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92BC269-1FC8-424C-9589-DCE332DFBDE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<sst xmlns="http://schemas.openxmlformats.org/spreadsheetml/2006/main" xmlns:r="http://schemas.openxmlformats.org/officeDocument/2006/relationships" xmlns:xdr="http://schemas.openxmlformats.org/drawingml/2006/spreadsheetDrawing" count="1633" uniqueCount="272">
  <si>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</si>
  <si>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</si>
  <si>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</si>
  <si>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</si>
  <si>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</si>
  <si>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</si>
  <si>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</si>
  <si>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</si>
  <si>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</si>
  <si>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</si>
  <si>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</si>
  <si>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</si>
  <si>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</si>
  <si>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</si>
  <si>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</si>
  <si>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</si>
  <si>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</si>
  <si>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</si>
  <si>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</si>
  <si>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</si>
  <si>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</si>
  <si>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</si>
  <si>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</si>
  <si>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</si>
  <si>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</si>
  <si>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</si>
  <si>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</si>
  <si>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</si>
  <si>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</si>
  <si>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</si>
  <si>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</si>
  <si>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</si>
  <si>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</si>
  <si>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</si>
  <si>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</si>
  <si>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</si>
  <si>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</si>
  <si>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</si>
  <si>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</si>
  <si>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</si>
  <si>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</si>
  <si>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</si>
  <si>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</si>
  <si>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</si>
  <si>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</si>
  <si>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</si>
  <si>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</si>
  <si>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</si>
  <si>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</si>
  <si>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</si>
  <si>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</si>
  <si>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</si>
  <si>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</si>
  <si>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</si>
  <si>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</si>
  <si>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</si>
  <si>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</si>
  <si>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</si>
  <si>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</si>
  <si>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</si>
  <si>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</si>
  <si>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</si>
  <si>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</si>
  <si>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</si>
  <si>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</si>
  <si>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</si>
  <si>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</si>
  <si>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</si>
  <si>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</si>
  <si>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</si>
  <si>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</si>
  <si>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</si>
  <si>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</si>
  <si>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</si>
  <si>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</si>
  <si>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</si>
  <si>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</si>
  <si>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</si>
  <si>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</si>
  <si>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</si>
  <si>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</si>
  <si>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</si>
  <si>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</si>
  <si>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</si>
  <si>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</si>
  <si>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</si>
  <si>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</si>
  <si>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</si>
  <si>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</si>
  <si>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</si>
  <si>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</si>
  <si>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</si>
  <si>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</si>
  <si>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</si>
  <si>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</si>
  <si>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</si>
  <si>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</si>
  <si>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</si>
  <si>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</si>
  <si>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</si>
  <si>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</si>
  <si>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</si>
  <si>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</si>
  <si>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</si>
  <si>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</si>
  <si>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</si>
  <si>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</si>
  <si>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</si>
  <si>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</si>
  <si>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</si>
  <si>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</si>
  <si>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</si>
  <si>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</si>
  <si>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</si>
  <si>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</si>
  <si>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</si>
  <si>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</si>
  <si>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</si>
  <si>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</si>
  <si>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</si>
  <si>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</si>
  <si>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</si>
  <si>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</si>
  <si>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</si>
  <si>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</si>
  <si>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</si>
  <si>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</si>
  <si>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</si>
  <si>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</si>
  <si>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</si>
  <si>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</si>
  <si>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</si>
  <si>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</si>
  <si>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</si>
  <si>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</si>
  <si>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</si>
  <si>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</si>
  <si>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</si>
  <si>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</si>
  <si>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</si>
  <si>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</si>
  <si>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</si>
  <si>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</si>
  <si>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</si>
  <si>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</si>
  <si>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</si>
  <si>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</si>
  <si>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</si>
  <si>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</si>
  <si>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</si>
  <si>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</si>
  <si>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</si>
  <si>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</si>
  <si>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</si>
  <si>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</si>
  <si>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</si>
  <si>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</si>
  <si>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</si>
  <si>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</si>
  <si>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Jordan</t>
  </si>
  <si>
    <t xml:space="preserve">2015 UNICEF/MoE WinS Assessment </t>
  </si>
  <si>
    <t>Survey</t>
  </si>
  <si>
    <t>Public system</t>
  </si>
  <si>
    <t>Public + tankers</t>
  </si>
  <si>
    <t>Tankers</t>
  </si>
  <si>
    <t>Others</t>
  </si>
  <si>
    <t>Yes</t>
  </si>
  <si>
    <t>Good condition (based on detailed list)</t>
  </si>
  <si>
    <t>Girls/Boys separated latrines</t>
  </si>
  <si>
    <t>Estimated from good condition applied to improved</t>
  </si>
  <si>
    <t>Estimated from single-sex applied to improved</t>
  </si>
  <si>
    <t>Estimated from good condition and single-sex applied to improved</t>
  </si>
  <si>
    <t>Public sewer system</t>
  </si>
  <si>
    <t>Septic tanks</t>
  </si>
  <si>
    <t>Other</t>
  </si>
  <si>
    <t xml:space="preserve">The assessment was conducted by JEN in collaboration with UNICEF and the MoE across all 12 governorates. Toilet condition was assessed based on the condition of the floor, walls, seats, doors and locks, windows, water pipes, drainage pipes, ceiling, wash basin and lights for a weighted total score. Estimated for improved and usable, improved and single-sex and basic were calculated by applying the proportion of schools with usable and/or single-sex to those with improved facilities. </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</si>
  <si>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</si>
  <si>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</si>
  <si>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</si>
  <si>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</si>
  <si>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</si>
  <si>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</si>
  <si>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</si>
  <si>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</si>
  <si>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</si>
  <si>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</si>
  <si>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</si>
  <si>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</si>
  <si>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</si>
  <si>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</si>
  <si>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</si>
  <si>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</si>
  <si>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 xml:space="preserve">The assessment was conducted in 3681 public schools across all 12 governorates. The condition of water systems is reported based on the source, liters per student, affordability, fountain condition, students per water tap, and accessibility to students with disabilities on a weighted basis. 64% were considered to be in "good" condition; 7%  were considered "bad" or "very bad". Based on the stringent indicators for "good" condition, the inverse of the proportion with "bad/very bad" water systems is used. This proportion is applied to those with improved sources to estimate basic service coverage. </t>
  </si>
  <si>
    <t>Not "bad" or "very bad"</t>
  </si>
  <si>
    <t>Estimated from improved and not "bad/very bad"</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</si>
  <si>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</si>
  <si>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</si>
  <si>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</si>
  <si>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</si>
  <si>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</si>
  <si>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</si>
  <si>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</si>
  <si>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</si>
  <si>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</si>
  <si>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</si>
  <si>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</si>
  <si>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</si>
  <si>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</si>
  <si>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</si>
  <si>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</si>
  <si>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</si>
  <si>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</si>
  <si>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</si>
  <si>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</si>
  <si>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</si>
  <si>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</si>
  <si>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</si>
  <si>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</si>
  <si>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</si>
  <si>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</si>
  <si>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</si>
  <si>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</si>
  <si>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UNESCO UIS (http://data.uis.unesco.org/)</t>
  </si>
  <si>
    <t>Basic drinking water</t>
  </si>
  <si>
    <t xml:space="preserve">Basic sanitation </t>
  </si>
  <si>
    <t>Basic handwashing facilities</t>
  </si>
  <si>
    <t>JOR_2015_SUR</t>
  </si>
  <si>
    <t>JOR_2018_UIS</t>
  </si>
  <si>
    <t>2015</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</si>
  <si>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</si>
  <si>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</si>
  <si>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</si>
  <si>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</si>
  <si>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</si>
  <si>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</si>
  <si>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</si>
  <si>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</si>
  <si>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</si>
  <si>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</si>
  <si>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</si>
  <si>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</si>
  <si>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</si>
  <si>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</si>
  <si>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</si>
  <si>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</si>
  <si>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</si>
  <si>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Improved (estimated from basic)</t>
  </si>
  <si>
    <t>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</si>
  <si>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</si>
  <si>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 xml:space="preserve">Basic estimate used </t>
  </si>
  <si>
    <t>JOR_2019_UIS</t>
  </si>
  <si>
    <t>JOR_2020_UIS</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</si>
  <si>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</si>
  <si>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</si>
  <si>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</si>
  <si>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</si>
  <si>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</si>
  <si>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</si>
  <si>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</si>
  <si>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JOR_2021_UIS</t>
  </si>
  <si>
    <t>JOR_2022_UIS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</si>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</sst>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2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11">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5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7"/>
    <xf numFmtId="0" fontId="15" fillId="0" borderId="237"/>
    <xf numFmtId="0" fontId="19" fillId="0" borderId="237"/>
  </cellStyleXfs>
  <cellXfs count="105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 fillId="0" borderId="25" xfId="0" applyFont="true" applyBorder="true" applyAlignment="true">
      <alignment horizontal="center" vertical="center" wrapText="true"/>
    </xf>
    <xf numFmtId="0" fontId="3" fillId="0" borderId="7" xfId="0" applyFont="true" applyBorder="true" applyAlignment="true">
      <alignment horizontal="left" vertical="center" wrapText="true"/>
    </xf>
    <xf numFmtId="1" fontId="3" fillId="2" borderId="8" xfId="0" applyNumberFormat="true" applyFont="true" applyFill="true" applyBorder="true" applyAlignment="true">
      <alignment horizontal="center" vertical="center"/>
    </xf>
    <xf numFmtId="0" fontId="1" fillId="0" borderId="8" xfId="0" applyFont="true" applyBorder="true" applyAlignment="true">
      <alignment horizontal="center"/>
    </xf>
    <xf numFmtId="1" fontId="1" fillId="0" borderId="8" xfId="0" applyNumberFormat="true" applyFont="true" applyBorder="true" applyAlignment="true">
      <alignment horizontal="center"/>
    </xf>
    <xf numFmtId="1" fontId="1" fillId="0" borderId="26" xfId="0" applyNumberFormat="true" applyFont="true" applyBorder="true" applyAlignment="true">
      <alignment horizont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0" fillId="0" borderId="37" xfId="0" applyBorder="true" applyAlignment="true">
      <alignment horizontal="left"/>
    </xf>
    <xf numFmtId="0" fontId="4" fillId="22"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4" fillId="18"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4" fillId="19"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13" xfId="0" applyFont="true" applyBorder="true" applyAlignment="true">
      <alignment horizontal="left" vertical="center" wrapText="true"/>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40"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4" xfId="14" applyFont="true" applyFill="true" applyBorder="true" applyAlignment="true">
      <alignment horizontal="left"/>
    </xf>
    <xf numFmtId="0" fontId="31" fillId="2" borderId="39"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9" xfId="14" applyFont="true" applyFill="true" applyBorder="true" applyAlignment="true">
      <alignment horizontal="center" wrapText="true"/>
    </xf>
    <xf numFmtId="0" fontId="4" fillId="41" borderId="42" xfId="14" applyFont="true" applyFill="true" applyBorder="true" applyAlignment="true">
      <alignment horizontal="center" textRotation="90" wrapText="true"/>
    </xf>
    <xf numFmtId="0" fontId="4" fillId="4" borderId="39" xfId="14" applyFont="true" applyFill="true" applyBorder="true" applyAlignment="true">
      <alignment horizontal="center" textRotation="90" wrapText="true"/>
    </xf>
    <xf numFmtId="0" fontId="4" fillId="28" borderId="39" xfId="14" applyFont="true" applyFill="true" applyBorder="true" applyAlignment="true">
      <alignment horizontal="center" textRotation="90" wrapText="true"/>
    </xf>
    <xf numFmtId="0" fontId="4" fillId="41" borderId="39" xfId="14" applyFont="true" applyFill="true" applyBorder="true" applyAlignment="true">
      <alignment horizontal="center" textRotation="90" wrapText="true"/>
    </xf>
    <xf numFmtId="0" fontId="31" fillId="4" borderId="39"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40"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1"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3"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9"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1"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1" fontId="19" fillId="0" borderId="71" xfId="15" applyNumberFormat="true"/>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9" xfId="14" applyFont="true" applyFill="true" applyBorder="true" applyAlignment="true">
      <alignment horizontal="left"/>
    </xf>
    <xf numFmtId="0" fontId="3" fillId="2" borderId="39" xfId="14" applyFont="true" applyFill="true" applyBorder="true" applyAlignment="true">
      <alignment horizontal="center"/>
    </xf>
    <xf numFmtId="0" fontId="3" fillId="2" borderId="39" xfId="14" applyFont="true" applyFill="true" applyBorder="true" applyAlignment="true">
      <alignment horizontal="right"/>
    </xf>
    <xf numFmtId="1" fontId="3" fillId="2" borderId="39" xfId="14" applyNumberFormat="true" applyFont="true" applyFill="true" applyBorder="true"/>
    <xf numFmtId="164" fontId="3" fillId="41" borderId="42" xfId="14" applyNumberFormat="true" applyFont="true" applyFill="true" applyBorder="true" applyAlignment="true">
      <alignment horizontal="center"/>
    </xf>
    <xf numFmtId="164" fontId="3" fillId="4" borderId="39"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9" xfId="14" applyNumberFormat="true" applyFont="true" applyFill="true" applyBorder="true" applyAlignment="true">
      <alignment horizontal="center"/>
    </xf>
    <xf numFmtId="164" fontId="3" fillId="44" borderId="43" xfId="14" applyNumberFormat="true" applyFont="true" applyFill="true" applyBorder="true" applyAlignment="true">
      <alignment horizontal="center"/>
    </xf>
    <xf numFmtId="164" fontId="3" fillId="41" borderId="39"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2" borderId="91" xfId="0" applyFont="true" applyFill="true" applyBorder="true" applyAlignment="true">
      <alignment horizontal="center"/>
    </xf>
    <xf numFmtId="164" fontId="3" fillId="2" borderId="91" xfId="0" applyNumberFormat="true" applyFont="true" applyFill="true" applyBorder="true" applyAlignment="true">
      <alignment horizontal="center" vertical="center"/>
    </xf>
    <xf numFmtId="1" fontId="3" fillId="0" borderId="91" xfId="0" applyNumberFormat="true" applyFont="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92"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97" fillId="49" borderId="93" xfId="0" applyNumberFormat="true" applyFont="true" applyFill="true" applyBorder="true" applyAlignment="true" applyProtection="true">
      <alignment horizontal="center" vertical="center"/>
    </xf>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164" fontId="120" fillId="72" borderId="116" xfId="0" applyNumberFormat="true" applyFont="true" applyFill="true" applyBorder="true" applyAlignment="true" applyProtection="true">
      <alignment horizontal="center" vertical="center"/>
    </xf>
    <xf numFmtId="0" fontId="121" fillId="73" borderId="117" xfId="0" applyNumberFormat="true" applyFont="true" applyFill="true" applyBorder="true" applyAlignment="true" applyProtection="true">
      <alignment horizontal="center" vertical="center"/>
    </xf>
    <xf numFmtId="0" fontId="122" fillId="74" borderId="118" xfId="0" applyNumberFormat="true" applyFont="true" applyFill="true" applyBorder="true" applyAlignment="true" applyProtection="true">
      <alignment horizontal="center" vertical="center"/>
    </xf>
    <xf numFmtId="1" fontId="123" fillId="75" borderId="119" xfId="0" applyNumberFormat="true" applyFont="true" applyFill="true" applyBorder="true" applyAlignment="true" applyProtection="true">
      <alignment horizontal="center" vertical="center"/>
    </xf>
    <xf numFmtId="164" fontId="124" fillId="76" borderId="120" xfId="0" applyNumberFormat="true" applyFont="true" applyFill="true" applyBorder="true" applyAlignment="true" applyProtection="true">
      <alignment horizontal="center" vertical="center"/>
    </xf>
    <xf numFmtId="0" fontId="125" fillId="77" borderId="121" xfId="0" applyNumberFormat="true" applyFont="true" applyFill="true" applyBorder="true" applyAlignment="true" applyProtection="true">
      <alignment horizontal="center" vertical="center"/>
    </xf>
    <xf numFmtId="164" fontId="126" fillId="78" borderId="122" xfId="0" applyNumberFormat="true" applyFont="true" applyFill="true" applyBorder="true" applyAlignment="true" applyProtection="true">
      <alignment horizontal="center" vertical="center"/>
    </xf>
    <xf numFmtId="0" fontId="127" fillId="79" borderId="123" xfId="0" applyNumberFormat="true" applyFont="true" applyFill="true" applyBorder="true" applyAlignment="true" applyProtection="true">
      <alignment horizontal="center" vertical="center"/>
    </xf>
    <xf numFmtId="0" fontId="128" fillId="80" borderId="124" xfId="0" applyNumberFormat="true" applyFont="true" applyFill="true" applyBorder="true" applyAlignment="true" applyProtection="true">
      <alignment horizontal="center" vertical="center"/>
    </xf>
    <xf numFmtId="0" fontId="129" fillId="81" borderId="125" xfId="0" applyNumberFormat="true" applyFont="true" applyFill="true" applyBorder="true" applyAlignment="true" applyProtection="true">
      <alignment horizontal="center" vertical="center"/>
    </xf>
    <xf numFmtId="0" fontId="130" fillId="82" borderId="126" xfId="0" applyNumberFormat="true" applyFont="true" applyFill="true" applyBorder="true" applyAlignment="true" applyProtection="true">
      <alignment horizontal="center" vertical="center"/>
    </xf>
    <xf numFmtId="164" fontId="131" fillId="83" borderId="127" xfId="0" applyNumberFormat="true" applyFont="true" applyFill="true" applyBorder="true" applyAlignment="true" applyProtection="true">
      <alignment horizontal="center" vertical="center"/>
    </xf>
    <xf numFmtId="0" fontId="132" fillId="84" borderId="128" xfId="0" applyNumberFormat="true" applyFont="true" applyFill="true" applyBorder="true" applyAlignment="true" applyProtection="true">
      <alignment horizontal="center" vertical="center"/>
    </xf>
    <xf numFmtId="0" fontId="133" fillId="85" borderId="129" xfId="0" applyNumberFormat="true" applyFont="true" applyFill="true" applyBorder="true" applyAlignment="true" applyProtection="true">
      <alignment horizontal="center" vertical="center"/>
    </xf>
    <xf numFmtId="0" fontId="134" fillId="86" borderId="130" xfId="0" applyNumberFormat="true" applyFont="true" applyFill="true" applyBorder="true" applyAlignment="true" applyProtection="true">
      <alignment horizontal="center" vertical="center"/>
    </xf>
    <xf numFmtId="0" fontId="135" fillId="87" borderId="131" xfId="0" applyNumberFormat="true" applyFont="true" applyFill="true" applyBorder="true" applyAlignment="true" applyProtection="true">
      <alignment horizontal="center" vertical="center"/>
    </xf>
    <xf numFmtId="164" fontId="136" fillId="88" borderId="132" xfId="0" applyNumberFormat="true" applyFont="true" applyFill="true" applyBorder="true" applyAlignment="true" applyProtection="true">
      <alignment horizontal="center" vertical="center"/>
    </xf>
    <xf numFmtId="0" fontId="137" fillId="89" borderId="133" xfId="0" applyNumberFormat="true" applyFont="true" applyFill="true" applyBorder="true" applyAlignment="true" applyProtection="true">
      <alignment horizontal="center" vertical="center"/>
    </xf>
    <xf numFmtId="0" fontId="138" fillId="90" borderId="134" xfId="0" applyNumberFormat="true" applyFont="true" applyFill="true" applyBorder="true" applyAlignment="true" applyProtection="true">
      <alignment horizontal="center" vertical="center"/>
    </xf>
    <xf numFmtId="0" fontId="139" fillId="91" borderId="135" xfId="0" applyNumberFormat="true" applyFont="true" applyFill="true" applyBorder="true" applyAlignment="true" applyProtection="true">
      <alignment horizontal="center" vertical="center"/>
    </xf>
    <xf numFmtId="0" fontId="140" fillId="92" borderId="136" xfId="0" applyNumberFormat="true" applyFont="true" applyFill="true" applyBorder="true" applyAlignment="true" applyProtection="true">
      <alignment horizontal="center" vertical="center"/>
    </xf>
    <xf numFmtId="164" fontId="141" fillId="93" borderId="137" xfId="0" applyNumberFormat="true" applyFont="true" applyFill="true" applyBorder="true" applyAlignment="true" applyProtection="true">
      <alignment horizontal="center" vertical="center"/>
    </xf>
    <xf numFmtId="0" fontId="142" fillId="94" borderId="138" xfId="0" applyNumberFormat="true" applyFont="true" applyFill="true" applyBorder="true" applyAlignment="true" applyProtection="true">
      <alignment horizontal="center" vertical="center"/>
    </xf>
    <xf numFmtId="0" fontId="143" fillId="95" borderId="139" xfId="0" applyNumberFormat="true" applyFont="true" applyFill="true" applyBorder="true" applyAlignment="true" applyProtection="true">
      <alignment horizontal="center" vertical="center"/>
    </xf>
    <xf numFmtId="0" fontId="144" fillId="96" borderId="140" xfId="0" applyNumberFormat="true" applyFont="true" applyFill="true" applyBorder="true" applyAlignment="true" applyProtection="true">
      <alignment horizontal="center" vertical="center"/>
    </xf>
    <xf numFmtId="0" fontId="145" fillId="97" borderId="141" xfId="0" applyNumberFormat="true" applyFont="true" applyFill="true" applyBorder="true" applyAlignment="true" applyProtection="true">
      <alignment horizontal="center" vertical="center"/>
    </xf>
    <xf numFmtId="164" fontId="146" fillId="98" borderId="142" xfId="0" applyNumberFormat="true" applyFont="true" applyFill="true" applyBorder="true" applyAlignment="true" applyProtection="true">
      <alignment horizontal="center" vertical="center"/>
    </xf>
    <xf numFmtId="0" fontId="147" fillId="99" borderId="143" xfId="0" applyNumberFormat="true" applyFont="true" applyFill="true" applyBorder="true" applyAlignment="true" applyProtection="true">
      <alignment horizontal="center" vertical="center"/>
    </xf>
    <xf numFmtId="0" fontId="148" fillId="100" borderId="144" xfId="0" applyNumberFormat="true" applyFont="true" applyFill="true" applyBorder="true" applyAlignment="true" applyProtection="true">
      <alignment horizontal="center" vertical="center"/>
    </xf>
    <xf numFmtId="0" fontId="149" fillId="101" borderId="145" xfId="0" applyNumberFormat="true" applyFont="true" applyFill="true" applyBorder="true" applyAlignment="true" applyProtection="true">
      <alignment horizontal="center" vertical="center"/>
    </xf>
    <xf numFmtId="0" fontId="150" fillId="102" borderId="146" xfId="0" applyNumberFormat="true" applyFont="true" applyFill="true" applyBorder="true" applyAlignment="true" applyProtection="true">
      <alignment horizontal="center" vertical="center"/>
    </xf>
    <xf numFmtId="164" fontId="151" fillId="103" borderId="147" xfId="0" applyNumberFormat="true" applyFont="true" applyFill="true" applyBorder="true" applyAlignment="true" applyProtection="true">
      <alignment horizontal="center" vertical="center"/>
    </xf>
    <xf numFmtId="0" fontId="152" fillId="104" borderId="148" xfId="0" applyNumberFormat="true" applyFont="true" applyFill="true" applyBorder="true" applyAlignment="true" applyProtection="true">
      <alignment horizontal="center" vertical="center"/>
    </xf>
    <xf numFmtId="0" fontId="153" fillId="105" borderId="149" xfId="0" applyNumberFormat="true" applyFont="true" applyFill="true" applyBorder="true" applyAlignment="true" applyProtection="true">
      <alignment horizontal="center" vertical="center"/>
    </xf>
    <xf numFmtId="0" fontId="154" fillId="106" borderId="150" xfId="0" applyNumberFormat="true" applyFont="true" applyFill="true" applyBorder="true" applyAlignment="true" applyProtection="true">
      <alignment horizontal="center" vertical="center"/>
    </xf>
    <xf numFmtId="0" fontId="155" fillId="107" borderId="151" xfId="0" applyNumberFormat="true" applyFont="true" applyFill="true" applyBorder="true" applyAlignment="true" applyProtection="true">
      <alignment horizontal="center" vertical="center"/>
    </xf>
    <xf numFmtId="164" fontId="156" fillId="108" borderId="152" xfId="0" applyNumberFormat="true" applyFont="true" applyFill="true" applyBorder="true" applyAlignment="true" applyProtection="true">
      <alignment horizontal="center" vertical="center"/>
    </xf>
    <xf numFmtId="0" fontId="157" fillId="109" borderId="153" xfId="0" applyNumberFormat="true" applyFont="true" applyFill="true" applyBorder="true" applyAlignment="true" applyProtection="true">
      <alignment horizontal="center" vertical="center"/>
    </xf>
    <xf numFmtId="0" fontId="158" fillId="110" borderId="154" xfId="0" applyNumberFormat="true" applyFont="true" applyFill="true" applyBorder="true" applyAlignment="true" applyProtection="true">
      <alignment horizontal="center" vertical="center"/>
    </xf>
    <xf numFmtId="0" fontId="159" fillId="111" borderId="155" xfId="0" applyNumberFormat="true" applyFont="true" applyFill="true" applyBorder="true" applyAlignment="true" applyProtection="true">
      <alignment horizontal="center" vertical="center"/>
    </xf>
    <xf numFmtId="0" fontId="160" fillId="112" borderId="156" xfId="0" applyNumberFormat="true" applyFont="true" applyFill="true" applyBorder="true" applyAlignment="true" applyProtection="true">
      <alignment horizontal="center" vertical="center"/>
    </xf>
    <xf numFmtId="164" fontId="161" fillId="113" borderId="157" xfId="0" applyNumberFormat="true" applyFont="true" applyFill="true" applyBorder="true" applyAlignment="true" applyProtection="true">
      <alignment horizontal="center" vertical="center"/>
    </xf>
    <xf numFmtId="0" fontId="162" fillId="114" borderId="158" xfId="0" applyNumberFormat="true" applyFont="true" applyFill="true" applyBorder="true" applyAlignment="true" applyProtection="true">
      <alignment horizontal="center" vertical="center"/>
    </xf>
    <xf numFmtId="0" fontId="163" fillId="115" borderId="159" xfId="0" applyNumberFormat="true" applyFont="true" applyFill="true" applyBorder="true" applyAlignment="true" applyProtection="true">
      <alignment horizontal="center" vertical="center"/>
    </xf>
    <xf numFmtId="0" fontId="164" fillId="116" borderId="160" xfId="0" applyNumberFormat="true" applyFont="true" applyFill="true" applyBorder="true" applyAlignment="true" applyProtection="true">
      <alignment horizontal="center" vertical="center"/>
    </xf>
    <xf numFmtId="0" fontId="165" fillId="117" borderId="161" xfId="0" applyNumberFormat="true" applyFont="true" applyFill="true" applyBorder="true" applyAlignment="true" applyProtection="true">
      <alignment horizontal="center" vertical="center"/>
    </xf>
    <xf numFmtId="164" fontId="166" fillId="118" borderId="162" xfId="0" applyNumberFormat="true" applyFont="true" applyFill="true" applyBorder="true" applyAlignment="true" applyProtection="true">
      <alignment horizontal="center" vertical="center"/>
    </xf>
    <xf numFmtId="0" fontId="167" fillId="119" borderId="163" xfId="0" applyNumberFormat="true" applyFont="true" applyFill="true" applyBorder="true" applyAlignment="true" applyProtection="true">
      <alignment horizontal="center" vertical="center"/>
    </xf>
    <xf numFmtId="0" fontId="168" fillId="120" borderId="164" xfId="0" applyNumberFormat="true" applyFont="true" applyFill="true" applyBorder="true" applyAlignment="true" applyProtection="true">
      <alignment horizontal="center" vertical="center"/>
    </xf>
    <xf numFmtId="0" fontId="169" fillId="121" borderId="165" xfId="0" applyNumberFormat="true" applyFont="true" applyFill="true" applyBorder="true" applyAlignment="true" applyProtection="true">
      <alignment horizontal="center" vertical="center"/>
    </xf>
    <xf numFmtId="0" fontId="170" fillId="122" borderId="166" xfId="0" applyNumberFormat="true" applyFont="true" applyFill="true" applyBorder="true" applyAlignment="true" applyProtection="true">
      <alignment horizontal="center" vertical="center"/>
    </xf>
    <xf numFmtId="164" fontId="171" fillId="123" borderId="167" xfId="0" applyNumberFormat="true" applyFont="true" applyFill="true" applyBorder="true" applyAlignment="true" applyProtection="true">
      <alignment horizontal="center" vertical="center"/>
    </xf>
    <xf numFmtId="0" fontId="172" fillId="124" borderId="168" xfId="0" applyNumberFormat="true" applyFont="true" applyFill="true" applyBorder="true" applyAlignment="true" applyProtection="true">
      <alignment horizontal="center" vertical="center"/>
    </xf>
    <xf numFmtId="0" fontId="173" fillId="125" borderId="169" xfId="0" applyNumberFormat="true" applyFont="true" applyFill="true" applyBorder="true" applyAlignment="true" applyProtection="true">
      <alignment horizontal="center" vertical="center"/>
    </xf>
    <xf numFmtId="0" fontId="174" fillId="126" borderId="170" xfId="0" applyNumberFormat="true" applyFont="true" applyFill="true" applyBorder="true" applyAlignment="true" applyProtection="true">
      <alignment horizontal="center" vertical="center"/>
    </xf>
    <xf numFmtId="0" fontId="175" fillId="127" borderId="171" xfId="0" applyNumberFormat="true" applyFont="true" applyFill="true" applyBorder="true" applyAlignment="true" applyProtection="true">
      <alignment horizontal="center" vertical="center"/>
    </xf>
    <xf numFmtId="164" fontId="176" fillId="128" borderId="172" xfId="0" applyNumberFormat="true" applyFont="true" applyFill="true" applyBorder="true" applyAlignment="true" applyProtection="true">
      <alignment horizontal="center" vertical="center"/>
    </xf>
    <xf numFmtId="0" fontId="177" fillId="129" borderId="173" xfId="0" applyNumberFormat="true" applyFont="true" applyFill="true" applyBorder="true" applyAlignment="true" applyProtection="true">
      <alignment horizontal="center" vertical="center"/>
    </xf>
    <xf numFmtId="0" fontId="178" fillId="130" borderId="174" xfId="0" applyNumberFormat="true" applyFont="true" applyFill="true" applyBorder="true" applyAlignment="true" applyProtection="true">
      <alignment horizontal="center" vertical="center"/>
    </xf>
    <xf numFmtId="0" fontId="179" fillId="131" borderId="175" xfId="0" applyNumberFormat="true" applyFont="true" applyFill="true" applyBorder="true" applyAlignment="true" applyProtection="true">
      <alignment horizontal="center" vertical="center"/>
    </xf>
    <xf numFmtId="0" fontId="180" fillId="132" borderId="176" xfId="0" applyNumberFormat="true" applyFont="true" applyFill="true" applyBorder="true" applyAlignment="true" applyProtection="true">
      <alignment horizontal="center" vertical="center"/>
    </xf>
    <xf numFmtId="164" fontId="181" fillId="133" borderId="177" xfId="0" applyNumberFormat="true" applyFont="true" applyFill="true" applyBorder="true" applyAlignment="true" applyProtection="true">
      <alignment horizontal="center" vertical="center"/>
    </xf>
    <xf numFmtId="0" fontId="182" fillId="134" borderId="178" xfId="0" applyNumberFormat="true" applyFont="true" applyFill="true" applyBorder="true" applyAlignment="true" applyProtection="true">
      <alignment horizontal="center" vertical="center"/>
    </xf>
    <xf numFmtId="0" fontId="183" fillId="135" borderId="179" xfId="0" applyNumberFormat="true" applyFont="true" applyFill="true" applyBorder="true" applyAlignment="true" applyProtection="true">
      <alignment horizontal="center" vertical="center"/>
    </xf>
    <xf numFmtId="0" fontId="184" fillId="136" borderId="180" xfId="0" applyNumberFormat="true" applyFont="true" applyFill="true" applyBorder="true" applyAlignment="true" applyProtection="true">
      <alignment horizontal="center" vertical="center"/>
    </xf>
    <xf numFmtId="0" fontId="185" fillId="137" borderId="181" xfId="0" applyNumberFormat="true" applyFont="true" applyFill="true" applyBorder="true" applyAlignment="true" applyProtection="true">
      <alignment horizontal="center" vertical="center"/>
    </xf>
    <xf numFmtId="164" fontId="186" fillId="138" borderId="182" xfId="0" applyNumberFormat="true" applyFont="true" applyFill="true" applyBorder="true" applyAlignment="true" applyProtection="true">
      <alignment horizontal="center" vertical="center"/>
    </xf>
    <xf numFmtId="0" fontId="187" fillId="139" borderId="183" xfId="0" applyNumberFormat="true" applyFont="true" applyFill="true" applyBorder="true" applyAlignment="true" applyProtection="true">
      <alignment horizontal="center" vertical="center"/>
    </xf>
    <xf numFmtId="0" fontId="188" fillId="140" borderId="184" xfId="0" applyNumberFormat="true" applyFont="true" applyFill="true" applyBorder="true" applyAlignment="true" applyProtection="true">
      <alignment horizontal="center" vertical="center"/>
    </xf>
    <xf numFmtId="0" fontId="189" fillId="141" borderId="185" xfId="0" applyNumberFormat="true" applyFont="true" applyFill="true" applyBorder="true" applyAlignment="true" applyProtection="true">
      <alignment horizontal="center" vertical="center"/>
    </xf>
    <xf numFmtId="0" fontId="190" fillId="142" borderId="186" xfId="0" applyNumberFormat="true" applyFont="true" applyFill="true" applyBorder="true" applyAlignment="true" applyProtection="true">
      <alignment horizontal="center" vertical="center"/>
    </xf>
    <xf numFmtId="164" fontId="191" fillId="143" borderId="187" xfId="0" applyNumberFormat="true" applyFont="true" applyFill="true" applyBorder="true" applyAlignment="true" applyProtection="true">
      <alignment horizontal="center" vertical="center"/>
    </xf>
    <xf numFmtId="0" fontId="192" fillId="144" borderId="188" xfId="0" applyNumberFormat="true" applyFont="true" applyFill="true" applyBorder="true" applyAlignment="true" applyProtection="true">
      <alignment horizontal="center" vertical="center"/>
    </xf>
    <xf numFmtId="0" fontId="193" fillId="145" borderId="189" xfId="0" applyNumberFormat="true" applyFont="true" applyFill="true" applyBorder="true" applyAlignment="true" applyProtection="true">
      <alignment horizontal="center" vertical="center"/>
    </xf>
    <xf numFmtId="0" fontId="194" fillId="146" borderId="190" xfId="0" applyNumberFormat="true" applyFont="true" applyFill="true" applyBorder="true" applyAlignment="true" applyProtection="true">
      <alignment horizontal="center" vertical="center"/>
    </xf>
    <xf numFmtId="0" fontId="195" fillId="147" borderId="191" xfId="0" applyNumberFormat="true" applyFont="true" applyFill="true" applyBorder="true" applyAlignment="true" applyProtection="true">
      <alignment horizontal="center" vertical="center"/>
    </xf>
    <xf numFmtId="164" fontId="196" fillId="148" borderId="192" xfId="0" applyNumberFormat="true" applyFont="true" applyFill="true" applyBorder="true" applyAlignment="true" applyProtection="true">
      <alignment horizontal="center" vertical="center"/>
    </xf>
    <xf numFmtId="0" fontId="197" fillId="149" borderId="193" xfId="0" applyNumberFormat="true" applyFont="true" applyFill="true" applyBorder="true" applyAlignment="true" applyProtection="true">
      <alignment horizontal="center" vertical="center"/>
    </xf>
    <xf numFmtId="0" fontId="198" fillId="150" borderId="194" xfId="0" applyNumberFormat="true" applyFont="true" applyFill="true" applyBorder="true" applyAlignment="true" applyProtection="true">
      <alignment horizontal="center" vertical="center"/>
    </xf>
    <xf numFmtId="0" fontId="199" fillId="151" borderId="195" xfId="0" applyNumberFormat="true" applyFont="true" applyFill="true" applyBorder="true" applyAlignment="true" applyProtection="true">
      <alignment horizontal="center" vertical="center"/>
    </xf>
    <xf numFmtId="0" fontId="200" fillId="152" borderId="196" xfId="0" applyNumberFormat="true" applyFont="true" applyFill="true" applyBorder="true" applyAlignment="true" applyProtection="true">
      <alignment horizontal="center" vertical="center"/>
    </xf>
    <xf numFmtId="164" fontId="201" fillId="153" borderId="197" xfId="0" applyNumberFormat="true" applyFont="true" applyFill="true" applyBorder="true" applyAlignment="true" applyProtection="true">
      <alignment horizontal="center" vertical="center"/>
    </xf>
    <xf numFmtId="0" fontId="202" fillId="154" borderId="198" xfId="0" applyNumberFormat="true" applyFont="true" applyFill="true" applyBorder="true" applyAlignment="true" applyProtection="true">
      <alignment horizontal="center" vertical="center"/>
    </xf>
    <xf numFmtId="0" fontId="203" fillId="155" borderId="199" xfId="0" applyNumberFormat="true" applyFont="true" applyFill="true" applyBorder="true" applyAlignment="true" applyProtection="true">
      <alignment horizontal="center" vertical="center"/>
    </xf>
    <xf numFmtId="0" fontId="204" fillId="156" borderId="200" xfId="0" applyNumberFormat="true" applyFont="true" applyFill="true" applyBorder="true" applyAlignment="true" applyProtection="true">
      <alignment horizontal="center" vertical="center"/>
    </xf>
    <xf numFmtId="164" fontId="205" fillId="157" borderId="201" xfId="0" applyNumberFormat="true" applyFont="true" applyFill="true" applyBorder="true" applyAlignment="true" applyProtection="true">
      <alignment horizontal="center" vertical="center"/>
    </xf>
    <xf numFmtId="0" fontId="206" fillId="158" borderId="202" xfId="0" applyNumberFormat="true" applyFont="true" applyFill="true" applyBorder="true" applyAlignment="true" applyProtection="true">
      <alignment horizontal="center" vertical="center"/>
    </xf>
    <xf numFmtId="0" fontId="207" fillId="159" borderId="203" xfId="0" applyNumberFormat="true" applyFont="true" applyFill="true" applyBorder="true" applyAlignment="true" applyProtection="true">
      <alignment horizontal="center" vertical="center"/>
    </xf>
    <xf numFmtId="164" fontId="208" fillId="160" borderId="204" xfId="0" applyNumberFormat="true" applyFont="true" applyFill="true" applyBorder="true" applyAlignment="true" applyProtection="true">
      <alignment horizontal="center" vertical="center"/>
    </xf>
    <xf numFmtId="0" fontId="209" fillId="161" borderId="205" xfId="0" applyNumberFormat="true" applyFont="true" applyFill="true" applyBorder="true" applyAlignment="true" applyProtection="true">
      <alignment horizontal="center" vertical="center"/>
    </xf>
    <xf numFmtId="0" fontId="210" fillId="162" borderId="206" xfId="0" applyNumberFormat="true" applyFont="true" applyFill="true" applyBorder="true" applyAlignment="true" applyProtection="true">
      <alignment horizontal="center" vertical="center"/>
    </xf>
    <xf numFmtId="164" fontId="211" fillId="163" borderId="207" xfId="0" applyNumberFormat="true" applyFont="true" applyFill="true" applyBorder="true" applyAlignment="true" applyProtection="true">
      <alignment horizontal="center" vertical="center"/>
    </xf>
    <xf numFmtId="0" fontId="212" fillId="164" borderId="208" xfId="0" applyNumberFormat="true" applyFont="true" applyFill="true" applyBorder="true" applyAlignment="true" applyProtection="true">
      <alignment horizontal="center" vertical="center"/>
    </xf>
    <xf numFmtId="0" fontId="213" fillId="165" borderId="209" xfId="0" applyNumberFormat="true" applyFont="true" applyFill="true" applyBorder="true" applyAlignment="true" applyProtection="true">
      <alignment horizontal="center" vertical="center"/>
    </xf>
    <xf numFmtId="164" fontId="214" fillId="166" borderId="210" xfId="0" applyNumberFormat="true" applyFont="true" applyFill="true" applyBorder="true" applyAlignment="true" applyProtection="true">
      <alignment horizontal="center" vertical="center"/>
    </xf>
    <xf numFmtId="0" fontId="215" fillId="167" borderId="211" xfId="0" applyNumberFormat="true" applyFont="true" applyFill="true" applyBorder="true" applyAlignment="true" applyProtection="true">
      <alignment horizontal="center" vertical="center"/>
    </xf>
    <xf numFmtId="0" fontId="216" fillId="168" borderId="212" xfId="0" applyNumberFormat="true" applyFont="true" applyFill="true" applyBorder="true" applyAlignment="true" applyProtection="true">
      <alignment horizontal="center" vertical="center"/>
    </xf>
    <xf numFmtId="164" fontId="217" fillId="169" borderId="213" xfId="0" applyNumberFormat="true" applyFont="true" applyFill="true" applyBorder="true" applyAlignment="true" applyProtection="true">
      <alignment horizontal="center" vertical="center"/>
    </xf>
    <xf numFmtId="0" fontId="218" fillId="170" borderId="214" xfId="0" applyNumberFormat="true" applyFont="true" applyFill="true" applyBorder="true" applyAlignment="true" applyProtection="true">
      <alignment horizontal="center" vertical="center"/>
    </xf>
    <xf numFmtId="0" fontId="219" fillId="171" borderId="215" xfId="0" applyNumberFormat="true" applyFont="true" applyFill="true" applyBorder="true" applyAlignment="true" applyProtection="true">
      <alignment horizontal="center" vertical="center"/>
    </xf>
    <xf numFmtId="164" fontId="220" fillId="172" borderId="216" xfId="0" applyNumberFormat="true" applyFont="true" applyFill="true" applyBorder="true" applyAlignment="true" applyProtection="true">
      <alignment horizontal="center" vertical="center"/>
    </xf>
    <xf numFmtId="0" fontId="221" fillId="173" borderId="217" xfId="0" applyNumberFormat="true" applyFont="true" applyFill="true" applyBorder="true" applyAlignment="true" applyProtection="true">
      <alignment horizontal="center" vertical="center"/>
    </xf>
    <xf numFmtId="0" fontId="222" fillId="174" borderId="218" xfId="0" applyNumberFormat="true" applyFont="true" applyFill="true" applyBorder="true" applyAlignment="true" applyProtection="true">
      <alignment horizontal="center" vertical="center"/>
    </xf>
    <xf numFmtId="0" fontId="223" fillId="175" borderId="219" xfId="0" applyNumberFormat="true" applyFont="true" applyFill="true" applyBorder="true" applyAlignment="true" applyProtection="true">
      <alignment horizontal="center" vertical="center"/>
    </xf>
    <xf numFmtId="0" fontId="224" fillId="176" borderId="220" xfId="0" applyNumberFormat="true" applyFont="true" applyFill="true" applyBorder="true" applyAlignment="true" applyProtection="true">
      <alignment horizontal="center" vertical="center"/>
    </xf>
    <xf numFmtId="0" fontId="225" fillId="177" borderId="221" xfId="0" applyNumberFormat="true" applyFont="true" applyFill="true" applyBorder="true" applyAlignment="true" applyProtection="true">
      <alignment horizontal="center" vertical="center"/>
    </xf>
    <xf numFmtId="0" fontId="226" fillId="178" borderId="222" xfId="0" applyNumberFormat="true" applyFont="true" applyFill="true" applyBorder="true" applyAlignment="true" applyProtection="true">
      <alignment horizontal="center" vertical="center"/>
    </xf>
    <xf numFmtId="0" fontId="227" fillId="179" borderId="223" xfId="0" applyNumberFormat="true" applyFont="true" applyFill="true" applyBorder="true" applyAlignment="true" applyProtection="true">
      <alignment horizontal="center" vertical="center"/>
    </xf>
    <xf numFmtId="0" fontId="228" fillId="180" borderId="224" xfId="0" applyNumberFormat="true" applyFont="true" applyFill="true" applyBorder="true" applyAlignment="true" applyProtection="true">
      <alignment horizontal="center" vertical="center"/>
    </xf>
    <xf numFmtId="0" fontId="229" fillId="181" borderId="225" xfId="0" applyNumberFormat="true" applyFont="true" applyFill="true" applyBorder="true" applyAlignment="true" applyProtection="true">
      <alignment horizontal="center" vertical="center"/>
    </xf>
    <xf numFmtId="0" fontId="230" fillId="182" borderId="226" xfId="0" applyNumberFormat="true" applyFont="true" applyFill="true" applyBorder="true" applyAlignment="true" applyProtection="true">
      <alignment horizontal="center" vertical="center"/>
    </xf>
    <xf numFmtId="0" fontId="231" fillId="183" borderId="227" xfId="0" applyNumberFormat="true" applyFont="true" applyFill="true" applyBorder="true" applyAlignment="true" applyProtection="true">
      <alignment horizontal="center" vertical="center"/>
    </xf>
    <xf numFmtId="0" fontId="232" fillId="184" borderId="228" xfId="0" applyNumberFormat="true" applyFont="true" applyFill="true" applyBorder="true" applyAlignment="true" applyProtection="true">
      <alignment horizontal="center" vertical="center"/>
    </xf>
    <xf numFmtId="0" fontId="233" fillId="185" borderId="229" xfId="0" applyNumberFormat="true" applyFont="true" applyFill="true" applyBorder="true" applyAlignment="true" applyProtection="true">
      <alignment horizontal="center" vertical="center"/>
    </xf>
    <xf numFmtId="0" fontId="234" fillId="186" borderId="230" xfId="0" applyNumberFormat="true" applyFont="true" applyFill="true" applyBorder="true" applyAlignment="true" applyProtection="true">
      <alignment horizontal="center" vertical="center"/>
    </xf>
    <xf numFmtId="0" fontId="235" fillId="187" borderId="231" xfId="0" applyNumberFormat="true" applyFont="true" applyFill="true" applyBorder="true" applyAlignment="true" applyProtection="true">
      <alignment horizontal="center" vertical="center"/>
    </xf>
    <xf numFmtId="0" fontId="236" fillId="188" borderId="232" xfId="0" applyNumberFormat="true" applyFont="true" applyFill="true" applyBorder="true" applyAlignment="true" applyProtection="true">
      <alignment horizontal="center" vertical="center"/>
    </xf>
    <xf numFmtId="0" fontId="237" fillId="189" borderId="233" xfId="0" applyNumberFormat="true" applyFont="true" applyFill="true" applyBorder="true" applyAlignment="true" applyProtection="true">
      <alignment horizontal="center" vertical="center"/>
    </xf>
    <xf numFmtId="0" fontId="238" fillId="190" borderId="234" xfId="0" applyNumberFormat="true" applyFont="true" applyFill="true" applyBorder="true" applyAlignment="true" applyProtection="true">
      <alignment horizontal="center" vertical="center"/>
    </xf>
    <xf numFmtId="0" fontId="239" fillId="191" borderId="235" xfId="0" applyNumberFormat="true" applyFont="true" applyFill="true" applyBorder="true" applyAlignment="true" applyProtection="true">
      <alignment horizontal="center" vertical="center"/>
    </xf>
    <xf numFmtId="0" fontId="240" fillId="192" borderId="236" xfId="0" applyNumberFormat="true" applyFont="true" applyFill="true" applyBorder="true" applyAlignment="true" applyProtection="true">
      <alignment horizontal="center" vertical="center"/>
    </xf>
    <xf numFmtId="0" fontId="241" fillId="0" borderId="237"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40"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1"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1"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7" fillId="2" borderId="237" xfId="20" applyFont="true" applyFill="true"/>
    <xf numFmtId="0" fontId="26" fillId="2" borderId="237" xfId="20" applyFont="true" applyFill="true"/>
    <xf numFmtId="0" fontId="78" fillId="2" borderId="237" xfId="20" applyFont="true" applyFill="true"/>
    <xf numFmtId="0" fontId="63"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8"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2" fillId="42" borderId="237"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237" xfId="22" applyFont="true" applyFill="true" applyAlignment="true">
      <alignment horizontal="left" vertical="center" wrapText="true"/>
    </xf>
    <xf numFmtId="0" fontId="242"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4" fillId="597" borderId="641" xfId="0" applyNumberFormat="true" applyFont="true" applyFill="true" applyBorder="true" applyAlignment="true" applyProtection="true">
      <alignment horizontal="center" vertical="center" textRotation="0" wrapText="false" indent="0" shrinkToFit="false"/>
      <protection locked="true" hidden="false"/>
    </xf>
    <xf numFmtId="0" fontId="796" fillId="598" borderId="642" xfId="0" applyNumberFormat="true" applyFont="true" applyFill="true" applyBorder="true" applyAlignment="true" applyProtection="true">
      <alignment horizontal="center" vertical="center" textRotation="0" wrapText="false" indent="0" shrinkToFit="false"/>
      <protection locked="true" hidden="false"/>
    </xf>
    <xf numFmtId="0" fontId="798" fillId="599" borderId="643" xfId="0" applyNumberFormat="true" applyFont="true" applyFill="true" applyBorder="true" applyAlignment="true" applyProtection="true">
      <alignment horizontal="center" vertical="center" textRotation="0" wrapText="false" indent="0" shrinkToFit="false"/>
      <protection locked="true" hidden="false"/>
    </xf>
    <xf numFmtId="0" fontId="800" fillId="600" borderId="644" xfId="0" applyNumberFormat="true" applyFont="true" applyFill="true" applyBorder="true" applyAlignment="true" applyProtection="true">
      <alignment horizontal="center" vertical="center" textRotation="0" wrapText="false" indent="0" shrinkToFit="false"/>
      <protection locked="true" hidden="false"/>
    </xf>
    <xf numFmtId="0" fontId="802" fillId="601" borderId="645" xfId="0" applyNumberFormat="true" applyFont="true" applyFill="true" applyBorder="true" applyAlignment="true" applyProtection="true">
      <alignment horizontal="center" vertical="center" textRotation="0" wrapText="false" indent="0" shrinkToFit="false"/>
      <protection locked="true" hidden="false"/>
    </xf>
    <xf numFmtId="0" fontId="804" fillId="602" borderId="646" xfId="0" applyNumberFormat="true" applyFont="true" applyFill="true" applyBorder="true" applyAlignment="true" applyProtection="true">
      <alignment horizontal="center" vertical="center" textRotation="0" wrapText="false" indent="0" shrinkToFit="false"/>
      <protection locked="true" hidden="false"/>
    </xf>
    <xf numFmtId="0" fontId="806" fillId="603" borderId="647" xfId="0" applyNumberFormat="true" applyFont="true" applyFill="true" applyBorder="true" applyAlignment="true" applyProtection="true">
      <alignment horizontal="center" vertical="center" textRotation="0" wrapText="false" indent="0" shrinkToFit="false"/>
      <protection locked="true" hidden="false"/>
    </xf>
    <xf numFmtId="0" fontId="808" fillId="604" borderId="648" xfId="0" applyNumberFormat="true" applyFont="true" applyFill="true" applyBorder="true" applyAlignment="true" applyProtection="true">
      <alignment horizontal="center" vertical="center" textRotation="0" wrapText="false" indent="0" shrinkToFit="false"/>
      <protection locked="true" hidden="false"/>
    </xf>
    <xf numFmtId="0" fontId="810" fillId="605" borderId="649" xfId="0" applyNumberFormat="true" applyFont="true" applyFill="true" applyBorder="true" applyAlignment="true" applyProtection="true">
      <alignment horizontal="center" vertical="center" textRotation="0" wrapText="false" indent="0" shrinkToFit="false"/>
      <protection locked="true" hidden="false"/>
    </xf>
    <xf numFmtId="0" fontId="812" fillId="606" borderId="650" xfId="0" applyNumberFormat="true" applyFont="true" applyFill="true" applyBorder="true" applyAlignment="true" applyProtection="true">
      <alignment horizontal="center" vertical="center" textRotation="0" wrapText="false" indent="0" shrinkToFit="false"/>
      <protection locked="true" hidden="false"/>
    </xf>
    <xf numFmtId="0" fontId="814" fillId="607" borderId="651" xfId="0" applyNumberFormat="true" applyFont="true" applyFill="true" applyBorder="true" applyAlignment="true" applyProtection="true">
      <alignment horizontal="center" vertical="center" textRotation="0" wrapText="false" indent="0" shrinkToFit="false"/>
      <protection locked="true" hidden="false"/>
    </xf>
    <xf numFmtId="0" fontId="816" fillId="608" borderId="652" xfId="0" applyNumberFormat="true" applyFont="true" applyFill="true" applyBorder="true" applyAlignment="true" applyProtection="true">
      <alignment horizontal="center" vertical="center" textRotation="0" wrapText="false" indent="0" shrinkToFit="false"/>
      <protection locked="true" hidden="false"/>
    </xf>
    <xf numFmtId="0" fontId="818" fillId="609" borderId="653" xfId="0" applyNumberFormat="true" applyFont="true" applyFill="true" applyBorder="true" applyAlignment="true" applyProtection="true">
      <alignment horizontal="center" vertical="center" textRotation="0" wrapText="false" indent="0" shrinkToFit="false"/>
      <protection locked="true" hidden="false"/>
    </xf>
    <xf numFmtId="0" fontId="820" fillId="610" borderId="654" xfId="0" applyNumberFormat="true" applyFont="true" applyFill="true" applyBorder="true" applyAlignment="true" applyProtection="true">
      <alignment horizontal="center" vertical="center" textRotation="0" wrapText="false" indent="0" shrinkToFit="false"/>
      <protection locked="true" hidden="false"/>
    </xf>
    <xf numFmtId="0" fontId="822" fillId="0" borderId="655" xfId="0" applyNumberFormat="true" applyFont="true" applyBorder="true" applyAlignment="true" applyProtection="true">
      <alignment horizontal="general" vertical="bottom" textRotation="0" wrapText="false" indent="0" shrinkToFit="false"/>
      <protection locked="true" hidden="false"/>
    </xf>
    <xf numFmtId="0" fontId="824" fillId="0" borderId="656"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0674-4FC1-8CE6-172BCE9C750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74-4FC1-8CE6-172BCE9C750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74-4FC1-8CE6-172BCE9C750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74-4FC1-8CE6-172BCE9C750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74-4FC1-8CE6-172BCE9C750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74-4FC1-8CE6-172BCE9C750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74-4FC1-8CE6-172BCE9C750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0674-4FC1-8CE6-172BCE9C750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0674-4FC1-8CE6-172BCE9C750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0674-4FC1-8CE6-172BCE9C750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E0-439A-83BD-9789ECD72B5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E0-439A-83BD-9789ECD72B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68-404B-BC95-8D411805F6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72-4759-AF24-48AD0C3BF2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72-4759-AF24-48AD0C3BF2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6F-4CEC-8D83-98CC21A189C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64-4FED-99A8-005FD0919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E0-439A-83BD-9789ECD72B5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E0-439A-83BD-9789ECD72B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68-404B-BC95-8D411805F6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72-4759-AF24-48AD0C3BF2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6F-4CEC-8D83-98CC21A189C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64-4FED-99A8-005FD0919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3CE0-439A-83BD-9789ECD72B5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E0-439A-83BD-9789ECD72B5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E0-439A-83BD-9789ECD72B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68-404B-BC95-8D411805F6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72-4759-AF24-48AD0C3BF2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72-4759-AF24-48AD0C3BF2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6F-4CEC-8D83-98CC21A189C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64-4FED-99A8-005FD0919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CE0-439A-83BD-9789ECD72B5E}"/>
            </c:ext>
          </c:extLst>
        </c:ser>
        <c:dLbls>
          <c:showLegendKey val="0"/>
          <c:showVal val="0"/>
          <c:showCatName val="0"/>
          <c:showSerName val="0"/>
          <c:showPercent val="0"/>
          <c:showBubbleSize val="0"/>
        </c:dLbls>
        <c:axId val="389059712"/>
        <c:axId val="74515968"/>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15968"/>
        <c:crosses val="autoZero"/>
        <c:crossBetween val="midCat"/>
        <c:majorUnit val="5"/>
      </c:valAx>
      <c:valAx>
        <c:axId val="74515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1C-4C8E-AC38-0A5127C1FA6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1C-4C8E-AC38-0A5127C1FA6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E5-450C-B638-64418D142A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A4-4E72-9F77-45CA2C8255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A4-4E72-9F77-45CA2C8255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7D-4ECE-B3FC-19CCE1179C1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42-443F-A9E9-E83B25647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1C-4C8E-AC38-0A5127C1FA6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E5-450C-B638-64418D142A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A4-4E72-9F77-45CA2C8255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7D-4ECE-B3FC-19CCE1179C1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42-443F-A9E9-E83B25647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11C-4C8E-AC38-0A5127C1FA6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1C-4C8E-AC38-0A5127C1FA6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1C-4C8E-AC38-0A5127C1FA6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E5-450C-B638-64418D142A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A4-4E72-9F77-45CA2C8255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A4-4E72-9F77-45CA2C8255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7D-4ECE-B3FC-19CCE1179C1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42-443F-A9E9-E83B25647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11C-4C8E-AC38-0A5127C1FA65}"/>
            </c:ext>
          </c:extLst>
        </c:ser>
        <c:dLbls>
          <c:showLegendKey val="0"/>
          <c:showVal val="0"/>
          <c:showCatName val="0"/>
          <c:showSerName val="0"/>
          <c:showPercent val="0"/>
          <c:showBubbleSize val="0"/>
        </c:dLbls>
        <c:axId val="74554752"/>
        <c:axId val="74564736"/>
      </c:scatterChart>
      <c:valAx>
        <c:axId val="74554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4736"/>
        <c:crosses val="autoZero"/>
        <c:crossBetween val="midCat"/>
        <c:majorUnit val="5"/>
      </c:valAx>
      <c:valAx>
        <c:axId val="74564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47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F6-4D22-939D-3C28330E479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F6-4D22-939D-3C28330E479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FB-4C14-B52A-A314A929D3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2E-409E-843C-D06FAC9090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2E-409E-843C-D06FAC9090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EB-414C-8C65-CCE4AC5FCFE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D4-4823-BBF4-328A78484A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F6-4D22-939D-3C28330E479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FB-4C14-B52A-A314A929D3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2E-409E-843C-D06FAC9090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EB-414C-8C65-CCE4AC5FCFE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D4-4823-BBF4-328A78484A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95F6-4D22-939D-3C28330E479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F6-4D22-939D-3C28330E479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F6-4D22-939D-3C28330E479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FB-4C14-B52A-A314A929D3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2E-409E-843C-D06FAC9090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2E-409E-843C-D06FAC9090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EB-414C-8C65-CCE4AC5FCFE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D4-4823-BBF4-328A78484A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95F6-4D22-939D-3C28330E4796}"/>
            </c:ext>
          </c:extLst>
        </c:ser>
        <c:dLbls>
          <c:showLegendKey val="0"/>
          <c:showVal val="0"/>
          <c:showCatName val="0"/>
          <c:showSerName val="0"/>
          <c:showPercent val="0"/>
          <c:showBubbleSize val="0"/>
        </c:dLbls>
        <c:axId val="75137024"/>
        <c:axId val="75138560"/>
      </c:scatterChart>
      <c:valAx>
        <c:axId val="7513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560"/>
        <c:crosses val="autoZero"/>
        <c:crossBetween val="midCat"/>
        <c:majorUnit val="5"/>
      </c:valAx>
      <c:valAx>
        <c:axId val="7513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CC-4159-A859-5CB5F828C2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CC-4159-A859-5CB5F828C2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D6-4D71-B580-5566B07EDE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3E-4BB4-9FFE-2CC716EE7F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3E-4BB4-9FFE-2CC716EE7F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3E-49A5-A73A-944C3DC8F37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56-407C-ABC6-1E657514F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CC-4159-A859-5CB5F828C2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CC-4159-A859-5CB5F828C2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D6-4D71-B580-5566B07EDE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3E-4BB4-9FFE-2CC716EE7F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3E-49A5-A73A-944C3DC8F37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56-407C-ABC6-1E657514F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03CC-4159-A859-5CB5F828C24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CC-4159-A859-5CB5F828C2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CC-4159-A859-5CB5F828C2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D6-4D71-B580-5566B07EDE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3E-4BB4-9FFE-2CC716EE7F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3E-4BB4-9FFE-2CC716EE7F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3E-49A5-A73A-944C3DC8F37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56-407C-ABC6-1E657514F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03CC-4159-A859-5CB5F828C243}"/>
            </c:ext>
          </c:extLst>
        </c:ser>
        <c:dLbls>
          <c:showLegendKey val="0"/>
          <c:showVal val="0"/>
          <c:showCatName val="0"/>
          <c:showSerName val="0"/>
          <c:showPercent val="0"/>
          <c:showBubbleSize val="0"/>
        </c:dLbls>
        <c:axId val="84422016"/>
        <c:axId val="84448384"/>
      </c:scatterChart>
      <c:valAx>
        <c:axId val="8442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8384"/>
        <c:crosses val="autoZero"/>
        <c:crossBetween val="midCat"/>
        <c:majorUnit val="5"/>
      </c:valAx>
      <c:valAx>
        <c:axId val="844483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20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A6-46BF-BA26-453F38012C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A6-46BF-BA26-453F38012C2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7A-4142-BFB5-6807AAE284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9B-472F-B68D-B78140E5B3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9B-472F-B68D-B78140E5B3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89-424A-8CC4-48C53785EAC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61-46AE-B503-599EDA271D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A6-46BF-BA26-453F38012C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7A-4142-BFB5-6807AAE284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9B-472F-B68D-B78140E5B3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89-424A-8CC4-48C53785EAC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61-46AE-B503-599EDA271D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5CA6-46BF-BA26-453F38012C2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A6-46BF-BA26-453F38012C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A6-46BF-BA26-453F38012C2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7A-4142-BFB5-6807AAE284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9B-472F-B68D-B78140E5B3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9B-472F-B68D-B78140E5B3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89-424A-8CC4-48C53785EAC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61-46AE-B503-599EDA271D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5CA6-46BF-BA26-453F38012C2C}"/>
            </c:ext>
          </c:extLst>
        </c:ser>
        <c:dLbls>
          <c:showLegendKey val="0"/>
          <c:showVal val="0"/>
          <c:showCatName val="0"/>
          <c:showSerName val="0"/>
          <c:showPercent val="0"/>
          <c:showBubbleSize val="0"/>
        </c:dLbls>
        <c:axId val="84680064"/>
        <c:axId val="84694144"/>
      </c:scatterChart>
      <c:valAx>
        <c:axId val="8468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144"/>
        <c:crosses val="autoZero"/>
        <c:crossBetween val="midCat"/>
        <c:majorUnit val="5"/>
      </c:valAx>
      <c:valAx>
        <c:axId val="846941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0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F5-4A85-969D-0267BCC9E4D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F5-4A85-969D-0267BCC9E4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E3-403A-9554-A41D211CD3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C9-428E-94E0-33AE5D7F23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63-4565-AA2D-591DC11131E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F2-4119-A537-F60B373ADB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F5-4A85-969D-0267BCC9E4D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E3-403A-9554-A41D211CD3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C9-428E-94E0-33AE5D7F235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63-4565-AA2D-591DC11131E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F2-4119-A537-F60B373ADB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FF5-4A85-969D-0267BCC9E4D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F5-4A85-969D-0267BCC9E4D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F5-4A85-969D-0267BCC9E4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E3-403A-9554-A41D211CD3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C9-428E-94E0-33AE5D7F23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C9-428E-94E0-33AE5D7F235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63-4565-AA2D-591DC11131E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F2-4119-A537-F60B373ADB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FF5-4A85-969D-0267BCC9E4DA}"/>
            </c:ext>
          </c:extLst>
        </c:ser>
        <c:dLbls>
          <c:showLegendKey val="0"/>
          <c:showVal val="0"/>
          <c:showCatName val="0"/>
          <c:showSerName val="0"/>
          <c:showPercent val="0"/>
          <c:showBubbleSize val="0"/>
        </c:dLbls>
        <c:axId val="84828160"/>
        <c:axId val="84829696"/>
      </c:scatterChart>
      <c:valAx>
        <c:axId val="84828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696"/>
        <c:crosses val="autoZero"/>
        <c:crossBetween val="midCat"/>
        <c:majorUnit val="5"/>
      </c:valAx>
      <c:valAx>
        <c:axId val="84829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81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06-4B7C-8CBB-D333421D8A3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06-4B7C-8CBB-D333421D8A3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40-4B04-ACF9-525AA057BB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5A-4D65-9EDC-09157B72F6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5A-4D65-9EDC-09157B72F6E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BF-4D80-A9E1-837496B21BF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D6-40DD-9338-FC5F8987F0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06-4B7C-8CBB-D333421D8A3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06-4B7C-8CBB-D333421D8A3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40-4B04-ACF9-525AA057BB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5A-4D65-9EDC-09157B72F6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5A-4D65-9EDC-09157B72F6E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BF-4D80-A9E1-837496B21BF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D6-40DD-9338-FC5F8987F0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06-4B7C-8CBB-D333421D8A3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06-4B7C-8CBB-D333421D8A3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40-4B04-ACF9-525AA057BB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5A-4D65-9EDC-09157B72F6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5A-4D65-9EDC-09157B72F6E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BF-4D80-A9E1-837496B21BF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D6-40DD-9338-FC5F8987F0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559936"/>
        <c:axId val="85574016"/>
      </c:scatterChart>
      <c:valAx>
        <c:axId val="85559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4016"/>
        <c:crosses val="autoZero"/>
        <c:crossBetween val="midCat"/>
        <c:majorUnit val="5"/>
      </c:valAx>
      <c:valAx>
        <c:axId val="85574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993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9F-48B5-BD43-74AFD671823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9C-42A9-9F3A-99AC2B82A7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CA-4CB4-A23E-FD450950E2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FA-4894-8043-CBED75ED940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A6-469B-8AA8-D3CBFA011C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9F-48B5-BD43-74AFD671823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9F-48B5-BD43-74AFD67182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9C-42A9-9F3A-99AC2B82A7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A-4CB4-A23E-FD450950E2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CA-4CB4-A23E-FD450950E2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FA-4894-8043-CBED75ED940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A6-469B-8AA8-D3CBFA011C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9F-48B5-BD43-74AFD671823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9C-42A9-9F3A-99AC2B82A7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A-4CB4-A23E-FD450950E2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FA-4894-8043-CBED75ED940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A6-469B-8AA8-D3CBFA011C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71936"/>
        <c:axId val="85673472"/>
      </c:scatterChart>
      <c:valAx>
        <c:axId val="8567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3472"/>
        <c:crosses val="autoZero"/>
        <c:crossBetween val="midCat"/>
        <c:majorUnit val="5"/>
      </c:valAx>
      <c:valAx>
        <c:axId val="8567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19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96-4897-83F2-38909970B77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59-4873-8EF5-87207B96D5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F6-4F19-8EFD-7DC9DDA611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00-4EBE-BA26-EE7E4E4ACC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5-4A3C-86F7-30A91983E9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96-4897-83F2-38909970B77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96-4897-83F2-38909970B77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59-4873-8EF5-87207B96D5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F6-4F19-8EFD-7DC9DDA611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F6-4F19-8EFD-7DC9DDA611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00-4EBE-BA26-EE7E4E4ACC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85-4A3C-86F7-30A91983E9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96-4897-83F2-38909970B77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59-4873-8EF5-87207B96D5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F6-4F19-8EFD-7DC9DDA611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00-4EBE-BA26-EE7E4E4ACC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85-4A3C-86F7-30A91983E9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861120"/>
        <c:axId val="85862656"/>
      </c:scatterChart>
      <c:valAx>
        <c:axId val="85861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2656"/>
        <c:crosses val="autoZero"/>
        <c:crossBetween val="midCat"/>
        <c:majorUnit val="5"/>
      </c:valAx>
      <c:valAx>
        <c:axId val="85862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98-4183-9B38-801C4B30E42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98-4183-9B38-801C4B30E4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CC-4F0B-862B-8D38E0C41B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24-4840-80E9-48D10649C5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91-4B39-A932-C038BDD15B4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82-4F03-BEB1-0C8E529C97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98-4183-9B38-801C4B30E42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98-4183-9B38-801C4B30E4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CC-4F0B-862B-8D38E0C41B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24-4840-80E9-48D10649C52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24-4840-80E9-48D10649C5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91-4B39-A932-C038BDD15B4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82-4F03-BEB1-0C8E529C97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98-4183-9B38-801C4B30E42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98-4183-9B38-801C4B30E4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CC-4F0B-862B-8D38E0C41B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24-4840-80E9-48D10649C5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91-4B39-A932-C038BDD15B4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82-4F03-BEB1-0C8E529C97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0F1-4F5D-B906-CC5ADBA4116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70F1-4F5D-B906-CC5ADBA4116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70F1-4F5D-B906-CC5ADBA4116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70F1-4F5D-B906-CC5ADBA4116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70F1-4F5D-B906-CC5ADBA4116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3F-4141-B9A9-D50CCC3F170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E2-4AB1-8ADF-D613740EF4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75-49BD-BE9D-BDB5741380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6D-4630-8C6F-67F53AF21C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90-4CEA-8333-81EB44C3F0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3F-4141-B9A9-D50CCC3F170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3F-4141-B9A9-D50CCC3F170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E2-4AB1-8ADF-D613740EF4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75-49BD-BE9D-BDB5741380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75-49BD-BE9D-BDB5741380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6D-4630-8C6F-67F53AF21C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90-4CEA-8333-81EB44C3F0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3F-4141-B9A9-D50CCC3F170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E2-4AB1-8ADF-D613740EF4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75-49BD-BE9D-BDB5741380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6D-4630-8C6F-67F53AF21C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90-4CEA-8333-81EB44C3F0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34016"/>
        <c:axId val="86535552"/>
      </c:scatterChart>
      <c:valAx>
        <c:axId val="86534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5552"/>
        <c:crosses val="autoZero"/>
        <c:crossBetween val="midCat"/>
        <c:majorUnit val="5"/>
      </c:valAx>
      <c:valAx>
        <c:axId val="86535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08-4D3E-BD97-BCE146FD8BD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12-4D12-9B0F-841984DE3E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95-4A49-889D-B89DFA842E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D3-4D57-9DF2-DE018838D29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9B-4F04-BEFF-47A32B06B9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08-4D3E-BD97-BCE146FD8BD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08-4D3E-BD97-BCE146FD8B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12-4D12-9B0F-841984DE3E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95-4A49-889D-B89DFA842E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95-4A49-889D-B89DFA842E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D3-4D57-9DF2-DE018838D29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9B-4F04-BEFF-47A32B06B9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08-4D3E-BD97-BCE146FD8BD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08-4D3E-BD97-BCE146FD8B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12-4D12-9B0F-841984DE3E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95-4A49-889D-B89DFA842E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D3-4D57-9DF2-DE018838D29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9B-4F04-BEFF-47A32B06B9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44640"/>
        <c:axId val="89346432"/>
      </c:scatterChart>
      <c:valAx>
        <c:axId val="89344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6432"/>
        <c:crosses val="autoZero"/>
        <c:crossBetween val="midCat"/>
        <c:majorUnit val="5"/>
      </c:valAx>
      <c:valAx>
        <c:axId val="89346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4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33.408536290000001</c:v>
                </c:pt>
                <c:pt idx="1">
                  <c:v>1E-10</c:v>
                </c:pt>
                <c:pt idx="2">
                  <c:v>1E-10</c:v>
                </c:pt>
                <c:pt idx="3">
                  <c:v>1E-10</c:v>
                </c:pt>
                <c:pt idx="4">
                  <c:v>1E-10</c:v>
                </c:pt>
                <c:pt idx="5">
                  <c:v>1E-10</c:v>
                </c:pt>
              </c:numCache>
            </c:numRef>
          </c:val>
          <c:extLst>
            <c:ext xmlns:c16="http://schemas.microsoft.com/office/drawing/2014/chart" uri="{C3380CC4-5D6E-409C-BE32-E72D297353CC}">
              <c16:uniqueId val="{00000000-C357-4D71-9DEB-4C5277A835C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66.197549010000003</c:v>
                </c:pt>
                <c:pt idx="1">
                  <c:v>1E-10</c:v>
                </c:pt>
                <c:pt idx="2">
                  <c:v>1E-10</c:v>
                </c:pt>
                <c:pt idx="3">
                  <c:v>1E-10</c:v>
                </c:pt>
                <c:pt idx="4">
                  <c:v>1E-10</c:v>
                </c:pt>
                <c:pt idx="5">
                  <c:v>1E-10</c:v>
                </c:pt>
              </c:numCache>
            </c:numRef>
          </c:val>
          <c:extLst>
            <c:ext xmlns:c16="http://schemas.microsoft.com/office/drawing/2014/chart" uri="{C3380CC4-5D6E-409C-BE32-E72D297353CC}">
              <c16:uniqueId val="{00000001-C357-4D71-9DEB-4C5277A835C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C357-4D71-9DEB-4C5277A835C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0.39391469709999999</c:v>
                </c:pt>
                <c:pt idx="1">
                  <c:v>1E-10</c:v>
                </c:pt>
                <c:pt idx="2">
                  <c:v>1E-10</c:v>
                </c:pt>
                <c:pt idx="3">
                  <c:v>1E-10</c:v>
                </c:pt>
                <c:pt idx="4">
                  <c:v>1E-10</c:v>
                </c:pt>
                <c:pt idx="5">
                  <c:v>1E-10</c:v>
                </c:pt>
              </c:numCache>
            </c:numRef>
          </c:val>
          <c:extLst>
            <c:ext xmlns:c16="http://schemas.microsoft.com/office/drawing/2014/chart" uri="{C3380CC4-5D6E-409C-BE32-E72D297353CC}">
              <c16:uniqueId val="{00000003-C357-4D71-9DEB-4C5277A835C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15C4-434B-9EF2-14EE418F4EC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C4-434B-9EF2-14EE418F4EC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C4-434B-9EF2-14EE418F4E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0C-4D33-A860-3895B1B83F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A8-49E8-89BB-C3A2D71CA5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A8-49E8-89BB-C3A2D71CA5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40-4CB1-AEE7-B2EF37F56F7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12-4CEC-8B9C-5CD60FE5B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15C4-434B-9EF2-14EE418F4EC4}"/>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99.7</c:v>
                </c:pt>
                <c:pt idx="15">
                  <c:v>99.8</c:v>
                </c:pt>
                <c:pt idx="16">
                  <c:v>99.8</c:v>
                </c:pt>
                <c:pt idx="17">
                  <c:v>99.9</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99.674001629991864</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92.7</c:v>
                </c:pt>
                <c:pt idx="10">
                  <c:v>92.7</c:v>
                </c:pt>
                <c:pt idx="11">
                  <c:v>92.7</c:v>
                </c:pt>
                <c:pt idx="12">
                  <c:v>92.7</c:v>
                </c:pt>
                <c:pt idx="13">
                  <c:v>92.7</c:v>
                </c:pt>
                <c:pt idx="14">
                  <c:v>93.7</c:v>
                </c:pt>
                <c:pt idx="15">
                  <c:v>94.7</c:v>
                </c:pt>
                <c:pt idx="16">
                  <c:v>95.7</c:v>
                </c:pt>
                <c:pt idx="17">
                  <c:v>96.6</c:v>
                </c:pt>
                <c:pt idx="18">
                  <c:v>97.6</c:v>
                </c:pt>
                <c:pt idx="19">
                  <c:v>98.6</c:v>
                </c:pt>
                <c:pt idx="20">
                  <c:v>99.6</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C4-434B-9EF2-14EE418F4EC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C4-434B-9EF2-14EE418F4E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0C-4D33-A860-3895B1B83F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A8-49E8-89BB-C3A2D71CA5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A8-49E8-89BB-C3A2D71CA5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40-4CB1-AEE7-B2EF37F56F7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12-4CEC-8B9C-5CD60FE5B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92.696821515892438</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416"/>
        <c:axId val="90765952"/>
      </c:scatterChart>
      <c:valAx>
        <c:axId val="9076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952"/>
        <c:crosses val="autoZero"/>
        <c:crossBetween val="midCat"/>
        <c:majorUnit val="5"/>
      </c:valAx>
      <c:valAx>
        <c:axId val="9076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4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D2-4042-AABF-6BF09A6BC25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D2-4042-AABF-6BF09A6BC25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EC-48C4-AD3E-923A29BEB4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2B-4A93-B9D0-281AF3EA24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2B-4A93-B9D0-281AF3EA24D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E9-41E3-81F0-CE7B913C061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A7-4F31-BB84-E9D40399E3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D2-4042-AABF-6BF09A6BC25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D2-4042-AABF-6BF09A6BC25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EC-48C4-AD3E-923A29BEB4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2B-4A93-B9D0-281AF3EA24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2B-4A93-B9D0-281AF3EA24D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E9-41E3-81F0-CE7B913C061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A7-4F31-BB84-E9D40399E3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3DD2-4042-AABF-6BF09A6BC25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D2-4042-AABF-6BF09A6BC25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D2-4042-AABF-6BF09A6BC25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EC-48C4-AD3E-923A29BEB4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2B-4A93-B9D0-281AF3EA24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2B-4A93-B9D0-281AF3EA24D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E9-41E3-81F0-CE7B913C061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A7-4F31-BB84-E9D40399E3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3DD2-4042-AABF-6BF09A6BC256}"/>
            </c:ext>
          </c:extLst>
        </c:ser>
        <c:dLbls>
          <c:showLegendKey val="0"/>
          <c:showVal val="0"/>
          <c:showCatName val="0"/>
          <c:showSerName val="0"/>
          <c:showPercent val="0"/>
          <c:showBubbleSize val="0"/>
        </c:dLbls>
        <c:axId val="99072640"/>
        <c:axId val="113704960"/>
      </c:scatterChart>
      <c:valAx>
        <c:axId val="9907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5"/>
      </c:valAx>
      <c:valAx>
        <c:axId val="1137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03-4705-A23E-C2B222059F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03-4705-A23E-C2B222059F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66-45C3-A4CA-AA289F005C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A9-47D3-AF98-F99E8D3673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A9-47D3-AF98-F99E8D3673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E0-49E4-9F4D-F15602F052A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57-44DE-87E3-0DCEB8E61D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03-4705-A23E-C2B222059F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03-4705-A23E-C2B222059F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66-45C3-A4CA-AA289F005C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A9-47D3-AF98-F99E8D3673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A9-47D3-AF98-F99E8D3673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E0-49E4-9F4D-F15602F052A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57-44DE-87E3-0DCEB8E61D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7D03-4705-A23E-C2B222059F4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03-4705-A23E-C2B222059F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03-4705-A23E-C2B222059F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66-45C3-A4CA-AA289F005C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A9-47D3-AF98-F99E8D3673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A9-47D3-AF98-F99E8D3673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E0-49E4-9F4D-F15602F052A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57-44DE-87E3-0DCEB8E61D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D03-4705-A23E-C2B222059F43}"/>
            </c:ext>
          </c:extLst>
        </c:ser>
        <c:dLbls>
          <c:showLegendKey val="0"/>
          <c:showVal val="0"/>
          <c:showCatName val="0"/>
          <c:showSerName val="0"/>
          <c:showPercent val="0"/>
          <c:showBubbleSize val="0"/>
        </c:dLbls>
        <c:axId val="134416256"/>
        <c:axId val="135475200"/>
      </c:scatterChart>
      <c:valAx>
        <c:axId val="1344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5"/>
      </c:valAx>
      <c:valAx>
        <c:axId val="13547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6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815-4A68-9195-F61A6197CAB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15-4A68-9195-F61A6197CAB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15-4A68-9195-F61A6197CAB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E4-44CE-B0ED-1A1ABEE9DC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35-4541-A78B-D4609D7E4E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35-4541-A78B-D4609D7E4E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A8-4083-961B-169E271FD07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80-41C5-9CC8-6B2FA898F2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E815-4A68-9195-F61A6197CAB2}"/>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99.60608530290682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33.4</c:v>
                </c:pt>
                <c:pt idx="12">
                  <c:v>33.4</c:v>
                </c:pt>
                <c:pt idx="13">
                  <c:v>33.4</c:v>
                </c:pt>
                <c:pt idx="14">
                  <c:v>33.4</c:v>
                </c:pt>
                <c:pt idx="15">
                  <c:v>33.4</c:v>
                </c:pt>
                <c:pt idx="16">
                  <c:v>33.4</c:v>
                </c:pt>
                <c:pt idx="17">
                  <c:v>33.4</c:v>
                </c:pt>
                <c:pt idx="18">
                  <c:v>33.4</c:v>
                </c:pt>
                <c:pt idx="19">
                  <c:v>33.4</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15-4A68-9195-F61A6197CAB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15-4A68-9195-F61A6197CAB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E4-44CE-B0ED-1A1ABEE9DC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35-4541-A78B-D4609D7E4E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35-4541-A78B-D4609D7E4E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A8-4083-961B-169E271FD07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80-41C5-9CC8-6B2FA898F2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33.408536289381559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34-4775-BCB7-104D8F42CAE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34-4775-BCB7-104D8F42CAE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22-433C-B8BE-F791DE4DC4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82-4DF3-860B-39D666AAC6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82-4DF3-860B-39D666AAC6E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F5-4B6E-9ED5-70B1B45B27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41-4FCA-90EE-432E314F4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34-4775-BCB7-104D8F42CAE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82-4DF3-860B-39D666AAC6E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F5-4B6E-9ED5-70B1B45B27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1-4FCA-90EE-432E314F4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734-4775-BCB7-104D8F42CAE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34-4775-BCB7-104D8F42CAE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34-4775-BCB7-104D8F42CAE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22-433C-B8BE-F791DE4DC4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82-4DF3-860B-39D666AAC6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82-4DF3-860B-39D666AAC6E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F5-4B6E-9ED5-70B1B45B27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1-4FCA-90EE-432E314F4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734-4775-BCB7-104D8F42CAE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E3-49C4-8A78-E5EC789CA89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E3-49C4-8A78-E5EC789CA89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AC-4B2E-8201-73BF5B72D6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45-4067-A3A7-C42F0DD4DC6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45-4067-A3A7-C42F0DD4DC6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2E-4D15-BD95-6C44330CD6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06-4A22-AA1A-209C59965A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E3-49C4-8A78-E5EC789CA89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45-4067-A3A7-C42F0DD4DC6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2E-4D15-BD95-6C44330CD6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06-4A22-AA1A-209C59965A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EE3-49C4-8A78-E5EC789CA89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E3-49C4-8A78-E5EC789CA89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E3-49C4-8A78-E5EC789CA89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AC-4B2E-8201-73BF5B72D6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45-4067-A3A7-C42F0DD4DC6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45-4067-A3A7-C42F0DD4DC6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2E-4D15-BD95-6C44330CD6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06-4A22-AA1A-209C59965A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EE3-49C4-8A78-E5EC789CA894}"/>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4893103-AE23-4E00-B722-93DF54BC9C8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4873E81-4A94-4031-ABAF-EA9D86D0E26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8F53275-EB5A-4A7B-B765-78791619EE2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6ECFE8A-7C92-4FCB-9771-FC9EC6A735E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5AB2892-43CE-431C-842E-F9AA7C11139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0DD9F35-A00A-4E13-9355-7F93E37F27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5D8C7AD-85F7-4B3C-9CBE-CC3A457D3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63413EB-F3B5-4F14-A1F5-B046A645A7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94F4D41-A9A2-44C4-951A-30F866718CC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56458BC-1876-4749-8FF4-BDF372BB2C4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352B6F6-201C-4C7E-993E-42658A25B84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4B02662-7D9B-4AAE-89E4-46A2187B1B2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58D8188-3F03-4ED6-B42F-775B470C755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6976BB6-49DC-41E4-97F9-F9552480282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9402A7D-9801-43DA-8EDC-B46BC2200CC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02E09-B20D-4547-92DC-D8E2B992548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3" customWidth="true"/>
    <col min="2" max="2" width="2.375" style="273" customWidth="true"/>
    <col min="3" max="3" width="58" style="273" customWidth="true"/>
    <col min="4" max="4" width="7.75" style="273" customWidth="true"/>
    <col min="5" max="16384" width="7.75" style="273"/>
  </cols>
  <sheetData>
    <row xmlns:x14ac="http://schemas.microsoft.com/office/spreadsheetml/2009/9/ac" r="1" ht="29.25" customHeight="true" x14ac:dyDescent="0.25">
      <c r="A1" s="270"/>
      <c r="B1" s="271"/>
      <c r="C1" s="271"/>
      <c r="D1" s="271"/>
      <c r="E1" s="272"/>
      <c r="F1" s="272"/>
      <c r="G1" s="272"/>
      <c r="H1" s="272"/>
      <c r="I1" s="272"/>
      <c r="J1" s="272"/>
      <c r="K1" s="272"/>
      <c r="L1" s="272"/>
      <c r="M1" s="272"/>
      <c r="N1" s="272"/>
      <c r="O1" s="272"/>
      <c r="P1" s="272"/>
      <c r="Q1" s="272"/>
      <c r="R1" s="272"/>
    </row>
    <row xmlns:x14ac="http://schemas.microsoft.com/office/spreadsheetml/2009/9/ac" r="2" ht="23.25" x14ac:dyDescent="0.35">
      <c r="A2" s="271"/>
      <c r="B2" s="271"/>
      <c r="C2" s="274"/>
      <c r="D2" s="271"/>
      <c r="E2" s="272"/>
      <c r="F2" s="272"/>
      <c r="G2" s="271"/>
      <c r="H2" s="272"/>
      <c r="I2" s="272"/>
      <c r="J2" s="272"/>
      <c r="K2" s="272"/>
      <c r="L2" s="272"/>
      <c r="M2" s="272"/>
      <c r="N2" s="272"/>
      <c r="O2" s="272"/>
      <c r="P2" s="272"/>
      <c r="Q2" s="272"/>
      <c r="R2" s="272"/>
    </row>
    <row xmlns:x14ac="http://schemas.microsoft.com/office/spreadsheetml/2009/9/ac" r="3" ht="15" x14ac:dyDescent="0.2">
      <c r="A3" s="271"/>
      <c r="B3" s="271"/>
      <c r="C3" s="271"/>
      <c r="D3" s="271"/>
      <c r="F3" s="271"/>
      <c r="G3" s="271"/>
      <c r="H3" s="275"/>
      <c r="I3" s="275"/>
      <c r="J3" s="275"/>
      <c r="K3" s="275"/>
      <c r="L3" s="272"/>
      <c r="M3" s="272"/>
      <c r="N3" s="272"/>
      <c r="O3" s="272"/>
      <c r="P3" s="272"/>
      <c r="Q3" s="272"/>
      <c r="R3" s="272"/>
    </row>
    <row xmlns:x14ac="http://schemas.microsoft.com/office/spreadsheetml/2009/9/ac" r="4" ht="40.5" x14ac:dyDescent="0.2">
      <c r="A4" s="271"/>
      <c r="B4" s="271"/>
      <c r="C4" s="276" t="s">
        <v>144</v>
      </c>
      <c r="D4" s="271"/>
      <c r="E4" s="277"/>
      <c r="F4" s="272"/>
      <c r="G4" s="271"/>
      <c r="H4" s="272"/>
      <c r="I4" s="272"/>
      <c r="J4" s="272"/>
      <c r="K4" s="272"/>
      <c r="L4" s="272"/>
      <c r="M4" s="272"/>
      <c r="N4" s="272"/>
      <c r="O4" s="272"/>
      <c r="P4" s="272"/>
      <c r="Q4" s="272"/>
      <c r="R4" s="272"/>
    </row>
    <row xmlns:x14ac="http://schemas.microsoft.com/office/spreadsheetml/2009/9/ac" r="5" ht="20.25" x14ac:dyDescent="0.2">
      <c r="A5" s="271"/>
      <c r="B5" s="271"/>
      <c r="C5" s="278"/>
      <c r="D5" s="271"/>
      <c r="E5" s="277"/>
      <c r="F5" s="272"/>
      <c r="G5" s="271"/>
      <c r="H5" s="272"/>
      <c r="I5" s="272"/>
      <c r="J5" s="272"/>
      <c r="K5" s="272"/>
      <c r="L5" s="272"/>
      <c r="M5" s="272"/>
      <c r="N5" s="272"/>
      <c r="O5" s="272"/>
      <c r="P5" s="272"/>
      <c r="Q5" s="272"/>
      <c r="R5" s="272"/>
    </row>
    <row xmlns:x14ac="http://schemas.microsoft.com/office/spreadsheetml/2009/9/ac" r="6" ht="15" x14ac:dyDescent="0.2">
      <c r="A6" s="271"/>
      <c r="B6" s="271"/>
      <c r="C6" s="279" t="s">
        <v>151</v>
      </c>
      <c r="D6" s="272"/>
      <c r="E6" s="272"/>
      <c r="F6" s="272"/>
      <c r="G6" s="272"/>
      <c r="H6" s="272"/>
      <c r="I6" s="272"/>
      <c r="J6" s="272"/>
      <c r="K6" s="272"/>
      <c r="L6" s="272"/>
      <c r="M6" s="272"/>
      <c r="N6" s="272"/>
      <c r="O6" s="272"/>
      <c r="P6" s="272"/>
      <c r="Q6" s="272"/>
      <c r="R6" s="272"/>
    </row>
    <row xmlns:x14ac="http://schemas.microsoft.com/office/spreadsheetml/2009/9/ac" r="7" ht="26.25" x14ac:dyDescent="0.4">
      <c r="A7" s="271"/>
      <c r="B7" s="271"/>
      <c r="C7" s="280" t="str">
        <f>+'Water Data'!D1</f>
        <v>Jordan</v>
      </c>
      <c r="D7" s="272"/>
      <c r="E7" s="272"/>
      <c r="F7" s="272"/>
      <c r="G7" s="272"/>
      <c r="H7" s="272"/>
      <c r="I7" s="272"/>
      <c r="J7" s="272"/>
      <c r="K7" s="272"/>
      <c r="L7" s="272"/>
      <c r="M7" s="272"/>
      <c r="N7" s="272"/>
      <c r="O7" s="272"/>
      <c r="P7" s="272"/>
      <c r="Q7" s="272"/>
      <c r="R7" s="272"/>
    </row>
    <row xmlns:x14ac="http://schemas.microsoft.com/office/spreadsheetml/2009/9/ac" r="8" ht="15" x14ac:dyDescent="0.2">
      <c r="A8" s="271"/>
      <c r="B8" s="271"/>
      <c r="C8" s="271"/>
      <c r="D8" s="272"/>
      <c r="E8" s="272"/>
      <c r="F8" s="272"/>
      <c r="G8" s="272"/>
      <c r="H8" s="272"/>
      <c r="I8" s="272"/>
      <c r="J8" s="272"/>
      <c r="K8" s="272"/>
      <c r="L8" s="272"/>
      <c r="M8" s="272"/>
      <c r="N8" s="272"/>
      <c r="O8" s="272"/>
      <c r="P8" s="272"/>
      <c r="Q8" s="272"/>
      <c r="R8" s="272"/>
    </row>
    <row xmlns:x14ac="http://schemas.microsoft.com/office/spreadsheetml/2009/9/ac" r="9" ht="15" x14ac:dyDescent="0.2">
      <c r="A9" s="271"/>
      <c r="B9" s="271"/>
      <c r="C9" s="281" t="s">
        <v>261</v>
      </c>
      <c r="D9" s="272"/>
      <c r="E9" s="272"/>
      <c r="F9" s="272"/>
      <c r="G9" s="272"/>
      <c r="H9" s="272"/>
      <c r="I9" s="272"/>
      <c r="J9" s="272"/>
      <c r="K9" s="272"/>
      <c r="L9" s="272"/>
      <c r="M9" s="272"/>
      <c r="N9" s="272"/>
      <c r="O9" s="272"/>
      <c r="P9" s="272"/>
      <c r="Q9" s="272"/>
      <c r="R9" s="272"/>
    </row>
    <row xmlns:x14ac="http://schemas.microsoft.com/office/spreadsheetml/2009/9/ac" r="10" ht="15" x14ac:dyDescent="0.2">
      <c r="A10" s="271"/>
      <c r="B10" s="271"/>
      <c r="C10" s="279"/>
      <c r="D10" s="272"/>
      <c r="E10" s="272"/>
      <c r="F10" s="272"/>
      <c r="G10" s="272"/>
      <c r="H10" s="272"/>
      <c r="I10" s="272"/>
      <c r="J10" s="272"/>
      <c r="K10" s="272"/>
      <c r="L10" s="272"/>
      <c r="M10" s="272"/>
      <c r="N10" s="272"/>
      <c r="O10" s="272"/>
      <c r="P10" s="272"/>
      <c r="Q10" s="272"/>
      <c r="R10" s="272"/>
    </row>
    <row xmlns:x14ac="http://schemas.microsoft.com/office/spreadsheetml/2009/9/ac" r="11" ht="15.95" customHeight="true" x14ac:dyDescent="0.2">
      <c r="A11" s="271"/>
      <c r="C11" s="305" t="s">
        <v>32</v>
      </c>
      <c r="D11" s="282"/>
      <c r="E11" s="283"/>
      <c r="F11" s="282"/>
      <c r="G11" s="282"/>
      <c r="H11" s="272"/>
      <c r="I11" s="272"/>
      <c r="J11" s="272"/>
      <c r="K11" s="272"/>
      <c r="L11" s="272"/>
      <c r="M11" s="272"/>
      <c r="N11" s="272"/>
      <c r="O11" s="272"/>
      <c r="P11" s="272"/>
      <c r="Q11" s="272"/>
      <c r="R11" s="272"/>
    </row>
    <row xmlns:x14ac="http://schemas.microsoft.com/office/spreadsheetml/2009/9/ac" r="12" ht="9" customHeight="true" x14ac:dyDescent="0.2">
      <c r="A12" s="271"/>
      <c r="B12" s="272"/>
      <c r="C12" s="284"/>
      <c r="D12" s="282"/>
      <c r="E12" s="283"/>
      <c r="F12" s="282"/>
      <c r="G12" s="282"/>
      <c r="H12" s="272"/>
      <c r="I12" s="272"/>
      <c r="J12" s="272"/>
      <c r="K12" s="272"/>
      <c r="L12" s="272"/>
      <c r="M12" s="272"/>
      <c r="N12" s="272"/>
      <c r="O12" s="272"/>
      <c r="P12" s="272"/>
      <c r="Q12" s="272"/>
      <c r="R12" s="272"/>
    </row>
    <row xmlns:x14ac="http://schemas.microsoft.com/office/spreadsheetml/2009/9/ac" r="13" ht="24.95" customHeight="true" x14ac:dyDescent="0.25">
      <c r="A13" s="271"/>
      <c r="B13" s="272"/>
      <c r="C13" s="285" t="s">
        <v>145</v>
      </c>
      <c r="D13" s="282"/>
      <c r="E13" s="283"/>
      <c r="F13" s="282"/>
      <c r="G13" s="282"/>
      <c r="H13" s="272"/>
      <c r="I13" s="272"/>
      <c r="J13" s="272"/>
      <c r="K13" s="272"/>
      <c r="L13" s="272"/>
      <c r="M13" s="272"/>
      <c r="N13" s="272"/>
      <c r="O13" s="272"/>
      <c r="P13" s="272"/>
      <c r="Q13" s="272"/>
      <c r="R13" s="272"/>
    </row>
    <row xmlns:x14ac="http://schemas.microsoft.com/office/spreadsheetml/2009/9/ac" r="14" ht="21.95" customHeight="true" x14ac:dyDescent="0.2">
      <c r="A14" s="271"/>
      <c r="B14" s="286"/>
      <c r="C14" s="287" t="s">
        <v>152</v>
      </c>
      <c r="D14" s="282"/>
      <c r="E14" s="283"/>
      <c r="F14" s="282"/>
      <c r="G14" s="282"/>
      <c r="H14" s="272"/>
      <c r="I14" s="272"/>
      <c r="J14" s="272"/>
      <c r="K14" s="272"/>
      <c r="L14" s="272"/>
      <c r="M14" s="272"/>
      <c r="N14" s="272"/>
      <c r="O14" s="272"/>
      <c r="P14" s="272"/>
      <c r="Q14" s="272"/>
      <c r="R14" s="272"/>
    </row>
    <row xmlns:x14ac="http://schemas.microsoft.com/office/spreadsheetml/2009/9/ac" r="15" ht="15" x14ac:dyDescent="0.2">
      <c r="A15" s="271"/>
      <c r="B15" s="286"/>
      <c r="C15" s="288" t="s">
        <v>153</v>
      </c>
      <c r="D15" s="282"/>
      <c r="E15" s="283"/>
      <c r="F15" s="282"/>
      <c r="G15" s="282"/>
      <c r="H15" s="272"/>
      <c r="I15" s="272"/>
      <c r="J15" s="272"/>
      <c r="K15" s="272"/>
      <c r="L15" s="272"/>
      <c r="M15" s="272"/>
      <c r="N15" s="272"/>
      <c r="O15" s="272"/>
      <c r="P15" s="272"/>
      <c r="Q15" s="272"/>
      <c r="R15" s="272"/>
    </row>
    <row xmlns:x14ac="http://schemas.microsoft.com/office/spreadsheetml/2009/9/ac" r="16" ht="15" x14ac:dyDescent="0.2">
      <c r="A16" s="271"/>
      <c r="B16" s="286"/>
      <c r="C16" s="287" t="s">
        <v>255</v>
      </c>
      <c r="D16" s="282"/>
      <c r="E16" s="283"/>
      <c r="F16" s="282"/>
      <c r="G16" s="282"/>
      <c r="H16" s="272"/>
      <c r="I16" s="272"/>
      <c r="J16" s="272"/>
      <c r="K16" s="272"/>
      <c r="L16" s="272"/>
      <c r="M16" s="272"/>
      <c r="N16" s="272"/>
      <c r="O16" s="272"/>
      <c r="P16" s="272"/>
      <c r="Q16" s="272"/>
      <c r="R16" s="272"/>
    </row>
    <row xmlns:x14ac="http://schemas.microsoft.com/office/spreadsheetml/2009/9/ac" r="17" ht="26.1" customHeight="true" x14ac:dyDescent="0.2">
      <c r="A17" s="271"/>
      <c r="B17" s="283"/>
      <c r="C17" s="289"/>
      <c r="D17" s="282"/>
      <c r="E17" s="286"/>
      <c r="F17" s="282"/>
      <c r="G17" s="282"/>
      <c r="H17" s="272"/>
      <c r="I17" s="272"/>
      <c r="J17" s="272"/>
      <c r="K17" s="272"/>
      <c r="L17" s="272"/>
      <c r="M17" s="272"/>
      <c r="N17" s="272"/>
      <c r="O17" s="272"/>
      <c r="P17" s="272"/>
      <c r="Q17" s="272"/>
      <c r="R17" s="272"/>
    </row>
    <row xmlns:x14ac="http://schemas.microsoft.com/office/spreadsheetml/2009/9/ac" r="18" ht="15.75" x14ac:dyDescent="0.25">
      <c r="A18" s="271"/>
      <c r="B18" s="283"/>
      <c r="C18" s="290" t="s">
        <v>33</v>
      </c>
      <c r="D18" s="282"/>
      <c r="E18" s="291"/>
      <c r="F18" s="282"/>
      <c r="G18" s="282"/>
      <c r="H18" s="272"/>
      <c r="I18" s="272"/>
      <c r="J18" s="272"/>
      <c r="K18" s="272"/>
      <c r="L18" s="272"/>
      <c r="M18" s="272"/>
      <c r="N18" s="272"/>
      <c r="O18" s="272"/>
      <c r="P18" s="272"/>
      <c r="Q18" s="272"/>
      <c r="R18" s="272"/>
    </row>
    <row xmlns:x14ac="http://schemas.microsoft.com/office/spreadsheetml/2009/9/ac" r="19" ht="15" x14ac:dyDescent="0.2">
      <c r="A19" s="271"/>
      <c r="B19" s="283"/>
      <c r="C19" s="292" t="s">
        <v>146</v>
      </c>
      <c r="D19" s="282"/>
      <c r="E19" s="293"/>
      <c r="F19" s="282"/>
      <c r="G19" s="282"/>
      <c r="H19" s="272"/>
      <c r="I19" s="272"/>
      <c r="J19" s="272"/>
      <c r="K19" s="272"/>
      <c r="L19" s="272"/>
      <c r="M19" s="272"/>
      <c r="N19" s="272"/>
      <c r="O19" s="272"/>
      <c r="P19" s="272"/>
      <c r="Q19" s="272"/>
      <c r="R19" s="272"/>
    </row>
    <row xmlns:x14ac="http://schemas.microsoft.com/office/spreadsheetml/2009/9/ac" r="20" ht="15" x14ac:dyDescent="0.2">
      <c r="A20" s="271"/>
      <c r="B20" s="283"/>
      <c r="C20" s="362" t="s">
        <v>147</v>
      </c>
      <c r="D20" s="282"/>
      <c r="E20" s="294"/>
      <c r="F20" s="282"/>
      <c r="G20" s="282"/>
      <c r="H20" s="272"/>
      <c r="I20" s="272"/>
      <c r="J20" s="272"/>
      <c r="K20" s="272"/>
      <c r="L20" s="272"/>
      <c r="M20" s="272"/>
      <c r="N20" s="272"/>
      <c r="O20" s="272"/>
      <c r="P20" s="272"/>
      <c r="Q20" s="272"/>
      <c r="R20" s="272"/>
    </row>
    <row xmlns:x14ac="http://schemas.microsoft.com/office/spreadsheetml/2009/9/ac" r="21" ht="15" x14ac:dyDescent="0.2">
      <c r="A21" s="271"/>
      <c r="B21" s="283"/>
      <c r="C21" s="363" t="s">
        <v>148</v>
      </c>
      <c r="D21" s="282"/>
      <c r="E21" s="295"/>
      <c r="F21" s="282"/>
      <c r="G21" s="282"/>
      <c r="H21" s="272"/>
      <c r="I21" s="272"/>
      <c r="J21" s="272"/>
      <c r="K21" s="272"/>
      <c r="L21" s="272"/>
      <c r="M21" s="272"/>
      <c r="N21" s="272"/>
      <c r="O21" s="272"/>
      <c r="P21" s="272"/>
      <c r="Q21" s="272"/>
      <c r="R21" s="272"/>
    </row>
    <row xmlns:x14ac="http://schemas.microsoft.com/office/spreadsheetml/2009/9/ac" r="22" ht="15" x14ac:dyDescent="0.2">
      <c r="A22" s="271"/>
      <c r="B22" s="283"/>
      <c r="C22" s="364" t="s">
        <v>149</v>
      </c>
      <c r="D22" s="282"/>
      <c r="E22" s="282"/>
      <c r="F22" s="282"/>
      <c r="G22" s="282"/>
      <c r="H22" s="272"/>
      <c r="I22" s="272"/>
      <c r="J22" s="272"/>
      <c r="K22" s="272"/>
      <c r="L22" s="272"/>
      <c r="M22" s="272"/>
      <c r="N22" s="272"/>
      <c r="O22" s="272"/>
      <c r="P22" s="272"/>
      <c r="Q22" s="272"/>
      <c r="R22" s="272"/>
    </row>
    <row xmlns:x14ac="http://schemas.microsoft.com/office/spreadsheetml/2009/9/ac" r="23" ht="15" x14ac:dyDescent="0.2">
      <c r="A23" s="271"/>
      <c r="B23" s="283"/>
      <c r="C23" s="292" t="s">
        <v>150</v>
      </c>
      <c r="D23" s="282"/>
      <c r="E23" s="282"/>
      <c r="F23" s="282"/>
      <c r="G23" s="282"/>
      <c r="H23" s="272"/>
      <c r="I23" s="272"/>
      <c r="J23" s="272"/>
      <c r="K23" s="272"/>
      <c r="L23" s="272"/>
      <c r="M23" s="272"/>
      <c r="N23" s="272"/>
      <c r="O23" s="272"/>
      <c r="P23" s="272"/>
      <c r="Q23" s="272"/>
      <c r="R23" s="272"/>
    </row>
    <row xmlns:x14ac="http://schemas.microsoft.com/office/spreadsheetml/2009/9/ac" r="24" ht="15" x14ac:dyDescent="0.2">
      <c r="A24" s="271"/>
      <c r="B24" s="283"/>
      <c r="C24" s="296"/>
      <c r="D24" s="282"/>
      <c r="E24" s="282"/>
      <c r="F24" s="282"/>
      <c r="G24" s="282"/>
      <c r="H24" s="272"/>
      <c r="I24" s="272"/>
      <c r="J24" s="272"/>
      <c r="K24" s="272"/>
      <c r="L24" s="272"/>
      <c r="M24" s="272"/>
      <c r="N24" s="272"/>
      <c r="O24" s="272"/>
      <c r="P24" s="272"/>
      <c r="Q24" s="272"/>
      <c r="R24" s="272"/>
    </row>
    <row xmlns:x14ac="http://schemas.microsoft.com/office/spreadsheetml/2009/9/ac" r="25" ht="15.95" customHeight="true" x14ac:dyDescent="0.2">
      <c r="A25" s="297"/>
      <c r="B25" s="297"/>
      <c r="C25" s="298"/>
      <c r="D25" s="271"/>
      <c r="E25" s="272"/>
      <c r="F25" s="272"/>
      <c r="G25" s="272"/>
      <c r="H25" s="272"/>
      <c r="I25" s="272"/>
      <c r="J25" s="272"/>
      <c r="K25" s="272"/>
      <c r="L25" s="272"/>
      <c r="M25" s="272"/>
      <c r="N25" s="272"/>
      <c r="O25" s="272"/>
      <c r="P25" s="272"/>
      <c r="Q25" s="272"/>
      <c r="R25" s="272"/>
    </row>
    <row xmlns:x14ac="http://schemas.microsoft.com/office/spreadsheetml/2009/9/ac" r="26" ht="23.25" x14ac:dyDescent="0.2">
      <c r="A26" s="297"/>
      <c r="B26" s="297"/>
      <c r="C26" s="297"/>
      <c r="D26" s="271"/>
      <c r="E26" s="272"/>
      <c r="F26" s="272"/>
      <c r="G26" s="272"/>
      <c r="H26" s="272"/>
      <c r="I26" s="272"/>
      <c r="J26" s="272"/>
      <c r="K26" s="272"/>
      <c r="L26" s="272"/>
      <c r="M26" s="272"/>
      <c r="N26" s="272"/>
      <c r="O26" s="272"/>
      <c r="P26" s="272"/>
      <c r="Q26" s="272"/>
      <c r="R26" s="272"/>
    </row>
    <row xmlns:x14ac="http://schemas.microsoft.com/office/spreadsheetml/2009/9/ac" r="27" ht="15" x14ac:dyDescent="0.2">
      <c r="A27" s="299"/>
      <c r="B27" s="300"/>
      <c r="C27" s="301"/>
      <c r="D27" s="271"/>
      <c r="E27" s="272"/>
      <c r="F27" s="272"/>
      <c r="G27" s="272"/>
      <c r="H27" s="272"/>
      <c r="I27" s="272"/>
      <c r="J27" s="272"/>
      <c r="K27" s="272"/>
      <c r="L27" s="272"/>
      <c r="M27" s="272"/>
      <c r="N27" s="272"/>
      <c r="O27" s="272"/>
      <c r="P27" s="272"/>
      <c r="Q27" s="272"/>
      <c r="R27" s="272"/>
    </row>
    <row xmlns:x14ac="http://schemas.microsoft.com/office/spreadsheetml/2009/9/ac" r="28" ht="15" x14ac:dyDescent="0.2">
      <c r="A28" s="299"/>
      <c r="B28" s="300"/>
      <c r="C28" s="302"/>
      <c r="D28" s="271"/>
      <c r="E28" s="272"/>
      <c r="F28" s="272"/>
      <c r="G28" s="272"/>
      <c r="H28" s="272"/>
      <c r="I28" s="272"/>
      <c r="J28" s="272"/>
      <c r="K28" s="272"/>
      <c r="L28" s="272"/>
      <c r="M28" s="272"/>
      <c r="N28" s="272"/>
      <c r="O28" s="272"/>
      <c r="P28" s="272"/>
      <c r="Q28" s="272"/>
      <c r="R28" s="272"/>
    </row>
    <row xmlns:x14ac="http://schemas.microsoft.com/office/spreadsheetml/2009/9/ac" r="29" ht="15" x14ac:dyDescent="0.2">
      <c r="A29" s="299"/>
      <c r="B29" s="300"/>
      <c r="C29" s="303"/>
      <c r="D29" s="271"/>
      <c r="E29" s="272"/>
      <c r="F29" s="272"/>
      <c r="G29" s="272"/>
      <c r="H29" s="272"/>
      <c r="I29" s="272"/>
      <c r="J29" s="272"/>
      <c r="K29" s="272"/>
      <c r="L29" s="272"/>
      <c r="M29" s="272"/>
      <c r="N29" s="272"/>
      <c r="O29" s="272"/>
      <c r="P29" s="272"/>
      <c r="Q29" s="272"/>
      <c r="R29" s="272"/>
    </row>
    <row xmlns:x14ac="http://schemas.microsoft.com/office/spreadsheetml/2009/9/ac" r="30" ht="15" x14ac:dyDescent="0.2">
      <c r="A30" s="299"/>
      <c r="B30" s="300"/>
      <c r="C30" s="303"/>
      <c r="D30" s="271"/>
      <c r="E30" s="272"/>
      <c r="F30" s="272"/>
      <c r="G30" s="272"/>
      <c r="H30" s="272"/>
      <c r="I30" s="272"/>
      <c r="J30" s="272"/>
      <c r="K30" s="272"/>
      <c r="L30" s="272"/>
      <c r="M30" s="272"/>
      <c r="N30" s="272"/>
      <c r="O30" s="272"/>
      <c r="P30" s="272"/>
      <c r="Q30" s="272"/>
      <c r="R30" s="272"/>
    </row>
    <row xmlns:x14ac="http://schemas.microsoft.com/office/spreadsheetml/2009/9/ac" r="31" ht="15" x14ac:dyDescent="0.2">
      <c r="A31" s="299"/>
      <c r="B31" s="300"/>
      <c r="C31" s="303"/>
      <c r="D31" s="271"/>
      <c r="E31" s="272"/>
      <c r="F31" s="272"/>
      <c r="G31" s="272"/>
      <c r="H31" s="272"/>
      <c r="I31" s="272"/>
      <c r="J31" s="272"/>
      <c r="K31" s="272"/>
      <c r="L31" s="272"/>
      <c r="M31" s="272"/>
      <c r="N31" s="272"/>
      <c r="O31" s="272"/>
      <c r="P31" s="272"/>
      <c r="Q31" s="272"/>
      <c r="R31" s="272"/>
    </row>
    <row xmlns:x14ac="http://schemas.microsoft.com/office/spreadsheetml/2009/9/ac" r="32" ht="15" x14ac:dyDescent="0.2">
      <c r="A32" s="299"/>
      <c r="B32" s="300"/>
      <c r="C32" s="303"/>
      <c r="D32" s="271"/>
      <c r="E32" s="272"/>
      <c r="F32" s="272"/>
      <c r="G32" s="272"/>
      <c r="H32" s="272"/>
      <c r="I32" s="272"/>
      <c r="J32" s="272"/>
      <c r="K32" s="272"/>
      <c r="L32" s="272"/>
      <c r="M32" s="272"/>
      <c r="N32" s="272"/>
      <c r="O32" s="272"/>
      <c r="P32" s="272"/>
      <c r="Q32" s="272"/>
      <c r="R32" s="272"/>
    </row>
    <row xmlns:x14ac="http://schemas.microsoft.com/office/spreadsheetml/2009/9/ac" r="33" ht="15" x14ac:dyDescent="0.2">
      <c r="A33" s="299"/>
      <c r="B33" s="300"/>
      <c r="C33" s="303"/>
      <c r="D33" s="271"/>
      <c r="E33" s="272"/>
      <c r="F33" s="272"/>
      <c r="G33" s="272"/>
      <c r="H33" s="272"/>
      <c r="I33" s="272"/>
      <c r="J33" s="272"/>
      <c r="K33" s="272"/>
      <c r="L33" s="272"/>
      <c r="M33" s="272"/>
      <c r="N33" s="272"/>
      <c r="O33" s="272"/>
      <c r="P33" s="272"/>
      <c r="Q33" s="272"/>
      <c r="R33" s="272"/>
    </row>
    <row xmlns:x14ac="http://schemas.microsoft.com/office/spreadsheetml/2009/9/ac" r="34" ht="15" x14ac:dyDescent="0.2">
      <c r="A34" s="299"/>
      <c r="B34" s="300"/>
      <c r="D34" s="271"/>
      <c r="E34" s="272"/>
      <c r="F34" s="272"/>
      <c r="G34" s="272"/>
      <c r="H34" s="272"/>
      <c r="I34" s="272"/>
      <c r="J34" s="272"/>
      <c r="K34" s="272"/>
      <c r="L34" s="272"/>
      <c r="M34" s="272"/>
      <c r="N34" s="272"/>
      <c r="O34" s="272"/>
      <c r="P34" s="272"/>
      <c r="Q34" s="272"/>
      <c r="R34" s="272"/>
    </row>
    <row xmlns:x14ac="http://schemas.microsoft.com/office/spreadsheetml/2009/9/ac" r="35" ht="15" x14ac:dyDescent="0.2">
      <c r="A35" s="271"/>
      <c r="B35" s="271"/>
      <c r="C35" s="271"/>
      <c r="D35" s="271"/>
      <c r="E35" s="272"/>
      <c r="F35" s="272"/>
      <c r="G35" s="272"/>
      <c r="H35" s="272"/>
      <c r="I35" s="272"/>
      <c r="J35" s="272"/>
      <c r="K35" s="272"/>
      <c r="L35" s="272"/>
      <c r="M35" s="272"/>
      <c r="N35" s="272"/>
      <c r="O35" s="272"/>
      <c r="P35" s="272"/>
      <c r="Q35" s="272"/>
      <c r="R35" s="272"/>
    </row>
    <row xmlns:x14ac="http://schemas.microsoft.com/office/spreadsheetml/2009/9/ac" r="36" ht="15" x14ac:dyDescent="0.2">
      <c r="A36" s="271"/>
      <c r="B36" s="271"/>
      <c r="C36" s="271"/>
      <c r="D36" s="271"/>
      <c r="E36" s="272"/>
      <c r="F36" s="272"/>
      <c r="G36" s="272"/>
      <c r="H36" s="272"/>
      <c r="I36" s="272"/>
      <c r="J36" s="272"/>
      <c r="K36" s="272"/>
      <c r="L36" s="272"/>
      <c r="M36" s="272"/>
      <c r="N36" s="272"/>
      <c r="O36" s="272"/>
      <c r="P36" s="272"/>
      <c r="Q36" s="272"/>
      <c r="R36" s="272"/>
    </row>
    <row xmlns:x14ac="http://schemas.microsoft.com/office/spreadsheetml/2009/9/ac" r="37" ht="15" x14ac:dyDescent="0.2">
      <c r="A37" s="271"/>
      <c r="B37" s="271"/>
      <c r="C37" s="271"/>
      <c r="D37" s="271"/>
    </row>
    <row xmlns:x14ac="http://schemas.microsoft.com/office/spreadsheetml/2009/9/ac" r="38" ht="15" x14ac:dyDescent="0.2">
      <c r="A38" s="271"/>
      <c r="B38" s="271"/>
      <c r="C38" s="271"/>
      <c r="D38" s="271"/>
    </row>
    <row xmlns:x14ac="http://schemas.microsoft.com/office/spreadsheetml/2009/9/ac" r="39" ht="15" x14ac:dyDescent="0.2">
      <c r="A39" s="271"/>
      <c r="B39" s="271"/>
      <c r="C39" s="271"/>
      <c r="D39" s="271"/>
    </row>
    <row xmlns:x14ac="http://schemas.microsoft.com/office/spreadsheetml/2009/9/ac" r="40" ht="15" x14ac:dyDescent="0.2">
      <c r="A40" s="271"/>
      <c r="B40" s="271"/>
      <c r="C40" s="271"/>
      <c r="D40" s="271"/>
    </row>
    <row xmlns:x14ac="http://schemas.microsoft.com/office/spreadsheetml/2009/9/ac" r="46" x14ac:dyDescent="0.2">
      <c r="L46" s="30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6" customWidth="true"/>
    <col min="3" max="3" width="29.75" customWidth="true"/>
    <col min="4" max="9" width="7.875" customWidth="true"/>
    <col min="10" max="11" width="1.125" customWidth="true"/>
    <col min="12" max="12" width="24.625" style="126" customWidth="true"/>
    <col min="13" max="13" width="29.75" customWidth="true"/>
    <col min="14" max="19" width="7.875" customWidth="true"/>
    <col min="20" max="21" width="1.125" customWidth="true"/>
    <col min="22" max="22" width="24.625" style="126" customWidth="true"/>
    <col min="23" max="23" width="29.75" customWidth="true"/>
    <col min="24" max="29" width="7.875" customWidth="true"/>
    <col min="30" max="31" width="1.125" customWidth="true"/>
    <col min="32" max="32" width="24.625" style="126" customWidth="true"/>
    <col min="33" max="33" width="29.75" customWidth="true"/>
    <col min="34" max="39" width="7.875" customWidth="true"/>
    <col min="40" max="41" width="1.125" customWidth="true"/>
    <col min="42" max="42" width="24.625" style="126" customWidth="true"/>
    <col min="43" max="43" width="29.75" customWidth="true"/>
    <col min="44" max="49" width="7.875" customWidth="true"/>
    <col min="50" max="51" width="1.125" customWidth="true"/>
    <col min="52" max="52" width="24.625" style="126" customWidth="true"/>
    <col min="53" max="53" width="29.75" customWidth="true"/>
    <col min="54" max="59" width="7.875" customWidth="true"/>
    <col min="60" max="61" width="1.125" customWidth="true"/>
    <col min="62" max="62" width="24.625" style="126" customWidth="true"/>
    <col min="63" max="63" width="29.75" customWidth="true"/>
    <col min="64" max="69" width="7.875" customWidth="true"/>
    <col min="70" max="71" width="1.125" customWidth="true"/>
    <col min="72" max="72" width="24.625" style="126" customWidth="true"/>
    <col min="73" max="73" width="29.75" customWidth="true"/>
    <col min="74" max="79" width="7.875" customWidth="true"/>
    <col min="80" max="81" width="1.125" customWidth="true"/>
    <col min="82" max="82" width="24.625" style="126" customWidth="true"/>
    <col min="83" max="83" width="29.75" customWidth="true"/>
    <col min="84" max="89" width="7.875" customWidth="true"/>
    <col min="90" max="91" width="1.125" customWidth="true"/>
    <col min="92" max="92" width="24.625" style="126" customWidth="true"/>
    <col min="93" max="93" width="29.75" customWidth="true"/>
    <col min="94" max="99" width="7.875" customWidth="true"/>
    <col min="100" max="101" width="1.125" customWidth="true"/>
    <col min="102" max="102" width="24.625" style="126" customWidth="true"/>
    <col min="103" max="103" width="29.75" customWidth="true"/>
    <col min="104" max="109" width="7.875" customWidth="true"/>
    <col min="110" max="111" width="1.125" customWidth="true"/>
    <col min="112" max="112" width="24.625" style="126" customWidth="true"/>
    <col min="113" max="113" width="29.75" customWidth="true"/>
    <col min="114" max="119" width="7.875" customWidth="true"/>
    <col min="120" max="121" width="1.125" customWidth="true"/>
    <col min="122" max="122" width="24.625" style="126" customWidth="true"/>
    <col min="123" max="123" width="29.75" customWidth="true"/>
    <col min="124" max="129" width="7.875" customWidth="true"/>
    <col min="130" max="131" width="1.125" customWidth="true"/>
    <col min="132" max="132" width="24.625" style="126" customWidth="true"/>
    <col min="133" max="133" width="29.75" customWidth="true"/>
    <col min="134" max="139" width="7.875" customWidth="true"/>
    <col min="140" max="141" width="1.125" customWidth="true"/>
    <col min="142" max="142" width="24.625" style="126" customWidth="true"/>
    <col min="143" max="143" width="29.75" customWidth="true"/>
    <col min="144" max="149" width="7.875" customWidth="true"/>
    <col min="150" max="151" width="1.125" customWidth="true"/>
    <col min="152" max="152" width="24.625" style="126" customWidth="true"/>
    <col min="153" max="153" width="29.75" customWidth="true"/>
    <col min="154" max="159" width="7.875" customWidth="true"/>
    <col min="160" max="161" width="1.125" customWidth="true"/>
    <col min="162" max="162" width="24.625" style="126" customWidth="true"/>
    <col min="163" max="163" width="29.75" customWidth="true"/>
    <col min="164" max="169" width="7.875" customWidth="true"/>
    <col min="170" max="171" width="1.125" customWidth="true"/>
    <col min="172" max="172" width="24.625" style="126" customWidth="true"/>
    <col min="173" max="173" width="29.75" customWidth="true"/>
    <col min="174" max="179" width="7.875" customWidth="true"/>
    <col min="180" max="181" width="1.125" customWidth="true"/>
    <col min="182" max="182" width="24.625" style="126" customWidth="true"/>
    <col min="183" max="183" width="29.75" customWidth="true"/>
    <col min="184" max="189" width="7.875" customWidth="true"/>
    <col min="190" max="191" width="1.125" customWidth="true"/>
    <col min="192" max="192" width="24.625" style="126" customWidth="true"/>
    <col min="193" max="193" width="29.75" customWidth="true"/>
    <col min="194" max="199" width="7.875" customWidth="true"/>
    <col min="200" max="201" width="1.125" customWidth="true"/>
    <col min="202" max="202" width="24.625" style="126" customWidth="true"/>
    <col min="203" max="203" width="29.75" customWidth="true"/>
    <col min="204" max="209" width="7.875" customWidth="true"/>
    <col min="210" max="211" width="1.125" customWidth="true"/>
    <col min="212" max="212" width="24.625" style="126" customWidth="true"/>
    <col min="213" max="213" width="29.75" customWidth="true"/>
    <col min="214" max="219" width="7.875" customWidth="true"/>
    <col min="220" max="221" width="1.125" customWidth="true"/>
    <col min="222" max="222" width="24.625" style="126" customWidth="true"/>
    <col min="223" max="223" width="29.75" customWidth="true"/>
    <col min="224" max="229" width="7.875" customWidth="true"/>
    <col min="230" max="231" width="1.125" customWidth="true"/>
    <col min="232" max="232" width="24.625" style="126"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8" t="s">
        <v>31</v>
      </c>
      <c r="C1" s="559" t="s">
        <v>228</v>
      </c>
      <c r="D1" s="315" t="s">
        <v>159</v>
      </c>
      <c r="E1" s="315"/>
      <c r="F1" s="315"/>
      <c r="G1" s="315"/>
      <c r="H1" s="315"/>
      <c r="I1" s="326"/>
      <c r="J1" s="307"/>
      <c r="K1" s="307"/>
      <c r="L1" s="328" t="s">
        <v>31</v>
      </c>
      <c r="M1" s="559" t="s">
        <v>229</v>
      </c>
      <c r="N1" s="315" t="s">
        <v>159</v>
      </c>
      <c r="O1" s="315"/>
      <c r="P1" s="315"/>
      <c r="Q1" s="315"/>
      <c r="R1" s="315"/>
      <c r="S1" s="326"/>
      <c r="T1" s="307"/>
      <c r="U1" s="307"/>
      <c r="V1" s="328" t="s">
        <v>31</v>
      </c>
      <c r="W1" s="559">
        <v>2019</v>
      </c>
      <c r="X1" s="315" t="s">
        <v>159</v>
      </c>
      <c r="Y1" s="315"/>
      <c r="Z1" s="315"/>
      <c r="AA1" s="315"/>
      <c r="AB1" s="315"/>
      <c r="AC1" s="326"/>
      <c r="AD1" s="307"/>
      <c r="AE1" s="307"/>
      <c r="AF1" s="328" t="s">
        <v>31</v>
      </c>
      <c r="AG1" s="559">
        <v>2020</v>
      </c>
      <c r="AH1" s="315" t="s">
        <v>159</v>
      </c>
      <c r="AI1" s="315"/>
      <c r="AJ1" s="315"/>
      <c r="AK1" s="315"/>
      <c r="AL1" s="315"/>
      <c r="AM1" s="326"/>
      <c r="AN1" s="307"/>
      <c r="AO1" s="307"/>
      <c r="AP1" s="328" t="s">
        <v>31</v>
      </c>
      <c r="AQ1" s="559">
        <v>2021</v>
      </c>
      <c r="AR1" s="315" t="s">
        <v>159</v>
      </c>
      <c r="AS1" s="315"/>
      <c r="AT1" s="315"/>
      <c r="AU1" s="315"/>
      <c r="AV1" s="315"/>
      <c r="AW1" s="326"/>
      <c r="AX1" s="307"/>
      <c r="AY1" s="307"/>
      <c r="AZ1" s="328" t="s">
        <v>31</v>
      </c>
      <c r="BA1" s="559">
        <v>2022</v>
      </c>
      <c r="BB1" s="315" t="s">
        <v>159</v>
      </c>
      <c r="BC1" s="315"/>
      <c r="BD1" s="315"/>
      <c r="BE1" s="315"/>
      <c r="BF1" s="315"/>
      <c r="BG1" s="326"/>
      <c r="BH1" s="307"/>
      <c r="BI1" s="307"/>
    </row>
    <row xmlns:x14ac="http://schemas.microsoft.com/office/spreadsheetml/2009/9/ac" r="2" s="309" customFormat="true" ht="30" customHeight="true" x14ac:dyDescent="0.25">
      <c r="A2" s="570" t="s">
        <v>254</v>
      </c>
      <c r="B2" s="316" t="s">
        <v>226</v>
      </c>
      <c r="C2" s="269" t="s">
        <v>161</v>
      </c>
      <c r="D2" s="269" t="s">
        <v>160</v>
      </c>
      <c r="E2" s="317"/>
      <c r="F2" s="317"/>
      <c r="G2" s="317"/>
      <c r="H2" s="317"/>
      <c r="I2" s="327"/>
      <c r="J2" s="310" t="s">
        <v>230</v>
      </c>
      <c r="K2" s="310"/>
      <c r="L2" s="316" t="s">
        <v>227</v>
      </c>
      <c r="M2" s="269" t="s">
        <v>174</v>
      </c>
      <c r="N2" s="269" t="s">
        <v>222</v>
      </c>
      <c r="O2" s="317"/>
      <c r="P2" s="317"/>
      <c r="Q2" s="317"/>
      <c r="R2" s="317"/>
      <c r="S2" s="327"/>
      <c r="T2" s="310" t="s">
        <v>230</v>
      </c>
      <c r="U2" s="310"/>
      <c r="V2" s="316" t="s">
        <v>250</v>
      </c>
      <c r="W2" s="269" t="s">
        <v>174</v>
      </c>
      <c r="X2" s="269" t="s">
        <v>222</v>
      </c>
      <c r="Y2" s="317"/>
      <c r="Z2" s="317"/>
      <c r="AA2" s="317"/>
      <c r="AB2" s="317"/>
      <c r="AC2" s="327"/>
      <c r="AD2" s="310" t="s">
        <v>230</v>
      </c>
      <c r="AE2" s="310"/>
      <c r="AF2" s="316" t="s">
        <v>251</v>
      </c>
      <c r="AG2" s="269" t="s">
        <v>174</v>
      </c>
      <c r="AH2" s="269" t="s">
        <v>222</v>
      </c>
      <c r="AI2" s="317"/>
      <c r="AJ2" s="317"/>
      <c r="AK2" s="317"/>
      <c r="AL2" s="317"/>
      <c r="AM2" s="327"/>
      <c r="AN2" s="310" t="s">
        <v>230</v>
      </c>
      <c r="AO2" s="310"/>
      <c r="AP2" s="316" t="s">
        <v>259</v>
      </c>
      <c r="AQ2" s="269" t="s">
        <v>174</v>
      </c>
      <c r="AR2" s="269" t="s">
        <v>222</v>
      </c>
      <c r="AS2" s="317"/>
      <c r="AT2" s="317"/>
      <c r="AU2" s="317"/>
      <c r="AV2" s="317"/>
      <c r="AW2" s="327"/>
      <c r="AX2" s="310" t="s">
        <v>230</v>
      </c>
      <c r="AY2" s="310"/>
      <c r="AZ2" s="316" t="s">
        <v>260</v>
      </c>
      <c r="BA2" s="269" t="s">
        <v>174</v>
      </c>
      <c r="BB2" s="269" t="s">
        <v>222</v>
      </c>
      <c r="BC2" s="317"/>
      <c r="BD2" s="317"/>
      <c r="BE2" s="317"/>
      <c r="BF2" s="317"/>
      <c r="BG2" s="327"/>
      <c r="BH2" s="310" t="s">
        <v>230</v>
      </c>
      <c r="BI2" s="310"/>
    </row>
    <row xmlns:x14ac="http://schemas.microsoft.com/office/spreadsheetml/2009/9/ac" r="3" s="249" customFormat="true" ht="18" customHeight="true" x14ac:dyDescent="0.25">
      <c r="A3" s="570"/>
      <c r="B3" s="358" t="s">
        <v>182</v>
      </c>
      <c r="C3" s="359" t="s">
        <v>56</v>
      </c>
      <c r="D3" s="360" t="s">
        <v>7</v>
      </c>
      <c r="E3" s="360" t="s">
        <v>1</v>
      </c>
      <c r="F3" s="360" t="s">
        <v>2</v>
      </c>
      <c r="G3" s="360" t="s">
        <v>16</v>
      </c>
      <c r="H3" s="360" t="s">
        <v>17</v>
      </c>
      <c r="I3" s="361" t="s">
        <v>18</v>
      </c>
      <c r="J3" s="247"/>
      <c r="K3" s="247"/>
      <c r="L3" s="358" t="s">
        <v>182</v>
      </c>
      <c r="M3" s="359" t="s">
        <v>56</v>
      </c>
      <c r="N3" s="360" t="s">
        <v>7</v>
      </c>
      <c r="O3" s="360" t="s">
        <v>1</v>
      </c>
      <c r="P3" s="360" t="s">
        <v>2</v>
      </c>
      <c r="Q3" s="360" t="s">
        <v>16</v>
      </c>
      <c r="R3" s="360" t="s">
        <v>17</v>
      </c>
      <c r="S3" s="361" t="s">
        <v>18</v>
      </c>
      <c r="T3" s="247"/>
      <c r="U3" s="247"/>
      <c r="V3" s="358" t="s">
        <v>182</v>
      </c>
      <c r="W3" s="359" t="s">
        <v>56</v>
      </c>
      <c r="X3" s="360" t="s">
        <v>7</v>
      </c>
      <c r="Y3" s="360" t="s">
        <v>1</v>
      </c>
      <c r="Z3" s="360" t="s">
        <v>2</v>
      </c>
      <c r="AA3" s="360" t="s">
        <v>16</v>
      </c>
      <c r="AB3" s="360" t="s">
        <v>17</v>
      </c>
      <c r="AC3" s="361" t="s">
        <v>18</v>
      </c>
      <c r="AD3" s="247"/>
      <c r="AE3" s="247"/>
      <c r="AF3" s="358" t="s">
        <v>182</v>
      </c>
      <c r="AG3" s="359" t="s">
        <v>56</v>
      </c>
      <c r="AH3" s="360" t="s">
        <v>7</v>
      </c>
      <c r="AI3" s="360" t="s">
        <v>1</v>
      </c>
      <c r="AJ3" s="360" t="s">
        <v>2</v>
      </c>
      <c r="AK3" s="360" t="s">
        <v>16</v>
      </c>
      <c r="AL3" s="360" t="s">
        <v>17</v>
      </c>
      <c r="AM3" s="361" t="s">
        <v>18</v>
      </c>
      <c r="AN3" s="247"/>
      <c r="AO3" s="247"/>
      <c r="AP3" s="358" t="s">
        <v>182</v>
      </c>
      <c r="AQ3" s="359" t="s">
        <v>56</v>
      </c>
      <c r="AR3" s="360" t="s">
        <v>7</v>
      </c>
      <c r="AS3" s="360" t="s">
        <v>1</v>
      </c>
      <c r="AT3" s="360" t="s">
        <v>2</v>
      </c>
      <c r="AU3" s="360" t="s">
        <v>16</v>
      </c>
      <c r="AV3" s="360" t="s">
        <v>17</v>
      </c>
      <c r="AW3" s="361" t="s">
        <v>18</v>
      </c>
      <c r="AX3" s="247"/>
      <c r="AY3" s="247"/>
      <c r="AZ3" s="358" t="s">
        <v>182</v>
      </c>
      <c r="BA3" s="359" t="s">
        <v>56</v>
      </c>
      <c r="BB3" s="360" t="s">
        <v>7</v>
      </c>
      <c r="BC3" s="360" t="s">
        <v>1</v>
      </c>
      <c r="BD3" s="360" t="s">
        <v>2</v>
      </c>
      <c r="BE3" s="360" t="s">
        <v>16</v>
      </c>
      <c r="BF3" s="360" t="s">
        <v>17</v>
      </c>
      <c r="BG3" s="361" t="s">
        <v>18</v>
      </c>
      <c r="BH3" s="247"/>
      <c r="BI3" s="247"/>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89" t="str">
        <f>IF(ISBLANK('Data Summary'!A6),"",'Data Summary'!A6)</f>
        <v>JOR_2015_SUR</v>
      </c>
      <c r="B4" s="131"/>
      <c r="C4" s="94" t="s">
        <v>3</v>
      </c>
      <c r="D4" s="7"/>
      <c r="E4" s="7"/>
      <c r="F4" s="7"/>
      <c r="G4" s="7"/>
      <c r="H4" s="7"/>
      <c r="I4" s="26"/>
      <c r="J4" s="24"/>
      <c r="K4" s="24"/>
      <c r="L4" s="119"/>
      <c r="M4" s="94" t="s">
        <v>3</v>
      </c>
      <c r="N4" s="7"/>
      <c r="O4" s="7"/>
      <c r="P4" s="7"/>
      <c r="Q4" s="7"/>
      <c r="R4" s="7"/>
      <c r="S4" s="26"/>
      <c r="T4" s="24"/>
      <c r="U4" s="24"/>
      <c r="V4" s="119"/>
      <c r="W4" s="94" t="s">
        <v>3</v>
      </c>
      <c r="X4" s="7"/>
      <c r="Y4" s="7"/>
      <c r="Z4" s="7"/>
      <c r="AA4" s="7"/>
      <c r="AB4" s="7"/>
      <c r="AC4" s="26"/>
      <c r="AD4" s="24"/>
      <c r="AE4" s="24"/>
      <c r="AF4" s="119"/>
      <c r="AG4" s="94" t="s">
        <v>3</v>
      </c>
      <c r="AH4" s="7"/>
      <c r="AI4" s="7"/>
      <c r="AJ4" s="7"/>
      <c r="AK4" s="7"/>
      <c r="AL4" s="7"/>
      <c r="AM4" s="26"/>
      <c r="AN4" s="24"/>
      <c r="AO4" s="24"/>
      <c r="AP4" s="119"/>
      <c r="AQ4" s="94" t="s">
        <v>3</v>
      </c>
      <c r="AR4" s="7"/>
      <c r="AS4" s="7"/>
      <c r="AT4" s="7"/>
      <c r="AU4" s="7"/>
      <c r="AV4" s="7"/>
      <c r="AW4" s="26"/>
      <c r="AX4" s="24"/>
      <c r="AY4" s="24"/>
      <c r="AZ4" s="119"/>
      <c r="BA4" s="94" t="s">
        <v>3</v>
      </c>
      <c r="BB4" s="7"/>
      <c r="BC4" s="7"/>
      <c r="BD4" s="7"/>
      <c r="BE4" s="7"/>
      <c r="BF4" s="7"/>
      <c r="BG4" s="26"/>
      <c r="BH4" s="24"/>
      <c r="BI4" s="24"/>
      <c r="BJ4" s="127"/>
      <c r="BT4" s="127"/>
      <c r="CD4" s="127"/>
      <c r="CN4" s="127"/>
      <c r="CX4" s="127"/>
      <c r="DH4" s="127"/>
      <c r="DR4" s="127"/>
      <c r="EB4" s="127"/>
      <c r="EL4" s="127"/>
      <c r="EV4" s="127"/>
      <c r="FF4" s="127"/>
      <c r="FP4" s="127"/>
      <c r="FZ4" s="127"/>
      <c r="GJ4" s="127"/>
      <c r="GT4" s="127"/>
      <c r="HD4" s="127"/>
      <c r="HN4" s="127"/>
      <c r="HX4" s="127"/>
    </row>
    <row xmlns:x14ac="http://schemas.microsoft.com/office/spreadsheetml/2009/9/ac" r="5" s="4" customFormat="true" x14ac:dyDescent="0.25">
      <c r="A5" s="389" t="str">
        <f ca="true">IF(ISBLANK('Data Summary'!A7),"",'Data Summary'!A7)</f>
        <v>JOR_2018_UIS</v>
      </c>
      <c r="B5" s="131"/>
      <c r="C5" s="94" t="s">
        <v>25</v>
      </c>
      <c r="D5" s="7"/>
      <c r="E5" s="7"/>
      <c r="F5" s="7"/>
      <c r="G5" s="7"/>
      <c r="H5" s="7"/>
      <c r="I5" s="26"/>
      <c r="J5" s="24"/>
      <c r="K5" s="24"/>
      <c r="L5" s="119"/>
      <c r="M5" s="94" t="s">
        <v>25</v>
      </c>
      <c r="N5" s="7"/>
      <c r="O5" s="7"/>
      <c r="P5" s="7"/>
      <c r="Q5" s="7"/>
      <c r="R5" s="7"/>
      <c r="S5" s="26"/>
      <c r="T5" s="24"/>
      <c r="U5" s="24"/>
      <c r="V5" s="119"/>
      <c r="W5" s="94" t="s">
        <v>25</v>
      </c>
      <c r="X5" s="7"/>
      <c r="Y5" s="7"/>
      <c r="Z5" s="7"/>
      <c r="AA5" s="7"/>
      <c r="AB5" s="7"/>
      <c r="AC5" s="26"/>
      <c r="AD5" s="24"/>
      <c r="AE5" s="24"/>
      <c r="AF5" s="119"/>
      <c r="AG5" s="94" t="s">
        <v>25</v>
      </c>
      <c r="AH5" s="7"/>
      <c r="AI5" s="7"/>
      <c r="AJ5" s="7"/>
      <c r="AK5" s="7"/>
      <c r="AL5" s="7"/>
      <c r="AM5" s="26"/>
      <c r="AN5" s="24"/>
      <c r="AO5" s="24"/>
      <c r="AP5" s="119"/>
      <c r="AQ5" s="94" t="s">
        <v>25</v>
      </c>
      <c r="AR5" s="7"/>
      <c r="AS5" s="7"/>
      <c r="AT5" s="7"/>
      <c r="AU5" s="7"/>
      <c r="AV5" s="7"/>
      <c r="AW5" s="26"/>
      <c r="AX5" s="24"/>
      <c r="AY5" s="24"/>
      <c r="AZ5" s="119"/>
      <c r="BA5" s="94" t="s">
        <v>25</v>
      </c>
      <c r="BB5" s="7"/>
      <c r="BC5" s="7"/>
      <c r="BD5" s="7"/>
      <c r="BE5" s="7"/>
      <c r="BF5" s="7"/>
      <c r="BG5" s="26"/>
      <c r="BH5" s="24"/>
      <c r="BI5" s="24"/>
      <c r="BJ5" s="127"/>
      <c r="BT5" s="127"/>
      <c r="CD5" s="127"/>
      <c r="CN5" s="127"/>
      <c r="CX5" s="127"/>
      <c r="DH5" s="127"/>
      <c r="DR5" s="127"/>
      <c r="EB5" s="127"/>
      <c r="EL5" s="127"/>
      <c r="EV5" s="127"/>
      <c r="FF5" s="127"/>
      <c r="FP5" s="127"/>
      <c r="FZ5" s="127"/>
      <c r="GJ5" s="127"/>
      <c r="GT5" s="127"/>
      <c r="HD5" s="127"/>
      <c r="HN5" s="127"/>
      <c r="HX5" s="127"/>
    </row>
    <row xmlns:x14ac="http://schemas.microsoft.com/office/spreadsheetml/2009/9/ac" r="6" s="4" customFormat="true" x14ac:dyDescent="0.25">
      <c r="A6" s="389" t="str">
        <f ca="true">IF(ISBLANK('Data Summary'!A8),"",'Data Summary'!A8)</f>
        <v>JOR_2019_UIS</v>
      </c>
      <c r="B6" s="131"/>
      <c r="C6" s="95" t="s">
        <v>26</v>
      </c>
      <c r="D6" s="19"/>
      <c r="E6" s="7"/>
      <c r="F6" s="7"/>
      <c r="G6" s="7"/>
      <c r="H6" s="7"/>
      <c r="I6" s="26"/>
      <c r="J6" s="24"/>
      <c r="K6" s="24"/>
      <c r="L6" s="119"/>
      <c r="M6" s="95" t="s">
        <v>26</v>
      </c>
      <c r="N6" s="19"/>
      <c r="O6" s="7"/>
      <c r="P6" s="7"/>
      <c r="Q6" s="7"/>
      <c r="R6" s="7"/>
      <c r="S6" s="26"/>
      <c r="T6" s="24"/>
      <c r="U6" s="24"/>
      <c r="V6" s="119"/>
      <c r="W6" s="95" t="s">
        <v>26</v>
      </c>
      <c r="X6" s="19"/>
      <c r="Y6" s="7"/>
      <c r="Z6" s="7"/>
      <c r="AA6" s="7"/>
      <c r="AB6" s="7"/>
      <c r="AC6" s="26"/>
      <c r="AD6" s="24"/>
      <c r="AE6" s="24"/>
      <c r="AF6" s="119"/>
      <c r="AG6" s="95" t="s">
        <v>26</v>
      </c>
      <c r="AH6" s="19"/>
      <c r="AI6" s="7"/>
      <c r="AJ6" s="7"/>
      <c r="AK6" s="7"/>
      <c r="AL6" s="7"/>
      <c r="AM6" s="26"/>
      <c r="AN6" s="24"/>
      <c r="AO6" s="24"/>
      <c r="AP6" s="119"/>
      <c r="AQ6" s="95" t="s">
        <v>26</v>
      </c>
      <c r="AR6" s="19"/>
      <c r="AS6" s="7"/>
      <c r="AT6" s="7"/>
      <c r="AU6" s="7"/>
      <c r="AV6" s="7"/>
      <c r="AW6" s="26"/>
      <c r="AX6" s="24"/>
      <c r="AY6" s="24"/>
      <c r="AZ6" s="119"/>
      <c r="BA6" s="95" t="s">
        <v>26</v>
      </c>
      <c r="BB6" s="19"/>
      <c r="BC6" s="7"/>
      <c r="BD6" s="7"/>
      <c r="BE6" s="7"/>
      <c r="BF6" s="7"/>
      <c r="BG6" s="26"/>
      <c r="BH6" s="24"/>
      <c r="BI6" s="24"/>
      <c r="BJ6" s="127"/>
      <c r="BT6" s="127"/>
      <c r="CD6" s="127"/>
      <c r="CN6" s="127"/>
      <c r="CX6" s="127"/>
      <c r="DH6" s="127"/>
      <c r="DR6" s="127"/>
      <c r="EB6" s="127"/>
      <c r="EL6" s="127"/>
      <c r="EV6" s="127"/>
      <c r="FF6" s="127"/>
      <c r="FP6" s="127"/>
      <c r="FZ6" s="127"/>
      <c r="GJ6" s="127"/>
      <c r="GT6" s="127"/>
      <c r="HD6" s="127"/>
      <c r="HN6" s="127"/>
      <c r="HX6" s="127"/>
    </row>
    <row xmlns:x14ac="http://schemas.microsoft.com/office/spreadsheetml/2009/9/ac" r="7" s="4" customFormat="true" x14ac:dyDescent="0.25">
      <c r="A7" s="389" t="str">
        <f ca="true">IF(ISBLANK('Data Summary'!A9),"",'Data Summary'!A9)</f>
        <v>JOR_2020_UIS</v>
      </c>
      <c r="B7" s="131"/>
      <c r="C7" s="95" t="s">
        <v>141</v>
      </c>
      <c r="D7" s="7"/>
      <c r="E7" s="7"/>
      <c r="F7" s="7"/>
      <c r="G7" s="7"/>
      <c r="H7" s="7"/>
      <c r="I7" s="26"/>
      <c r="J7" s="24"/>
      <c r="K7" s="24"/>
      <c r="L7" s="119"/>
      <c r="M7" s="95" t="s">
        <v>141</v>
      </c>
      <c r="N7" s="7"/>
      <c r="O7" s="7"/>
      <c r="P7" s="7"/>
      <c r="Q7" s="7"/>
      <c r="R7" s="7"/>
      <c r="S7" s="26"/>
      <c r="T7" s="24"/>
      <c r="U7" s="24"/>
      <c r="V7" s="119"/>
      <c r="W7" s="95" t="s">
        <v>141</v>
      </c>
      <c r="X7" s="7"/>
      <c r="Y7" s="7"/>
      <c r="Z7" s="7"/>
      <c r="AA7" s="7"/>
      <c r="AB7" s="7"/>
      <c r="AC7" s="26"/>
      <c r="AD7" s="24"/>
      <c r="AE7" s="24"/>
      <c r="AF7" s="119"/>
      <c r="AG7" s="95" t="s">
        <v>141</v>
      </c>
      <c r="AH7" s="7"/>
      <c r="AI7" s="7"/>
      <c r="AJ7" s="7"/>
      <c r="AK7" s="7"/>
      <c r="AL7" s="7"/>
      <c r="AM7" s="26"/>
      <c r="AN7" s="24"/>
      <c r="AO7" s="24"/>
      <c r="AP7" s="119"/>
      <c r="AQ7" s="95" t="s">
        <v>141</v>
      </c>
      <c r="AR7" s="7"/>
      <c r="AS7" s="7"/>
      <c r="AT7" s="7"/>
      <c r="AU7" s="7"/>
      <c r="AV7" s="7"/>
      <c r="AW7" s="26"/>
      <c r="AX7" s="24"/>
      <c r="AY7" s="24"/>
      <c r="AZ7" s="119"/>
      <c r="BA7" s="95" t="s">
        <v>141</v>
      </c>
      <c r="BB7" s="7"/>
      <c r="BC7" s="7"/>
      <c r="BD7" s="7"/>
      <c r="BE7" s="7"/>
      <c r="BF7" s="7"/>
      <c r="BG7" s="26"/>
      <c r="BH7" s="24"/>
      <c r="BI7" s="24"/>
      <c r="BJ7" s="127"/>
      <c r="BT7" s="127"/>
      <c r="CD7" s="127"/>
      <c r="CN7" s="127"/>
      <c r="CX7" s="127"/>
      <c r="DH7" s="127"/>
      <c r="DR7" s="127"/>
      <c r="EB7" s="127"/>
      <c r="EL7" s="127"/>
      <c r="EV7" s="127"/>
      <c r="FF7" s="127"/>
      <c r="FP7" s="127"/>
      <c r="FZ7" s="127"/>
      <c r="GJ7" s="127"/>
      <c r="GT7" s="127"/>
      <c r="HD7" s="127"/>
      <c r="HN7" s="127"/>
      <c r="HX7" s="127"/>
    </row>
    <row xmlns:x14ac="http://schemas.microsoft.com/office/spreadsheetml/2009/9/ac" r="8" s="4" customFormat="true" x14ac:dyDescent="0.25">
      <c r="A8" s="389" t="str">
        <f ca="true">IF(ISBLANK('Data Summary'!A10),"",'Data Summary'!A10)</f>
        <v>JOR_2021_UIS</v>
      </c>
      <c r="B8" s="131"/>
      <c r="C8" s="95" t="s">
        <v>142</v>
      </c>
      <c r="D8" s="19"/>
      <c r="E8" s="7"/>
      <c r="F8" s="7"/>
      <c r="G8" s="7"/>
      <c r="H8" s="7"/>
      <c r="I8" s="26"/>
      <c r="J8" s="24"/>
      <c r="K8" s="24"/>
      <c r="L8" s="119"/>
      <c r="M8" s="95" t="s">
        <v>142</v>
      </c>
      <c r="N8" s="19"/>
      <c r="O8" s="7"/>
      <c r="P8" s="7"/>
      <c r="Q8" s="7"/>
      <c r="R8" s="7"/>
      <c r="S8" s="26"/>
      <c r="T8" s="24"/>
      <c r="U8" s="24"/>
      <c r="V8" s="119"/>
      <c r="W8" s="95" t="s">
        <v>142</v>
      </c>
      <c r="X8" s="19"/>
      <c r="Y8" s="7"/>
      <c r="Z8" s="7"/>
      <c r="AA8" s="7"/>
      <c r="AB8" s="7"/>
      <c r="AC8" s="26"/>
      <c r="AD8" s="24"/>
      <c r="AE8" s="24"/>
      <c r="AF8" s="119"/>
      <c r="AG8" s="95" t="s">
        <v>142</v>
      </c>
      <c r="AH8" s="19"/>
      <c r="AI8" s="7"/>
      <c r="AJ8" s="7"/>
      <c r="AK8" s="7"/>
      <c r="AL8" s="7"/>
      <c r="AM8" s="26"/>
      <c r="AN8" s="24"/>
      <c r="AO8" s="24"/>
      <c r="AP8" s="119"/>
      <c r="AQ8" s="95" t="s">
        <v>142</v>
      </c>
      <c r="AR8" s="19"/>
      <c r="AS8" s="7"/>
      <c r="AT8" s="7"/>
      <c r="AU8" s="7"/>
      <c r="AV8" s="7"/>
      <c r="AW8" s="26"/>
      <c r="AX8" s="24"/>
      <c r="AY8" s="24"/>
      <c r="AZ8" s="119"/>
      <c r="BA8" s="95" t="s">
        <v>142</v>
      </c>
      <c r="BB8" s="19"/>
      <c r="BC8" s="7"/>
      <c r="BD8" s="7"/>
      <c r="BE8" s="7"/>
      <c r="BF8" s="7"/>
      <c r="BG8" s="26"/>
      <c r="BH8" s="24"/>
      <c r="BI8" s="24"/>
      <c r="BJ8" s="127"/>
      <c r="BT8" s="127"/>
      <c r="CD8" s="127"/>
      <c r="CN8" s="127"/>
      <c r="CX8" s="127"/>
      <c r="DH8" s="127"/>
      <c r="DR8" s="127"/>
      <c r="EB8" s="127"/>
      <c r="EL8" s="127"/>
      <c r="EV8" s="127"/>
      <c r="FF8" s="127"/>
      <c r="FP8" s="127"/>
      <c r="FZ8" s="127"/>
      <c r="GJ8" s="127"/>
      <c r="GT8" s="127"/>
      <c r="HD8" s="127"/>
      <c r="HN8" s="127"/>
      <c r="HX8" s="127"/>
    </row>
    <row xmlns:x14ac="http://schemas.microsoft.com/office/spreadsheetml/2009/9/ac" r="9" s="4" customFormat="true" x14ac:dyDescent="0.25">
      <c r="A9" s="389" t="str">
        <f ca="true">IF(ISBLANK('Data Summary'!A11),"",'Data Summary'!A11)</f>
        <v>JOR_2022_UIS</v>
      </c>
      <c r="B9" s="131"/>
      <c r="C9" s="95" t="s">
        <v>185</v>
      </c>
      <c r="D9" s="19"/>
      <c r="E9" s="7"/>
      <c r="F9" s="7"/>
      <c r="G9" s="7"/>
      <c r="H9" s="7"/>
      <c r="I9" s="26"/>
      <c r="J9" s="24"/>
      <c r="K9" s="24"/>
      <c r="L9" s="119" t="s">
        <v>225</v>
      </c>
      <c r="M9" s="95" t="s">
        <v>185</v>
      </c>
      <c r="N9" s="19"/>
      <c r="O9" s="7"/>
      <c r="P9" s="7"/>
      <c r="Q9" s="7"/>
      <c r="R9" s="7"/>
      <c r="S9" s="26"/>
      <c r="T9" s="24"/>
      <c r="U9" s="24"/>
      <c r="V9" s="119" t="s">
        <v>225</v>
      </c>
      <c r="W9" s="95" t="s">
        <v>185</v>
      </c>
      <c r="X9" s="19"/>
      <c r="Y9" s="7"/>
      <c r="Z9" s="7"/>
      <c r="AA9" s="7"/>
      <c r="AB9" s="7"/>
      <c r="AC9" s="26"/>
      <c r="AD9" s="24"/>
      <c r="AE9" s="24"/>
      <c r="AF9" s="119" t="s">
        <v>225</v>
      </c>
      <c r="AG9" s="95" t="s">
        <v>185</v>
      </c>
      <c r="AH9" s="19"/>
      <c r="AI9" s="7"/>
      <c r="AJ9" s="7"/>
      <c r="AK9" s="7"/>
      <c r="AL9" s="7"/>
      <c r="AM9" s="26"/>
      <c r="AN9" s="24"/>
      <c r="AO9" s="24"/>
      <c r="AP9" s="119" t="s">
        <v>225</v>
      </c>
      <c r="AQ9" s="95" t="s">
        <v>185</v>
      </c>
      <c r="AR9" s="19"/>
      <c r="AS9" s="7"/>
      <c r="AT9" s="7"/>
      <c r="AU9" s="7"/>
      <c r="AV9" s="7"/>
      <c r="AW9" s="26"/>
      <c r="AX9" s="24"/>
      <c r="AY9" s="24"/>
      <c r="AZ9" s="119" t="s">
        <v>225</v>
      </c>
      <c r="BA9" s="95" t="s">
        <v>185</v>
      </c>
      <c r="BB9" s="19"/>
      <c r="BC9" s="7"/>
      <c r="BD9" s="7"/>
      <c r="BE9" s="7"/>
      <c r="BF9" s="7"/>
      <c r="BG9" s="26"/>
      <c r="BH9" s="24"/>
      <c r="BI9" s="24"/>
      <c r="BJ9" s="127"/>
      <c r="BT9" s="127"/>
      <c r="CD9" s="127"/>
      <c r="CN9" s="127"/>
      <c r="CX9" s="127"/>
      <c r="DH9" s="127"/>
      <c r="DR9" s="127"/>
      <c r="EB9" s="127"/>
      <c r="EL9" s="127"/>
      <c r="EV9" s="127"/>
      <c r="FF9" s="127"/>
      <c r="FP9" s="127"/>
      <c r="FZ9" s="127"/>
      <c r="GJ9" s="127"/>
      <c r="GT9" s="127"/>
      <c r="HD9" s="127"/>
      <c r="HN9" s="127"/>
      <c r="HX9" s="127"/>
    </row>
    <row xmlns:x14ac="http://schemas.microsoft.com/office/spreadsheetml/2009/9/ac" r="10" s="2" customFormat="true" ht="48" customHeight="true" x14ac:dyDescent="0.25">
      <c r="A10" s="390" t="str">
        <f ca="true">IF(ISBLANK('Data Summary'!A12),"",'Data Summary'!A12)</f>
        <v/>
      </c>
      <c r="B10" s="122" t="s">
        <v>12</v>
      </c>
      <c r="C10" s="576" t="s">
        <v>176</v>
      </c>
      <c r="D10" s="574"/>
      <c r="E10" s="574"/>
      <c r="F10" s="574"/>
      <c r="G10" s="574"/>
      <c r="H10" s="574"/>
      <c r="I10" s="575"/>
      <c r="J10" s="11"/>
      <c r="K10" s="11"/>
      <c r="L10" s="122" t="s">
        <v>12</v>
      </c>
      <c r="M10" s="571" t="s">
        <v>252</v>
      </c>
      <c r="N10" s="572"/>
      <c r="O10" s="572"/>
      <c r="P10" s="572"/>
      <c r="Q10" s="572"/>
      <c r="R10" s="572"/>
      <c r="S10" s="573"/>
      <c r="T10" s="11"/>
      <c r="U10" s="11"/>
      <c r="V10" s="122" t="s">
        <v>12</v>
      </c>
      <c r="W10" s="571" t="s">
        <v>252</v>
      </c>
      <c r="X10" s="572"/>
      <c r="Y10" s="572"/>
      <c r="Z10" s="572"/>
      <c r="AA10" s="572"/>
      <c r="AB10" s="572"/>
      <c r="AC10" s="573"/>
      <c r="AD10" s="11"/>
      <c r="AE10" s="11"/>
      <c r="AF10" s="122" t="s">
        <v>12</v>
      </c>
      <c r="AG10" s="571" t="s">
        <v>252</v>
      </c>
      <c r="AH10" s="572"/>
      <c r="AI10" s="572"/>
      <c r="AJ10" s="572"/>
      <c r="AK10" s="572"/>
      <c r="AL10" s="572"/>
      <c r="AM10" s="573"/>
      <c r="AN10" s="11"/>
      <c r="AO10" s="11"/>
      <c r="AP10" s="122" t="s">
        <v>12</v>
      </c>
      <c r="AQ10" s="571" t="s">
        <v>252</v>
      </c>
      <c r="AR10" s="572"/>
      <c r="AS10" s="572"/>
      <c r="AT10" s="572"/>
      <c r="AU10" s="572"/>
      <c r="AV10" s="572"/>
      <c r="AW10" s="573"/>
      <c r="AX10" s="11"/>
      <c r="AY10" s="11"/>
      <c r="AZ10" s="122" t="s">
        <v>12</v>
      </c>
      <c r="BA10" s="571" t="s">
        <v>252</v>
      </c>
      <c r="BB10" s="572"/>
      <c r="BC10" s="572"/>
      <c r="BD10" s="572"/>
      <c r="BE10" s="572"/>
      <c r="BF10" s="572"/>
      <c r="BG10" s="573"/>
      <c r="BH10" s="11"/>
      <c r="BI10" s="11"/>
      <c r="BJ10" s="130"/>
      <c r="BT10" s="130"/>
      <c r="CD10" s="130"/>
      <c r="CN10" s="130"/>
      <c r="CX10" s="130"/>
      <c r="DH10" s="130"/>
      <c r="DR10" s="130"/>
      <c r="EB10" s="130"/>
      <c r="EL10" s="130"/>
      <c r="EV10" s="130"/>
      <c r="FF10" s="130"/>
      <c r="FP10" s="130"/>
      <c r="FZ10" s="130"/>
      <c r="GJ10" s="130"/>
      <c r="GT10" s="130"/>
      <c r="HD10" s="130"/>
      <c r="HN10" s="130"/>
      <c r="HX10" s="130"/>
    </row>
    <row xmlns:x14ac="http://schemas.microsoft.com/office/spreadsheetml/2009/9/ac" r="11" s="2" customFormat="true" ht="15" customHeight="true" x14ac:dyDescent="0.25">
      <c r="A11" s="390" t="str">
        <f ca="true">IF(ISBLANK('Data Summary'!A13),"",'Data Summary'!A13)</f>
        <v/>
      </c>
      <c r="B11" s="122"/>
      <c r="C11" s="102" t="s">
        <v>120</v>
      </c>
      <c r="D11" s="55"/>
      <c r="E11" s="55"/>
      <c r="F11" s="55"/>
      <c r="G11" s="55"/>
      <c r="H11" s="55"/>
      <c r="I11" s="101"/>
      <c r="J11" s="11"/>
      <c r="K11" s="11"/>
      <c r="L11" s="122"/>
      <c r="M11" s="186" t="s">
        <v>120</v>
      </c>
      <c r="N11" s="55"/>
      <c r="O11" s="55"/>
      <c r="P11" s="55"/>
      <c r="Q11" s="55"/>
      <c r="R11" s="55"/>
      <c r="S11" s="101"/>
      <c r="T11" s="11"/>
      <c r="U11" s="11"/>
      <c r="V11" s="122"/>
      <c r="W11" s="375" t="s">
        <v>120</v>
      </c>
      <c r="X11" s="55"/>
      <c r="Y11" s="55"/>
      <c r="Z11" s="55"/>
      <c r="AA11" s="55"/>
      <c r="AB11" s="55"/>
      <c r="AC11" s="101"/>
      <c r="AD11" s="11"/>
      <c r="AE11" s="11"/>
      <c r="AF11" s="122"/>
      <c r="AG11" s="375" t="s">
        <v>120</v>
      </c>
      <c r="AH11" s="55"/>
      <c r="AI11" s="55"/>
      <c r="AJ11" s="55"/>
      <c r="AK11" s="55"/>
      <c r="AL11" s="55"/>
      <c r="AM11" s="101"/>
      <c r="AN11" s="11"/>
      <c r="AO11" s="11"/>
      <c r="AP11" s="122"/>
      <c r="AQ11" s="410" t="s">
        <v>120</v>
      </c>
      <c r="AR11" s="55"/>
      <c r="AS11" s="55"/>
      <c r="AT11" s="55"/>
      <c r="AU11" s="55"/>
      <c r="AV11" s="55"/>
      <c r="AW11" s="101"/>
      <c r="AX11" s="11"/>
      <c r="AY11" s="11"/>
      <c r="AZ11" s="122"/>
      <c r="BA11" s="411" t="s">
        <v>120</v>
      </c>
      <c r="BB11" s="55"/>
      <c r="BC11" s="55"/>
      <c r="BD11" s="55"/>
      <c r="BE11" s="55"/>
      <c r="BF11" s="55"/>
      <c r="BG11" s="101"/>
      <c r="BH11" s="11"/>
      <c r="BI11" s="11"/>
      <c r="BJ11" s="130"/>
      <c r="BT11" s="130"/>
      <c r="CD11" s="130"/>
      <c r="CN11" s="130"/>
      <c r="CX11" s="130"/>
      <c r="DH11" s="130"/>
      <c r="DR11" s="130"/>
      <c r="EB11" s="130"/>
      <c r="EL11" s="130"/>
      <c r="EV11" s="130"/>
      <c r="FF11" s="130"/>
      <c r="FP11" s="130"/>
      <c r="FZ11" s="130"/>
      <c r="GJ11" s="130"/>
      <c r="GT11" s="130"/>
      <c r="HD11" s="130"/>
      <c r="HN11" s="130"/>
      <c r="HX11" s="130"/>
    </row>
    <row xmlns:x14ac="http://schemas.microsoft.com/office/spreadsheetml/2009/9/ac" r="12" s="2" customFormat="true" ht="15" customHeight="true" x14ac:dyDescent="0.25">
      <c r="A12" s="390" t="str">
        <f ca="true">IF(ISBLANK('Data Summary'!A14),"",'Data Summary'!A14)</f>
        <v/>
      </c>
      <c r="B12" s="122"/>
      <c r="C12" s="102" t="s">
        <v>126</v>
      </c>
      <c r="D12" s="55"/>
      <c r="E12" s="55"/>
      <c r="F12" s="55"/>
      <c r="G12" s="55"/>
      <c r="H12" s="55"/>
      <c r="I12" s="101"/>
      <c r="J12" s="11"/>
      <c r="K12" s="11"/>
      <c r="L12" s="122"/>
      <c r="M12" s="186" t="s">
        <v>126</v>
      </c>
      <c r="N12" s="55"/>
      <c r="O12" s="55"/>
      <c r="P12" s="55"/>
      <c r="Q12" s="55"/>
      <c r="R12" s="55"/>
      <c r="S12" s="101"/>
      <c r="T12" s="11"/>
      <c r="U12" s="11"/>
      <c r="V12" s="122"/>
      <c r="W12" s="375" t="s">
        <v>126</v>
      </c>
      <c r="X12" s="55"/>
      <c r="Y12" s="55"/>
      <c r="Z12" s="55"/>
      <c r="AA12" s="55"/>
      <c r="AB12" s="55"/>
      <c r="AC12" s="101"/>
      <c r="AD12" s="11"/>
      <c r="AE12" s="11"/>
      <c r="AF12" s="122"/>
      <c r="AG12" s="375" t="s">
        <v>126</v>
      </c>
      <c r="AH12" s="55"/>
      <c r="AI12" s="55"/>
      <c r="AJ12" s="55"/>
      <c r="AK12" s="55"/>
      <c r="AL12" s="55"/>
      <c r="AM12" s="101"/>
      <c r="AN12" s="11"/>
      <c r="AO12" s="11"/>
      <c r="AP12" s="122"/>
      <c r="AQ12" s="410" t="s">
        <v>126</v>
      </c>
      <c r="AR12" s="55"/>
      <c r="AS12" s="55"/>
      <c r="AT12" s="55"/>
      <c r="AU12" s="55"/>
      <c r="AV12" s="55"/>
      <c r="AW12" s="101"/>
      <c r="AX12" s="11"/>
      <c r="AY12" s="11"/>
      <c r="AZ12" s="122"/>
      <c r="BA12" s="411" t="s">
        <v>126</v>
      </c>
      <c r="BB12" s="55"/>
      <c r="BC12" s="55"/>
      <c r="BD12" s="55"/>
      <c r="BE12" s="55"/>
      <c r="BF12" s="55"/>
      <c r="BG12" s="101"/>
      <c r="BH12" s="11"/>
      <c r="BI12" s="11"/>
      <c r="BJ12" s="130"/>
      <c r="BT12" s="130"/>
      <c r="CD12" s="130"/>
      <c r="CN12" s="130"/>
      <c r="CX12" s="130"/>
      <c r="DH12" s="130"/>
      <c r="DR12" s="130"/>
      <c r="EB12" s="130"/>
      <c r="EL12" s="130"/>
      <c r="EV12" s="130"/>
      <c r="FF12" s="130"/>
      <c r="FP12" s="130"/>
      <c r="FZ12" s="130"/>
      <c r="GJ12" s="130"/>
      <c r="GT12" s="130"/>
      <c r="HD12" s="130"/>
      <c r="HN12" s="130"/>
      <c r="HX12" s="130"/>
    </row>
    <row xmlns:x14ac="http://schemas.microsoft.com/office/spreadsheetml/2009/9/ac" r="13" ht="15.75" customHeight="true" x14ac:dyDescent="0.25">
      <c r="A13" s="390" t="str">
        <f ca="true">IF(ISBLANK('Data Summary'!A15),"",'Data Summary'!A15)</f>
        <v/>
      </c>
      <c r="B13" s="123"/>
      <c r="C13" s="102" t="s">
        <v>103</v>
      </c>
      <c r="D13" s="10"/>
      <c r="E13" s="10"/>
      <c r="F13" s="10"/>
      <c r="G13" s="74"/>
      <c r="H13" s="75"/>
      <c r="I13" s="76"/>
      <c r="J13" s="11"/>
      <c r="K13" s="11"/>
      <c r="L13" s="123"/>
      <c r="M13" s="186" t="s">
        <v>103</v>
      </c>
      <c r="N13" s="10"/>
      <c r="O13" s="10"/>
      <c r="P13" s="10"/>
      <c r="Q13" s="74"/>
      <c r="R13" s="75"/>
      <c r="S13" s="76"/>
      <c r="T13" s="11"/>
      <c r="U13" s="11"/>
      <c r="V13" s="123"/>
      <c r="W13" s="375" t="s">
        <v>103</v>
      </c>
      <c r="X13" s="10"/>
      <c r="Y13" s="10"/>
      <c r="Z13" s="10"/>
      <c r="AA13" s="74"/>
      <c r="AB13" s="75"/>
      <c r="AC13" s="76"/>
      <c r="AD13" s="11"/>
      <c r="AE13" s="11"/>
      <c r="AF13" s="123"/>
      <c r="AG13" s="375" t="s">
        <v>103</v>
      </c>
      <c r="AH13" s="10"/>
      <c r="AI13" s="10"/>
      <c r="AJ13" s="10"/>
      <c r="AK13" s="74"/>
      <c r="AL13" s="75"/>
      <c r="AM13" s="76"/>
      <c r="AN13" s="11"/>
      <c r="AO13" s="11"/>
      <c r="AP13" s="123"/>
      <c r="AQ13" s="410" t="s">
        <v>103</v>
      </c>
      <c r="AR13" s="10"/>
      <c r="AS13" s="10"/>
      <c r="AT13" s="10"/>
      <c r="AU13" s="74"/>
      <c r="AV13" s="75"/>
      <c r="AW13" s="76"/>
      <c r="AX13" s="11"/>
      <c r="AY13" s="11"/>
      <c r="AZ13" s="123"/>
      <c r="BA13" s="411" t="s">
        <v>103</v>
      </c>
      <c r="BB13" s="10"/>
      <c r="BC13" s="10"/>
      <c r="BD13" s="10"/>
      <c r="BE13" s="74"/>
      <c r="BF13" s="75"/>
      <c r="BG13" s="76"/>
      <c r="BH13" s="11"/>
      <c r="BI13" s="11"/>
    </row>
    <row xmlns:x14ac="http://schemas.microsoft.com/office/spreadsheetml/2009/9/ac" r="14" ht="15.75" customHeight="true" x14ac:dyDescent="0.25">
      <c r="A14" s="390" t="str">
        <f ca="true">IF(ISBLANK('Data Summary'!A16),"",'Data Summary'!A16)</f>
        <v/>
      </c>
      <c r="B14" s="132"/>
      <c r="C14" s="104" t="s">
        <v>23</v>
      </c>
      <c r="D14" s="105"/>
      <c r="E14" s="105"/>
      <c r="F14" s="105"/>
      <c r="G14" s="106"/>
      <c r="H14" s="107"/>
      <c r="I14" s="108"/>
      <c r="J14" s="11"/>
      <c r="K14" s="11"/>
      <c r="L14" s="132"/>
      <c r="M14" s="104" t="s">
        <v>23</v>
      </c>
      <c r="N14" s="105"/>
      <c r="O14" s="105"/>
      <c r="P14" s="105"/>
      <c r="Q14" s="106"/>
      <c r="R14" s="107"/>
      <c r="S14" s="108"/>
      <c r="T14" s="11"/>
      <c r="U14" s="11"/>
      <c r="V14" s="132"/>
      <c r="W14" s="104" t="s">
        <v>23</v>
      </c>
      <c r="X14" s="105"/>
      <c r="Y14" s="105"/>
      <c r="Z14" s="105"/>
      <c r="AA14" s="106"/>
      <c r="AB14" s="107"/>
      <c r="AC14" s="108"/>
      <c r="AD14" s="11"/>
      <c r="AE14" s="11"/>
      <c r="AF14" s="132"/>
      <c r="AG14" s="104" t="s">
        <v>23</v>
      </c>
      <c r="AH14" s="105"/>
      <c r="AI14" s="105"/>
      <c r="AJ14" s="105"/>
      <c r="AK14" s="106"/>
      <c r="AL14" s="107"/>
      <c r="AM14" s="108"/>
      <c r="AN14" s="11"/>
      <c r="AO14" s="11"/>
      <c r="AP14" s="132"/>
      <c r="AQ14" s="104" t="s">
        <v>23</v>
      </c>
      <c r="AR14" s="105"/>
      <c r="AS14" s="105"/>
      <c r="AT14" s="105"/>
      <c r="AU14" s="106"/>
      <c r="AV14" s="107"/>
      <c r="AW14" s="108"/>
      <c r="AX14" s="11"/>
      <c r="AY14" s="11"/>
      <c r="AZ14" s="132"/>
      <c r="BA14" s="104" t="s">
        <v>23</v>
      </c>
      <c r="BB14" s="105"/>
      <c r="BC14" s="105"/>
      <c r="BD14" s="105"/>
      <c r="BE14" s="106"/>
      <c r="BF14" s="107"/>
      <c r="BG14" s="108"/>
      <c r="BH14" s="11"/>
      <c r="BI14" s="11"/>
    </row>
    <row xmlns:x14ac="http://schemas.microsoft.com/office/spreadsheetml/2009/9/ac" r="15" ht="15.75" customHeight="true" thickBot="true" x14ac:dyDescent="0.3">
      <c r="A15" s="390" t="str">
        <f ca="true">IF(ISBLANK('Data Summary'!A17),"",'Data Summary'!A17)</f>
        <v/>
      </c>
      <c r="B15" s="124"/>
      <c r="C15" s="96" t="s">
        <v>20</v>
      </c>
      <c r="D15" s="29"/>
      <c r="E15" s="29"/>
      <c r="F15" s="29"/>
      <c r="G15" s="29"/>
      <c r="H15" s="29"/>
      <c r="I15" s="30"/>
      <c r="J15" s="25"/>
      <c r="K15" s="25"/>
      <c r="L15" s="124"/>
      <c r="M15" s="96" t="s">
        <v>20</v>
      </c>
      <c r="N15" s="29"/>
      <c r="O15" s="29"/>
      <c r="P15" s="29"/>
      <c r="Q15" s="29"/>
      <c r="R15" s="29"/>
      <c r="S15" s="30"/>
      <c r="T15" s="25"/>
      <c r="U15" s="25"/>
      <c r="V15" s="124"/>
      <c r="W15" s="96" t="s">
        <v>20</v>
      </c>
      <c r="X15" s="29"/>
      <c r="Y15" s="29"/>
      <c r="Z15" s="29"/>
      <c r="AA15" s="29"/>
      <c r="AB15" s="29"/>
      <c r="AC15" s="30"/>
      <c r="AD15" s="25"/>
      <c r="AE15" s="25"/>
      <c r="AF15" s="124"/>
      <c r="AG15" s="96" t="s">
        <v>20</v>
      </c>
      <c r="AH15" s="29"/>
      <c r="AI15" s="29"/>
      <c r="AJ15" s="29"/>
      <c r="AK15" s="29"/>
      <c r="AL15" s="29"/>
      <c r="AM15" s="30"/>
      <c r="AN15" s="25"/>
      <c r="AO15" s="25"/>
      <c r="AP15" s="124"/>
      <c r="AQ15" s="96" t="s">
        <v>20</v>
      </c>
      <c r="AR15" s="29"/>
      <c r="AS15" s="29"/>
      <c r="AT15" s="29"/>
      <c r="AU15" s="29"/>
      <c r="AV15" s="29"/>
      <c r="AW15" s="30"/>
      <c r="AX15" s="25"/>
      <c r="AY15" s="25"/>
      <c r="AZ15" s="124"/>
      <c r="BA15" s="96" t="s">
        <v>20</v>
      </c>
      <c r="BB15" s="29"/>
      <c r="BC15" s="29"/>
      <c r="BD15" s="29"/>
      <c r="BE15" s="29"/>
      <c r="BF15" s="29"/>
      <c r="BG15" s="30"/>
      <c r="BH15" s="25"/>
      <c r="BI15" s="25"/>
    </row>
    <row xmlns:x14ac="http://schemas.microsoft.com/office/spreadsheetml/2009/9/ac" r="16" s="3" customFormat="true" x14ac:dyDescent="0.25">
      <c r="A16" s="390" t="str">
        <f ca="true">IF(ISBLANK('Data Summary'!A18),"",'Data Summary'!A18)</f>
        <v/>
      </c>
      <c r="B16" s="125"/>
      <c r="L16" s="125"/>
      <c r="V16" s="125"/>
      <c r="AF16" s="125"/>
      <c r="AP16" s="125"/>
      <c r="AZ16" s="125"/>
      <c r="BJ16" s="125"/>
      <c r="BT16" s="125"/>
      <c r="CD16" s="125"/>
      <c r="CN16" s="125"/>
      <c r="CX16" s="125"/>
      <c r="DH16" s="125"/>
      <c r="DR16" s="125"/>
      <c r="EB16" s="125"/>
      <c r="EL16" s="125"/>
      <c r="EV16" s="125"/>
      <c r="FF16" s="125"/>
      <c r="FP16" s="125"/>
      <c r="FZ16" s="125"/>
      <c r="GJ16" s="125"/>
      <c r="GT16" s="125"/>
      <c r="HD16" s="125"/>
      <c r="HN16" s="125"/>
      <c r="HX16" s="125"/>
    </row>
    <row xmlns:x14ac="http://schemas.microsoft.com/office/spreadsheetml/2009/9/ac" r="17" s="3" customFormat="true" x14ac:dyDescent="0.25">
      <c r="A17" s="390" t="str">
        <f ca="true">IF(ISBLANK('Data Summary'!A19),"",'Data Summary'!A19)</f>
        <v/>
      </c>
      <c r="B17" s="125"/>
      <c r="L17" s="125"/>
      <c r="V17" s="125"/>
      <c r="AF17" s="125"/>
      <c r="AP17" s="125"/>
      <c r="AZ17" s="125"/>
      <c r="BJ17" s="125"/>
      <c r="BT17" s="125"/>
      <c r="CD17" s="125"/>
      <c r="CN17" s="125"/>
      <c r="CX17" s="125"/>
      <c r="DH17" s="125"/>
      <c r="DR17" s="125"/>
      <c r="EB17" s="125"/>
      <c r="EL17" s="125"/>
      <c r="EV17" s="125"/>
      <c r="FF17" s="125"/>
      <c r="FP17" s="125"/>
      <c r="FZ17" s="125"/>
      <c r="GJ17" s="125"/>
      <c r="GT17" s="125"/>
      <c r="HD17" s="125"/>
      <c r="HN17" s="125"/>
      <c r="HX17" s="125"/>
    </row>
    <row xmlns:x14ac="http://schemas.microsoft.com/office/spreadsheetml/2009/9/ac" r="18" s="3" customFormat="true" x14ac:dyDescent="0.25">
      <c r="A18" s="390" t="str">
        <f ca="true">IF(ISBLANK('Data Summary'!A20),"",'Data Summary'!A20)</f>
        <v/>
      </c>
      <c r="B18" s="125"/>
      <c r="L18" s="125"/>
      <c r="V18" s="125"/>
      <c r="AF18" s="125"/>
      <c r="AP18" s="125"/>
      <c r="AZ18" s="125"/>
      <c r="BJ18" s="125"/>
      <c r="BT18" s="125"/>
      <c r="CD18" s="125"/>
      <c r="CN18" s="125"/>
      <c r="CX18" s="125"/>
      <c r="DH18" s="125"/>
      <c r="DR18" s="125"/>
      <c r="EB18" s="125"/>
      <c r="EL18" s="125"/>
      <c r="EV18" s="125"/>
      <c r="FF18" s="125"/>
      <c r="FP18" s="125"/>
      <c r="FZ18" s="125"/>
      <c r="GJ18" s="125"/>
      <c r="GT18" s="125"/>
      <c r="HD18" s="125"/>
      <c r="HN18" s="125"/>
      <c r="HX18" s="125"/>
    </row>
    <row xmlns:x14ac="http://schemas.microsoft.com/office/spreadsheetml/2009/9/ac" r="19" s="3" customFormat="true" x14ac:dyDescent="0.25">
      <c r="A19" s="390" t="str">
        <f ca="true">IF(ISBLANK('Data Summary'!A21),"",'Data Summary'!A21)</f>
        <v/>
      </c>
      <c r="B19" s="125"/>
      <c r="L19" s="125"/>
      <c r="V19" s="125"/>
      <c r="AF19" s="125"/>
      <c r="AP19" s="125"/>
      <c r="AZ19" s="125"/>
      <c r="BJ19" s="125"/>
      <c r="BT19" s="125"/>
      <c r="CD19" s="125"/>
      <c r="CN19" s="125"/>
      <c r="CX19" s="125"/>
      <c r="DH19" s="125"/>
      <c r="DR19" s="125"/>
      <c r="EB19" s="125"/>
      <c r="EL19" s="125"/>
      <c r="EV19" s="125"/>
      <c r="FF19" s="125"/>
      <c r="FP19" s="125"/>
      <c r="FZ19" s="125"/>
      <c r="GJ19" s="125"/>
      <c r="GT19" s="125"/>
      <c r="HD19" s="125"/>
      <c r="HN19" s="125"/>
      <c r="HX19" s="125"/>
    </row>
    <row xmlns:x14ac="http://schemas.microsoft.com/office/spreadsheetml/2009/9/ac" r="20" s="3" customFormat="true" x14ac:dyDescent="0.25">
      <c r="A20" s="390" t="str">
        <f ca="true">IF(ISBLANK('Data Summary'!A22),"",'Data Summary'!A22)</f>
        <v/>
      </c>
      <c r="B20" s="125"/>
      <c r="L20" s="125"/>
      <c r="V20" s="125"/>
      <c r="AF20" s="125"/>
      <c r="AP20" s="125"/>
      <c r="AZ20" s="125"/>
      <c r="BJ20" s="125"/>
      <c r="BT20" s="125"/>
      <c r="CD20" s="125"/>
      <c r="CN20" s="125"/>
      <c r="CX20" s="125"/>
      <c r="DH20" s="125"/>
      <c r="DR20" s="125"/>
      <c r="EB20" s="125"/>
      <c r="EL20" s="125"/>
      <c r="EV20" s="125"/>
      <c r="FF20" s="125"/>
      <c r="FP20" s="125"/>
      <c r="FZ20" s="125"/>
      <c r="GJ20" s="125"/>
      <c r="GT20" s="125"/>
      <c r="HD20" s="125"/>
      <c r="HN20" s="125"/>
      <c r="HX20" s="125"/>
    </row>
    <row xmlns:x14ac="http://schemas.microsoft.com/office/spreadsheetml/2009/9/ac" r="21" s="3" customFormat="true" x14ac:dyDescent="0.25">
      <c r="A21" s="390" t="str">
        <f ca="true">IF(ISBLANK('Data Summary'!A23),"",'Data Summary'!A23)</f>
        <v/>
      </c>
      <c r="B21" s="125"/>
      <c r="L21" s="125"/>
      <c r="V21" s="125"/>
      <c r="AF21" s="125"/>
      <c r="AP21" s="125"/>
      <c r="AZ21" s="125"/>
      <c r="BJ21" s="125"/>
      <c r="BT21" s="125"/>
      <c r="CD21" s="125"/>
      <c r="CN21" s="125"/>
      <c r="CX21" s="125"/>
      <c r="DH21" s="125"/>
      <c r="DR21" s="125"/>
      <c r="EB21" s="125"/>
      <c r="EL21" s="125"/>
      <c r="EV21" s="125"/>
      <c r="FF21" s="125"/>
      <c r="FP21" s="125"/>
      <c r="FZ21" s="125"/>
      <c r="GJ21" s="125"/>
      <c r="GT21" s="125"/>
      <c r="HD21" s="125"/>
      <c r="HN21" s="125"/>
      <c r="HX21" s="125"/>
    </row>
    <row xmlns:x14ac="http://schemas.microsoft.com/office/spreadsheetml/2009/9/ac" r="22" s="3" customFormat="true" x14ac:dyDescent="0.25">
      <c r="A22" s="390" t="str">
        <f ca="true">IF(ISBLANK('Data Summary'!A24),"",'Data Summary'!A24)</f>
        <v/>
      </c>
      <c r="B22" s="125"/>
      <c r="L22" s="125"/>
      <c r="V22" s="125"/>
      <c r="AF22" s="125"/>
      <c r="AP22" s="125"/>
      <c r="AZ22" s="125"/>
      <c r="BJ22" s="125"/>
      <c r="BT22" s="125"/>
      <c r="CD22" s="125"/>
      <c r="CN22" s="125"/>
      <c r="CX22" s="125"/>
      <c r="DH22" s="125"/>
      <c r="DR22" s="125"/>
      <c r="EB22" s="125"/>
      <c r="EL22" s="125"/>
      <c r="EV22" s="125"/>
      <c r="FF22" s="125"/>
      <c r="FP22" s="125"/>
      <c r="FZ22" s="125"/>
      <c r="GJ22" s="125"/>
      <c r="GT22" s="125"/>
      <c r="HD22" s="125"/>
      <c r="HN22" s="125"/>
      <c r="HX22" s="125"/>
    </row>
    <row xmlns:x14ac="http://schemas.microsoft.com/office/spreadsheetml/2009/9/ac" r="23" s="3" customFormat="true" x14ac:dyDescent="0.25">
      <c r="A23" s="390" t="str">
        <f ca="true">IF(ISBLANK('Data Summary'!A25),"",'Data Summary'!A25)</f>
        <v/>
      </c>
      <c r="B23" s="125"/>
      <c r="L23" s="125"/>
      <c r="V23" s="125"/>
      <c r="AF23" s="125"/>
      <c r="AP23" s="125"/>
      <c r="AZ23" s="125"/>
      <c r="BJ23" s="125"/>
      <c r="BT23" s="125"/>
      <c r="CD23" s="125"/>
      <c r="CN23" s="125"/>
      <c r="CX23" s="125"/>
      <c r="DH23" s="125"/>
      <c r="DR23" s="125"/>
      <c r="EB23" s="125"/>
      <c r="EL23" s="125"/>
      <c r="EV23" s="125"/>
      <c r="FF23" s="125"/>
      <c r="FP23" s="125"/>
      <c r="FZ23" s="125"/>
      <c r="GJ23" s="125"/>
      <c r="GT23" s="125"/>
      <c r="HD23" s="125"/>
      <c r="HN23" s="125"/>
      <c r="HX23" s="125"/>
    </row>
    <row xmlns:x14ac="http://schemas.microsoft.com/office/spreadsheetml/2009/9/ac" r="24" s="3" customFormat="true" x14ac:dyDescent="0.25">
      <c r="A24" s="390" t="str">
        <f ca="true">IF(ISBLANK('Data Summary'!A26),"",'Data Summary'!A26)</f>
        <v/>
      </c>
      <c r="B24" s="125"/>
      <c r="L24" s="125"/>
      <c r="V24" s="125"/>
      <c r="AF24" s="125"/>
      <c r="AP24" s="125"/>
      <c r="AZ24" s="125"/>
      <c r="BJ24" s="125"/>
      <c r="BT24" s="125"/>
      <c r="CD24" s="125"/>
      <c r="CN24" s="125"/>
      <c r="CX24" s="125"/>
      <c r="DH24" s="125"/>
      <c r="DR24" s="125"/>
      <c r="EB24" s="125"/>
      <c r="EL24" s="125"/>
      <c r="EV24" s="125"/>
      <c r="FF24" s="125"/>
      <c r="FP24" s="125"/>
      <c r="FZ24" s="125"/>
      <c r="GJ24" s="125"/>
      <c r="GT24" s="125"/>
      <c r="HD24" s="125"/>
      <c r="HN24" s="125"/>
      <c r="HX24" s="125"/>
    </row>
    <row xmlns:x14ac="http://schemas.microsoft.com/office/spreadsheetml/2009/9/ac" r="25" s="3" customFormat="true" x14ac:dyDescent="0.25">
      <c r="A25" s="390" t="str">
        <f ca="true">IF(ISBLANK('Data Summary'!A27),"",'Data Summary'!A27)</f>
        <v/>
      </c>
      <c r="B25" s="125"/>
      <c r="L25" s="125"/>
      <c r="V25" s="125"/>
      <c r="AF25" s="125"/>
      <c r="AP25" s="125"/>
      <c r="AZ25" s="125"/>
      <c r="BJ25" s="125"/>
      <c r="BT25" s="125"/>
      <c r="CD25" s="125"/>
      <c r="CN25" s="125"/>
      <c r="CX25" s="125"/>
      <c r="DH25" s="125"/>
      <c r="DR25" s="125"/>
      <c r="EB25" s="125"/>
      <c r="EL25" s="125"/>
      <c r="EV25" s="125"/>
      <c r="FF25" s="125"/>
      <c r="FP25" s="125"/>
      <c r="FZ25" s="125"/>
      <c r="GJ25" s="125"/>
      <c r="GT25" s="125"/>
      <c r="HD25" s="125"/>
      <c r="HN25" s="125"/>
      <c r="HX25" s="125"/>
    </row>
    <row xmlns:x14ac="http://schemas.microsoft.com/office/spreadsheetml/2009/9/ac" r="26" s="3" customFormat="true" x14ac:dyDescent="0.25">
      <c r="A26" s="390" t="str">
        <f ca="true">IF(ISBLANK('Data Summary'!A28),"",'Data Summary'!A28)</f>
        <v/>
      </c>
      <c r="B26" s="125"/>
      <c r="L26" s="125"/>
      <c r="V26" s="125"/>
      <c r="AF26" s="125"/>
      <c r="AP26" s="125"/>
      <c r="AZ26" s="125"/>
      <c r="BJ26" s="125"/>
      <c r="BT26" s="125"/>
      <c r="CD26" s="125"/>
      <c r="CN26" s="125"/>
      <c r="CX26" s="125"/>
      <c r="DH26" s="125"/>
      <c r="DR26" s="125"/>
      <c r="EB26" s="125"/>
      <c r="EL26" s="125"/>
      <c r="EV26" s="125"/>
      <c r="FF26" s="125"/>
      <c r="FP26" s="125"/>
      <c r="FZ26" s="125"/>
      <c r="GJ26" s="125"/>
      <c r="GT26" s="125"/>
      <c r="HD26" s="125"/>
      <c r="HN26" s="125"/>
      <c r="HX26" s="125"/>
    </row>
    <row xmlns:x14ac="http://schemas.microsoft.com/office/spreadsheetml/2009/9/ac" r="27" s="3" customFormat="true" x14ac:dyDescent="0.25">
      <c r="A27" s="390" t="str">
        <f ca="true">IF(ISBLANK('Data Summary'!A29),"",'Data Summary'!A29)</f>
        <v/>
      </c>
      <c r="B27" s="125"/>
      <c r="L27" s="125"/>
      <c r="V27" s="125"/>
      <c r="AF27" s="125"/>
      <c r="AP27" s="125"/>
      <c r="AZ27" s="125"/>
      <c r="BJ27" s="125"/>
      <c r="BT27" s="125"/>
      <c r="CD27" s="125"/>
      <c r="CN27" s="125"/>
      <c r="CX27" s="125"/>
      <c r="DH27" s="125"/>
      <c r="DR27" s="125"/>
      <c r="EB27" s="125"/>
      <c r="EL27" s="125"/>
      <c r="EV27" s="125"/>
      <c r="FF27" s="125"/>
      <c r="FP27" s="125"/>
      <c r="FZ27" s="125"/>
      <c r="GJ27" s="125"/>
      <c r="GT27" s="125"/>
      <c r="HD27" s="125"/>
      <c r="HN27" s="125"/>
      <c r="HX27" s="125"/>
    </row>
    <row xmlns:x14ac="http://schemas.microsoft.com/office/spreadsheetml/2009/9/ac" r="28" s="3" customFormat="true" x14ac:dyDescent="0.25">
      <c r="A28" s="390" t="str">
        <f ca="true">IF(ISBLANK('Data Summary'!A30),"",'Data Summary'!A30)</f>
        <v/>
      </c>
      <c r="B28" s="125"/>
      <c r="L28" s="125"/>
      <c r="V28" s="125"/>
      <c r="AF28" s="125"/>
      <c r="AP28" s="125"/>
      <c r="AZ28" s="125"/>
      <c r="BJ28" s="125"/>
      <c r="BT28" s="125"/>
      <c r="CD28" s="125"/>
      <c r="CN28" s="125"/>
      <c r="CX28" s="125"/>
      <c r="DH28" s="125"/>
      <c r="DR28" s="125"/>
      <c r="EB28" s="125"/>
      <c r="EL28" s="125"/>
      <c r="EV28" s="125"/>
      <c r="FF28" s="125"/>
      <c r="FP28" s="125"/>
      <c r="FZ28" s="125"/>
      <c r="GJ28" s="125"/>
      <c r="GT28" s="125"/>
      <c r="HD28" s="125"/>
      <c r="HN28" s="125"/>
      <c r="HX28" s="125"/>
    </row>
    <row xmlns:x14ac="http://schemas.microsoft.com/office/spreadsheetml/2009/9/ac" r="29" s="3" customFormat="true" x14ac:dyDescent="0.25">
      <c r="A29" s="390" t="str">
        <f ca="true">IF(ISBLANK('Data Summary'!A31),"",'Data Summary'!A31)</f>
        <v/>
      </c>
      <c r="B29" s="125"/>
      <c r="L29" s="125"/>
      <c r="V29" s="125"/>
      <c r="AF29" s="125"/>
      <c r="AP29" s="125"/>
      <c r="AZ29" s="125"/>
      <c r="BJ29" s="125"/>
      <c r="BT29" s="125"/>
      <c r="CD29" s="125"/>
      <c r="CN29" s="125"/>
      <c r="CX29" s="125"/>
      <c r="DH29" s="125"/>
      <c r="DR29" s="125"/>
      <c r="EB29" s="125"/>
      <c r="EL29" s="125"/>
      <c r="EV29" s="125"/>
      <c r="FF29" s="125"/>
      <c r="FP29" s="125"/>
      <c r="FZ29" s="125"/>
      <c r="GJ29" s="125"/>
      <c r="GT29" s="125"/>
      <c r="HD29" s="125"/>
      <c r="HN29" s="125"/>
      <c r="HX29" s="125"/>
    </row>
    <row xmlns:x14ac="http://schemas.microsoft.com/office/spreadsheetml/2009/9/ac" r="30" s="3" customFormat="true" x14ac:dyDescent="0.25">
      <c r="A30" s="390" t="str">
        <f ca="true">IF(ISBLANK('Data Summary'!A32),"",'Data Summary'!A32)</f>
        <v/>
      </c>
      <c r="B30" s="125"/>
      <c r="L30" s="125"/>
      <c r="V30" s="125"/>
      <c r="AF30" s="125"/>
      <c r="AP30" s="125"/>
      <c r="AZ30" s="125"/>
      <c r="BJ30" s="125"/>
      <c r="BT30" s="125"/>
      <c r="CD30" s="125"/>
      <c r="CN30" s="125"/>
      <c r="CX30" s="125"/>
      <c r="DH30" s="125"/>
      <c r="DR30" s="125"/>
      <c r="EB30" s="125"/>
      <c r="EL30" s="125"/>
      <c r="EV30" s="125"/>
      <c r="FF30" s="125"/>
      <c r="FP30" s="125"/>
      <c r="FZ30" s="125"/>
      <c r="GJ30" s="125"/>
      <c r="GT30" s="125"/>
      <c r="HD30" s="125"/>
      <c r="HN30" s="125"/>
      <c r="HX30" s="125"/>
    </row>
    <row xmlns:x14ac="http://schemas.microsoft.com/office/spreadsheetml/2009/9/ac" r="31" s="3" customFormat="true" x14ac:dyDescent="0.25">
      <c r="A31" s="390" t="str">
        <f ca="true">IF(ISBLANK('Data Summary'!A33),"",'Data Summary'!A33)</f>
        <v/>
      </c>
      <c r="B31" s="125"/>
      <c r="L31" s="125"/>
      <c r="V31" s="125"/>
      <c r="AF31" s="125"/>
      <c r="AP31" s="125"/>
      <c r="AZ31" s="125"/>
      <c r="BJ31" s="125"/>
      <c r="BT31" s="125"/>
      <c r="CD31" s="125"/>
      <c r="CN31" s="125"/>
      <c r="CX31" s="125"/>
      <c r="DH31" s="125"/>
      <c r="DR31" s="125"/>
      <c r="EB31" s="125"/>
      <c r="EL31" s="125"/>
      <c r="EV31" s="125"/>
      <c r="FF31" s="125"/>
      <c r="FP31" s="125"/>
      <c r="FZ31" s="125"/>
      <c r="GJ31" s="125"/>
      <c r="GT31" s="125"/>
      <c r="HD31" s="125"/>
      <c r="HN31" s="125"/>
      <c r="HX31" s="125"/>
    </row>
    <row xmlns:x14ac="http://schemas.microsoft.com/office/spreadsheetml/2009/9/ac" r="32" s="3" customFormat="true" x14ac:dyDescent="0.25">
      <c r="A32" s="390" t="str">
        <f ca="true">IF(ISBLANK('Data Summary'!A34),"",'Data Summary'!A34)</f>
        <v/>
      </c>
      <c r="B32" s="125"/>
      <c r="L32" s="125"/>
      <c r="V32" s="125"/>
      <c r="AF32" s="125"/>
      <c r="AP32" s="125"/>
      <c r="AZ32" s="125"/>
      <c r="BJ32" s="125"/>
      <c r="BT32" s="125"/>
      <c r="CD32" s="125"/>
      <c r="CN32" s="125"/>
      <c r="CX32" s="125"/>
      <c r="DH32" s="125"/>
      <c r="DR32" s="125"/>
      <c r="EB32" s="125"/>
      <c r="EL32" s="125"/>
      <c r="EV32" s="125"/>
      <c r="FF32" s="125"/>
      <c r="FP32" s="125"/>
      <c r="FZ32" s="125"/>
      <c r="GJ32" s="125"/>
      <c r="GT32" s="125"/>
      <c r="HD32" s="125"/>
      <c r="HN32" s="125"/>
      <c r="HX32" s="125"/>
    </row>
    <row xmlns:x14ac="http://schemas.microsoft.com/office/spreadsheetml/2009/9/ac" r="33" s="3" customFormat="true" x14ac:dyDescent="0.25">
      <c r="A33" s="390" t="str">
        <f ca="true">IF(ISBLANK('Data Summary'!A35),"",'Data Summary'!A35)</f>
        <v/>
      </c>
      <c r="B33" s="125"/>
      <c r="L33" s="125"/>
      <c r="V33" s="125"/>
      <c r="AF33" s="125"/>
      <c r="AP33" s="125"/>
      <c r="AZ33" s="125"/>
      <c r="BJ33" s="125"/>
      <c r="BT33" s="125"/>
      <c r="CD33" s="125"/>
      <c r="CN33" s="125"/>
      <c r="CX33" s="125"/>
      <c r="DH33" s="125"/>
      <c r="DR33" s="125"/>
      <c r="EB33" s="125"/>
      <c r="EL33" s="125"/>
      <c r="EV33" s="125"/>
      <c r="FF33" s="125"/>
      <c r="FP33" s="125"/>
      <c r="FZ33" s="125"/>
      <c r="GJ33" s="125"/>
      <c r="GT33" s="125"/>
      <c r="HD33" s="125"/>
      <c r="HN33" s="125"/>
      <c r="HX33" s="125"/>
    </row>
    <row xmlns:x14ac="http://schemas.microsoft.com/office/spreadsheetml/2009/9/ac" r="34" s="3" customFormat="true" x14ac:dyDescent="0.25">
      <c r="A34" s="390" t="str">
        <f ca="true">IF(ISBLANK('Data Summary'!A36),"",'Data Summary'!A36)</f>
        <v/>
      </c>
      <c r="B34" s="125"/>
      <c r="L34" s="125"/>
      <c r="V34" s="125"/>
      <c r="AF34" s="125"/>
      <c r="AP34" s="125"/>
      <c r="AZ34" s="125"/>
      <c r="BJ34" s="125"/>
      <c r="BT34" s="125"/>
      <c r="CD34" s="125"/>
      <c r="CN34" s="125"/>
      <c r="CX34" s="125"/>
      <c r="DH34" s="125"/>
      <c r="DR34" s="125"/>
      <c r="EB34" s="125"/>
      <c r="EL34" s="125"/>
      <c r="EV34" s="125"/>
      <c r="FF34" s="125"/>
      <c r="FP34" s="125"/>
      <c r="FZ34" s="125"/>
      <c r="GJ34" s="125"/>
      <c r="GT34" s="125"/>
      <c r="HD34" s="125"/>
      <c r="HN34" s="125"/>
      <c r="HX34" s="125"/>
    </row>
    <row xmlns:x14ac="http://schemas.microsoft.com/office/spreadsheetml/2009/9/ac" r="35" s="3" customFormat="true" x14ac:dyDescent="0.25">
      <c r="A35" s="390" t="str">
        <f ca="true">IF(ISBLANK('Data Summary'!A37),"",'Data Summary'!A37)</f>
        <v/>
      </c>
      <c r="B35" s="125"/>
      <c r="L35" s="125"/>
      <c r="V35" s="125"/>
      <c r="AF35" s="125"/>
      <c r="AP35" s="125"/>
      <c r="AZ35" s="125"/>
      <c r="BJ35" s="125"/>
      <c r="BT35" s="125"/>
      <c r="CD35" s="125"/>
      <c r="CN35" s="125"/>
      <c r="CX35" s="125"/>
      <c r="DH35" s="125"/>
      <c r="DR35" s="125"/>
      <c r="EB35" s="125"/>
      <c r="EL35" s="125"/>
      <c r="EV35" s="125"/>
      <c r="FF35" s="125"/>
      <c r="FP35" s="125"/>
      <c r="FZ35" s="125"/>
      <c r="GJ35" s="125"/>
      <c r="GT35" s="125"/>
      <c r="HD35" s="125"/>
      <c r="HN35" s="125"/>
      <c r="HX35" s="125"/>
    </row>
    <row xmlns:x14ac="http://schemas.microsoft.com/office/spreadsheetml/2009/9/ac" r="36" s="3" customFormat="true" x14ac:dyDescent="0.25">
      <c r="A36" s="390" t="str">
        <f ca="true">IF(ISBLANK('Data Summary'!A38),"",'Data Summary'!A38)</f>
        <v/>
      </c>
      <c r="B36" s="125"/>
      <c r="L36" s="125"/>
      <c r="V36" s="125"/>
      <c r="AF36" s="125"/>
      <c r="AP36" s="125"/>
      <c r="AZ36" s="125"/>
      <c r="BJ36" s="125"/>
      <c r="BT36" s="125"/>
      <c r="CD36" s="125"/>
      <c r="CN36" s="125"/>
      <c r="CX36" s="125"/>
      <c r="DH36" s="125"/>
      <c r="DR36" s="125"/>
      <c r="EB36" s="125"/>
      <c r="EL36" s="125"/>
      <c r="EV36" s="125"/>
      <c r="FF36" s="125"/>
      <c r="FP36" s="125"/>
      <c r="FZ36" s="125"/>
      <c r="GJ36" s="125"/>
      <c r="GT36" s="125"/>
      <c r="HD36" s="125"/>
      <c r="HN36" s="125"/>
      <c r="HX36" s="125"/>
    </row>
    <row xmlns:x14ac="http://schemas.microsoft.com/office/spreadsheetml/2009/9/ac" r="37" s="3" customFormat="true" x14ac:dyDescent="0.25">
      <c r="A37" s="390" t="str">
        <f ca="true">IF(ISBLANK('Data Summary'!A39),"",'Data Summary'!A39)</f>
        <v/>
      </c>
      <c r="B37" s="125"/>
      <c r="L37" s="125"/>
      <c r="V37" s="125"/>
      <c r="AF37" s="125"/>
      <c r="AP37" s="125"/>
      <c r="AZ37" s="125"/>
      <c r="BJ37" s="125"/>
      <c r="BT37" s="125"/>
      <c r="CD37" s="125"/>
      <c r="CN37" s="125"/>
      <c r="CX37" s="125"/>
      <c r="DH37" s="125"/>
      <c r="DR37" s="125"/>
      <c r="EB37" s="125"/>
      <c r="EL37" s="125"/>
      <c r="EV37" s="125"/>
      <c r="FF37" s="125"/>
      <c r="FP37" s="125"/>
      <c r="FZ37" s="125"/>
      <c r="GJ37" s="125"/>
      <c r="GT37" s="125"/>
      <c r="HD37" s="125"/>
      <c r="HN37" s="125"/>
      <c r="HX37" s="125"/>
    </row>
    <row xmlns:x14ac="http://schemas.microsoft.com/office/spreadsheetml/2009/9/ac" r="38" s="3" customFormat="true" x14ac:dyDescent="0.25">
      <c r="A38" s="390" t="str">
        <f ca="true">IF(ISBLANK('Data Summary'!A40),"",'Data Summary'!A40)</f>
        <v/>
      </c>
      <c r="B38" s="125"/>
      <c r="L38" s="125"/>
      <c r="V38" s="125"/>
      <c r="AF38" s="125"/>
      <c r="AP38" s="125"/>
      <c r="AZ38" s="125"/>
      <c r="BJ38" s="125"/>
      <c r="BT38" s="125"/>
      <c r="CD38" s="125"/>
      <c r="CN38" s="125"/>
      <c r="CX38" s="125"/>
      <c r="DH38" s="125"/>
      <c r="DR38" s="125"/>
      <c r="EB38" s="125"/>
      <c r="EL38" s="125"/>
      <c r="EV38" s="125"/>
      <c r="FF38" s="125"/>
      <c r="FP38" s="125"/>
      <c r="FZ38" s="125"/>
      <c r="GJ38" s="125"/>
      <c r="GT38" s="125"/>
      <c r="HD38" s="125"/>
      <c r="HN38" s="125"/>
      <c r="HX38" s="125"/>
    </row>
    <row xmlns:x14ac="http://schemas.microsoft.com/office/spreadsheetml/2009/9/ac" r="39" s="3" customFormat="true" x14ac:dyDescent="0.25">
      <c r="A39" s="390" t="str">
        <f ca="true">IF(ISBLANK('Data Summary'!A41),"",'Data Summary'!A41)</f>
        <v/>
      </c>
      <c r="B39" s="125"/>
      <c r="L39" s="125"/>
      <c r="V39" s="125"/>
      <c r="AF39" s="125"/>
      <c r="AP39" s="125"/>
      <c r="AZ39" s="125"/>
      <c r="BJ39" s="125"/>
      <c r="BT39" s="125"/>
      <c r="CD39" s="125"/>
      <c r="CN39" s="125"/>
      <c r="CX39" s="125"/>
      <c r="DH39" s="125"/>
      <c r="DR39" s="125"/>
      <c r="EB39" s="125"/>
      <c r="EL39" s="125"/>
      <c r="EV39" s="125"/>
      <c r="FF39" s="125"/>
      <c r="FP39" s="125"/>
      <c r="FZ39" s="125"/>
      <c r="GJ39" s="125"/>
      <c r="GT39" s="125"/>
      <c r="HD39" s="125"/>
      <c r="HN39" s="125"/>
      <c r="HX39" s="125"/>
    </row>
    <row xmlns:x14ac="http://schemas.microsoft.com/office/spreadsheetml/2009/9/ac" r="40" s="3" customFormat="true" x14ac:dyDescent="0.25">
      <c r="A40" s="390" t="str">
        <f ca="true">IF(ISBLANK('Data Summary'!A42),"",'Data Summary'!A42)</f>
        <v/>
      </c>
      <c r="B40" s="125"/>
      <c r="L40" s="125"/>
      <c r="V40" s="125"/>
      <c r="AF40" s="125"/>
      <c r="AP40" s="125"/>
      <c r="AZ40" s="125"/>
      <c r="BJ40" s="125"/>
      <c r="BT40" s="125"/>
      <c r="CD40" s="125"/>
      <c r="CN40" s="125"/>
      <c r="CX40" s="125"/>
      <c r="DH40" s="125"/>
      <c r="DR40" s="125"/>
      <c r="EB40" s="125"/>
      <c r="EL40" s="125"/>
      <c r="EV40" s="125"/>
      <c r="FF40" s="125"/>
      <c r="FP40" s="125"/>
      <c r="FZ40" s="125"/>
      <c r="GJ40" s="125"/>
      <c r="GT40" s="125"/>
      <c r="HD40" s="125"/>
      <c r="HN40" s="125"/>
      <c r="HX40" s="125"/>
    </row>
    <row xmlns:x14ac="http://schemas.microsoft.com/office/spreadsheetml/2009/9/ac" r="41" s="3" customFormat="true" x14ac:dyDescent="0.25">
      <c r="A41" s="390" t="str">
        <f ca="true">IF(ISBLANK('Data Summary'!A43),"",'Data Summary'!A43)</f>
        <v/>
      </c>
      <c r="B41" s="125"/>
      <c r="L41" s="125"/>
      <c r="V41" s="125"/>
      <c r="AF41" s="125"/>
      <c r="AP41" s="125"/>
      <c r="AZ41" s="125"/>
      <c r="BJ41" s="125"/>
      <c r="BT41" s="125"/>
      <c r="CD41" s="125"/>
      <c r="CN41" s="125"/>
      <c r="CX41" s="125"/>
      <c r="DH41" s="125"/>
      <c r="DR41" s="125"/>
      <c r="EB41" s="125"/>
      <c r="EL41" s="125"/>
      <c r="EV41" s="125"/>
      <c r="FF41" s="125"/>
      <c r="FP41" s="125"/>
      <c r="FZ41" s="125"/>
      <c r="GJ41" s="125"/>
      <c r="GT41" s="125"/>
      <c r="HD41" s="125"/>
      <c r="HN41" s="125"/>
      <c r="HX41" s="125"/>
    </row>
    <row xmlns:x14ac="http://schemas.microsoft.com/office/spreadsheetml/2009/9/ac" r="42" s="3" customFormat="true" x14ac:dyDescent="0.25">
      <c r="A42" s="390" t="str">
        <f ca="true">IF(ISBLANK('Data Summary'!A44),"",'Data Summary'!A44)</f>
        <v/>
      </c>
      <c r="B42" s="125"/>
      <c r="L42" s="125"/>
      <c r="V42" s="125"/>
      <c r="AF42" s="125"/>
      <c r="AP42" s="125"/>
      <c r="AZ42" s="125"/>
      <c r="BJ42" s="125"/>
      <c r="BT42" s="125"/>
      <c r="CD42" s="125"/>
      <c r="CN42" s="125"/>
      <c r="CX42" s="125"/>
      <c r="DH42" s="125"/>
      <c r="DR42" s="125"/>
      <c r="EB42" s="125"/>
      <c r="EL42" s="125"/>
      <c r="EV42" s="125"/>
      <c r="FF42" s="125"/>
      <c r="FP42" s="125"/>
      <c r="FZ42" s="125"/>
      <c r="GJ42" s="125"/>
      <c r="GT42" s="125"/>
      <c r="HD42" s="125"/>
      <c r="HN42" s="125"/>
      <c r="HX42" s="125"/>
    </row>
    <row xmlns:x14ac="http://schemas.microsoft.com/office/spreadsheetml/2009/9/ac" r="43" s="3" customFormat="true" x14ac:dyDescent="0.25">
      <c r="A43" s="390" t="str">
        <f ca="true">IF(ISBLANK('Data Summary'!A45),"",'Data Summary'!A45)</f>
        <v/>
      </c>
      <c r="B43" s="125"/>
      <c r="L43" s="125"/>
      <c r="V43" s="125"/>
      <c r="AF43" s="125"/>
      <c r="AP43" s="125"/>
      <c r="AZ43" s="125"/>
      <c r="BJ43" s="125"/>
      <c r="BT43" s="125"/>
      <c r="CD43" s="125"/>
      <c r="CN43" s="125"/>
      <c r="CX43" s="125"/>
      <c r="DH43" s="125"/>
      <c r="DR43" s="125"/>
      <c r="EB43" s="125"/>
      <c r="EL43" s="125"/>
      <c r="EV43" s="125"/>
      <c r="FF43" s="125"/>
      <c r="FP43" s="125"/>
      <c r="FZ43" s="125"/>
      <c r="GJ43" s="125"/>
      <c r="GT43" s="125"/>
      <c r="HD43" s="125"/>
      <c r="HN43" s="125"/>
      <c r="HX43" s="125"/>
    </row>
    <row xmlns:x14ac="http://schemas.microsoft.com/office/spreadsheetml/2009/9/ac" r="44" s="3" customFormat="true" x14ac:dyDescent="0.25">
      <c r="A44" s="390" t="str">
        <f ca="true">IF(ISBLANK('Data Summary'!A46),"",'Data Summary'!A46)</f>
        <v/>
      </c>
      <c r="B44" s="125"/>
      <c r="L44" s="125"/>
      <c r="V44" s="125"/>
      <c r="AF44" s="125"/>
      <c r="AP44" s="125"/>
      <c r="AZ44" s="125"/>
      <c r="BJ44" s="125"/>
      <c r="BT44" s="125"/>
      <c r="CD44" s="125"/>
      <c r="CN44" s="125"/>
      <c r="CX44" s="125"/>
      <c r="DH44" s="125"/>
      <c r="DR44" s="125"/>
      <c r="EB44" s="125"/>
      <c r="EL44" s="125"/>
      <c r="EV44" s="125"/>
      <c r="FF44" s="125"/>
      <c r="FP44" s="125"/>
      <c r="FZ44" s="125"/>
      <c r="GJ44" s="125"/>
      <c r="GT44" s="125"/>
      <c r="HD44" s="125"/>
      <c r="HN44" s="125"/>
      <c r="HX44" s="125"/>
    </row>
    <row xmlns:x14ac="http://schemas.microsoft.com/office/spreadsheetml/2009/9/ac" r="45" s="3" customFormat="true" x14ac:dyDescent="0.25">
      <c r="A45" s="390" t="str">
        <f ca="true">IF(ISBLANK('Data Summary'!A47),"",'Data Summary'!A47)</f>
        <v/>
      </c>
      <c r="B45" s="125"/>
      <c r="L45" s="125"/>
      <c r="V45" s="125"/>
      <c r="AF45" s="125"/>
      <c r="AP45" s="125"/>
      <c r="AZ45" s="125"/>
      <c r="BJ45" s="125"/>
      <c r="BT45" s="125"/>
      <c r="CD45" s="125"/>
      <c r="CN45" s="125"/>
      <c r="CX45" s="125"/>
      <c r="DH45" s="125"/>
      <c r="DR45" s="125"/>
      <c r="EB45" s="125"/>
      <c r="EL45" s="125"/>
      <c r="EV45" s="125"/>
      <c r="FF45" s="125"/>
      <c r="FP45" s="125"/>
      <c r="FZ45" s="125"/>
      <c r="GJ45" s="125"/>
      <c r="GT45" s="125"/>
      <c r="HD45" s="125"/>
      <c r="HN45" s="125"/>
      <c r="HX45" s="125"/>
    </row>
    <row xmlns:x14ac="http://schemas.microsoft.com/office/spreadsheetml/2009/9/ac" r="46" s="3" customFormat="true" x14ac:dyDescent="0.25">
      <c r="A46" s="390" t="str">
        <f ca="true">IF(ISBLANK('Data Summary'!A48),"",'Data Summary'!A48)</f>
        <v/>
      </c>
      <c r="B46" s="125"/>
      <c r="L46" s="125"/>
      <c r="V46" s="125"/>
      <c r="AF46" s="125"/>
      <c r="AP46" s="125"/>
      <c r="AZ46" s="125"/>
      <c r="BJ46" s="125"/>
      <c r="BT46" s="125"/>
      <c r="CD46" s="125"/>
      <c r="CN46" s="125"/>
      <c r="CX46" s="125"/>
      <c r="DH46" s="125"/>
      <c r="DR46" s="125"/>
      <c r="EB46" s="125"/>
      <c r="EL46" s="125"/>
      <c r="EV46" s="125"/>
      <c r="FF46" s="125"/>
      <c r="FP46" s="125"/>
      <c r="FZ46" s="125"/>
      <c r="GJ46" s="125"/>
      <c r="GT46" s="125"/>
      <c r="HD46" s="125"/>
      <c r="HN46" s="125"/>
      <c r="HX46" s="125"/>
    </row>
    <row xmlns:x14ac="http://schemas.microsoft.com/office/spreadsheetml/2009/9/ac" r="47" s="3" customFormat="true" x14ac:dyDescent="0.25">
      <c r="A47" s="390" t="str">
        <f ca="true">IF(ISBLANK('Data Summary'!A49),"",'Data Summary'!A49)</f>
        <v/>
      </c>
      <c r="B47" s="125"/>
      <c r="L47" s="125"/>
      <c r="V47" s="125"/>
      <c r="AF47" s="125"/>
      <c r="AP47" s="125"/>
      <c r="AZ47" s="125"/>
      <c r="BJ47" s="125"/>
      <c r="BT47" s="125"/>
      <c r="CD47" s="125"/>
      <c r="CN47" s="125"/>
      <c r="CX47" s="125"/>
      <c r="DH47" s="125"/>
      <c r="DR47" s="125"/>
      <c r="EB47" s="125"/>
      <c r="EL47" s="125"/>
      <c r="EV47" s="125"/>
      <c r="FF47" s="125"/>
      <c r="FP47" s="125"/>
      <c r="FZ47" s="125"/>
      <c r="GJ47" s="125"/>
      <c r="GT47" s="125"/>
      <c r="HD47" s="125"/>
      <c r="HN47" s="125"/>
      <c r="HX47" s="125"/>
    </row>
    <row xmlns:x14ac="http://schemas.microsoft.com/office/spreadsheetml/2009/9/ac" r="48" s="3" customFormat="true" x14ac:dyDescent="0.25">
      <c r="A48" s="390" t="str">
        <f ca="true">IF(ISBLANK('Data Summary'!A50),"",'Data Summary'!A50)</f>
        <v/>
      </c>
      <c r="B48" s="125"/>
      <c r="L48" s="125"/>
      <c r="V48" s="125"/>
      <c r="AF48" s="125"/>
      <c r="AP48" s="125"/>
      <c r="AZ48" s="125"/>
      <c r="BJ48" s="125"/>
      <c r="BT48" s="125"/>
      <c r="CD48" s="125"/>
      <c r="CN48" s="125"/>
      <c r="CX48" s="125"/>
      <c r="DH48" s="125"/>
      <c r="DR48" s="125"/>
      <c r="EB48" s="125"/>
      <c r="EL48" s="125"/>
      <c r="EV48" s="125"/>
      <c r="FF48" s="125"/>
      <c r="FP48" s="125"/>
      <c r="FZ48" s="125"/>
      <c r="GJ48" s="125"/>
      <c r="GT48" s="125"/>
      <c r="HD48" s="125"/>
      <c r="HN48" s="125"/>
      <c r="HX48" s="125"/>
    </row>
    <row xmlns:x14ac="http://schemas.microsoft.com/office/spreadsheetml/2009/9/ac" r="49" s="3" customFormat="true" x14ac:dyDescent="0.25">
      <c r="A49" s="390" t="str">
        <f ca="true">IF(ISBLANK('Data Summary'!A51),"",'Data Summary'!A51)</f>
        <v/>
      </c>
      <c r="B49" s="125"/>
      <c r="L49" s="125"/>
      <c r="V49" s="125"/>
      <c r="AF49" s="125"/>
      <c r="AP49" s="125"/>
      <c r="AZ49" s="125"/>
      <c r="BJ49" s="125"/>
      <c r="BT49" s="125"/>
      <c r="CD49" s="125"/>
      <c r="CN49" s="125"/>
      <c r="CX49" s="125"/>
      <c r="DH49" s="125"/>
      <c r="DR49" s="125"/>
      <c r="EB49" s="125"/>
      <c r="EL49" s="125"/>
      <c r="EV49" s="125"/>
      <c r="FF49" s="125"/>
      <c r="FP49" s="125"/>
      <c r="FZ49" s="125"/>
      <c r="GJ49" s="125"/>
      <c r="GT49" s="125"/>
      <c r="HD49" s="125"/>
      <c r="HN49" s="125"/>
      <c r="HX49" s="125"/>
    </row>
    <row xmlns:x14ac="http://schemas.microsoft.com/office/spreadsheetml/2009/9/ac" r="50" s="3" customFormat="true" x14ac:dyDescent="0.25">
      <c r="A50" s="390" t="str">
        <f ca="true">IF(ISBLANK('Data Summary'!A52),"",'Data Summary'!A52)</f>
        <v/>
      </c>
      <c r="B50" s="125"/>
      <c r="L50" s="125"/>
      <c r="V50" s="125"/>
      <c r="AF50" s="125"/>
      <c r="AP50" s="125"/>
      <c r="AZ50" s="125"/>
      <c r="BJ50" s="125"/>
      <c r="BT50" s="125"/>
      <c r="CD50" s="125"/>
      <c r="CN50" s="125"/>
      <c r="CX50" s="125"/>
      <c r="DH50" s="125"/>
      <c r="DR50" s="125"/>
      <c r="EB50" s="125"/>
      <c r="EL50" s="125"/>
      <c r="EV50" s="125"/>
      <c r="FF50" s="125"/>
      <c r="FP50" s="125"/>
      <c r="FZ50" s="125"/>
      <c r="GJ50" s="125"/>
      <c r="GT50" s="125"/>
      <c r="HD50" s="125"/>
      <c r="HN50" s="125"/>
      <c r="HX50" s="125"/>
    </row>
    <row xmlns:x14ac="http://schemas.microsoft.com/office/spreadsheetml/2009/9/ac" r="51" s="3" customFormat="true" x14ac:dyDescent="0.25">
      <c r="A51" s="390" t="str">
        <f ca="true">IF(ISBLANK('Data Summary'!A53),"",'Data Summary'!A53)</f>
        <v/>
      </c>
      <c r="B51" s="125"/>
      <c r="L51" s="125"/>
      <c r="V51" s="125"/>
      <c r="AF51" s="125"/>
      <c r="AP51" s="125"/>
      <c r="AZ51" s="125"/>
      <c r="BJ51" s="125"/>
      <c r="BT51" s="125"/>
      <c r="CD51" s="125"/>
      <c r="CN51" s="125"/>
      <c r="CX51" s="125"/>
      <c r="DH51" s="125"/>
      <c r="DR51" s="125"/>
      <c r="EB51" s="125"/>
      <c r="EL51" s="125"/>
      <c r="EV51" s="125"/>
      <c r="FF51" s="125"/>
      <c r="FP51" s="125"/>
      <c r="FZ51" s="125"/>
      <c r="GJ51" s="125"/>
      <c r="GT51" s="125"/>
      <c r="HD51" s="125"/>
      <c r="HN51" s="125"/>
      <c r="HX51" s="125"/>
    </row>
    <row xmlns:x14ac="http://schemas.microsoft.com/office/spreadsheetml/2009/9/ac" r="52" s="3" customFormat="true" x14ac:dyDescent="0.25">
      <c r="A52" s="390" t="str">
        <f ca="true">IF(ISBLANK('Data Summary'!A54),"",'Data Summary'!A54)</f>
        <v/>
      </c>
      <c r="B52" s="125"/>
      <c r="L52" s="125"/>
      <c r="V52" s="125"/>
      <c r="AF52" s="125"/>
      <c r="AP52" s="125"/>
      <c r="AZ52" s="125"/>
      <c r="BJ52" s="125"/>
      <c r="BT52" s="125"/>
      <c r="CD52" s="125"/>
      <c r="CN52" s="125"/>
      <c r="CX52" s="125"/>
      <c r="DH52" s="125"/>
      <c r="DR52" s="125"/>
      <c r="EB52" s="125"/>
      <c r="EL52" s="125"/>
      <c r="EV52" s="125"/>
      <c r="FF52" s="125"/>
      <c r="FP52" s="125"/>
      <c r="FZ52" s="125"/>
      <c r="GJ52" s="125"/>
      <c r="GT52" s="125"/>
      <c r="HD52" s="125"/>
      <c r="HN52" s="125"/>
      <c r="HX52" s="125"/>
    </row>
    <row xmlns:x14ac="http://schemas.microsoft.com/office/spreadsheetml/2009/9/ac" r="53" s="3" customFormat="true" x14ac:dyDescent="0.25">
      <c r="A53" s="390" t="str">
        <f ca="true">IF(ISBLANK('Data Summary'!A55),"",'Data Summary'!A55)</f>
        <v/>
      </c>
      <c r="B53" s="125"/>
      <c r="L53" s="125"/>
      <c r="V53" s="125"/>
      <c r="AF53" s="125"/>
      <c r="AP53" s="125"/>
      <c r="AZ53" s="125"/>
      <c r="BJ53" s="125"/>
      <c r="BT53" s="125"/>
      <c r="CD53" s="125"/>
      <c r="CN53" s="125"/>
      <c r="CX53" s="125"/>
      <c r="DH53" s="125"/>
      <c r="DR53" s="125"/>
      <c r="EB53" s="125"/>
      <c r="EL53" s="125"/>
      <c r="EV53" s="125"/>
      <c r="FF53" s="125"/>
      <c r="FP53" s="125"/>
      <c r="FZ53" s="125"/>
      <c r="GJ53" s="125"/>
      <c r="GT53" s="125"/>
      <c r="HD53" s="125"/>
      <c r="HN53" s="125"/>
      <c r="HX53" s="125"/>
    </row>
    <row xmlns:x14ac="http://schemas.microsoft.com/office/spreadsheetml/2009/9/ac" r="54" s="3" customFormat="true" x14ac:dyDescent="0.25">
      <c r="A54" s="390" t="str">
        <f ca="true">IF(ISBLANK('Data Summary'!A56),"",'Data Summary'!A56)</f>
        <v/>
      </c>
      <c r="B54" s="125"/>
      <c r="L54" s="125"/>
      <c r="V54" s="125"/>
      <c r="AF54" s="125"/>
      <c r="AP54" s="125"/>
      <c r="AZ54" s="125"/>
      <c r="BJ54" s="125"/>
      <c r="BT54" s="125"/>
      <c r="CD54" s="125"/>
      <c r="CN54" s="125"/>
      <c r="CX54" s="125"/>
      <c r="DH54" s="125"/>
      <c r="DR54" s="125"/>
      <c r="EB54" s="125"/>
      <c r="EL54" s="125"/>
      <c r="EV54" s="125"/>
      <c r="FF54" s="125"/>
      <c r="FP54" s="125"/>
      <c r="FZ54" s="125"/>
      <c r="GJ54" s="125"/>
      <c r="GT54" s="125"/>
      <c r="HD54" s="125"/>
      <c r="HN54" s="125"/>
      <c r="HX54" s="125"/>
    </row>
    <row xmlns:x14ac="http://schemas.microsoft.com/office/spreadsheetml/2009/9/ac" r="55" s="3" customFormat="true" x14ac:dyDescent="0.25">
      <c r="A55" s="390" t="str">
        <f ca="true">IF(ISBLANK('Data Summary'!A57),"",'Data Summary'!A57)</f>
        <v/>
      </c>
      <c r="B55" s="125"/>
      <c r="L55" s="125"/>
      <c r="V55" s="125"/>
      <c r="AF55" s="125"/>
      <c r="AP55" s="125"/>
      <c r="AZ55" s="125"/>
      <c r="BJ55" s="125"/>
      <c r="BT55" s="125"/>
      <c r="CD55" s="125"/>
      <c r="CN55" s="125"/>
      <c r="CX55" s="125"/>
      <c r="DH55" s="125"/>
      <c r="DR55" s="125"/>
      <c r="EB55" s="125"/>
      <c r="EL55" s="125"/>
      <c r="EV55" s="125"/>
      <c r="FF55" s="125"/>
      <c r="FP55" s="125"/>
      <c r="FZ55" s="125"/>
      <c r="GJ55" s="125"/>
      <c r="GT55" s="125"/>
      <c r="HD55" s="125"/>
      <c r="HN55" s="125"/>
      <c r="HX55" s="125"/>
    </row>
    <row xmlns:x14ac="http://schemas.microsoft.com/office/spreadsheetml/2009/9/ac" r="56" s="3" customFormat="true" x14ac:dyDescent="0.25">
      <c r="A56" s="390" t="str">
        <f ca="true">IF(ISBLANK('Data Summary'!A58),"",'Data Summary'!A58)</f>
        <v/>
      </c>
      <c r="B56" s="125"/>
      <c r="L56" s="125"/>
      <c r="V56" s="125"/>
      <c r="AF56" s="125"/>
      <c r="AP56" s="125"/>
      <c r="AZ56" s="125"/>
      <c r="BJ56" s="125"/>
      <c r="BT56" s="125"/>
      <c r="CD56" s="125"/>
      <c r="CN56" s="125"/>
      <c r="CX56" s="125"/>
      <c r="DH56" s="125"/>
      <c r="DR56" s="125"/>
      <c r="EB56" s="125"/>
      <c r="EL56" s="125"/>
      <c r="EV56" s="125"/>
      <c r="FF56" s="125"/>
      <c r="FP56" s="125"/>
      <c r="FZ56" s="125"/>
      <c r="GJ56" s="125"/>
      <c r="GT56" s="125"/>
      <c r="HD56" s="125"/>
      <c r="HN56" s="125"/>
      <c r="HX56" s="125"/>
    </row>
    <row xmlns:x14ac="http://schemas.microsoft.com/office/spreadsheetml/2009/9/ac" r="57" s="3" customFormat="true" x14ac:dyDescent="0.25">
      <c r="A57" s="390" t="str">
        <f ca="true">IF(ISBLANK('Data Summary'!A59),"",'Data Summary'!A59)</f>
        <v/>
      </c>
      <c r="B57" s="125"/>
      <c r="L57" s="125"/>
      <c r="V57" s="125"/>
      <c r="AF57" s="125"/>
      <c r="AP57" s="125"/>
      <c r="AZ57" s="125"/>
      <c r="BJ57" s="125"/>
      <c r="BT57" s="125"/>
      <c r="CD57" s="125"/>
      <c r="CN57" s="125"/>
      <c r="CX57" s="125"/>
      <c r="DH57" s="125"/>
      <c r="DR57" s="125"/>
      <c r="EB57" s="125"/>
      <c r="EL57" s="125"/>
      <c r="EV57" s="125"/>
      <c r="FF57" s="125"/>
      <c r="FP57" s="125"/>
      <c r="FZ57" s="125"/>
      <c r="GJ57" s="125"/>
      <c r="GT57" s="125"/>
      <c r="HD57" s="125"/>
      <c r="HN57" s="125"/>
      <c r="HX57" s="125"/>
    </row>
    <row xmlns:x14ac="http://schemas.microsoft.com/office/spreadsheetml/2009/9/ac" r="58" s="3" customFormat="true" x14ac:dyDescent="0.25">
      <c r="A58" s="390" t="str">
        <f ca="true">IF(ISBLANK('Data Summary'!A60),"",'Data Summary'!A60)</f>
        <v/>
      </c>
      <c r="B58" s="125"/>
      <c r="L58" s="125"/>
      <c r="V58" s="125"/>
      <c r="AF58" s="125"/>
      <c r="AP58" s="125"/>
      <c r="AZ58" s="125"/>
      <c r="BJ58" s="125"/>
      <c r="BT58" s="125"/>
      <c r="CD58" s="125"/>
      <c r="CN58" s="125"/>
      <c r="CX58" s="125"/>
      <c r="DH58" s="125"/>
      <c r="DR58" s="125"/>
      <c r="EB58" s="125"/>
      <c r="EL58" s="125"/>
      <c r="EV58" s="125"/>
      <c r="FF58" s="125"/>
      <c r="FP58" s="125"/>
      <c r="FZ58" s="125"/>
      <c r="GJ58" s="125"/>
      <c r="GT58" s="125"/>
      <c r="HD58" s="125"/>
      <c r="HN58" s="125"/>
      <c r="HX58" s="125"/>
    </row>
    <row xmlns:x14ac="http://schemas.microsoft.com/office/spreadsheetml/2009/9/ac" r="59" s="3" customFormat="true" x14ac:dyDescent="0.25">
      <c r="A59" s="390" t="str">
        <f ca="true">IF(ISBLANK('Data Summary'!A61),"",'Data Summary'!A61)</f>
        <v/>
      </c>
      <c r="B59" s="125"/>
      <c r="L59" s="125"/>
      <c r="V59" s="125"/>
      <c r="AF59" s="125"/>
      <c r="AP59" s="125"/>
      <c r="AZ59" s="125"/>
      <c r="BJ59" s="125"/>
      <c r="BT59" s="125"/>
      <c r="CD59" s="125"/>
      <c r="CN59" s="125"/>
      <c r="CX59" s="125"/>
      <c r="DH59" s="125"/>
      <c r="DR59" s="125"/>
      <c r="EB59" s="125"/>
      <c r="EL59" s="125"/>
      <c r="EV59" s="125"/>
      <c r="FF59" s="125"/>
      <c r="FP59" s="125"/>
      <c r="FZ59" s="125"/>
      <c r="GJ59" s="125"/>
      <c r="GT59" s="125"/>
      <c r="HD59" s="125"/>
      <c r="HN59" s="125"/>
      <c r="HX59" s="125"/>
    </row>
    <row xmlns:x14ac="http://schemas.microsoft.com/office/spreadsheetml/2009/9/ac" r="60" s="3" customFormat="true" x14ac:dyDescent="0.25">
      <c r="A60" s="390" t="str">
        <f ca="true">IF(ISBLANK('Data Summary'!A62),"",'Data Summary'!A62)</f>
        <v/>
      </c>
      <c r="B60" s="125"/>
      <c r="L60" s="125"/>
      <c r="V60" s="125"/>
      <c r="AF60" s="125"/>
      <c r="AP60" s="125"/>
      <c r="AZ60" s="125"/>
      <c r="BJ60" s="125"/>
      <c r="BT60" s="125"/>
      <c r="CD60" s="125"/>
      <c r="CN60" s="125"/>
      <c r="CX60" s="125"/>
      <c r="DH60" s="125"/>
      <c r="DR60" s="125"/>
      <c r="EB60" s="125"/>
      <c r="EL60" s="125"/>
      <c r="EV60" s="125"/>
      <c r="FF60" s="125"/>
      <c r="FP60" s="125"/>
      <c r="FZ60" s="125"/>
      <c r="GJ60" s="125"/>
      <c r="GT60" s="125"/>
      <c r="HD60" s="125"/>
      <c r="HN60" s="125"/>
      <c r="HX60" s="125"/>
    </row>
    <row xmlns:x14ac="http://schemas.microsoft.com/office/spreadsheetml/2009/9/ac" r="61" s="3" customFormat="true" x14ac:dyDescent="0.25">
      <c r="A61" s="390" t="str">
        <f ca="true">IF(ISBLANK('Data Summary'!A63),"",'Data Summary'!A63)</f>
        <v/>
      </c>
      <c r="B61" s="125"/>
      <c r="L61" s="125"/>
      <c r="V61" s="125"/>
      <c r="AF61" s="125"/>
      <c r="AP61" s="125"/>
      <c r="AZ61" s="125"/>
      <c r="BJ61" s="125"/>
      <c r="BT61" s="125"/>
      <c r="CD61" s="125"/>
      <c r="CN61" s="125"/>
      <c r="CX61" s="125"/>
      <c r="DH61" s="125"/>
      <c r="DR61" s="125"/>
      <c r="EB61" s="125"/>
      <c r="EL61" s="125"/>
      <c r="EV61" s="125"/>
      <c r="FF61" s="125"/>
      <c r="FP61" s="125"/>
      <c r="FZ61" s="125"/>
      <c r="GJ61" s="125"/>
      <c r="GT61" s="125"/>
      <c r="HD61" s="125"/>
      <c r="HN61" s="125"/>
      <c r="HX61" s="125"/>
    </row>
    <row xmlns:x14ac="http://schemas.microsoft.com/office/spreadsheetml/2009/9/ac" r="62" s="3" customFormat="true" x14ac:dyDescent="0.25">
      <c r="A62" s="390" t="str">
        <f ca="true">IF(ISBLANK('Data Summary'!A64),"",'Data Summary'!A64)</f>
        <v/>
      </c>
      <c r="B62" s="125"/>
      <c r="L62" s="125"/>
      <c r="V62" s="125"/>
      <c r="AF62" s="125"/>
      <c r="AP62" s="125"/>
      <c r="AZ62" s="125"/>
      <c r="BJ62" s="125"/>
      <c r="BT62" s="125"/>
      <c r="CD62" s="125"/>
      <c r="CN62" s="125"/>
      <c r="CX62" s="125"/>
      <c r="DH62" s="125"/>
      <c r="DR62" s="125"/>
      <c r="EB62" s="125"/>
      <c r="EL62" s="125"/>
      <c r="EV62" s="125"/>
      <c r="FF62" s="125"/>
      <c r="FP62" s="125"/>
      <c r="FZ62" s="125"/>
      <c r="GJ62" s="125"/>
      <c r="GT62" s="125"/>
      <c r="HD62" s="125"/>
      <c r="HN62" s="125"/>
      <c r="HX62" s="125"/>
    </row>
    <row xmlns:x14ac="http://schemas.microsoft.com/office/spreadsheetml/2009/9/ac" r="63" s="3" customFormat="true" x14ac:dyDescent="0.25">
      <c r="A63" s="390" t="str">
        <f ca="true">IF(ISBLANK('Data Summary'!A65),"",'Data Summary'!A65)</f>
        <v/>
      </c>
      <c r="B63" s="125"/>
      <c r="L63" s="125"/>
      <c r="V63" s="125"/>
      <c r="AF63" s="125"/>
      <c r="AP63" s="125"/>
      <c r="AZ63" s="125"/>
      <c r="BJ63" s="125"/>
      <c r="BT63" s="125"/>
      <c r="CD63" s="125"/>
      <c r="CN63" s="125"/>
      <c r="CX63" s="125"/>
      <c r="DH63" s="125"/>
      <c r="DR63" s="125"/>
      <c r="EB63" s="125"/>
      <c r="EL63" s="125"/>
      <c r="EV63" s="125"/>
      <c r="FF63" s="125"/>
      <c r="FP63" s="125"/>
      <c r="FZ63" s="125"/>
      <c r="GJ63" s="125"/>
      <c r="GT63" s="125"/>
      <c r="HD63" s="125"/>
      <c r="HN63" s="125"/>
      <c r="HX63" s="125"/>
    </row>
    <row xmlns:x14ac="http://schemas.microsoft.com/office/spreadsheetml/2009/9/ac" r="64" s="3" customFormat="true" x14ac:dyDescent="0.25">
      <c r="A64" s="390" t="str">
        <f ca="true">IF(ISBLANK('Data Summary'!A66),"",'Data Summary'!A66)</f>
        <v/>
      </c>
      <c r="B64" s="125"/>
      <c r="L64" s="125"/>
      <c r="V64" s="125"/>
      <c r="AF64" s="125"/>
      <c r="AP64" s="125"/>
      <c r="AZ64" s="125"/>
      <c r="BJ64" s="125"/>
      <c r="BT64" s="125"/>
      <c r="CD64" s="125"/>
      <c r="CN64" s="125"/>
      <c r="CX64" s="125"/>
      <c r="DH64" s="125"/>
      <c r="DR64" s="125"/>
      <c r="EB64" s="125"/>
      <c r="EL64" s="125"/>
      <c r="EV64" s="125"/>
      <c r="FF64" s="125"/>
      <c r="FP64" s="125"/>
      <c r="FZ64" s="125"/>
      <c r="GJ64" s="125"/>
      <c r="GT64" s="125"/>
      <c r="HD64" s="125"/>
      <c r="HN64" s="125"/>
      <c r="HX64" s="125"/>
    </row>
    <row xmlns:x14ac="http://schemas.microsoft.com/office/spreadsheetml/2009/9/ac" r="65" s="3" customFormat="true" x14ac:dyDescent="0.25">
      <c r="A65" s="390" t="str">
        <f ca="true">IF(ISBLANK('Data Summary'!A67),"",'Data Summary'!A67)</f>
        <v/>
      </c>
      <c r="B65" s="125"/>
      <c r="L65" s="125"/>
      <c r="V65" s="125"/>
      <c r="AF65" s="125"/>
      <c r="AP65" s="125"/>
      <c r="AZ65" s="125"/>
      <c r="BJ65" s="125"/>
      <c r="BT65" s="125"/>
      <c r="CD65" s="125"/>
      <c r="CN65" s="125"/>
      <c r="CX65" s="125"/>
      <c r="DH65" s="125"/>
      <c r="DR65" s="125"/>
      <c r="EB65" s="125"/>
      <c r="EL65" s="125"/>
      <c r="EV65" s="125"/>
      <c r="FF65" s="125"/>
      <c r="FP65" s="125"/>
      <c r="FZ65" s="125"/>
      <c r="GJ65" s="125"/>
      <c r="GT65" s="125"/>
      <c r="HD65" s="125"/>
      <c r="HN65" s="125"/>
      <c r="HX65" s="125"/>
    </row>
    <row xmlns:x14ac="http://schemas.microsoft.com/office/spreadsheetml/2009/9/ac" r="66" s="3" customFormat="true" x14ac:dyDescent="0.25">
      <c r="A66" s="390" t="str">
        <f ca="true">IF(ISBLANK('Data Summary'!A68),"",'Data Summary'!A68)</f>
        <v/>
      </c>
      <c r="B66" s="125"/>
      <c r="L66" s="125"/>
      <c r="V66" s="125"/>
      <c r="AF66" s="125"/>
      <c r="AP66" s="125"/>
      <c r="AZ66" s="125"/>
      <c r="BJ66" s="125"/>
      <c r="BT66" s="125"/>
      <c r="CD66" s="125"/>
      <c r="CN66" s="125"/>
      <c r="CX66" s="125"/>
      <c r="DH66" s="125"/>
      <c r="DR66" s="125"/>
      <c r="EB66" s="125"/>
      <c r="EL66" s="125"/>
      <c r="EV66" s="125"/>
      <c r="FF66" s="125"/>
      <c r="FP66" s="125"/>
      <c r="FZ66" s="125"/>
      <c r="GJ66" s="125"/>
      <c r="GT66" s="125"/>
      <c r="HD66" s="125"/>
      <c r="HN66" s="125"/>
      <c r="HX66" s="125"/>
    </row>
    <row xmlns:x14ac="http://schemas.microsoft.com/office/spreadsheetml/2009/9/ac" r="67" s="3" customFormat="true" x14ac:dyDescent="0.25">
      <c r="A67" s="390" t="str">
        <f ca="true">IF(ISBLANK('Data Summary'!A69),"",'Data Summary'!A69)</f>
        <v/>
      </c>
      <c r="B67" s="125"/>
      <c r="L67" s="125"/>
      <c r="V67" s="125"/>
      <c r="AF67" s="125"/>
      <c r="AP67" s="125"/>
      <c r="AZ67" s="125"/>
      <c r="BJ67" s="125"/>
      <c r="BT67" s="125"/>
      <c r="CD67" s="125"/>
      <c r="CN67" s="125"/>
      <c r="CX67" s="125"/>
      <c r="DH67" s="125"/>
      <c r="DR67" s="125"/>
      <c r="EB67" s="125"/>
      <c r="EL67" s="125"/>
      <c r="EV67" s="125"/>
      <c r="FF67" s="125"/>
      <c r="FP67" s="125"/>
      <c r="FZ67" s="125"/>
      <c r="GJ67" s="125"/>
      <c r="GT67" s="125"/>
      <c r="HD67" s="125"/>
      <c r="HN67" s="125"/>
      <c r="HX67" s="125"/>
    </row>
    <row xmlns:x14ac="http://schemas.microsoft.com/office/spreadsheetml/2009/9/ac" r="68" s="3" customFormat="true" x14ac:dyDescent="0.25">
      <c r="A68" s="390" t="str">
        <f ca="true">IF(ISBLANK('Data Summary'!A70),"",'Data Summary'!A70)</f>
        <v/>
      </c>
      <c r="B68" s="125"/>
      <c r="L68" s="125"/>
      <c r="V68" s="125"/>
      <c r="AF68" s="125"/>
      <c r="AP68" s="125"/>
      <c r="AZ68" s="125"/>
      <c r="BJ68" s="125"/>
      <c r="BT68" s="125"/>
      <c r="CD68" s="125"/>
      <c r="CN68" s="125"/>
      <c r="CX68" s="125"/>
      <c r="DH68" s="125"/>
      <c r="DR68" s="125"/>
      <c r="EB68" s="125"/>
      <c r="EL68" s="125"/>
      <c r="EV68" s="125"/>
      <c r="FF68" s="125"/>
      <c r="FP68" s="125"/>
      <c r="FZ68" s="125"/>
      <c r="GJ68" s="125"/>
      <c r="GT68" s="125"/>
      <c r="HD68" s="125"/>
      <c r="HN68" s="125"/>
      <c r="HX68" s="125"/>
    </row>
    <row xmlns:x14ac="http://schemas.microsoft.com/office/spreadsheetml/2009/9/ac" r="69" s="3" customFormat="true" x14ac:dyDescent="0.25">
      <c r="A69" s="390" t="str">
        <f ca="true">IF(ISBLANK('Data Summary'!A71),"",'Data Summary'!A71)</f>
        <v/>
      </c>
      <c r="B69" s="125"/>
      <c r="L69" s="125"/>
      <c r="V69" s="125"/>
      <c r="AF69" s="125"/>
      <c r="AP69" s="125"/>
      <c r="AZ69" s="125"/>
      <c r="BJ69" s="125"/>
      <c r="BT69" s="125"/>
      <c r="CD69" s="125"/>
      <c r="CN69" s="125"/>
      <c r="CX69" s="125"/>
      <c r="DH69" s="125"/>
      <c r="DR69" s="125"/>
      <c r="EB69" s="125"/>
      <c r="EL69" s="125"/>
      <c r="EV69" s="125"/>
      <c r="FF69" s="125"/>
      <c r="FP69" s="125"/>
      <c r="FZ69" s="125"/>
      <c r="GJ69" s="125"/>
      <c r="GT69" s="125"/>
      <c r="HD69" s="125"/>
      <c r="HN69" s="125"/>
      <c r="HX69" s="125"/>
    </row>
    <row xmlns:x14ac="http://schemas.microsoft.com/office/spreadsheetml/2009/9/ac" r="70" s="3" customFormat="true" x14ac:dyDescent="0.25">
      <c r="A70" s="390" t="str">
        <f ca="true">IF(ISBLANK('Data Summary'!A72),"",'Data Summary'!A72)</f>
        <v/>
      </c>
      <c r="B70" s="125"/>
      <c r="L70" s="125"/>
      <c r="V70" s="125"/>
      <c r="AF70" s="125"/>
      <c r="AP70" s="125"/>
      <c r="AZ70" s="125"/>
      <c r="BJ70" s="125"/>
      <c r="BT70" s="125"/>
      <c r="CD70" s="125"/>
      <c r="CN70" s="125"/>
      <c r="CX70" s="125"/>
      <c r="DH70" s="125"/>
      <c r="DR70" s="125"/>
      <c r="EB70" s="125"/>
      <c r="EL70" s="125"/>
      <c r="EV70" s="125"/>
      <c r="FF70" s="125"/>
      <c r="FP70" s="125"/>
      <c r="FZ70" s="125"/>
      <c r="GJ70" s="125"/>
      <c r="GT70" s="125"/>
      <c r="HD70" s="125"/>
      <c r="HN70" s="125"/>
      <c r="HX70" s="125"/>
    </row>
    <row xmlns:x14ac="http://schemas.microsoft.com/office/spreadsheetml/2009/9/ac" r="71" s="3" customFormat="true" x14ac:dyDescent="0.25">
      <c r="A71" s="390" t="str">
        <f ca="true">IF(ISBLANK('Data Summary'!A73),"",'Data Summary'!A73)</f>
        <v/>
      </c>
      <c r="B71" s="125"/>
      <c r="L71" s="125"/>
      <c r="V71" s="125"/>
      <c r="AF71" s="125"/>
      <c r="AP71" s="125"/>
      <c r="AZ71" s="125"/>
      <c r="BJ71" s="125"/>
      <c r="BT71" s="125"/>
      <c r="CD71" s="125"/>
      <c r="CN71" s="125"/>
      <c r="CX71" s="125"/>
      <c r="DH71" s="125"/>
      <c r="DR71" s="125"/>
      <c r="EB71" s="125"/>
      <c r="EL71" s="125"/>
      <c r="EV71" s="125"/>
      <c r="FF71" s="125"/>
      <c r="FP71" s="125"/>
      <c r="FZ71" s="125"/>
      <c r="GJ71" s="125"/>
      <c r="GT71" s="125"/>
      <c r="HD71" s="125"/>
      <c r="HN71" s="125"/>
      <c r="HX71" s="125"/>
    </row>
    <row xmlns:x14ac="http://schemas.microsoft.com/office/spreadsheetml/2009/9/ac" r="72" s="3" customFormat="true" x14ac:dyDescent="0.25">
      <c r="A72" s="390" t="str">
        <f ca="true">IF(ISBLANK('Data Summary'!A74),"",'Data Summary'!A74)</f>
        <v/>
      </c>
      <c r="B72" s="125"/>
      <c r="L72" s="125"/>
      <c r="V72" s="125"/>
      <c r="AF72" s="125"/>
      <c r="AP72" s="125"/>
      <c r="AZ72" s="125"/>
      <c r="BJ72" s="125"/>
      <c r="BT72" s="125"/>
      <c r="CD72" s="125"/>
      <c r="CN72" s="125"/>
      <c r="CX72" s="125"/>
      <c r="DH72" s="125"/>
      <c r="DR72" s="125"/>
      <c r="EB72" s="125"/>
      <c r="EL72" s="125"/>
      <c r="EV72" s="125"/>
      <c r="FF72" s="125"/>
      <c r="FP72" s="125"/>
      <c r="FZ72" s="125"/>
      <c r="GJ72" s="125"/>
      <c r="GT72" s="125"/>
      <c r="HD72" s="125"/>
      <c r="HN72" s="125"/>
      <c r="HX72" s="125"/>
    </row>
    <row xmlns:x14ac="http://schemas.microsoft.com/office/spreadsheetml/2009/9/ac" r="73" s="3" customFormat="true" x14ac:dyDescent="0.25">
      <c r="A73" s="390" t="str">
        <f ca="true">IF(ISBLANK('Data Summary'!A75),"",'Data Summary'!A75)</f>
        <v/>
      </c>
      <c r="B73" s="125"/>
      <c r="L73" s="125"/>
      <c r="V73" s="125"/>
      <c r="AF73" s="125"/>
      <c r="AP73" s="125"/>
      <c r="AZ73" s="125"/>
      <c r="BJ73" s="125"/>
      <c r="BT73" s="125"/>
      <c r="CD73" s="125"/>
      <c r="CN73" s="125"/>
      <c r="CX73" s="125"/>
      <c r="DH73" s="125"/>
      <c r="DR73" s="125"/>
      <c r="EB73" s="125"/>
      <c r="EL73" s="125"/>
      <c r="EV73" s="125"/>
      <c r="FF73" s="125"/>
      <c r="FP73" s="125"/>
      <c r="FZ73" s="125"/>
      <c r="GJ73" s="125"/>
      <c r="GT73" s="125"/>
      <c r="HD73" s="125"/>
      <c r="HN73" s="125"/>
      <c r="HX73" s="125"/>
    </row>
    <row xmlns:x14ac="http://schemas.microsoft.com/office/spreadsheetml/2009/9/ac" r="74" s="3" customFormat="true" x14ac:dyDescent="0.25">
      <c r="A74" s="390" t="str">
        <f ca="true">IF(ISBLANK('Data Summary'!A76),"",'Data Summary'!A76)</f>
        <v/>
      </c>
      <c r="B74" s="125"/>
      <c r="L74" s="125"/>
      <c r="V74" s="125"/>
      <c r="AF74" s="125"/>
      <c r="AP74" s="125"/>
      <c r="AZ74" s="125"/>
      <c r="BJ74" s="125"/>
      <c r="BT74" s="125"/>
      <c r="CD74" s="125"/>
      <c r="CN74" s="125"/>
      <c r="CX74" s="125"/>
      <c r="DH74" s="125"/>
      <c r="DR74" s="125"/>
      <c r="EB74" s="125"/>
      <c r="EL74" s="125"/>
      <c r="EV74" s="125"/>
      <c r="FF74" s="125"/>
      <c r="FP74" s="125"/>
      <c r="FZ74" s="125"/>
      <c r="GJ74" s="125"/>
      <c r="GT74" s="125"/>
      <c r="HD74" s="125"/>
      <c r="HN74" s="125"/>
      <c r="HX74" s="125"/>
    </row>
    <row xmlns:x14ac="http://schemas.microsoft.com/office/spreadsheetml/2009/9/ac" r="75" s="3" customFormat="true" x14ac:dyDescent="0.25">
      <c r="A75" s="390" t="str">
        <f ca="true">IF(ISBLANK('Data Summary'!A77),"",'Data Summary'!A77)</f>
        <v/>
      </c>
      <c r="B75" s="125"/>
      <c r="L75" s="125"/>
      <c r="V75" s="125"/>
      <c r="AF75" s="125"/>
      <c r="AP75" s="125"/>
      <c r="AZ75" s="125"/>
      <c r="BJ75" s="125"/>
      <c r="BT75" s="125"/>
      <c r="CD75" s="125"/>
      <c r="CN75" s="125"/>
      <c r="CX75" s="125"/>
      <c r="DH75" s="125"/>
      <c r="DR75" s="125"/>
      <c r="EB75" s="125"/>
      <c r="EL75" s="125"/>
      <c r="EV75" s="125"/>
      <c r="FF75" s="125"/>
      <c r="FP75" s="125"/>
      <c r="FZ75" s="125"/>
      <c r="GJ75" s="125"/>
      <c r="GT75" s="125"/>
      <c r="HD75" s="125"/>
      <c r="HN75" s="125"/>
      <c r="HX75" s="125"/>
    </row>
    <row xmlns:x14ac="http://schemas.microsoft.com/office/spreadsheetml/2009/9/ac" r="76" s="3" customFormat="true" x14ac:dyDescent="0.25">
      <c r="A76" s="390" t="str">
        <f ca="true">IF(ISBLANK('Data Summary'!A78),"",'Data Summary'!A78)</f>
        <v/>
      </c>
      <c r="B76" s="125"/>
      <c r="L76" s="125"/>
      <c r="V76" s="125"/>
      <c r="AF76" s="125"/>
      <c r="AP76" s="125"/>
      <c r="AZ76" s="125"/>
      <c r="BJ76" s="125"/>
      <c r="BT76" s="125"/>
      <c r="CD76" s="125"/>
      <c r="CN76" s="125"/>
      <c r="CX76" s="125"/>
      <c r="DH76" s="125"/>
      <c r="DR76" s="125"/>
      <c r="EB76" s="125"/>
      <c r="EL76" s="125"/>
      <c r="EV76" s="125"/>
      <c r="FF76" s="125"/>
      <c r="FP76" s="125"/>
      <c r="FZ76" s="125"/>
      <c r="GJ76" s="125"/>
      <c r="GT76" s="125"/>
      <c r="HD76" s="125"/>
      <c r="HN76" s="125"/>
      <c r="HX76" s="125"/>
    </row>
    <row xmlns:x14ac="http://schemas.microsoft.com/office/spreadsheetml/2009/9/ac" r="77" s="3" customFormat="true" x14ac:dyDescent="0.25">
      <c r="A77" s="390" t="str">
        <f ca="true">IF(ISBLANK('Data Summary'!A79),"",'Data Summary'!A79)</f>
        <v/>
      </c>
      <c r="B77" s="125"/>
      <c r="L77" s="125"/>
      <c r="V77" s="125"/>
      <c r="AF77" s="125"/>
      <c r="AP77" s="125"/>
      <c r="AZ77" s="125"/>
      <c r="BJ77" s="125"/>
      <c r="BT77" s="125"/>
      <c r="CD77" s="125"/>
      <c r="CN77" s="125"/>
      <c r="CX77" s="125"/>
      <c r="DH77" s="125"/>
      <c r="DR77" s="125"/>
      <c r="EB77" s="125"/>
      <c r="EL77" s="125"/>
      <c r="EV77" s="125"/>
      <c r="FF77" s="125"/>
      <c r="FP77" s="125"/>
      <c r="FZ77" s="125"/>
      <c r="GJ77" s="125"/>
      <c r="GT77" s="125"/>
      <c r="HD77" s="125"/>
      <c r="HN77" s="125"/>
      <c r="HX77" s="125"/>
    </row>
    <row xmlns:x14ac="http://schemas.microsoft.com/office/spreadsheetml/2009/9/ac" r="78" s="3" customFormat="true" x14ac:dyDescent="0.25">
      <c r="A78" s="390" t="str">
        <f ca="true">IF(ISBLANK('Data Summary'!A80),"",'Data Summary'!A80)</f>
        <v/>
      </c>
      <c r="B78" s="125"/>
      <c r="L78" s="125"/>
      <c r="V78" s="125"/>
      <c r="AF78" s="125"/>
      <c r="AP78" s="125"/>
      <c r="AZ78" s="125"/>
      <c r="BJ78" s="125"/>
      <c r="BT78" s="125"/>
      <c r="CD78" s="125"/>
      <c r="CN78" s="125"/>
      <c r="CX78" s="125"/>
      <c r="DH78" s="125"/>
      <c r="DR78" s="125"/>
      <c r="EB78" s="125"/>
      <c r="EL78" s="125"/>
      <c r="EV78" s="125"/>
      <c r="FF78" s="125"/>
      <c r="FP78" s="125"/>
      <c r="FZ78" s="125"/>
      <c r="GJ78" s="125"/>
      <c r="GT78" s="125"/>
      <c r="HD78" s="125"/>
      <c r="HN78" s="125"/>
      <c r="HX78" s="125"/>
    </row>
    <row xmlns:x14ac="http://schemas.microsoft.com/office/spreadsheetml/2009/9/ac" r="79" s="3" customFormat="true" x14ac:dyDescent="0.25">
      <c r="A79" s="390" t="str">
        <f ca="true">IF(ISBLANK('Data Summary'!A81),"",'Data Summary'!A81)</f>
        <v/>
      </c>
      <c r="B79" s="125"/>
      <c r="L79" s="125"/>
      <c r="V79" s="125"/>
      <c r="AF79" s="125"/>
      <c r="AP79" s="125"/>
      <c r="AZ79" s="125"/>
      <c r="BJ79" s="125"/>
      <c r="BT79" s="125"/>
      <c r="CD79" s="125"/>
      <c r="CN79" s="125"/>
      <c r="CX79" s="125"/>
      <c r="DH79" s="125"/>
      <c r="DR79" s="125"/>
      <c r="EB79" s="125"/>
      <c r="EL79" s="125"/>
      <c r="EV79" s="125"/>
      <c r="FF79" s="125"/>
      <c r="FP79" s="125"/>
      <c r="FZ79" s="125"/>
      <c r="GJ79" s="125"/>
      <c r="GT79" s="125"/>
      <c r="HD79" s="125"/>
      <c r="HN79" s="125"/>
      <c r="HX79" s="125"/>
    </row>
    <row xmlns:x14ac="http://schemas.microsoft.com/office/spreadsheetml/2009/9/ac" r="80" s="3" customFormat="true" x14ac:dyDescent="0.25">
      <c r="A80" s="390" t="str">
        <f ca="true">IF(ISBLANK('Data Summary'!A82),"",'Data Summary'!A82)</f>
        <v/>
      </c>
      <c r="B80" s="125"/>
      <c r="L80" s="125"/>
      <c r="V80" s="125"/>
      <c r="AF80" s="125"/>
      <c r="AP80" s="125"/>
      <c r="AZ80" s="125"/>
      <c r="BJ80" s="125"/>
      <c r="BT80" s="125"/>
      <c r="CD80" s="125"/>
      <c r="CN80" s="125"/>
      <c r="CX80" s="125"/>
      <c r="DH80" s="125"/>
      <c r="DR80" s="125"/>
      <c r="EB80" s="125"/>
      <c r="EL80" s="125"/>
      <c r="EV80" s="125"/>
      <c r="FF80" s="125"/>
      <c r="FP80" s="125"/>
      <c r="FZ80" s="125"/>
      <c r="GJ80" s="125"/>
      <c r="GT80" s="125"/>
      <c r="HD80" s="125"/>
      <c r="HN80" s="125"/>
      <c r="HX80" s="125"/>
    </row>
    <row xmlns:x14ac="http://schemas.microsoft.com/office/spreadsheetml/2009/9/ac" r="81" s="3" customFormat="true" x14ac:dyDescent="0.25">
      <c r="A81" s="390" t="str">
        <f ca="true">IF(ISBLANK('Data Summary'!A83),"",'Data Summary'!A83)</f>
        <v/>
      </c>
      <c r="B81" s="125"/>
      <c r="L81" s="125"/>
      <c r="V81" s="125"/>
      <c r="AF81" s="125"/>
      <c r="AP81" s="125"/>
      <c r="AZ81" s="125"/>
      <c r="BJ81" s="125"/>
      <c r="BT81" s="125"/>
      <c r="CD81" s="125"/>
      <c r="CN81" s="125"/>
      <c r="CX81" s="125"/>
      <c r="DH81" s="125"/>
      <c r="DR81" s="125"/>
      <c r="EB81" s="125"/>
      <c r="EL81" s="125"/>
      <c r="EV81" s="125"/>
      <c r="FF81" s="125"/>
      <c r="FP81" s="125"/>
      <c r="FZ81" s="125"/>
      <c r="GJ81" s="125"/>
      <c r="GT81" s="125"/>
      <c r="HD81" s="125"/>
      <c r="HN81" s="125"/>
      <c r="HX81" s="125"/>
    </row>
    <row xmlns:x14ac="http://schemas.microsoft.com/office/spreadsheetml/2009/9/ac" r="82" s="3" customFormat="true" x14ac:dyDescent="0.25">
      <c r="A82" s="390" t="str">
        <f ca="true">IF(ISBLANK('Data Summary'!A84),"",'Data Summary'!A84)</f>
        <v/>
      </c>
      <c r="B82" s="125"/>
      <c r="L82" s="125"/>
      <c r="V82" s="125"/>
      <c r="AF82" s="125"/>
      <c r="AP82" s="125"/>
      <c r="AZ82" s="125"/>
      <c r="BJ82" s="125"/>
      <c r="BT82" s="125"/>
      <c r="CD82" s="125"/>
      <c r="CN82" s="125"/>
      <c r="CX82" s="125"/>
      <c r="DH82" s="125"/>
      <c r="DR82" s="125"/>
      <c r="EB82" s="125"/>
      <c r="EL82" s="125"/>
      <c r="EV82" s="125"/>
      <c r="FF82" s="125"/>
      <c r="FP82" s="125"/>
      <c r="FZ82" s="125"/>
      <c r="GJ82" s="125"/>
      <c r="GT82" s="125"/>
      <c r="HD82" s="125"/>
      <c r="HN82" s="125"/>
      <c r="HX82" s="125"/>
    </row>
    <row xmlns:x14ac="http://schemas.microsoft.com/office/spreadsheetml/2009/9/ac" r="83" s="3" customFormat="true" x14ac:dyDescent="0.25">
      <c r="A83" s="390" t="str">
        <f ca="true">IF(ISBLANK('Data Summary'!A85),"",'Data Summary'!A85)</f>
        <v/>
      </c>
      <c r="B83" s="125"/>
      <c r="L83" s="125"/>
      <c r="V83" s="125"/>
      <c r="AF83" s="125"/>
      <c r="AP83" s="125"/>
      <c r="AZ83" s="125"/>
      <c r="BJ83" s="125"/>
      <c r="BT83" s="125"/>
      <c r="CD83" s="125"/>
      <c r="CN83" s="125"/>
      <c r="CX83" s="125"/>
      <c r="DH83" s="125"/>
      <c r="DR83" s="125"/>
      <c r="EB83" s="125"/>
      <c r="EL83" s="125"/>
      <c r="EV83" s="125"/>
      <c r="FF83" s="125"/>
      <c r="FP83" s="125"/>
      <c r="FZ83" s="125"/>
      <c r="GJ83" s="125"/>
      <c r="GT83" s="125"/>
      <c r="HD83" s="125"/>
      <c r="HN83" s="125"/>
      <c r="HX83" s="125"/>
    </row>
    <row xmlns:x14ac="http://schemas.microsoft.com/office/spreadsheetml/2009/9/ac" r="84" s="3" customFormat="true" x14ac:dyDescent="0.25">
      <c r="A84" s="390" t="str">
        <f ca="true">IF(ISBLANK('Data Summary'!A86),"",'Data Summary'!A86)</f>
        <v/>
      </c>
      <c r="B84" s="125"/>
      <c r="L84" s="125"/>
      <c r="V84" s="125"/>
      <c r="AF84" s="125"/>
      <c r="AP84" s="125"/>
      <c r="AZ84" s="125"/>
      <c r="BJ84" s="125"/>
      <c r="BT84" s="125"/>
      <c r="CD84" s="125"/>
      <c r="CN84" s="125"/>
      <c r="CX84" s="125"/>
      <c r="DH84" s="125"/>
      <c r="DR84" s="125"/>
      <c r="EB84" s="125"/>
      <c r="EL84" s="125"/>
      <c r="EV84" s="125"/>
      <c r="FF84" s="125"/>
      <c r="FP84" s="125"/>
      <c r="FZ84" s="125"/>
      <c r="GJ84" s="125"/>
      <c r="GT84" s="125"/>
      <c r="HD84" s="125"/>
      <c r="HN84" s="125"/>
      <c r="HX84" s="125"/>
    </row>
    <row xmlns:x14ac="http://schemas.microsoft.com/office/spreadsheetml/2009/9/ac" r="85" s="3" customFormat="true" x14ac:dyDescent="0.25">
      <c r="A85" s="390" t="str">
        <f ca="true">IF(ISBLANK('Data Summary'!A87),"",'Data Summary'!A87)</f>
        <v/>
      </c>
      <c r="B85" s="125"/>
      <c r="L85" s="125"/>
      <c r="V85" s="125"/>
      <c r="AF85" s="125"/>
      <c r="AP85" s="125"/>
      <c r="AZ85" s="125"/>
      <c r="BJ85" s="125"/>
      <c r="BT85" s="125"/>
      <c r="CD85" s="125"/>
      <c r="CN85" s="125"/>
      <c r="CX85" s="125"/>
      <c r="DH85" s="125"/>
      <c r="DR85" s="125"/>
      <c r="EB85" s="125"/>
      <c r="EL85" s="125"/>
      <c r="EV85" s="125"/>
      <c r="FF85" s="125"/>
      <c r="FP85" s="125"/>
      <c r="FZ85" s="125"/>
      <c r="GJ85" s="125"/>
      <c r="GT85" s="125"/>
      <c r="HD85" s="125"/>
      <c r="HN85" s="125"/>
      <c r="HX85" s="125"/>
    </row>
    <row xmlns:x14ac="http://schemas.microsoft.com/office/spreadsheetml/2009/9/ac" r="86" s="3" customFormat="true" x14ac:dyDescent="0.25">
      <c r="A86" s="390" t="str">
        <f ca="true">IF(ISBLANK('Data Summary'!A88),"",'Data Summary'!A88)</f>
        <v/>
      </c>
      <c r="B86" s="125"/>
      <c r="L86" s="125"/>
      <c r="V86" s="125"/>
      <c r="AF86" s="125"/>
      <c r="AP86" s="125"/>
      <c r="AZ86" s="125"/>
      <c r="BJ86" s="125"/>
      <c r="BT86" s="125"/>
      <c r="CD86" s="125"/>
      <c r="CN86" s="125"/>
      <c r="CX86" s="125"/>
      <c r="DH86" s="125"/>
      <c r="DR86" s="125"/>
      <c r="EB86" s="125"/>
      <c r="EL86" s="125"/>
      <c r="EV86" s="125"/>
      <c r="FF86" s="125"/>
      <c r="FP86" s="125"/>
      <c r="FZ86" s="125"/>
      <c r="GJ86" s="125"/>
      <c r="GT86" s="125"/>
      <c r="HD86" s="125"/>
      <c r="HN86" s="125"/>
      <c r="HX86" s="125"/>
    </row>
    <row xmlns:x14ac="http://schemas.microsoft.com/office/spreadsheetml/2009/9/ac" r="87" s="3" customFormat="true" x14ac:dyDescent="0.25">
      <c r="A87" s="390" t="str">
        <f ca="true">IF(ISBLANK('Data Summary'!A89),"",'Data Summary'!A89)</f>
        <v/>
      </c>
      <c r="B87" s="125"/>
      <c r="L87" s="125"/>
      <c r="V87" s="125"/>
      <c r="AF87" s="125"/>
      <c r="AP87" s="125"/>
      <c r="AZ87" s="125"/>
      <c r="BJ87" s="125"/>
      <c r="BT87" s="125"/>
      <c r="CD87" s="125"/>
      <c r="CN87" s="125"/>
      <c r="CX87" s="125"/>
      <c r="DH87" s="125"/>
      <c r="DR87" s="125"/>
      <c r="EB87" s="125"/>
      <c r="EL87" s="125"/>
      <c r="EV87" s="125"/>
      <c r="FF87" s="125"/>
      <c r="FP87" s="125"/>
      <c r="FZ87" s="125"/>
      <c r="GJ87" s="125"/>
      <c r="GT87" s="125"/>
      <c r="HD87" s="125"/>
      <c r="HN87" s="125"/>
      <c r="HX87" s="125"/>
    </row>
    <row xmlns:x14ac="http://schemas.microsoft.com/office/spreadsheetml/2009/9/ac" r="88" s="3" customFormat="true" x14ac:dyDescent="0.25">
      <c r="A88" s="390" t="str">
        <f ca="true">IF(ISBLANK('Data Summary'!A90),"",'Data Summary'!A90)</f>
        <v/>
      </c>
      <c r="B88" s="125"/>
      <c r="L88" s="125"/>
      <c r="V88" s="125"/>
      <c r="AF88" s="125"/>
      <c r="AP88" s="125"/>
      <c r="AZ88" s="125"/>
      <c r="BJ88" s="125"/>
      <c r="BT88" s="125"/>
      <c r="CD88" s="125"/>
      <c r="CN88" s="125"/>
      <c r="CX88" s="125"/>
      <c r="DH88" s="125"/>
      <c r="DR88" s="125"/>
      <c r="EB88" s="125"/>
      <c r="EL88" s="125"/>
      <c r="EV88" s="125"/>
      <c r="FF88" s="125"/>
      <c r="FP88" s="125"/>
      <c r="FZ88" s="125"/>
      <c r="GJ88" s="125"/>
      <c r="GT88" s="125"/>
      <c r="HD88" s="125"/>
      <c r="HN88" s="125"/>
      <c r="HX88" s="125"/>
    </row>
    <row xmlns:x14ac="http://schemas.microsoft.com/office/spreadsheetml/2009/9/ac" r="89" s="3" customFormat="true" x14ac:dyDescent="0.25">
      <c r="A89" s="390" t="str">
        <f ca="true">IF(ISBLANK('Data Summary'!A91),"",'Data Summary'!A91)</f>
        <v/>
      </c>
      <c r="B89" s="125"/>
      <c r="L89" s="125"/>
      <c r="V89" s="125"/>
      <c r="AF89" s="125"/>
      <c r="AP89" s="125"/>
      <c r="AZ89" s="125"/>
      <c r="BJ89" s="125"/>
      <c r="BT89" s="125"/>
      <c r="CD89" s="125"/>
      <c r="CN89" s="125"/>
      <c r="CX89" s="125"/>
      <c r="DH89" s="125"/>
      <c r="DR89" s="125"/>
      <c r="EB89" s="125"/>
      <c r="EL89" s="125"/>
      <c r="EV89" s="125"/>
      <c r="FF89" s="125"/>
      <c r="FP89" s="125"/>
      <c r="FZ89" s="125"/>
      <c r="GJ89" s="125"/>
      <c r="GT89" s="125"/>
      <c r="HD89" s="125"/>
      <c r="HN89" s="125"/>
      <c r="HX89" s="125"/>
    </row>
    <row xmlns:x14ac="http://schemas.microsoft.com/office/spreadsheetml/2009/9/ac" r="90" s="3" customFormat="true" x14ac:dyDescent="0.25">
      <c r="A90" s="390" t="str">
        <f ca="true">IF(ISBLANK('Data Summary'!A92),"",'Data Summary'!A92)</f>
        <v/>
      </c>
      <c r="B90" s="125"/>
      <c r="L90" s="125"/>
      <c r="V90" s="125"/>
      <c r="AF90" s="125"/>
      <c r="AP90" s="125"/>
      <c r="AZ90" s="125"/>
      <c r="BJ90" s="125"/>
      <c r="BT90" s="125"/>
      <c r="CD90" s="125"/>
      <c r="CN90" s="125"/>
      <c r="CX90" s="125"/>
      <c r="DH90" s="125"/>
      <c r="DR90" s="125"/>
      <c r="EB90" s="125"/>
      <c r="EL90" s="125"/>
      <c r="EV90" s="125"/>
      <c r="FF90" s="125"/>
      <c r="FP90" s="125"/>
      <c r="FZ90" s="125"/>
      <c r="GJ90" s="125"/>
      <c r="GT90" s="125"/>
      <c r="HD90" s="125"/>
      <c r="HN90" s="125"/>
      <c r="HX90" s="125"/>
    </row>
    <row xmlns:x14ac="http://schemas.microsoft.com/office/spreadsheetml/2009/9/ac" r="91" s="3" customFormat="true" x14ac:dyDescent="0.25">
      <c r="A91" s="390" t="str">
        <f ca="true">IF(ISBLANK('Data Summary'!A93),"",'Data Summary'!A93)</f>
        <v/>
      </c>
      <c r="B91" s="125"/>
      <c r="L91" s="125"/>
      <c r="V91" s="125"/>
      <c r="AF91" s="125"/>
      <c r="AP91" s="125"/>
      <c r="AZ91" s="125"/>
      <c r="BJ91" s="125"/>
      <c r="BT91" s="125"/>
      <c r="CD91" s="125"/>
      <c r="CN91" s="125"/>
      <c r="CX91" s="125"/>
      <c r="DH91" s="125"/>
      <c r="DR91" s="125"/>
      <c r="EB91" s="125"/>
      <c r="EL91" s="125"/>
      <c r="EV91" s="125"/>
      <c r="FF91" s="125"/>
      <c r="FP91" s="125"/>
      <c r="FZ91" s="125"/>
      <c r="GJ91" s="125"/>
      <c r="GT91" s="125"/>
      <c r="HD91" s="125"/>
      <c r="HN91" s="125"/>
      <c r="HX91" s="125"/>
    </row>
    <row xmlns:x14ac="http://schemas.microsoft.com/office/spreadsheetml/2009/9/ac" r="92" s="3" customFormat="true" x14ac:dyDescent="0.25">
      <c r="A92" s="390" t="str">
        <f ca="true">IF(ISBLANK('Data Summary'!A94),"",'Data Summary'!A94)</f>
        <v/>
      </c>
      <c r="B92" s="125"/>
      <c r="L92" s="125"/>
      <c r="V92" s="125"/>
      <c r="AF92" s="125"/>
      <c r="AP92" s="125"/>
      <c r="AZ92" s="125"/>
      <c r="BJ92" s="125"/>
      <c r="BT92" s="125"/>
      <c r="CD92" s="125"/>
      <c r="CN92" s="125"/>
      <c r="CX92" s="125"/>
      <c r="DH92" s="125"/>
      <c r="DR92" s="125"/>
      <c r="EB92" s="125"/>
      <c r="EL92" s="125"/>
      <c r="EV92" s="125"/>
      <c r="FF92" s="125"/>
      <c r="FP92" s="125"/>
      <c r="FZ92" s="125"/>
      <c r="GJ92" s="125"/>
      <c r="GT92" s="125"/>
      <c r="HD92" s="125"/>
      <c r="HN92" s="125"/>
      <c r="HX92" s="125"/>
    </row>
    <row xmlns:x14ac="http://schemas.microsoft.com/office/spreadsheetml/2009/9/ac" r="93" s="3" customFormat="true" x14ac:dyDescent="0.25">
      <c r="A93" s="390" t="str">
        <f ca="true">IF(ISBLANK('Data Summary'!A95),"",'Data Summary'!A95)</f>
        <v/>
      </c>
      <c r="B93" s="125"/>
      <c r="L93" s="125"/>
      <c r="V93" s="125"/>
      <c r="AF93" s="125"/>
      <c r="AP93" s="125"/>
      <c r="AZ93" s="125"/>
      <c r="BJ93" s="125"/>
      <c r="BT93" s="125"/>
      <c r="CD93" s="125"/>
      <c r="CN93" s="125"/>
      <c r="CX93" s="125"/>
      <c r="DH93" s="125"/>
      <c r="DR93" s="125"/>
      <c r="EB93" s="125"/>
      <c r="EL93" s="125"/>
      <c r="EV93" s="125"/>
      <c r="FF93" s="125"/>
      <c r="FP93" s="125"/>
      <c r="FZ93" s="125"/>
      <c r="GJ93" s="125"/>
      <c r="GT93" s="125"/>
      <c r="HD93" s="125"/>
      <c r="HN93" s="125"/>
      <c r="HX93" s="125"/>
    </row>
    <row xmlns:x14ac="http://schemas.microsoft.com/office/spreadsheetml/2009/9/ac" r="94" s="3" customFormat="true" x14ac:dyDescent="0.25">
      <c r="A94" s="390" t="str">
        <f ca="true">IF(ISBLANK('Data Summary'!A96),"",'Data Summary'!A96)</f>
        <v/>
      </c>
      <c r="B94" s="125"/>
      <c r="L94" s="125"/>
      <c r="V94" s="125"/>
      <c r="AF94" s="125"/>
      <c r="AP94" s="125"/>
      <c r="AZ94" s="125"/>
      <c r="BJ94" s="125"/>
      <c r="BT94" s="125"/>
      <c r="CD94" s="125"/>
      <c r="CN94" s="125"/>
      <c r="CX94" s="125"/>
      <c r="DH94" s="125"/>
      <c r="DR94" s="125"/>
      <c r="EB94" s="125"/>
      <c r="EL94" s="125"/>
      <c r="EV94" s="125"/>
      <c r="FF94" s="125"/>
      <c r="FP94" s="125"/>
      <c r="FZ94" s="125"/>
      <c r="GJ94" s="125"/>
      <c r="GT94" s="125"/>
      <c r="HD94" s="125"/>
      <c r="HN94" s="125"/>
      <c r="HX94" s="125"/>
    </row>
    <row xmlns:x14ac="http://schemas.microsoft.com/office/spreadsheetml/2009/9/ac" r="95" s="3" customFormat="true" x14ac:dyDescent="0.25">
      <c r="A95" s="390" t="str">
        <f ca="true">IF(ISBLANK('Data Summary'!A97),"",'Data Summary'!A97)</f>
        <v/>
      </c>
      <c r="B95" s="125"/>
      <c r="L95" s="125"/>
      <c r="V95" s="125"/>
      <c r="AF95" s="125"/>
      <c r="AP95" s="125"/>
      <c r="AZ95" s="125"/>
      <c r="BJ95" s="125"/>
      <c r="BT95" s="125"/>
      <c r="CD95" s="125"/>
      <c r="CN95" s="125"/>
      <c r="CX95" s="125"/>
      <c r="DH95" s="125"/>
      <c r="DR95" s="125"/>
      <c r="EB95" s="125"/>
      <c r="EL95" s="125"/>
      <c r="EV95" s="125"/>
      <c r="FF95" s="125"/>
      <c r="FP95" s="125"/>
      <c r="FZ95" s="125"/>
      <c r="GJ95" s="125"/>
      <c r="GT95" s="125"/>
      <c r="HD95" s="125"/>
      <c r="HN95" s="125"/>
      <c r="HX95" s="125"/>
    </row>
    <row xmlns:x14ac="http://schemas.microsoft.com/office/spreadsheetml/2009/9/ac" r="96" s="3" customFormat="true" x14ac:dyDescent="0.25">
      <c r="A96" s="390" t="str">
        <f ca="true">IF(ISBLANK('Data Summary'!A98),"",'Data Summary'!A98)</f>
        <v/>
      </c>
      <c r="B96" s="125"/>
      <c r="L96" s="125"/>
      <c r="V96" s="125"/>
      <c r="AF96" s="125"/>
      <c r="AP96" s="125"/>
      <c r="AZ96" s="125"/>
      <c r="BJ96" s="125"/>
      <c r="BT96" s="125"/>
      <c r="CD96" s="125"/>
      <c r="CN96" s="125"/>
      <c r="CX96" s="125"/>
      <c r="DH96" s="125"/>
      <c r="DR96" s="125"/>
      <c r="EB96" s="125"/>
      <c r="EL96" s="125"/>
      <c r="EV96" s="125"/>
      <c r="FF96" s="125"/>
      <c r="FP96" s="125"/>
      <c r="FZ96" s="125"/>
      <c r="GJ96" s="125"/>
      <c r="GT96" s="125"/>
      <c r="HD96" s="125"/>
      <c r="HN96" s="125"/>
      <c r="HX96" s="125"/>
    </row>
    <row xmlns:x14ac="http://schemas.microsoft.com/office/spreadsheetml/2009/9/ac" r="97" s="3" customFormat="true" x14ac:dyDescent="0.25">
      <c r="A97" s="390" t="str">
        <f ca="true">IF(ISBLANK('Data Summary'!A99),"",'Data Summary'!A99)</f>
        <v/>
      </c>
      <c r="B97" s="125"/>
      <c r="L97" s="125"/>
      <c r="V97" s="125"/>
      <c r="AF97" s="125"/>
      <c r="AP97" s="125"/>
      <c r="AZ97" s="125"/>
      <c r="BJ97" s="125"/>
      <c r="BT97" s="125"/>
      <c r="CD97" s="125"/>
      <c r="CN97" s="125"/>
      <c r="CX97" s="125"/>
      <c r="DH97" s="125"/>
      <c r="DR97" s="125"/>
      <c r="EB97" s="125"/>
      <c r="EL97" s="125"/>
      <c r="EV97" s="125"/>
      <c r="FF97" s="125"/>
      <c r="FP97" s="125"/>
      <c r="FZ97" s="125"/>
      <c r="GJ97" s="125"/>
      <c r="GT97" s="125"/>
      <c r="HD97" s="125"/>
      <c r="HN97" s="125"/>
      <c r="HX97" s="125"/>
    </row>
    <row xmlns:x14ac="http://schemas.microsoft.com/office/spreadsheetml/2009/9/ac" r="98" s="3" customFormat="true" x14ac:dyDescent="0.25">
      <c r="A98" s="390" t="str">
        <f ca="true">IF(ISBLANK('Data Summary'!A100),"",'Data Summary'!A100)</f>
        <v/>
      </c>
      <c r="B98" s="125"/>
      <c r="L98" s="125"/>
      <c r="V98" s="125"/>
      <c r="AF98" s="125"/>
      <c r="AP98" s="125"/>
      <c r="AZ98" s="125"/>
      <c r="BJ98" s="125"/>
      <c r="BT98" s="125"/>
      <c r="CD98" s="125"/>
      <c r="CN98" s="125"/>
      <c r="CX98" s="125"/>
      <c r="DH98" s="125"/>
      <c r="DR98" s="125"/>
      <c r="EB98" s="125"/>
      <c r="EL98" s="125"/>
      <c r="EV98" s="125"/>
      <c r="FF98" s="125"/>
      <c r="FP98" s="125"/>
      <c r="FZ98" s="125"/>
      <c r="GJ98" s="125"/>
      <c r="GT98" s="125"/>
      <c r="HD98" s="125"/>
      <c r="HN98" s="125"/>
      <c r="HX98" s="125"/>
    </row>
    <row xmlns:x14ac="http://schemas.microsoft.com/office/spreadsheetml/2009/9/ac" r="99" s="3" customFormat="true" x14ac:dyDescent="0.25">
      <c r="A99" s="390" t="str">
        <f ca="true">IF(ISBLANK('Data Summary'!A101),"",'Data Summary'!A101)</f>
        <v/>
      </c>
      <c r="B99" s="125"/>
      <c r="L99" s="125"/>
      <c r="V99" s="125"/>
      <c r="AF99" s="125"/>
      <c r="AP99" s="125"/>
      <c r="AZ99" s="125"/>
      <c r="BJ99" s="125"/>
      <c r="BT99" s="125"/>
      <c r="CD99" s="125"/>
      <c r="CN99" s="125"/>
      <c r="CX99" s="125"/>
      <c r="DH99" s="125"/>
      <c r="DR99" s="125"/>
      <c r="EB99" s="125"/>
      <c r="EL99" s="125"/>
      <c r="EV99" s="125"/>
      <c r="FF99" s="125"/>
      <c r="FP99" s="125"/>
      <c r="FZ99" s="125"/>
      <c r="GJ99" s="125"/>
      <c r="GT99" s="125"/>
      <c r="HD99" s="125"/>
      <c r="HN99" s="125"/>
      <c r="HX99" s="125"/>
    </row>
    <row xmlns:x14ac="http://schemas.microsoft.com/office/spreadsheetml/2009/9/ac" r="100" s="3" customFormat="true" x14ac:dyDescent="0.25">
      <c r="A100" s="390" t="str">
        <f ca="true">IF(ISBLANK('Data Summary'!A102),"",'Data Summary'!A102)</f>
        <v/>
      </c>
      <c r="B100" s="125"/>
      <c r="L100" s="125"/>
      <c r="V100" s="125"/>
      <c r="AF100" s="125"/>
      <c r="AP100" s="125"/>
      <c r="AZ100" s="125"/>
      <c r="BJ100" s="125"/>
      <c r="BT100" s="125"/>
      <c r="CD100" s="125"/>
      <c r="CN100" s="125"/>
      <c r="CX100" s="125"/>
      <c r="DH100" s="125"/>
      <c r="DR100" s="125"/>
      <c r="EB100" s="125"/>
      <c r="EL100" s="125"/>
      <c r="EV100" s="125"/>
      <c r="FF100" s="125"/>
      <c r="FP100" s="125"/>
      <c r="FZ100" s="125"/>
      <c r="GJ100" s="125"/>
      <c r="GT100" s="125"/>
      <c r="HD100" s="125"/>
      <c r="HN100" s="125"/>
      <c r="HX100" s="125"/>
    </row>
    <row xmlns:x14ac="http://schemas.microsoft.com/office/spreadsheetml/2009/9/ac" r="101" s="3" customFormat="true" x14ac:dyDescent="0.25">
      <c r="A101" s="390" t="str">
        <f ca="true">IF(ISBLANK('Data Summary'!A103),"",'Data Summary'!A103)</f>
        <v/>
      </c>
      <c r="B101" s="125"/>
      <c r="L101" s="125"/>
      <c r="V101" s="125"/>
      <c r="AF101" s="125"/>
      <c r="AP101" s="125"/>
      <c r="AZ101" s="125"/>
      <c r="BJ101" s="125"/>
      <c r="BT101" s="125"/>
      <c r="CD101" s="125"/>
      <c r="CN101" s="125"/>
      <c r="CX101" s="125"/>
      <c r="DH101" s="125"/>
      <c r="DR101" s="125"/>
      <c r="EB101" s="125"/>
      <c r="EL101" s="125"/>
      <c r="EV101" s="125"/>
      <c r="FF101" s="125"/>
      <c r="FP101" s="125"/>
      <c r="FZ101" s="125"/>
      <c r="GJ101" s="125"/>
      <c r="GT101" s="125"/>
      <c r="HD101" s="125"/>
      <c r="HN101" s="125"/>
      <c r="HX101" s="125"/>
    </row>
    <row xmlns:x14ac="http://schemas.microsoft.com/office/spreadsheetml/2009/9/ac" r="102" s="3" customFormat="true" x14ac:dyDescent="0.25">
      <c r="A102" s="390" t="str">
        <f ca="true">IF(ISBLANK('Data Summary'!A104),"",'Data Summary'!A104)</f>
        <v/>
      </c>
      <c r="B102" s="125"/>
      <c r="L102" s="125"/>
      <c r="V102" s="125"/>
      <c r="AF102" s="125"/>
      <c r="AP102" s="125"/>
      <c r="AZ102" s="125"/>
      <c r="BJ102" s="125"/>
      <c r="BT102" s="125"/>
      <c r="CD102" s="125"/>
      <c r="CN102" s="125"/>
      <c r="CX102" s="125"/>
      <c r="DH102" s="125"/>
      <c r="DR102" s="125"/>
      <c r="EB102" s="125"/>
      <c r="EL102" s="125"/>
      <c r="EV102" s="125"/>
      <c r="FF102" s="125"/>
      <c r="FP102" s="125"/>
      <c r="FZ102" s="125"/>
      <c r="GJ102" s="125"/>
      <c r="GT102" s="125"/>
      <c r="HD102" s="125"/>
      <c r="HN102" s="125"/>
      <c r="HX102" s="125"/>
    </row>
    <row xmlns:x14ac="http://schemas.microsoft.com/office/spreadsheetml/2009/9/ac" r="103" s="3" customFormat="true" x14ac:dyDescent="0.25">
      <c r="A103" s="390" t="str">
        <f ca="true">IF(ISBLANK('Data Summary'!A105),"",'Data Summary'!A105)</f>
        <v/>
      </c>
      <c r="B103" s="125"/>
      <c r="L103" s="125"/>
      <c r="V103" s="125"/>
      <c r="AF103" s="125"/>
      <c r="AP103" s="125"/>
      <c r="AZ103" s="125"/>
      <c r="BJ103" s="125"/>
      <c r="BT103" s="125"/>
      <c r="CD103" s="125"/>
      <c r="CN103" s="125"/>
      <c r="CX103" s="125"/>
      <c r="DH103" s="125"/>
      <c r="DR103" s="125"/>
      <c r="EB103" s="125"/>
      <c r="EL103" s="125"/>
      <c r="EV103" s="125"/>
      <c r="FF103" s="125"/>
      <c r="FP103" s="125"/>
      <c r="FZ103" s="125"/>
      <c r="GJ103" s="125"/>
      <c r="GT103" s="125"/>
      <c r="HD103" s="125"/>
      <c r="HN103" s="125"/>
      <c r="HX103" s="125"/>
    </row>
    <row xmlns:x14ac="http://schemas.microsoft.com/office/spreadsheetml/2009/9/ac" r="104" s="3" customFormat="true" x14ac:dyDescent="0.25">
      <c r="A104" s="390" t="str">
        <f ca="true">IF(ISBLANK('Data Summary'!A106),"",'Data Summary'!A106)</f>
        <v/>
      </c>
      <c r="B104" s="125"/>
      <c r="L104" s="125"/>
      <c r="V104" s="125"/>
      <c r="AF104" s="125"/>
      <c r="AP104" s="125"/>
      <c r="AZ104" s="125"/>
      <c r="BJ104" s="125"/>
      <c r="BT104" s="125"/>
      <c r="CD104" s="125"/>
      <c r="CN104" s="125"/>
      <c r="CX104" s="125"/>
      <c r="DH104" s="125"/>
      <c r="DR104" s="125"/>
      <c r="EB104" s="125"/>
      <c r="EL104" s="125"/>
      <c r="EV104" s="125"/>
      <c r="FF104" s="125"/>
      <c r="FP104" s="125"/>
      <c r="FZ104" s="125"/>
      <c r="GJ104" s="125"/>
      <c r="GT104" s="125"/>
      <c r="HD104" s="125"/>
      <c r="HN104" s="125"/>
      <c r="HX104" s="125"/>
    </row>
    <row xmlns:x14ac="http://schemas.microsoft.com/office/spreadsheetml/2009/9/ac" r="105" s="3" customFormat="true" x14ac:dyDescent="0.25">
      <c r="A105" s="390" t="str">
        <f ca="true">IF(ISBLANK('Data Summary'!A107),"",'Data Summary'!A107)</f>
        <v/>
      </c>
      <c r="B105" s="125"/>
      <c r="L105" s="125"/>
      <c r="V105" s="125"/>
      <c r="AF105" s="125"/>
      <c r="AP105" s="125"/>
      <c r="AZ105" s="125"/>
      <c r="BJ105" s="125"/>
      <c r="BT105" s="125"/>
      <c r="CD105" s="125"/>
      <c r="CN105" s="125"/>
      <c r="CX105" s="125"/>
      <c r="DH105" s="125"/>
      <c r="DR105" s="125"/>
      <c r="EB105" s="125"/>
      <c r="EL105" s="125"/>
      <c r="EV105" s="125"/>
      <c r="FF105" s="125"/>
      <c r="FP105" s="125"/>
      <c r="FZ105" s="125"/>
      <c r="GJ105" s="125"/>
      <c r="GT105" s="125"/>
      <c r="HD105" s="125"/>
      <c r="HN105" s="125"/>
      <c r="HX105" s="125"/>
    </row>
    <row xmlns:x14ac="http://schemas.microsoft.com/office/spreadsheetml/2009/9/ac" r="106" s="3" customFormat="true" x14ac:dyDescent="0.25">
      <c r="A106" s="390" t="str">
        <f ca="true">IF(ISBLANK('Data Summary'!A108),"",'Data Summary'!A108)</f>
        <v/>
      </c>
      <c r="B106" s="125"/>
      <c r="L106" s="125"/>
      <c r="V106" s="125"/>
      <c r="AF106" s="125"/>
      <c r="AP106" s="125"/>
      <c r="AZ106" s="125"/>
      <c r="BJ106" s="125"/>
      <c r="BT106" s="125"/>
      <c r="CD106" s="125"/>
      <c r="CN106" s="125"/>
      <c r="CX106" s="125"/>
      <c r="DH106" s="125"/>
      <c r="DR106" s="125"/>
      <c r="EB106" s="125"/>
      <c r="EL106" s="125"/>
      <c r="EV106" s="125"/>
      <c r="FF106" s="125"/>
      <c r="FP106" s="125"/>
      <c r="FZ106" s="125"/>
      <c r="GJ106" s="125"/>
      <c r="GT106" s="125"/>
      <c r="HD106" s="125"/>
      <c r="HN106" s="125"/>
      <c r="HX106" s="125"/>
    </row>
    <row xmlns:x14ac="http://schemas.microsoft.com/office/spreadsheetml/2009/9/ac" r="107" s="3" customFormat="true" x14ac:dyDescent="0.25">
      <c r="A107" s="390" t="str">
        <f ca="true">IF(ISBLANK('Data Summary'!A109),"",'Data Summary'!A109)</f>
        <v/>
      </c>
      <c r="B107" s="125"/>
      <c r="L107" s="125"/>
      <c r="V107" s="125"/>
      <c r="AF107" s="125"/>
      <c r="AP107" s="125"/>
      <c r="AZ107" s="125"/>
      <c r="BJ107" s="125"/>
      <c r="BT107" s="125"/>
      <c r="CD107" s="125"/>
      <c r="CN107" s="125"/>
      <c r="CX107" s="125"/>
      <c r="DH107" s="125"/>
      <c r="DR107" s="125"/>
      <c r="EB107" s="125"/>
      <c r="EL107" s="125"/>
      <c r="EV107" s="125"/>
      <c r="FF107" s="125"/>
      <c r="FP107" s="125"/>
      <c r="FZ107" s="125"/>
      <c r="GJ107" s="125"/>
      <c r="GT107" s="125"/>
      <c r="HD107" s="125"/>
      <c r="HN107" s="125"/>
      <c r="HX107" s="125"/>
    </row>
    <row xmlns:x14ac="http://schemas.microsoft.com/office/spreadsheetml/2009/9/ac" r="108" s="3" customFormat="true" x14ac:dyDescent="0.25">
      <c r="A108" s="390" t="str">
        <f ca="true">IF(ISBLANK('Data Summary'!A110),"",'Data Summary'!A110)</f>
        <v/>
      </c>
      <c r="B108" s="125"/>
      <c r="L108" s="125"/>
      <c r="V108" s="125"/>
      <c r="AF108" s="125"/>
      <c r="AP108" s="125"/>
      <c r="AZ108" s="125"/>
      <c r="BJ108" s="125"/>
      <c r="BT108" s="125"/>
      <c r="CD108" s="125"/>
      <c r="CN108" s="125"/>
      <c r="CX108" s="125"/>
      <c r="DH108" s="125"/>
      <c r="DR108" s="125"/>
      <c r="EB108" s="125"/>
      <c r="EL108" s="125"/>
      <c r="EV108" s="125"/>
      <c r="FF108" s="125"/>
      <c r="FP108" s="125"/>
      <c r="FZ108" s="125"/>
      <c r="GJ108" s="125"/>
      <c r="GT108" s="125"/>
      <c r="HD108" s="125"/>
      <c r="HN108" s="125"/>
      <c r="HX108" s="125"/>
    </row>
    <row xmlns:x14ac="http://schemas.microsoft.com/office/spreadsheetml/2009/9/ac" r="109" s="3" customFormat="true" x14ac:dyDescent="0.25">
      <c r="A109" s="390" t="str">
        <f ca="true">IF(ISBLANK('Data Summary'!A111),"",'Data Summary'!A111)</f>
        <v/>
      </c>
      <c r="B109" s="125"/>
      <c r="L109" s="125"/>
      <c r="V109" s="125"/>
      <c r="AF109" s="125"/>
      <c r="AP109" s="125"/>
      <c r="AZ109" s="125"/>
      <c r="BJ109" s="125"/>
      <c r="BT109" s="125"/>
      <c r="CD109" s="125"/>
      <c r="CN109" s="125"/>
      <c r="CX109" s="125"/>
      <c r="DH109" s="125"/>
      <c r="DR109" s="125"/>
      <c r="EB109" s="125"/>
      <c r="EL109" s="125"/>
      <c r="EV109" s="125"/>
      <c r="FF109" s="125"/>
      <c r="FP109" s="125"/>
      <c r="FZ109" s="125"/>
      <c r="GJ109" s="125"/>
      <c r="GT109" s="125"/>
      <c r="HD109" s="125"/>
      <c r="HN109" s="125"/>
      <c r="HX109" s="125"/>
    </row>
    <row xmlns:x14ac="http://schemas.microsoft.com/office/spreadsheetml/2009/9/ac" r="110" s="3" customFormat="true" x14ac:dyDescent="0.25">
      <c r="A110" s="390" t="str">
        <f ca="true">IF(ISBLANK('Data Summary'!A112),"",'Data Summary'!A112)</f>
        <v/>
      </c>
      <c r="B110" s="125"/>
      <c r="L110" s="125"/>
      <c r="V110" s="125"/>
      <c r="AF110" s="125"/>
      <c r="AP110" s="125"/>
      <c r="AZ110" s="125"/>
      <c r="BJ110" s="125"/>
      <c r="BT110" s="125"/>
      <c r="CD110" s="125"/>
      <c r="CN110" s="125"/>
      <c r="CX110" s="125"/>
      <c r="DH110" s="125"/>
      <c r="DR110" s="125"/>
      <c r="EB110" s="125"/>
      <c r="EL110" s="125"/>
      <c r="EV110" s="125"/>
      <c r="FF110" s="125"/>
      <c r="FP110" s="125"/>
      <c r="FZ110" s="125"/>
      <c r="GJ110" s="125"/>
      <c r="GT110" s="125"/>
      <c r="HD110" s="125"/>
      <c r="HN110" s="125"/>
      <c r="HX110" s="125"/>
    </row>
    <row xmlns:x14ac="http://schemas.microsoft.com/office/spreadsheetml/2009/9/ac" r="111" s="3" customFormat="true" x14ac:dyDescent="0.25">
      <c r="A111" s="390" t="str">
        <f ca="true">IF(ISBLANK('Data Summary'!A113),"",'Data Summary'!A113)</f>
        <v/>
      </c>
      <c r="B111" s="125"/>
      <c r="L111" s="125"/>
      <c r="V111" s="125"/>
      <c r="AF111" s="125"/>
      <c r="AP111" s="125"/>
      <c r="AZ111" s="125"/>
      <c r="BJ111" s="125"/>
      <c r="BT111" s="125"/>
      <c r="CD111" s="125"/>
      <c r="CN111" s="125"/>
      <c r="CX111" s="125"/>
      <c r="DH111" s="125"/>
      <c r="DR111" s="125"/>
      <c r="EB111" s="125"/>
      <c r="EL111" s="125"/>
      <c r="EV111" s="125"/>
      <c r="FF111" s="125"/>
      <c r="FP111" s="125"/>
      <c r="FZ111" s="125"/>
      <c r="GJ111" s="125"/>
      <c r="GT111" s="125"/>
      <c r="HD111" s="125"/>
      <c r="HN111" s="125"/>
      <c r="HX111" s="125"/>
    </row>
    <row xmlns:x14ac="http://schemas.microsoft.com/office/spreadsheetml/2009/9/ac" r="112" s="3" customFormat="true" x14ac:dyDescent="0.25">
      <c r="A112" s="390" t="str">
        <f ca="true">IF(ISBLANK('Data Summary'!A114),"",'Data Summary'!A114)</f>
        <v/>
      </c>
      <c r="B112" s="125"/>
      <c r="L112" s="125"/>
      <c r="V112" s="125"/>
      <c r="AF112" s="125"/>
      <c r="AP112" s="125"/>
      <c r="AZ112" s="125"/>
      <c r="BJ112" s="125"/>
      <c r="BT112" s="125"/>
      <c r="CD112" s="125"/>
      <c r="CN112" s="125"/>
      <c r="CX112" s="125"/>
      <c r="DH112" s="125"/>
      <c r="DR112" s="125"/>
      <c r="EB112" s="125"/>
      <c r="EL112" s="125"/>
      <c r="EV112" s="125"/>
      <c r="FF112" s="125"/>
      <c r="FP112" s="125"/>
      <c r="FZ112" s="125"/>
      <c r="GJ112" s="125"/>
      <c r="GT112" s="125"/>
      <c r="HD112" s="125"/>
      <c r="HN112" s="125"/>
      <c r="HX112" s="125"/>
    </row>
    <row xmlns:x14ac="http://schemas.microsoft.com/office/spreadsheetml/2009/9/ac" r="113" s="3" customFormat="true" x14ac:dyDescent="0.25">
      <c r="A113" s="390" t="str">
        <f ca="true">IF(ISBLANK('Data Summary'!A115),"",'Data Summary'!A115)</f>
        <v/>
      </c>
      <c r="B113" s="125"/>
      <c r="L113" s="125"/>
      <c r="V113" s="125"/>
      <c r="AF113" s="125"/>
      <c r="AP113" s="125"/>
      <c r="AZ113" s="125"/>
      <c r="BJ113" s="125"/>
      <c r="BT113" s="125"/>
      <c r="CD113" s="125"/>
      <c r="CN113" s="125"/>
      <c r="CX113" s="125"/>
      <c r="DH113" s="125"/>
      <c r="DR113" s="125"/>
      <c r="EB113" s="125"/>
      <c r="EL113" s="125"/>
      <c r="EV113" s="125"/>
      <c r="FF113" s="125"/>
      <c r="FP113" s="125"/>
      <c r="FZ113" s="125"/>
      <c r="GJ113" s="125"/>
      <c r="GT113" s="125"/>
      <c r="HD113" s="125"/>
      <c r="HN113" s="125"/>
      <c r="HX113" s="125"/>
    </row>
    <row xmlns:x14ac="http://schemas.microsoft.com/office/spreadsheetml/2009/9/ac" r="114" s="3" customFormat="true" x14ac:dyDescent="0.25">
      <c r="A114" s="390" t="str">
        <f ca="true">IF(ISBLANK('Data Summary'!A116),"",'Data Summary'!A116)</f>
        <v/>
      </c>
      <c r="B114" s="125"/>
      <c r="L114" s="125"/>
      <c r="V114" s="125"/>
      <c r="AF114" s="125"/>
      <c r="AP114" s="125"/>
      <c r="AZ114" s="125"/>
      <c r="BJ114" s="125"/>
      <c r="BT114" s="125"/>
      <c r="CD114" s="125"/>
      <c r="CN114" s="125"/>
      <c r="CX114" s="125"/>
      <c r="DH114" s="125"/>
      <c r="DR114" s="125"/>
      <c r="EB114" s="125"/>
      <c r="EL114" s="125"/>
      <c r="EV114" s="125"/>
      <c r="FF114" s="125"/>
      <c r="FP114" s="125"/>
      <c r="FZ114" s="125"/>
      <c r="GJ114" s="125"/>
      <c r="GT114" s="125"/>
      <c r="HD114" s="125"/>
      <c r="HN114" s="125"/>
      <c r="HX114" s="125"/>
    </row>
    <row xmlns:x14ac="http://schemas.microsoft.com/office/spreadsheetml/2009/9/ac" r="115" s="3" customFormat="true" x14ac:dyDescent="0.25">
      <c r="A115" s="390" t="str">
        <f ca="true">IF(ISBLANK('Data Summary'!A117),"",'Data Summary'!A117)</f>
        <v/>
      </c>
      <c r="B115" s="125"/>
      <c r="L115" s="125"/>
      <c r="V115" s="125"/>
      <c r="AF115" s="125"/>
      <c r="AP115" s="125"/>
      <c r="AZ115" s="125"/>
      <c r="BJ115" s="125"/>
      <c r="BT115" s="125"/>
      <c r="CD115" s="125"/>
      <c r="CN115" s="125"/>
      <c r="CX115" s="125"/>
      <c r="DH115" s="125"/>
      <c r="DR115" s="125"/>
      <c r="EB115" s="125"/>
      <c r="EL115" s="125"/>
      <c r="EV115" s="125"/>
      <c r="FF115" s="125"/>
      <c r="FP115" s="125"/>
      <c r="FZ115" s="125"/>
      <c r="GJ115" s="125"/>
      <c r="GT115" s="125"/>
      <c r="HD115" s="125"/>
      <c r="HN115" s="125"/>
      <c r="HX115" s="125"/>
    </row>
    <row xmlns:x14ac="http://schemas.microsoft.com/office/spreadsheetml/2009/9/ac" r="116" s="3" customFormat="true" x14ac:dyDescent="0.25">
      <c r="A116" s="390" t="str">
        <f ca="true">IF(ISBLANK('Data Summary'!A118),"",'Data Summary'!A118)</f>
        <v/>
      </c>
      <c r="B116" s="125"/>
      <c r="L116" s="125"/>
      <c r="V116" s="125"/>
      <c r="AF116" s="125"/>
      <c r="AP116" s="125"/>
      <c r="AZ116" s="125"/>
      <c r="BJ116" s="125"/>
      <c r="BT116" s="125"/>
      <c r="CD116" s="125"/>
      <c r="CN116" s="125"/>
      <c r="CX116" s="125"/>
      <c r="DH116" s="125"/>
      <c r="DR116" s="125"/>
      <c r="EB116" s="125"/>
      <c r="EL116" s="125"/>
      <c r="EV116" s="125"/>
      <c r="FF116" s="125"/>
      <c r="FP116" s="125"/>
      <c r="FZ116" s="125"/>
      <c r="GJ116" s="125"/>
      <c r="GT116" s="125"/>
      <c r="HD116" s="125"/>
      <c r="HN116" s="125"/>
      <c r="HX116" s="125"/>
    </row>
    <row xmlns:x14ac="http://schemas.microsoft.com/office/spreadsheetml/2009/9/ac" r="117" s="3" customFormat="true" x14ac:dyDescent="0.25">
      <c r="A117" s="390" t="str">
        <f ca="true">IF(ISBLANK('Data Summary'!A119),"",'Data Summary'!A119)</f>
        <v/>
      </c>
      <c r="B117" s="125"/>
      <c r="L117" s="125"/>
      <c r="V117" s="125"/>
      <c r="AF117" s="125"/>
      <c r="AP117" s="125"/>
      <c r="AZ117" s="125"/>
      <c r="BJ117" s="125"/>
      <c r="BT117" s="125"/>
      <c r="CD117" s="125"/>
      <c r="CN117" s="125"/>
      <c r="CX117" s="125"/>
      <c r="DH117" s="125"/>
      <c r="DR117" s="125"/>
      <c r="EB117" s="125"/>
      <c r="EL117" s="125"/>
      <c r="EV117" s="125"/>
      <c r="FF117" s="125"/>
      <c r="FP117" s="125"/>
      <c r="FZ117" s="125"/>
      <c r="GJ117" s="125"/>
      <c r="GT117" s="125"/>
      <c r="HD117" s="125"/>
      <c r="HN117" s="125"/>
      <c r="HX117" s="125"/>
    </row>
    <row xmlns:x14ac="http://schemas.microsoft.com/office/spreadsheetml/2009/9/ac" r="118" s="3" customFormat="true" x14ac:dyDescent="0.25">
      <c r="A118" s="390" t="str">
        <f ca="true">IF(ISBLANK('Data Summary'!A120),"",'Data Summary'!A120)</f>
        <v/>
      </c>
      <c r="B118" s="125"/>
      <c r="L118" s="125"/>
      <c r="V118" s="125"/>
      <c r="AF118" s="125"/>
      <c r="AP118" s="125"/>
      <c r="AZ118" s="125"/>
      <c r="BJ118" s="125"/>
      <c r="BT118" s="125"/>
      <c r="CD118" s="125"/>
      <c r="CN118" s="125"/>
      <c r="CX118" s="125"/>
      <c r="DH118" s="125"/>
      <c r="DR118" s="125"/>
      <c r="EB118" s="125"/>
      <c r="EL118" s="125"/>
      <c r="EV118" s="125"/>
      <c r="FF118" s="125"/>
      <c r="FP118" s="125"/>
      <c r="FZ118" s="125"/>
      <c r="GJ118" s="125"/>
      <c r="GT118" s="125"/>
      <c r="HD118" s="125"/>
      <c r="HN118" s="125"/>
      <c r="HX118" s="125"/>
    </row>
    <row xmlns:x14ac="http://schemas.microsoft.com/office/spreadsheetml/2009/9/ac" r="119" s="3" customFormat="true" x14ac:dyDescent="0.25">
      <c r="A119" s="390" t="str">
        <f ca="true">IF(ISBLANK('Data Summary'!A121),"",'Data Summary'!A121)</f>
        <v/>
      </c>
      <c r="B119" s="125"/>
      <c r="L119" s="125"/>
      <c r="V119" s="125"/>
      <c r="AF119" s="125"/>
      <c r="AP119" s="125"/>
      <c r="AZ119" s="125"/>
      <c r="BJ119" s="125"/>
      <c r="BT119" s="125"/>
      <c r="CD119" s="125"/>
      <c r="CN119" s="125"/>
      <c r="CX119" s="125"/>
      <c r="DH119" s="125"/>
      <c r="DR119" s="125"/>
      <c r="EB119" s="125"/>
      <c r="EL119" s="125"/>
      <c r="EV119" s="125"/>
      <c r="FF119" s="125"/>
      <c r="FP119" s="125"/>
      <c r="FZ119" s="125"/>
      <c r="GJ119" s="125"/>
      <c r="GT119" s="125"/>
      <c r="HD119" s="125"/>
      <c r="HN119" s="125"/>
      <c r="HX119" s="125"/>
    </row>
    <row xmlns:x14ac="http://schemas.microsoft.com/office/spreadsheetml/2009/9/ac" r="120" s="3" customFormat="true" x14ac:dyDescent="0.25">
      <c r="A120" s="390" t="str">
        <f ca="true">IF(ISBLANK('Data Summary'!A122),"",'Data Summary'!A122)</f>
        <v/>
      </c>
      <c r="B120" s="125"/>
      <c r="L120" s="125"/>
      <c r="V120" s="125"/>
      <c r="AF120" s="125"/>
      <c r="AP120" s="125"/>
      <c r="AZ120" s="125"/>
      <c r="BJ120" s="125"/>
      <c r="BT120" s="125"/>
      <c r="CD120" s="125"/>
      <c r="CN120" s="125"/>
      <c r="CX120" s="125"/>
      <c r="DH120" s="125"/>
      <c r="DR120" s="125"/>
      <c r="EB120" s="125"/>
      <c r="EL120" s="125"/>
      <c r="EV120" s="125"/>
      <c r="FF120" s="125"/>
      <c r="FP120" s="125"/>
      <c r="FZ120" s="125"/>
      <c r="GJ120" s="125"/>
      <c r="GT120" s="125"/>
      <c r="HD120" s="125"/>
      <c r="HN120" s="125"/>
      <c r="HX120" s="125"/>
    </row>
    <row xmlns:x14ac="http://schemas.microsoft.com/office/spreadsheetml/2009/9/ac" r="121" s="3" customFormat="true" x14ac:dyDescent="0.25">
      <c r="A121" s="390" t="str">
        <f ca="true">IF(ISBLANK('Data Summary'!A123),"",'Data Summary'!A123)</f>
        <v/>
      </c>
      <c r="B121" s="125"/>
      <c r="L121" s="125"/>
      <c r="V121" s="125"/>
      <c r="AF121" s="125"/>
      <c r="AP121" s="125"/>
      <c r="AZ121" s="125"/>
      <c r="BJ121" s="125"/>
      <c r="BT121" s="125"/>
      <c r="CD121" s="125"/>
      <c r="CN121" s="125"/>
      <c r="CX121" s="125"/>
      <c r="DH121" s="125"/>
      <c r="DR121" s="125"/>
      <c r="EB121" s="125"/>
      <c r="EL121" s="125"/>
      <c r="EV121" s="125"/>
      <c r="FF121" s="125"/>
      <c r="FP121" s="125"/>
      <c r="FZ121" s="125"/>
      <c r="GJ121" s="125"/>
      <c r="GT121" s="125"/>
      <c r="HD121" s="125"/>
      <c r="HN121" s="125"/>
      <c r="HX121" s="125"/>
    </row>
    <row xmlns:x14ac="http://schemas.microsoft.com/office/spreadsheetml/2009/9/ac" r="122" s="3" customFormat="true" x14ac:dyDescent="0.25">
      <c r="A122" s="390" t="str">
        <f ca="true">IF(ISBLANK('Data Summary'!A124),"",'Data Summary'!A124)</f>
        <v/>
      </c>
      <c r="B122" s="125"/>
      <c r="L122" s="125"/>
      <c r="V122" s="125"/>
      <c r="AF122" s="125"/>
      <c r="AP122" s="125"/>
      <c r="AZ122" s="125"/>
      <c r="BJ122" s="125"/>
      <c r="BT122" s="125"/>
      <c r="CD122" s="125"/>
      <c r="CN122" s="125"/>
      <c r="CX122" s="125"/>
      <c r="DH122" s="125"/>
      <c r="DR122" s="125"/>
      <c r="EB122" s="125"/>
      <c r="EL122" s="125"/>
      <c r="EV122" s="125"/>
      <c r="FF122" s="125"/>
      <c r="FP122" s="125"/>
      <c r="FZ122" s="125"/>
      <c r="GJ122" s="125"/>
      <c r="GT122" s="125"/>
      <c r="HD122" s="125"/>
      <c r="HN122" s="125"/>
      <c r="HX122" s="125"/>
    </row>
    <row xmlns:x14ac="http://schemas.microsoft.com/office/spreadsheetml/2009/9/ac" r="123" s="3" customFormat="true" x14ac:dyDescent="0.25">
      <c r="A123" s="390" t="str">
        <f ca="true">IF(ISBLANK('Data Summary'!A125),"",'Data Summary'!A125)</f>
        <v/>
      </c>
      <c r="B123" s="125"/>
      <c r="L123" s="125"/>
      <c r="V123" s="125"/>
      <c r="AF123" s="125"/>
      <c r="AP123" s="125"/>
      <c r="AZ123" s="125"/>
      <c r="BJ123" s="125"/>
      <c r="BT123" s="125"/>
      <c r="CD123" s="125"/>
      <c r="CN123" s="125"/>
      <c r="CX123" s="125"/>
      <c r="DH123" s="125"/>
      <c r="DR123" s="125"/>
      <c r="EB123" s="125"/>
      <c r="EL123" s="125"/>
      <c r="EV123" s="125"/>
      <c r="FF123" s="125"/>
      <c r="FP123" s="125"/>
      <c r="FZ123" s="125"/>
      <c r="GJ123" s="125"/>
      <c r="GT123" s="125"/>
      <c r="HD123" s="125"/>
      <c r="HN123" s="125"/>
      <c r="HX123" s="125"/>
    </row>
    <row xmlns:x14ac="http://schemas.microsoft.com/office/spreadsheetml/2009/9/ac" r="124" s="3" customFormat="true" x14ac:dyDescent="0.25">
      <c r="A124" s="390" t="str">
        <f ca="true">IF(ISBLANK('Data Summary'!A126),"",'Data Summary'!A126)</f>
        <v/>
      </c>
      <c r="B124" s="125"/>
      <c r="L124" s="125"/>
      <c r="V124" s="125"/>
      <c r="AF124" s="125"/>
      <c r="AP124" s="125"/>
      <c r="AZ124" s="125"/>
      <c r="BJ124" s="125"/>
      <c r="BT124" s="125"/>
      <c r="CD124" s="125"/>
      <c r="CN124" s="125"/>
      <c r="CX124" s="125"/>
      <c r="DH124" s="125"/>
      <c r="DR124" s="125"/>
      <c r="EB124" s="125"/>
      <c r="EL124" s="125"/>
      <c r="EV124" s="125"/>
      <c r="FF124" s="125"/>
      <c r="FP124" s="125"/>
      <c r="FZ124" s="125"/>
      <c r="GJ124" s="125"/>
      <c r="GT124" s="125"/>
      <c r="HD124" s="125"/>
      <c r="HN124" s="125"/>
      <c r="HX124" s="125"/>
    </row>
    <row xmlns:x14ac="http://schemas.microsoft.com/office/spreadsheetml/2009/9/ac" r="125" s="3" customFormat="true" x14ac:dyDescent="0.25">
      <c r="A125" s="390" t="str">
        <f ca="true">IF(ISBLANK('Data Summary'!A127),"",'Data Summary'!A127)</f>
        <v/>
      </c>
      <c r="B125" s="125"/>
      <c r="L125" s="125"/>
      <c r="V125" s="125"/>
      <c r="AF125" s="125"/>
      <c r="AP125" s="125"/>
      <c r="AZ125" s="125"/>
      <c r="BJ125" s="125"/>
      <c r="BT125" s="125"/>
      <c r="CD125" s="125"/>
      <c r="CN125" s="125"/>
      <c r="CX125" s="125"/>
      <c r="DH125" s="125"/>
      <c r="DR125" s="125"/>
      <c r="EB125" s="125"/>
      <c r="EL125" s="125"/>
      <c r="EV125" s="125"/>
      <c r="FF125" s="125"/>
      <c r="FP125" s="125"/>
      <c r="FZ125" s="125"/>
      <c r="GJ125" s="125"/>
      <c r="GT125" s="125"/>
      <c r="HD125" s="125"/>
      <c r="HN125" s="125"/>
      <c r="HX125" s="125"/>
    </row>
    <row xmlns:x14ac="http://schemas.microsoft.com/office/spreadsheetml/2009/9/ac" r="126" s="3" customFormat="true" x14ac:dyDescent="0.25">
      <c r="A126" s="390" t="str">
        <f ca="true">IF(ISBLANK('Data Summary'!A128),"",'Data Summary'!A128)</f>
        <v/>
      </c>
      <c r="B126" s="125"/>
      <c r="L126" s="125"/>
      <c r="V126" s="125"/>
      <c r="AF126" s="125"/>
      <c r="AP126" s="125"/>
      <c r="AZ126" s="125"/>
      <c r="BJ126" s="125"/>
      <c r="BT126" s="125"/>
      <c r="CD126" s="125"/>
      <c r="CN126" s="125"/>
      <c r="CX126" s="125"/>
      <c r="DH126" s="125"/>
      <c r="DR126" s="125"/>
      <c r="EB126" s="125"/>
      <c r="EL126" s="125"/>
      <c r="EV126" s="125"/>
      <c r="FF126" s="125"/>
      <c r="FP126" s="125"/>
      <c r="FZ126" s="125"/>
      <c r="GJ126" s="125"/>
      <c r="GT126" s="125"/>
      <c r="HD126" s="125"/>
      <c r="HN126" s="125"/>
      <c r="HX126" s="125"/>
    </row>
    <row xmlns:x14ac="http://schemas.microsoft.com/office/spreadsheetml/2009/9/ac" r="127" s="3" customFormat="true" x14ac:dyDescent="0.25">
      <c r="A127" s="390" t="str">
        <f ca="true">IF(ISBLANK('Data Summary'!A129),"",'Data Summary'!A129)</f>
        <v/>
      </c>
      <c r="B127" s="125"/>
      <c r="L127" s="125"/>
      <c r="V127" s="125"/>
      <c r="AF127" s="125"/>
      <c r="AP127" s="125"/>
      <c r="AZ127" s="125"/>
      <c r="BJ127" s="125"/>
      <c r="BT127" s="125"/>
      <c r="CD127" s="125"/>
      <c r="CN127" s="125"/>
      <c r="CX127" s="125"/>
      <c r="DH127" s="125"/>
      <c r="DR127" s="125"/>
      <c r="EB127" s="125"/>
      <c r="EL127" s="125"/>
      <c r="EV127" s="125"/>
      <c r="FF127" s="125"/>
      <c r="FP127" s="125"/>
      <c r="FZ127" s="125"/>
      <c r="GJ127" s="125"/>
      <c r="GT127" s="125"/>
      <c r="HD127" s="125"/>
      <c r="HN127" s="125"/>
      <c r="HX127" s="125"/>
    </row>
    <row xmlns:x14ac="http://schemas.microsoft.com/office/spreadsheetml/2009/9/ac" r="128" s="3" customFormat="true" x14ac:dyDescent="0.25">
      <c r="A128" s="390" t="str">
        <f ca="true">IF(ISBLANK('Data Summary'!A130),"",'Data Summary'!A130)</f>
        <v/>
      </c>
      <c r="B128" s="125"/>
      <c r="L128" s="125"/>
      <c r="V128" s="125"/>
      <c r="AF128" s="125"/>
      <c r="AP128" s="125"/>
      <c r="AZ128" s="125"/>
      <c r="BJ128" s="125"/>
      <c r="BT128" s="125"/>
      <c r="CD128" s="125"/>
      <c r="CN128" s="125"/>
      <c r="CX128" s="125"/>
      <c r="DH128" s="125"/>
      <c r="DR128" s="125"/>
      <c r="EB128" s="125"/>
      <c r="EL128" s="125"/>
      <c r="EV128" s="125"/>
      <c r="FF128" s="125"/>
      <c r="FP128" s="125"/>
      <c r="FZ128" s="125"/>
      <c r="GJ128" s="125"/>
      <c r="GT128" s="125"/>
      <c r="HD128" s="125"/>
      <c r="HN128" s="125"/>
      <c r="HX128" s="125"/>
    </row>
    <row xmlns:x14ac="http://schemas.microsoft.com/office/spreadsheetml/2009/9/ac" r="129" s="3" customFormat="true" x14ac:dyDescent="0.25">
      <c r="A129" s="390" t="str">
        <f ca="true">IF(ISBLANK('Data Summary'!A131),"",'Data Summary'!A131)</f>
        <v/>
      </c>
      <c r="B129" s="125"/>
      <c r="L129" s="125"/>
      <c r="V129" s="125"/>
      <c r="AF129" s="125"/>
      <c r="AP129" s="125"/>
      <c r="AZ129" s="125"/>
      <c r="BJ129" s="125"/>
      <c r="BT129" s="125"/>
      <c r="CD129" s="125"/>
      <c r="CN129" s="125"/>
      <c r="CX129" s="125"/>
      <c r="DH129" s="125"/>
      <c r="DR129" s="125"/>
      <c r="EB129" s="125"/>
      <c r="EL129" s="125"/>
      <c r="EV129" s="125"/>
      <c r="FF129" s="125"/>
      <c r="FP129" s="125"/>
      <c r="FZ129" s="125"/>
      <c r="GJ129" s="125"/>
      <c r="GT129" s="125"/>
      <c r="HD129" s="125"/>
      <c r="HN129" s="125"/>
      <c r="HX129" s="125"/>
    </row>
    <row xmlns:x14ac="http://schemas.microsoft.com/office/spreadsheetml/2009/9/ac" r="130" s="3" customFormat="true" x14ac:dyDescent="0.25">
      <c r="A130" s="390" t="str">
        <f ca="true">IF(ISBLANK('Data Summary'!A132),"",'Data Summary'!A132)</f>
        <v/>
      </c>
      <c r="B130" s="125"/>
      <c r="L130" s="125"/>
      <c r="V130" s="125"/>
      <c r="AF130" s="125"/>
      <c r="AP130" s="125"/>
      <c r="AZ130" s="125"/>
      <c r="BJ130" s="125"/>
      <c r="BT130" s="125"/>
      <c r="CD130" s="125"/>
      <c r="CN130" s="125"/>
      <c r="CX130" s="125"/>
      <c r="DH130" s="125"/>
      <c r="DR130" s="125"/>
      <c r="EB130" s="125"/>
      <c r="EL130" s="125"/>
      <c r="EV130" s="125"/>
      <c r="FF130" s="125"/>
      <c r="FP130" s="125"/>
      <c r="FZ130" s="125"/>
      <c r="GJ130" s="125"/>
      <c r="GT130" s="125"/>
      <c r="HD130" s="125"/>
      <c r="HN130" s="125"/>
      <c r="HX130" s="125"/>
    </row>
    <row xmlns:x14ac="http://schemas.microsoft.com/office/spreadsheetml/2009/9/ac" r="131" s="3" customFormat="true" x14ac:dyDescent="0.25">
      <c r="A131" s="390" t="str">
        <f ca="true">IF(ISBLANK('Data Summary'!A133),"",'Data Summary'!A133)</f>
        <v/>
      </c>
      <c r="B131" s="125"/>
      <c r="L131" s="125"/>
      <c r="V131" s="125"/>
      <c r="AF131" s="125"/>
      <c r="AP131" s="125"/>
      <c r="AZ131" s="125"/>
      <c r="BJ131" s="125"/>
      <c r="BT131" s="125"/>
      <c r="CD131" s="125"/>
      <c r="CN131" s="125"/>
      <c r="CX131" s="125"/>
      <c r="DH131" s="125"/>
      <c r="DR131" s="125"/>
      <c r="EB131" s="125"/>
      <c r="EL131" s="125"/>
      <c r="EV131" s="125"/>
      <c r="FF131" s="125"/>
      <c r="FP131" s="125"/>
      <c r="FZ131" s="125"/>
      <c r="GJ131" s="125"/>
      <c r="GT131" s="125"/>
      <c r="HD131" s="125"/>
      <c r="HN131" s="125"/>
      <c r="HX131" s="125"/>
    </row>
    <row xmlns:x14ac="http://schemas.microsoft.com/office/spreadsheetml/2009/9/ac" r="132" s="3" customFormat="true" x14ac:dyDescent="0.25">
      <c r="A132" s="390" t="str">
        <f ca="true">IF(ISBLANK('Data Summary'!A134),"",'Data Summary'!A134)</f>
        <v/>
      </c>
      <c r="B132" s="125"/>
      <c r="L132" s="125"/>
      <c r="V132" s="125"/>
      <c r="AF132" s="125"/>
      <c r="AP132" s="125"/>
      <c r="AZ132" s="125"/>
      <c r="BJ132" s="125"/>
      <c r="BT132" s="125"/>
      <c r="CD132" s="125"/>
      <c r="CN132" s="125"/>
      <c r="CX132" s="125"/>
      <c r="DH132" s="125"/>
      <c r="DR132" s="125"/>
      <c r="EB132" s="125"/>
      <c r="EL132" s="125"/>
      <c r="EV132" s="125"/>
      <c r="FF132" s="125"/>
      <c r="FP132" s="125"/>
      <c r="FZ132" s="125"/>
      <c r="GJ132" s="125"/>
      <c r="GT132" s="125"/>
      <c r="HD132" s="125"/>
      <c r="HN132" s="125"/>
      <c r="HX132" s="125"/>
    </row>
    <row xmlns:x14ac="http://schemas.microsoft.com/office/spreadsheetml/2009/9/ac" r="133" s="3" customFormat="true" x14ac:dyDescent="0.25">
      <c r="A133" s="390" t="str">
        <f ca="true">IF(ISBLANK('Data Summary'!A135),"",'Data Summary'!A135)</f>
        <v/>
      </c>
      <c r="B133" s="125"/>
      <c r="L133" s="125"/>
      <c r="V133" s="125"/>
      <c r="AF133" s="125"/>
      <c r="AP133" s="125"/>
      <c r="AZ133" s="125"/>
      <c r="BJ133" s="125"/>
      <c r="BT133" s="125"/>
      <c r="CD133" s="125"/>
      <c r="CN133" s="125"/>
      <c r="CX133" s="125"/>
      <c r="DH133" s="125"/>
      <c r="DR133" s="125"/>
      <c r="EB133" s="125"/>
      <c r="EL133" s="125"/>
      <c r="EV133" s="125"/>
      <c r="FF133" s="125"/>
      <c r="FP133" s="125"/>
      <c r="FZ133" s="125"/>
      <c r="GJ133" s="125"/>
      <c r="GT133" s="125"/>
      <c r="HD133" s="125"/>
      <c r="HN133" s="125"/>
      <c r="HX133" s="125"/>
    </row>
    <row xmlns:x14ac="http://schemas.microsoft.com/office/spreadsheetml/2009/9/ac" r="134" s="3" customFormat="true" x14ac:dyDescent="0.25">
      <c r="A134" s="390" t="str">
        <f ca="true">IF(ISBLANK('Data Summary'!A136),"",'Data Summary'!A136)</f>
        <v/>
      </c>
      <c r="B134" s="125"/>
      <c r="L134" s="125"/>
      <c r="V134" s="125"/>
      <c r="AF134" s="125"/>
      <c r="AP134" s="125"/>
      <c r="AZ134" s="125"/>
      <c r="BJ134" s="125"/>
      <c r="BT134" s="125"/>
      <c r="CD134" s="125"/>
      <c r="CN134" s="125"/>
      <c r="CX134" s="125"/>
      <c r="DH134" s="125"/>
      <c r="DR134" s="125"/>
      <c r="EB134" s="125"/>
      <c r="EL134" s="125"/>
      <c r="EV134" s="125"/>
      <c r="FF134" s="125"/>
      <c r="FP134" s="125"/>
      <c r="FZ134" s="125"/>
      <c r="GJ134" s="125"/>
      <c r="GT134" s="125"/>
      <c r="HD134" s="125"/>
      <c r="HN134" s="125"/>
      <c r="HX134" s="125"/>
    </row>
    <row xmlns:x14ac="http://schemas.microsoft.com/office/spreadsheetml/2009/9/ac" r="135" s="3" customFormat="true" x14ac:dyDescent="0.25">
      <c r="A135" s="390" t="str">
        <f ca="true">IF(ISBLANK('Data Summary'!A137),"",'Data Summary'!A137)</f>
        <v/>
      </c>
      <c r="B135" s="125"/>
      <c r="L135" s="125"/>
      <c r="V135" s="125"/>
      <c r="AF135" s="125"/>
      <c r="AP135" s="125"/>
      <c r="AZ135" s="125"/>
      <c r="BJ135" s="125"/>
      <c r="BT135" s="125"/>
      <c r="CD135" s="125"/>
      <c r="CN135" s="125"/>
      <c r="CX135" s="125"/>
      <c r="DH135" s="125"/>
      <c r="DR135" s="125"/>
      <c r="EB135" s="125"/>
      <c r="EL135" s="125"/>
      <c r="EV135" s="125"/>
      <c r="FF135" s="125"/>
      <c r="FP135" s="125"/>
      <c r="FZ135" s="125"/>
      <c r="GJ135" s="125"/>
      <c r="GT135" s="125"/>
      <c r="HD135" s="125"/>
      <c r="HN135" s="125"/>
      <c r="HX135" s="125"/>
    </row>
    <row xmlns:x14ac="http://schemas.microsoft.com/office/spreadsheetml/2009/9/ac" r="136" s="3" customFormat="true" x14ac:dyDescent="0.25">
      <c r="A136" s="390" t="str">
        <f ca="true">IF(ISBLANK('Data Summary'!A138),"",'Data Summary'!A138)</f>
        <v/>
      </c>
      <c r="B136" s="125"/>
      <c r="L136" s="125"/>
      <c r="V136" s="125"/>
      <c r="AF136" s="125"/>
      <c r="AP136" s="125"/>
      <c r="AZ136" s="125"/>
      <c r="BJ136" s="125"/>
      <c r="BT136" s="125"/>
      <c r="CD136" s="125"/>
      <c r="CN136" s="125"/>
      <c r="CX136" s="125"/>
      <c r="DH136" s="125"/>
      <c r="DR136" s="125"/>
      <c r="EB136" s="125"/>
      <c r="EL136" s="125"/>
      <c r="EV136" s="125"/>
      <c r="FF136" s="125"/>
      <c r="FP136" s="125"/>
      <c r="FZ136" s="125"/>
      <c r="GJ136" s="125"/>
      <c r="GT136" s="125"/>
      <c r="HD136" s="125"/>
      <c r="HN136" s="125"/>
      <c r="HX136" s="125"/>
    </row>
    <row xmlns:x14ac="http://schemas.microsoft.com/office/spreadsheetml/2009/9/ac" r="137" s="3" customFormat="true" x14ac:dyDescent="0.25">
      <c r="A137" s="390" t="str">
        <f ca="true">IF(ISBLANK('Data Summary'!A139),"",'Data Summary'!A139)</f>
        <v/>
      </c>
      <c r="B137" s="125"/>
      <c r="L137" s="125"/>
      <c r="V137" s="125"/>
      <c r="AF137" s="125"/>
      <c r="AP137" s="125"/>
      <c r="AZ137" s="125"/>
      <c r="BJ137" s="125"/>
      <c r="BT137" s="125"/>
      <c r="CD137" s="125"/>
      <c r="CN137" s="125"/>
      <c r="CX137" s="125"/>
      <c r="DH137" s="125"/>
      <c r="DR137" s="125"/>
      <c r="EB137" s="125"/>
      <c r="EL137" s="125"/>
      <c r="EV137" s="125"/>
      <c r="FF137" s="125"/>
      <c r="FP137" s="125"/>
      <c r="FZ137" s="125"/>
      <c r="GJ137" s="125"/>
      <c r="GT137" s="125"/>
      <c r="HD137" s="125"/>
      <c r="HN137" s="125"/>
      <c r="HX137" s="125"/>
    </row>
    <row xmlns:x14ac="http://schemas.microsoft.com/office/spreadsheetml/2009/9/ac" r="138" s="3" customFormat="true" x14ac:dyDescent="0.25">
      <c r="A138" s="390" t="str">
        <f ca="true">IF(ISBLANK('Data Summary'!A140),"",'Data Summary'!A140)</f>
        <v/>
      </c>
      <c r="B138" s="125"/>
      <c r="L138" s="125"/>
      <c r="V138" s="125"/>
      <c r="AF138" s="125"/>
      <c r="AP138" s="125"/>
      <c r="AZ138" s="125"/>
      <c r="BJ138" s="125"/>
      <c r="BT138" s="125"/>
      <c r="CD138" s="125"/>
      <c r="CN138" s="125"/>
      <c r="CX138" s="125"/>
      <c r="DH138" s="125"/>
      <c r="DR138" s="125"/>
      <c r="EB138" s="125"/>
      <c r="EL138" s="125"/>
      <c r="EV138" s="125"/>
      <c r="FF138" s="125"/>
      <c r="FP138" s="125"/>
      <c r="FZ138" s="125"/>
      <c r="GJ138" s="125"/>
      <c r="GT138" s="125"/>
      <c r="HD138" s="125"/>
      <c r="HN138" s="125"/>
      <c r="HX138" s="125"/>
    </row>
    <row xmlns:x14ac="http://schemas.microsoft.com/office/spreadsheetml/2009/9/ac" r="139" s="3" customFormat="true" x14ac:dyDescent="0.25">
      <c r="A139" s="390" t="str">
        <f ca="true">IF(ISBLANK('Data Summary'!A141),"",'Data Summary'!A141)</f>
        <v/>
      </c>
      <c r="B139" s="125"/>
      <c r="L139" s="125"/>
      <c r="V139" s="125"/>
      <c r="AF139" s="125"/>
      <c r="AP139" s="125"/>
      <c r="AZ139" s="125"/>
      <c r="BJ139" s="125"/>
      <c r="BT139" s="125"/>
      <c r="CD139" s="125"/>
      <c r="CN139" s="125"/>
      <c r="CX139" s="125"/>
      <c r="DH139" s="125"/>
      <c r="DR139" s="125"/>
      <c r="EB139" s="125"/>
      <c r="EL139" s="125"/>
      <c r="EV139" s="125"/>
      <c r="FF139" s="125"/>
      <c r="FP139" s="125"/>
      <c r="FZ139" s="125"/>
      <c r="GJ139" s="125"/>
      <c r="GT139" s="125"/>
      <c r="HD139" s="125"/>
      <c r="HN139" s="125"/>
      <c r="HX139" s="125"/>
    </row>
    <row xmlns:x14ac="http://schemas.microsoft.com/office/spreadsheetml/2009/9/ac" r="140" s="3" customFormat="true" x14ac:dyDescent="0.25">
      <c r="A140" s="390" t="str">
        <f ca="true">IF(ISBLANK('Data Summary'!A142),"",'Data Summary'!A142)</f>
        <v/>
      </c>
      <c r="B140" s="125"/>
      <c r="L140" s="125"/>
      <c r="V140" s="125"/>
      <c r="AF140" s="125"/>
      <c r="AP140" s="125"/>
      <c r="AZ140" s="125"/>
      <c r="BJ140" s="125"/>
      <c r="BT140" s="125"/>
      <c r="CD140" s="125"/>
      <c r="CN140" s="125"/>
      <c r="CX140" s="125"/>
      <c r="DH140" s="125"/>
      <c r="DR140" s="125"/>
      <c r="EB140" s="125"/>
      <c r="EL140" s="125"/>
      <c r="EV140" s="125"/>
      <c r="FF140" s="125"/>
      <c r="FP140" s="125"/>
      <c r="FZ140" s="125"/>
      <c r="GJ140" s="125"/>
      <c r="GT140" s="125"/>
      <c r="HD140" s="125"/>
      <c r="HN140" s="125"/>
      <c r="HX140" s="125"/>
    </row>
    <row xmlns:x14ac="http://schemas.microsoft.com/office/spreadsheetml/2009/9/ac" r="141" s="3" customFormat="true" x14ac:dyDescent="0.25">
      <c r="A141" s="390" t="str">
        <f ca="true">IF(ISBLANK('Data Summary'!A143),"",'Data Summary'!A143)</f>
        <v/>
      </c>
      <c r="B141" s="125"/>
      <c r="L141" s="125"/>
      <c r="V141" s="125"/>
      <c r="AF141" s="125"/>
      <c r="AP141" s="125"/>
      <c r="AZ141" s="125"/>
      <c r="BJ141" s="125"/>
      <c r="BT141" s="125"/>
      <c r="CD141" s="125"/>
      <c r="CN141" s="125"/>
      <c r="CX141" s="125"/>
      <c r="DH141" s="125"/>
      <c r="DR141" s="125"/>
      <c r="EB141" s="125"/>
      <c r="EL141" s="125"/>
      <c r="EV141" s="125"/>
      <c r="FF141" s="125"/>
      <c r="FP141" s="125"/>
      <c r="FZ141" s="125"/>
      <c r="GJ141" s="125"/>
      <c r="GT141" s="125"/>
      <c r="HD141" s="125"/>
      <c r="HN141" s="125"/>
      <c r="HX141" s="125"/>
    </row>
    <row xmlns:x14ac="http://schemas.microsoft.com/office/spreadsheetml/2009/9/ac" r="142" s="3" customFormat="true" x14ac:dyDescent="0.25">
      <c r="A142" s="390" t="str">
        <f ca="true">IF(ISBLANK('Data Summary'!A144),"",'Data Summary'!A144)</f>
        <v/>
      </c>
      <c r="B142" s="125"/>
      <c r="L142" s="125"/>
      <c r="V142" s="125"/>
      <c r="AF142" s="125"/>
      <c r="AP142" s="125"/>
      <c r="AZ142" s="125"/>
      <c r="BJ142" s="125"/>
      <c r="BT142" s="125"/>
      <c r="CD142" s="125"/>
      <c r="CN142" s="125"/>
      <c r="CX142" s="125"/>
      <c r="DH142" s="125"/>
      <c r="DR142" s="125"/>
      <c r="EB142" s="125"/>
      <c r="EL142" s="125"/>
      <c r="EV142" s="125"/>
      <c r="FF142" s="125"/>
      <c r="FP142" s="125"/>
      <c r="FZ142" s="125"/>
      <c r="GJ142" s="125"/>
      <c r="GT142" s="125"/>
      <c r="HD142" s="125"/>
      <c r="HN142" s="125"/>
      <c r="HX142" s="125"/>
    </row>
    <row xmlns:x14ac="http://schemas.microsoft.com/office/spreadsheetml/2009/9/ac" r="143" s="3" customFormat="true" x14ac:dyDescent="0.25">
      <c r="A143" s="390" t="str">
        <f ca="true">IF(ISBLANK('Data Summary'!A145),"",'Data Summary'!A145)</f>
        <v/>
      </c>
      <c r="B143" s="125"/>
      <c r="L143" s="125"/>
      <c r="V143" s="125"/>
      <c r="AF143" s="125"/>
      <c r="AP143" s="125"/>
      <c r="AZ143" s="125"/>
      <c r="BJ143" s="125"/>
      <c r="BT143" s="125"/>
      <c r="CD143" s="125"/>
      <c r="CN143" s="125"/>
      <c r="CX143" s="125"/>
      <c r="DH143" s="125"/>
      <c r="DR143" s="125"/>
      <c r="EB143" s="125"/>
      <c r="EL143" s="125"/>
      <c r="EV143" s="125"/>
      <c r="FF143" s="125"/>
      <c r="FP143" s="125"/>
      <c r="FZ143" s="125"/>
      <c r="GJ143" s="125"/>
      <c r="GT143" s="125"/>
      <c r="HD143" s="125"/>
      <c r="HN143" s="125"/>
      <c r="HX143" s="125"/>
    </row>
    <row xmlns:x14ac="http://schemas.microsoft.com/office/spreadsheetml/2009/9/ac" r="144" s="3" customFormat="true" x14ac:dyDescent="0.25">
      <c r="A144" s="390" t="str">
        <f ca="true">IF(ISBLANK('Data Summary'!A146),"",'Data Summary'!A146)</f>
        <v/>
      </c>
      <c r="B144" s="125"/>
      <c r="L144" s="125"/>
      <c r="V144" s="125"/>
      <c r="AF144" s="125"/>
      <c r="AP144" s="125"/>
      <c r="AZ144" s="125"/>
      <c r="BJ144" s="125"/>
      <c r="BT144" s="125"/>
      <c r="CD144" s="125"/>
      <c r="CN144" s="125"/>
      <c r="CX144" s="125"/>
      <c r="DH144" s="125"/>
      <c r="DR144" s="125"/>
      <c r="EB144" s="125"/>
      <c r="EL144" s="125"/>
      <c r="EV144" s="125"/>
      <c r="FF144" s="125"/>
      <c r="FP144" s="125"/>
      <c r="FZ144" s="125"/>
      <c r="GJ144" s="125"/>
      <c r="GT144" s="125"/>
      <c r="HD144" s="125"/>
      <c r="HN144" s="125"/>
      <c r="HX144" s="125"/>
    </row>
    <row xmlns:x14ac="http://schemas.microsoft.com/office/spreadsheetml/2009/9/ac" r="145" s="3" customFormat="true" x14ac:dyDescent="0.25">
      <c r="A145" s="390" t="str">
        <f ca="true">IF(ISBLANK('Data Summary'!A147),"",'Data Summary'!A147)</f>
        <v/>
      </c>
      <c r="B145" s="125"/>
      <c r="L145" s="125"/>
      <c r="V145" s="125"/>
      <c r="AF145" s="125"/>
      <c r="AP145" s="125"/>
      <c r="AZ145" s="125"/>
      <c r="BJ145" s="125"/>
      <c r="BT145" s="125"/>
      <c r="CD145" s="125"/>
      <c r="CN145" s="125"/>
      <c r="CX145" s="125"/>
      <c r="DH145" s="125"/>
      <c r="DR145" s="125"/>
      <c r="EB145" s="125"/>
      <c r="EL145" s="125"/>
      <c r="EV145" s="125"/>
      <c r="FF145" s="125"/>
      <c r="FP145" s="125"/>
      <c r="FZ145" s="125"/>
      <c r="GJ145" s="125"/>
      <c r="GT145" s="125"/>
      <c r="HD145" s="125"/>
      <c r="HN145" s="125"/>
      <c r="HX145" s="125"/>
    </row>
    <row xmlns:x14ac="http://schemas.microsoft.com/office/spreadsheetml/2009/9/ac" r="146" s="3" customFormat="true" x14ac:dyDescent="0.25">
      <c r="A146" s="390" t="str">
        <f ca="true">IF(ISBLANK('Data Summary'!A148),"",'Data Summary'!A148)</f>
        <v/>
      </c>
      <c r="B146" s="125"/>
      <c r="L146" s="125"/>
      <c r="V146" s="125"/>
      <c r="AF146" s="125"/>
      <c r="AP146" s="125"/>
      <c r="AZ146" s="125"/>
      <c r="BJ146" s="125"/>
      <c r="BT146" s="125"/>
      <c r="CD146" s="125"/>
      <c r="CN146" s="125"/>
      <c r="CX146" s="125"/>
      <c r="DH146" s="125"/>
      <c r="DR146" s="125"/>
      <c r="EB146" s="125"/>
      <c r="EL146" s="125"/>
      <c r="EV146" s="125"/>
      <c r="FF146" s="125"/>
      <c r="FP146" s="125"/>
      <c r="FZ146" s="125"/>
      <c r="GJ146" s="125"/>
      <c r="GT146" s="125"/>
      <c r="HD146" s="125"/>
      <c r="HN146" s="125"/>
      <c r="HX146" s="125"/>
    </row>
    <row xmlns:x14ac="http://schemas.microsoft.com/office/spreadsheetml/2009/9/ac" r="147" s="3" customFormat="true" x14ac:dyDescent="0.25">
      <c r="A147" s="390" t="str">
        <f ca="true">IF(ISBLANK('Data Summary'!A149),"",'Data Summary'!A149)</f>
        <v/>
      </c>
      <c r="B147" s="125"/>
      <c r="L147" s="125"/>
      <c r="V147" s="125"/>
      <c r="AF147" s="125"/>
      <c r="AP147" s="125"/>
      <c r="AZ147" s="125"/>
      <c r="BJ147" s="125"/>
      <c r="BT147" s="125"/>
      <c r="CD147" s="125"/>
      <c r="CN147" s="125"/>
      <c r="CX147" s="125"/>
      <c r="DH147" s="125"/>
      <c r="DR147" s="125"/>
      <c r="EB147" s="125"/>
      <c r="EL147" s="125"/>
      <c r="EV147" s="125"/>
      <c r="FF147" s="125"/>
      <c r="FP147" s="125"/>
      <c r="FZ147" s="125"/>
      <c r="GJ147" s="125"/>
      <c r="GT147" s="125"/>
      <c r="HD147" s="125"/>
      <c r="HN147" s="125"/>
      <c r="HX147" s="125"/>
    </row>
    <row xmlns:x14ac="http://schemas.microsoft.com/office/spreadsheetml/2009/9/ac" r="148" s="3" customFormat="true" x14ac:dyDescent="0.25">
      <c r="A148" s="390" t="str">
        <f ca="true">IF(ISBLANK('Data Summary'!A150),"",'Data Summary'!A150)</f>
        <v/>
      </c>
      <c r="B148" s="125"/>
      <c r="L148" s="125"/>
      <c r="V148" s="125"/>
      <c r="AF148" s="125"/>
      <c r="AP148" s="125"/>
      <c r="AZ148" s="125"/>
      <c r="BJ148" s="125"/>
      <c r="BT148" s="125"/>
      <c r="CD148" s="125"/>
      <c r="CN148" s="125"/>
      <c r="CX148" s="125"/>
      <c r="DH148" s="125"/>
      <c r="DR148" s="125"/>
      <c r="EB148" s="125"/>
      <c r="EL148" s="125"/>
      <c r="EV148" s="125"/>
      <c r="FF148" s="125"/>
      <c r="FP148" s="125"/>
      <c r="FZ148" s="125"/>
      <c r="GJ148" s="125"/>
      <c r="GT148" s="125"/>
      <c r="HD148" s="125"/>
      <c r="HN148" s="125"/>
      <c r="HX148" s="125"/>
    </row>
    <row xmlns:x14ac="http://schemas.microsoft.com/office/spreadsheetml/2009/9/ac" r="149" s="3" customFormat="true" x14ac:dyDescent="0.25">
      <c r="A149" s="390" t="str">
        <f ca="true">IF(ISBLANK('Data Summary'!A151),"",'Data Summary'!A151)</f>
        <v/>
      </c>
      <c r="B149" s="125"/>
      <c r="L149" s="125"/>
      <c r="V149" s="125"/>
      <c r="AF149" s="125"/>
      <c r="AP149" s="125"/>
      <c r="AZ149" s="125"/>
      <c r="BJ149" s="125"/>
      <c r="BT149" s="125"/>
      <c r="CD149" s="125"/>
      <c r="CN149" s="125"/>
      <c r="CX149" s="125"/>
      <c r="DH149" s="125"/>
      <c r="DR149" s="125"/>
      <c r="EB149" s="125"/>
      <c r="EL149" s="125"/>
      <c r="EV149" s="125"/>
      <c r="FF149" s="125"/>
      <c r="FP149" s="125"/>
      <c r="FZ149" s="125"/>
      <c r="GJ149" s="125"/>
      <c r="GT149" s="125"/>
      <c r="HD149" s="125"/>
      <c r="HN149" s="125"/>
      <c r="HX149" s="125"/>
    </row>
    <row xmlns:x14ac="http://schemas.microsoft.com/office/spreadsheetml/2009/9/ac" r="150" s="3" customFormat="true" x14ac:dyDescent="0.25">
      <c r="A150" s="390" t="str">
        <f ca="true">IF(ISBLANK('Data Summary'!A152),"",'Data Summary'!A152)</f>
        <v/>
      </c>
      <c r="B150" s="125"/>
      <c r="L150" s="125"/>
      <c r="V150" s="125"/>
      <c r="AF150" s="125"/>
      <c r="AP150" s="125"/>
      <c r="AZ150" s="125"/>
      <c r="BJ150" s="125"/>
      <c r="BT150" s="125"/>
      <c r="CD150" s="125"/>
      <c r="CN150" s="125"/>
      <c r="CX150" s="125"/>
      <c r="DH150" s="125"/>
      <c r="DR150" s="125"/>
      <c r="EB150" s="125"/>
      <c r="EL150" s="125"/>
      <c r="EV150" s="125"/>
      <c r="FF150" s="125"/>
      <c r="FP150" s="125"/>
      <c r="FZ150" s="125"/>
      <c r="GJ150" s="125"/>
      <c r="GT150" s="125"/>
      <c r="HD150" s="125"/>
      <c r="HN150" s="125"/>
      <c r="HX150" s="125"/>
    </row>
    <row xmlns:x14ac="http://schemas.microsoft.com/office/spreadsheetml/2009/9/ac" r="151" s="3" customFormat="true" x14ac:dyDescent="0.25">
      <c r="A151" s="390" t="str">
        <f ca="true">IF(ISBLANK('Data Summary'!A153),"",'Data Summary'!A153)</f>
        <v/>
      </c>
      <c r="B151" s="125"/>
      <c r="L151" s="125"/>
      <c r="V151" s="125"/>
      <c r="AF151" s="125"/>
      <c r="AP151" s="125"/>
      <c r="AZ151" s="125"/>
      <c r="BJ151" s="125"/>
      <c r="BT151" s="125"/>
      <c r="CD151" s="125"/>
      <c r="CN151" s="125"/>
      <c r="CX151" s="125"/>
      <c r="DH151" s="125"/>
      <c r="DR151" s="125"/>
      <c r="EB151" s="125"/>
      <c r="EL151" s="125"/>
      <c r="EV151" s="125"/>
      <c r="FF151" s="125"/>
      <c r="FP151" s="125"/>
      <c r="FZ151" s="125"/>
      <c r="GJ151" s="125"/>
      <c r="GT151" s="125"/>
      <c r="HD151" s="125"/>
      <c r="HN151" s="125"/>
      <c r="HX151" s="125"/>
    </row>
    <row xmlns:x14ac="http://schemas.microsoft.com/office/spreadsheetml/2009/9/ac" r="152" s="3" customFormat="true" x14ac:dyDescent="0.25">
      <c r="A152" s="384"/>
      <c r="B152" s="125"/>
      <c r="L152" s="125"/>
      <c r="V152" s="125"/>
      <c r="AF152" s="125"/>
      <c r="AP152" s="125"/>
      <c r="AZ152" s="125"/>
      <c r="BJ152" s="125"/>
      <c r="BT152" s="125"/>
      <c r="CD152" s="125"/>
      <c r="CN152" s="125"/>
      <c r="CX152" s="125"/>
      <c r="DH152" s="125"/>
      <c r="DR152" s="125"/>
      <c r="EB152" s="125"/>
      <c r="EL152" s="125"/>
      <c r="EV152" s="125"/>
      <c r="FF152" s="125"/>
      <c r="FP152" s="125"/>
      <c r="FZ152" s="125"/>
      <c r="GJ152" s="125"/>
      <c r="GT152" s="125"/>
      <c r="HD152" s="125"/>
      <c r="HN152" s="125"/>
      <c r="HX152" s="125"/>
    </row>
    <row xmlns:x14ac="http://schemas.microsoft.com/office/spreadsheetml/2009/9/ac" r="153" s="3" customFormat="true" x14ac:dyDescent="0.25">
      <c r="A153" s="384"/>
      <c r="B153" s="125"/>
      <c r="L153" s="125"/>
      <c r="V153" s="125"/>
      <c r="AF153" s="125"/>
      <c r="AP153" s="125"/>
      <c r="AZ153" s="125"/>
      <c r="BJ153" s="125"/>
      <c r="BT153" s="125"/>
      <c r="CD153" s="125"/>
      <c r="CN153" s="125"/>
      <c r="CX153" s="125"/>
      <c r="DH153" s="125"/>
      <c r="DR153" s="125"/>
      <c r="EB153" s="125"/>
      <c r="EL153" s="125"/>
      <c r="EV153" s="125"/>
      <c r="FF153" s="125"/>
      <c r="FP153" s="125"/>
      <c r="FZ153" s="125"/>
      <c r="GJ153" s="125"/>
      <c r="GT153" s="125"/>
      <c r="HD153" s="125"/>
      <c r="HN153" s="125"/>
      <c r="HX153" s="125"/>
    </row>
    <row xmlns:x14ac="http://schemas.microsoft.com/office/spreadsheetml/2009/9/ac" r="154" s="3" customFormat="true" x14ac:dyDescent="0.25">
      <c r="A154" s="384"/>
      <c r="B154" s="125"/>
      <c r="L154" s="125"/>
      <c r="V154" s="125"/>
      <c r="AF154" s="125"/>
      <c r="AP154" s="125"/>
      <c r="AZ154" s="125"/>
      <c r="BJ154" s="125"/>
      <c r="BT154" s="125"/>
      <c r="CD154" s="125"/>
      <c r="CN154" s="125"/>
      <c r="CX154" s="125"/>
      <c r="DH154" s="125"/>
      <c r="DR154" s="125"/>
      <c r="EB154" s="125"/>
      <c r="EL154" s="125"/>
      <c r="EV154" s="125"/>
      <c r="FF154" s="125"/>
      <c r="FP154" s="125"/>
      <c r="FZ154" s="125"/>
      <c r="GJ154" s="125"/>
      <c r="GT154" s="125"/>
      <c r="HD154" s="125"/>
      <c r="HN154" s="125"/>
      <c r="HX154" s="125"/>
    </row>
    <row xmlns:x14ac="http://schemas.microsoft.com/office/spreadsheetml/2009/9/ac" r="155" s="3" customFormat="true" x14ac:dyDescent="0.25">
      <c r="A155" s="384"/>
      <c r="B155" s="125"/>
      <c r="L155" s="125"/>
      <c r="V155" s="125"/>
      <c r="AF155" s="125"/>
      <c r="AP155" s="125"/>
      <c r="AZ155" s="125"/>
      <c r="BJ155" s="125"/>
      <c r="BT155" s="125"/>
      <c r="CD155" s="125"/>
      <c r="CN155" s="125"/>
      <c r="CX155" s="125"/>
      <c r="DH155" s="125"/>
      <c r="DR155" s="125"/>
      <c r="EB155" s="125"/>
      <c r="EL155" s="125"/>
      <c r="EV155" s="125"/>
      <c r="FF155" s="125"/>
      <c r="FP155" s="125"/>
      <c r="FZ155" s="125"/>
      <c r="GJ155" s="125"/>
      <c r="GT155" s="125"/>
      <c r="HD155" s="125"/>
      <c r="HN155" s="125"/>
      <c r="HX155" s="125"/>
    </row>
    <row xmlns:x14ac="http://schemas.microsoft.com/office/spreadsheetml/2009/9/ac" r="156" s="3" customFormat="true" x14ac:dyDescent="0.25">
      <c r="A156" s="384"/>
      <c r="B156" s="125"/>
      <c r="L156" s="125"/>
      <c r="V156" s="125"/>
      <c r="AF156" s="125"/>
      <c r="AP156" s="125"/>
      <c r="AZ156" s="125"/>
      <c r="BJ156" s="125"/>
      <c r="BT156" s="125"/>
      <c r="CD156" s="125"/>
      <c r="CN156" s="125"/>
      <c r="CX156" s="125"/>
      <c r="DH156" s="125"/>
      <c r="DR156" s="125"/>
      <c r="EB156" s="125"/>
      <c r="EL156" s="125"/>
      <c r="EV156" s="125"/>
      <c r="FF156" s="125"/>
      <c r="FP156" s="125"/>
      <c r="FZ156" s="125"/>
      <c r="GJ156" s="125"/>
      <c r="GT156" s="125"/>
      <c r="HD156" s="125"/>
      <c r="HN156" s="125"/>
      <c r="HX156" s="125"/>
    </row>
    <row xmlns:x14ac="http://schemas.microsoft.com/office/spreadsheetml/2009/9/ac" r="157" s="3" customFormat="true" x14ac:dyDescent="0.25">
      <c r="A157" s="384"/>
      <c r="B157" s="125"/>
      <c r="L157" s="125"/>
      <c r="V157" s="125"/>
      <c r="AF157" s="125"/>
      <c r="AP157" s="125"/>
      <c r="AZ157" s="125"/>
      <c r="BJ157" s="125"/>
      <c r="BT157" s="125"/>
      <c r="CD157" s="125"/>
      <c r="CN157" s="125"/>
      <c r="CX157" s="125"/>
      <c r="DH157" s="125"/>
      <c r="DR157" s="125"/>
      <c r="EB157" s="125"/>
      <c r="EL157" s="125"/>
      <c r="EV157" s="125"/>
      <c r="FF157" s="125"/>
      <c r="FP157" s="125"/>
      <c r="FZ157" s="125"/>
      <c r="GJ157" s="125"/>
      <c r="GT157" s="125"/>
      <c r="HD157" s="125"/>
      <c r="HN157" s="125"/>
      <c r="HX157" s="125"/>
    </row>
    <row xmlns:x14ac="http://schemas.microsoft.com/office/spreadsheetml/2009/9/ac" r="158" s="3" customFormat="true" x14ac:dyDescent="0.25">
      <c r="A158" s="384"/>
      <c r="B158" s="125"/>
      <c r="L158" s="125"/>
      <c r="V158" s="125"/>
      <c r="AF158" s="125"/>
      <c r="AP158" s="125"/>
      <c r="AZ158" s="125"/>
      <c r="BJ158" s="125"/>
      <c r="BT158" s="125"/>
      <c r="CD158" s="125"/>
      <c r="CN158" s="125"/>
      <c r="CX158" s="125"/>
      <c r="DH158" s="125"/>
      <c r="DR158" s="125"/>
      <c r="EB158" s="125"/>
      <c r="EL158" s="125"/>
      <c r="EV158" s="125"/>
      <c r="FF158" s="125"/>
      <c r="FP158" s="125"/>
      <c r="FZ158" s="125"/>
      <c r="GJ158" s="125"/>
      <c r="GT158" s="125"/>
      <c r="HD158" s="125"/>
      <c r="HN158" s="125"/>
      <c r="HX158" s="125"/>
    </row>
    <row xmlns:x14ac="http://schemas.microsoft.com/office/spreadsheetml/2009/9/ac" r="159" s="3" customFormat="true" x14ac:dyDescent="0.25">
      <c r="A159" s="384"/>
      <c r="B159" s="125"/>
      <c r="L159" s="125"/>
      <c r="V159" s="125"/>
      <c r="AF159" s="125"/>
      <c r="AP159" s="125"/>
      <c r="AZ159" s="125"/>
      <c r="BJ159" s="125"/>
      <c r="BT159" s="125"/>
      <c r="CD159" s="125"/>
      <c r="CN159" s="125"/>
      <c r="CX159" s="125"/>
      <c r="DH159" s="125"/>
      <c r="DR159" s="125"/>
      <c r="EB159" s="125"/>
      <c r="EL159" s="125"/>
      <c r="EV159" s="125"/>
      <c r="FF159" s="125"/>
      <c r="FP159" s="125"/>
      <c r="FZ159" s="125"/>
      <c r="GJ159" s="125"/>
      <c r="GT159" s="125"/>
      <c r="HD159" s="125"/>
      <c r="HN159" s="125"/>
      <c r="HX159" s="125"/>
    </row>
    <row xmlns:x14ac="http://schemas.microsoft.com/office/spreadsheetml/2009/9/ac" r="160" s="3" customFormat="true" x14ac:dyDescent="0.25">
      <c r="A160" s="384"/>
      <c r="B160" s="125"/>
      <c r="L160" s="125"/>
      <c r="V160" s="125"/>
      <c r="AF160" s="125"/>
      <c r="AP160" s="125"/>
      <c r="AZ160" s="125"/>
      <c r="BJ160" s="125"/>
      <c r="BT160" s="125"/>
      <c r="CD160" s="125"/>
      <c r="CN160" s="125"/>
      <c r="CX160" s="125"/>
      <c r="DH160" s="125"/>
      <c r="DR160" s="125"/>
      <c r="EB160" s="125"/>
      <c r="EL160" s="125"/>
      <c r="EV160" s="125"/>
      <c r="FF160" s="125"/>
      <c r="FP160" s="125"/>
      <c r="FZ160" s="125"/>
      <c r="GJ160" s="125"/>
      <c r="GT160" s="125"/>
      <c r="HD160" s="125"/>
      <c r="HN160" s="125"/>
      <c r="HX160" s="125"/>
    </row>
    <row xmlns:x14ac="http://schemas.microsoft.com/office/spreadsheetml/2009/9/ac" r="161" s="3" customFormat="true" x14ac:dyDescent="0.25">
      <c r="A161" s="384"/>
      <c r="B161" s="125"/>
      <c r="L161" s="125"/>
      <c r="V161" s="125"/>
      <c r="AF161" s="125"/>
      <c r="AP161" s="125"/>
      <c r="AZ161" s="125"/>
      <c r="BJ161" s="125"/>
      <c r="BT161" s="125"/>
      <c r="CD161" s="125"/>
      <c r="CN161" s="125"/>
      <c r="CX161" s="125"/>
      <c r="DH161" s="125"/>
      <c r="DR161" s="125"/>
      <c r="EB161" s="125"/>
      <c r="EL161" s="125"/>
      <c r="EV161" s="125"/>
      <c r="FF161" s="125"/>
      <c r="FP161" s="125"/>
      <c r="FZ161" s="125"/>
      <c r="GJ161" s="125"/>
      <c r="GT161" s="125"/>
      <c r="HD161" s="125"/>
      <c r="HN161" s="125"/>
      <c r="HX161" s="125"/>
    </row>
    <row xmlns:x14ac="http://schemas.microsoft.com/office/spreadsheetml/2009/9/ac" r="162" s="3" customFormat="true" x14ac:dyDescent="0.25">
      <c r="A162" s="384"/>
      <c r="B162" s="125"/>
      <c r="L162" s="125"/>
      <c r="V162" s="125"/>
      <c r="AF162" s="125"/>
      <c r="AP162" s="125"/>
      <c r="AZ162" s="125"/>
      <c r="BJ162" s="125"/>
      <c r="BT162" s="125"/>
      <c r="CD162" s="125"/>
      <c r="CN162" s="125"/>
      <c r="CX162" s="125"/>
      <c r="DH162" s="125"/>
      <c r="DR162" s="125"/>
      <c r="EB162" s="125"/>
      <c r="EL162" s="125"/>
      <c r="EV162" s="125"/>
      <c r="FF162" s="125"/>
      <c r="FP162" s="125"/>
      <c r="FZ162" s="125"/>
      <c r="GJ162" s="125"/>
      <c r="GT162" s="125"/>
      <c r="HD162" s="125"/>
      <c r="HN162" s="125"/>
      <c r="HX162" s="125"/>
    </row>
    <row xmlns:x14ac="http://schemas.microsoft.com/office/spreadsheetml/2009/9/ac" r="163" s="3" customFormat="true" x14ac:dyDescent="0.25">
      <c r="A163" s="384"/>
      <c r="B163" s="125"/>
      <c r="L163" s="125"/>
      <c r="V163" s="125"/>
      <c r="AF163" s="125"/>
      <c r="AP163" s="125"/>
      <c r="AZ163" s="125"/>
      <c r="BJ163" s="125"/>
      <c r="BT163" s="125"/>
      <c r="CD163" s="125"/>
      <c r="CN163" s="125"/>
      <c r="CX163" s="125"/>
      <c r="DH163" s="125"/>
      <c r="DR163" s="125"/>
      <c r="EB163" s="125"/>
      <c r="EL163" s="125"/>
      <c r="EV163" s="125"/>
      <c r="FF163" s="125"/>
      <c r="FP163" s="125"/>
      <c r="FZ163" s="125"/>
      <c r="GJ163" s="125"/>
      <c r="GT163" s="125"/>
      <c r="HD163" s="125"/>
      <c r="HN163" s="125"/>
      <c r="HX163" s="125"/>
    </row>
    <row xmlns:x14ac="http://schemas.microsoft.com/office/spreadsheetml/2009/9/ac" r="164" s="3" customFormat="true" x14ac:dyDescent="0.25">
      <c r="A164" s="384"/>
      <c r="B164" s="125"/>
      <c r="L164" s="125"/>
      <c r="V164" s="125"/>
      <c r="AF164" s="125"/>
      <c r="AP164" s="125"/>
      <c r="AZ164" s="125"/>
      <c r="BJ164" s="125"/>
      <c r="BT164" s="125"/>
      <c r="CD164" s="125"/>
      <c r="CN164" s="125"/>
      <c r="CX164" s="125"/>
      <c r="DH164" s="125"/>
      <c r="DR164" s="125"/>
      <c r="EB164" s="125"/>
      <c r="EL164" s="125"/>
      <c r="EV164" s="125"/>
      <c r="FF164" s="125"/>
      <c r="FP164" s="125"/>
      <c r="FZ164" s="125"/>
      <c r="GJ164" s="125"/>
      <c r="GT164" s="125"/>
      <c r="HD164" s="125"/>
      <c r="HN164" s="125"/>
      <c r="HX164" s="125"/>
    </row>
    <row xmlns:x14ac="http://schemas.microsoft.com/office/spreadsheetml/2009/9/ac" r="165" s="3" customFormat="true" x14ac:dyDescent="0.25">
      <c r="A165" s="384"/>
      <c r="B165" s="125"/>
      <c r="L165" s="125"/>
      <c r="V165" s="125"/>
      <c r="AF165" s="125"/>
      <c r="AP165" s="125"/>
      <c r="AZ165" s="125"/>
      <c r="BJ165" s="125"/>
      <c r="BT165" s="125"/>
      <c r="CD165" s="125"/>
      <c r="CN165" s="125"/>
      <c r="CX165" s="125"/>
      <c r="DH165" s="125"/>
      <c r="DR165" s="125"/>
      <c r="EB165" s="125"/>
      <c r="EL165" s="125"/>
      <c r="EV165" s="125"/>
      <c r="FF165" s="125"/>
      <c r="FP165" s="125"/>
      <c r="FZ165" s="125"/>
      <c r="GJ165" s="125"/>
      <c r="GT165" s="125"/>
      <c r="HD165" s="125"/>
      <c r="HN165" s="125"/>
      <c r="HX165" s="125"/>
    </row>
    <row xmlns:x14ac="http://schemas.microsoft.com/office/spreadsheetml/2009/9/ac" r="166" s="3" customFormat="true" x14ac:dyDescent="0.25">
      <c r="A166" s="384"/>
      <c r="B166" s="125"/>
      <c r="L166" s="125"/>
      <c r="V166" s="125"/>
      <c r="AF166" s="125"/>
      <c r="AP166" s="125"/>
      <c r="AZ166" s="125"/>
      <c r="BJ166" s="125"/>
      <c r="BT166" s="125"/>
      <c r="CD166" s="125"/>
      <c r="CN166" s="125"/>
      <c r="CX166" s="125"/>
      <c r="DH166" s="125"/>
      <c r="DR166" s="125"/>
      <c r="EB166" s="125"/>
      <c r="EL166" s="125"/>
      <c r="EV166" s="125"/>
      <c r="FF166" s="125"/>
      <c r="FP166" s="125"/>
      <c r="FZ166" s="125"/>
      <c r="GJ166" s="125"/>
      <c r="GT166" s="125"/>
      <c r="HD166" s="125"/>
      <c r="HN166" s="125"/>
      <c r="HX166" s="125"/>
    </row>
    <row xmlns:x14ac="http://schemas.microsoft.com/office/spreadsheetml/2009/9/ac" r="167" s="3" customFormat="true" x14ac:dyDescent="0.25">
      <c r="A167" s="384"/>
      <c r="B167" s="125"/>
      <c r="L167" s="125"/>
      <c r="V167" s="125"/>
      <c r="AF167" s="125"/>
      <c r="AP167" s="125"/>
      <c r="AZ167" s="125"/>
      <c r="BJ167" s="125"/>
      <c r="BT167" s="125"/>
      <c r="CD167" s="125"/>
      <c r="CN167" s="125"/>
      <c r="CX167" s="125"/>
      <c r="DH167" s="125"/>
      <c r="DR167" s="125"/>
      <c r="EB167" s="125"/>
      <c r="EL167" s="125"/>
      <c r="EV167" s="125"/>
      <c r="FF167" s="125"/>
      <c r="FP167" s="125"/>
      <c r="FZ167" s="125"/>
      <c r="GJ167" s="125"/>
      <c r="GT167" s="125"/>
      <c r="HD167" s="125"/>
      <c r="HN167" s="125"/>
      <c r="HX167" s="125"/>
    </row>
    <row xmlns:x14ac="http://schemas.microsoft.com/office/spreadsheetml/2009/9/ac" r="168" s="3" customFormat="true" x14ac:dyDescent="0.25">
      <c r="A168" s="384"/>
      <c r="B168" s="125"/>
      <c r="L168" s="125"/>
      <c r="V168" s="125"/>
      <c r="AF168" s="125"/>
      <c r="AP168" s="125"/>
      <c r="AZ168" s="125"/>
      <c r="BJ168" s="125"/>
      <c r="BT168" s="125"/>
      <c r="CD168" s="125"/>
      <c r="CN168" s="125"/>
      <c r="CX168" s="125"/>
      <c r="DH168" s="125"/>
      <c r="DR168" s="125"/>
      <c r="EB168" s="125"/>
      <c r="EL168" s="125"/>
      <c r="EV168" s="125"/>
      <c r="FF168" s="125"/>
      <c r="FP168" s="125"/>
      <c r="FZ168" s="125"/>
      <c r="GJ168" s="125"/>
      <c r="GT168" s="125"/>
      <c r="HD168" s="125"/>
      <c r="HN168" s="125"/>
      <c r="HX168" s="125"/>
    </row>
    <row xmlns:x14ac="http://schemas.microsoft.com/office/spreadsheetml/2009/9/ac" r="169" s="3" customFormat="true" x14ac:dyDescent="0.25">
      <c r="A169" s="384"/>
      <c r="B169" s="125"/>
      <c r="L169" s="125"/>
      <c r="V169" s="125"/>
      <c r="AF169" s="125"/>
      <c r="AP169" s="125"/>
      <c r="AZ169" s="125"/>
      <c r="BJ169" s="125"/>
      <c r="BT169" s="125"/>
      <c r="CD169" s="125"/>
      <c r="CN169" s="125"/>
      <c r="CX169" s="125"/>
      <c r="DH169" s="125"/>
      <c r="DR169" s="125"/>
      <c r="EB169" s="125"/>
      <c r="EL169" s="125"/>
      <c r="EV169" s="125"/>
      <c r="FF169" s="125"/>
      <c r="FP169" s="125"/>
      <c r="FZ169" s="125"/>
      <c r="GJ169" s="125"/>
      <c r="GT169" s="125"/>
      <c r="HD169" s="125"/>
      <c r="HN169" s="125"/>
      <c r="HX169" s="125"/>
    </row>
    <row xmlns:x14ac="http://schemas.microsoft.com/office/spreadsheetml/2009/9/ac" r="170" s="3" customFormat="true" x14ac:dyDescent="0.25">
      <c r="A170" s="384"/>
      <c r="B170" s="125"/>
      <c r="L170" s="125"/>
      <c r="V170" s="125"/>
      <c r="AF170" s="125"/>
      <c r="AP170" s="125"/>
      <c r="AZ170" s="125"/>
      <c r="BJ170" s="125"/>
      <c r="BT170" s="125"/>
      <c r="CD170" s="125"/>
      <c r="CN170" s="125"/>
      <c r="CX170" s="125"/>
      <c r="DH170" s="125"/>
      <c r="DR170" s="125"/>
      <c r="EB170" s="125"/>
      <c r="EL170" s="125"/>
      <c r="EV170" s="125"/>
      <c r="FF170" s="125"/>
      <c r="FP170" s="125"/>
      <c r="FZ170" s="125"/>
      <c r="GJ170" s="125"/>
      <c r="GT170" s="125"/>
      <c r="HD170" s="125"/>
      <c r="HN170" s="125"/>
      <c r="HX170" s="125"/>
    </row>
    <row xmlns:x14ac="http://schemas.microsoft.com/office/spreadsheetml/2009/9/ac" r="171" s="3" customFormat="true" x14ac:dyDescent="0.25">
      <c r="A171" s="384"/>
      <c r="B171" s="125"/>
      <c r="L171" s="125"/>
      <c r="V171" s="125"/>
      <c r="AF171" s="125"/>
      <c r="AP171" s="125"/>
      <c r="AZ171" s="125"/>
      <c r="BJ171" s="125"/>
      <c r="BT171" s="125"/>
      <c r="CD171" s="125"/>
      <c r="CN171" s="125"/>
      <c r="CX171" s="125"/>
      <c r="DH171" s="125"/>
      <c r="DR171" s="125"/>
      <c r="EB171" s="125"/>
      <c r="EL171" s="125"/>
      <c r="EV171" s="125"/>
      <c r="FF171" s="125"/>
      <c r="FP171" s="125"/>
      <c r="FZ171" s="125"/>
      <c r="GJ171" s="125"/>
      <c r="GT171" s="125"/>
      <c r="HD171" s="125"/>
      <c r="HN171" s="125"/>
      <c r="HX171" s="125"/>
    </row>
    <row xmlns:x14ac="http://schemas.microsoft.com/office/spreadsheetml/2009/9/ac" r="172" s="3" customFormat="true" x14ac:dyDescent="0.25">
      <c r="A172" s="384"/>
      <c r="B172" s="125"/>
      <c r="L172" s="125"/>
      <c r="V172" s="125"/>
      <c r="AF172" s="125"/>
      <c r="AP172" s="125"/>
      <c r="AZ172" s="125"/>
      <c r="BJ172" s="125"/>
      <c r="BT172" s="125"/>
      <c r="CD172" s="125"/>
      <c r="CN172" s="125"/>
      <c r="CX172" s="125"/>
      <c r="DH172" s="125"/>
      <c r="DR172" s="125"/>
      <c r="EB172" s="125"/>
      <c r="EL172" s="125"/>
      <c r="EV172" s="125"/>
      <c r="FF172" s="125"/>
      <c r="FP172" s="125"/>
      <c r="FZ172" s="125"/>
      <c r="GJ172" s="125"/>
      <c r="GT172" s="125"/>
      <c r="HD172" s="125"/>
      <c r="HN172" s="125"/>
      <c r="HX172" s="125"/>
    </row>
    <row xmlns:x14ac="http://schemas.microsoft.com/office/spreadsheetml/2009/9/ac" r="173" s="3" customFormat="true" x14ac:dyDescent="0.25">
      <c r="A173" s="384"/>
      <c r="B173" s="125"/>
      <c r="L173" s="125"/>
      <c r="V173" s="125"/>
      <c r="AF173" s="125"/>
      <c r="AP173" s="125"/>
      <c r="AZ173" s="125"/>
      <c r="BJ173" s="125"/>
      <c r="BT173" s="125"/>
      <c r="CD173" s="125"/>
      <c r="CN173" s="125"/>
      <c r="CX173" s="125"/>
      <c r="DH173" s="125"/>
      <c r="DR173" s="125"/>
      <c r="EB173" s="125"/>
      <c r="EL173" s="125"/>
      <c r="EV173" s="125"/>
      <c r="FF173" s="125"/>
      <c r="FP173" s="125"/>
      <c r="FZ173" s="125"/>
      <c r="GJ173" s="125"/>
      <c r="GT173" s="125"/>
      <c r="HD173" s="125"/>
      <c r="HN173" s="125"/>
      <c r="HX173" s="125"/>
    </row>
    <row xmlns:x14ac="http://schemas.microsoft.com/office/spreadsheetml/2009/9/ac" r="174" s="3" customFormat="true" x14ac:dyDescent="0.25">
      <c r="A174" s="384"/>
      <c r="B174" s="125"/>
      <c r="L174" s="125"/>
      <c r="V174" s="125"/>
      <c r="AF174" s="125"/>
      <c r="AP174" s="125"/>
      <c r="AZ174" s="125"/>
      <c r="BJ174" s="125"/>
      <c r="BT174" s="125"/>
      <c r="CD174" s="125"/>
      <c r="CN174" s="125"/>
      <c r="CX174" s="125"/>
      <c r="DH174" s="125"/>
      <c r="DR174" s="125"/>
      <c r="EB174" s="125"/>
      <c r="EL174" s="125"/>
      <c r="EV174" s="125"/>
      <c r="FF174" s="125"/>
      <c r="FP174" s="125"/>
      <c r="FZ174" s="125"/>
      <c r="GJ174" s="125"/>
      <c r="GT174" s="125"/>
      <c r="HD174" s="125"/>
      <c r="HN174" s="125"/>
      <c r="HX174" s="125"/>
    </row>
    <row xmlns:x14ac="http://schemas.microsoft.com/office/spreadsheetml/2009/9/ac" r="175" s="3" customFormat="true" x14ac:dyDescent="0.25">
      <c r="A175" s="384"/>
      <c r="B175" s="125"/>
      <c r="L175" s="125"/>
      <c r="V175" s="125"/>
      <c r="AF175" s="125"/>
      <c r="AP175" s="125"/>
      <c r="AZ175" s="125"/>
      <c r="BJ175" s="125"/>
      <c r="BT175" s="125"/>
      <c r="CD175" s="125"/>
      <c r="CN175" s="125"/>
      <c r="CX175" s="125"/>
      <c r="DH175" s="125"/>
      <c r="DR175" s="125"/>
      <c r="EB175" s="125"/>
      <c r="EL175" s="125"/>
      <c r="EV175" s="125"/>
      <c r="FF175" s="125"/>
      <c r="FP175" s="125"/>
      <c r="FZ175" s="125"/>
      <c r="GJ175" s="125"/>
      <c r="GT175" s="125"/>
      <c r="HD175" s="125"/>
      <c r="HN175" s="125"/>
      <c r="HX175" s="125"/>
    </row>
    <row xmlns:x14ac="http://schemas.microsoft.com/office/spreadsheetml/2009/9/ac" r="176" s="3" customFormat="true" x14ac:dyDescent="0.25">
      <c r="A176" s="384"/>
      <c r="B176" s="125"/>
      <c r="L176" s="125"/>
      <c r="V176" s="125"/>
      <c r="AF176" s="125"/>
      <c r="AP176" s="125"/>
      <c r="AZ176" s="125"/>
      <c r="BJ176" s="125"/>
      <c r="BT176" s="125"/>
      <c r="CD176" s="125"/>
      <c r="CN176" s="125"/>
      <c r="CX176" s="125"/>
      <c r="DH176" s="125"/>
      <c r="DR176" s="125"/>
      <c r="EB176" s="125"/>
      <c r="EL176" s="125"/>
      <c r="EV176" s="125"/>
      <c r="FF176" s="125"/>
      <c r="FP176" s="125"/>
      <c r="FZ176" s="125"/>
      <c r="GJ176" s="125"/>
      <c r="GT176" s="125"/>
      <c r="HD176" s="125"/>
      <c r="HN176" s="125"/>
      <c r="HX176" s="125"/>
    </row>
    <row xmlns:x14ac="http://schemas.microsoft.com/office/spreadsheetml/2009/9/ac" r="177" s="3" customFormat="true" x14ac:dyDescent="0.25">
      <c r="A177" s="384"/>
      <c r="B177" s="125"/>
      <c r="L177" s="125"/>
      <c r="V177" s="125"/>
      <c r="AF177" s="125"/>
      <c r="AP177" s="125"/>
      <c r="AZ177" s="125"/>
      <c r="BJ177" s="125"/>
      <c r="BT177" s="125"/>
      <c r="CD177" s="125"/>
      <c r="CN177" s="125"/>
      <c r="CX177" s="125"/>
      <c r="DH177" s="125"/>
      <c r="DR177" s="125"/>
      <c r="EB177" s="125"/>
      <c r="EL177" s="125"/>
      <c r="EV177" s="125"/>
      <c r="FF177" s="125"/>
      <c r="FP177" s="125"/>
      <c r="FZ177" s="125"/>
      <c r="GJ177" s="125"/>
      <c r="GT177" s="125"/>
      <c r="HD177" s="125"/>
      <c r="HN177" s="125"/>
      <c r="HX177" s="125"/>
    </row>
    <row xmlns:x14ac="http://schemas.microsoft.com/office/spreadsheetml/2009/9/ac" r="178" s="3" customFormat="true" x14ac:dyDescent="0.25">
      <c r="A178" s="384"/>
      <c r="B178" s="125"/>
      <c r="L178" s="125"/>
      <c r="V178" s="125"/>
      <c r="AF178" s="125"/>
      <c r="AP178" s="125"/>
      <c r="AZ178" s="125"/>
      <c r="BJ178" s="125"/>
      <c r="BT178" s="125"/>
      <c r="CD178" s="125"/>
      <c r="CN178" s="125"/>
      <c r="CX178" s="125"/>
      <c r="DH178" s="125"/>
      <c r="DR178" s="125"/>
      <c r="EB178" s="125"/>
      <c r="EL178" s="125"/>
      <c r="EV178" s="125"/>
      <c r="FF178" s="125"/>
      <c r="FP178" s="125"/>
      <c r="FZ178" s="125"/>
      <c r="GJ178" s="125"/>
      <c r="GT178" s="125"/>
      <c r="HD178" s="125"/>
      <c r="HN178" s="125"/>
      <c r="HX178" s="125"/>
    </row>
    <row xmlns:x14ac="http://schemas.microsoft.com/office/spreadsheetml/2009/9/ac" r="179" s="3" customFormat="true" x14ac:dyDescent="0.25">
      <c r="A179" s="384"/>
      <c r="B179" s="125"/>
      <c r="L179" s="125"/>
      <c r="V179" s="125"/>
      <c r="AF179" s="125"/>
      <c r="AP179" s="125"/>
      <c r="AZ179" s="125"/>
      <c r="BJ179" s="125"/>
      <c r="BT179" s="125"/>
      <c r="CD179" s="125"/>
      <c r="CN179" s="125"/>
      <c r="CX179" s="125"/>
      <c r="DH179" s="125"/>
      <c r="DR179" s="125"/>
      <c r="EB179" s="125"/>
      <c r="EL179" s="125"/>
      <c r="EV179" s="125"/>
      <c r="FF179" s="125"/>
      <c r="FP179" s="125"/>
      <c r="FZ179" s="125"/>
      <c r="GJ179" s="125"/>
      <c r="GT179" s="125"/>
      <c r="HD179" s="125"/>
      <c r="HN179" s="125"/>
      <c r="HX179" s="125"/>
    </row>
    <row xmlns:x14ac="http://schemas.microsoft.com/office/spreadsheetml/2009/9/ac" r="180" s="3" customFormat="true" x14ac:dyDescent="0.25">
      <c r="A180" s="384"/>
      <c r="B180" s="125"/>
      <c r="L180" s="125"/>
      <c r="V180" s="125"/>
      <c r="AF180" s="125"/>
      <c r="AP180" s="125"/>
      <c r="AZ180" s="125"/>
      <c r="BJ180" s="125"/>
      <c r="BT180" s="125"/>
      <c r="CD180" s="125"/>
      <c r="CN180" s="125"/>
      <c r="CX180" s="125"/>
      <c r="DH180" s="125"/>
      <c r="DR180" s="125"/>
      <c r="EB180" s="125"/>
      <c r="EL180" s="125"/>
      <c r="EV180" s="125"/>
      <c r="FF180" s="125"/>
      <c r="FP180" s="125"/>
      <c r="FZ180" s="125"/>
      <c r="GJ180" s="125"/>
      <c r="GT180" s="125"/>
      <c r="HD180" s="125"/>
      <c r="HN180" s="125"/>
      <c r="HX180" s="125"/>
    </row>
    <row xmlns:x14ac="http://schemas.microsoft.com/office/spreadsheetml/2009/9/ac" r="181" s="3" customFormat="true" x14ac:dyDescent="0.25">
      <c r="A181" s="384"/>
      <c r="B181" s="125"/>
      <c r="L181" s="125"/>
      <c r="V181" s="125"/>
      <c r="AF181" s="125"/>
      <c r="AP181" s="125"/>
      <c r="AZ181" s="125"/>
      <c r="BJ181" s="125"/>
      <c r="BT181" s="125"/>
      <c r="CD181" s="125"/>
      <c r="CN181" s="125"/>
      <c r="CX181" s="125"/>
      <c r="DH181" s="125"/>
      <c r="DR181" s="125"/>
      <c r="EB181" s="125"/>
      <c r="EL181" s="125"/>
      <c r="EV181" s="125"/>
      <c r="FF181" s="125"/>
      <c r="FP181" s="125"/>
      <c r="FZ181" s="125"/>
      <c r="GJ181" s="125"/>
      <c r="GT181" s="125"/>
      <c r="HD181" s="125"/>
      <c r="HN181" s="125"/>
      <c r="HX181" s="125"/>
    </row>
    <row xmlns:x14ac="http://schemas.microsoft.com/office/spreadsheetml/2009/9/ac" r="182" s="3" customFormat="true" x14ac:dyDescent="0.25">
      <c r="A182" s="384"/>
      <c r="B182" s="125"/>
      <c r="L182" s="125"/>
      <c r="V182" s="125"/>
      <c r="AF182" s="125"/>
      <c r="AP182" s="125"/>
      <c r="AZ182" s="125"/>
      <c r="BJ182" s="125"/>
      <c r="BT182" s="125"/>
      <c r="CD182" s="125"/>
      <c r="CN182" s="125"/>
      <c r="CX182" s="125"/>
      <c r="DH182" s="125"/>
      <c r="DR182" s="125"/>
      <c r="EB182" s="125"/>
      <c r="EL182" s="125"/>
      <c r="EV182" s="125"/>
      <c r="FF182" s="125"/>
      <c r="FP182" s="125"/>
      <c r="FZ182" s="125"/>
      <c r="GJ182" s="125"/>
      <c r="GT182" s="125"/>
      <c r="HD182" s="125"/>
      <c r="HN182" s="125"/>
      <c r="HX182" s="125"/>
    </row>
    <row xmlns:x14ac="http://schemas.microsoft.com/office/spreadsheetml/2009/9/ac" r="183" s="3" customFormat="true" x14ac:dyDescent="0.25">
      <c r="A183" s="384"/>
      <c r="B183" s="125"/>
      <c r="L183" s="125"/>
      <c r="V183" s="125"/>
      <c r="AF183" s="125"/>
      <c r="AP183" s="125"/>
      <c r="AZ183" s="125"/>
      <c r="BJ183" s="125"/>
      <c r="BT183" s="125"/>
      <c r="CD183" s="125"/>
      <c r="CN183" s="125"/>
      <c r="CX183" s="125"/>
      <c r="DH183" s="125"/>
      <c r="DR183" s="125"/>
      <c r="EB183" s="125"/>
      <c r="EL183" s="125"/>
      <c r="EV183" s="125"/>
      <c r="FF183" s="125"/>
      <c r="FP183" s="125"/>
      <c r="FZ183" s="125"/>
      <c r="GJ183" s="125"/>
      <c r="GT183" s="125"/>
      <c r="HD183" s="125"/>
      <c r="HN183" s="125"/>
      <c r="HX183" s="125"/>
    </row>
    <row xmlns:x14ac="http://schemas.microsoft.com/office/spreadsheetml/2009/9/ac" r="184" s="3" customFormat="true" x14ac:dyDescent="0.25">
      <c r="A184" s="384"/>
      <c r="B184" s="125"/>
      <c r="L184" s="125"/>
      <c r="V184" s="125"/>
      <c r="AF184" s="125"/>
      <c r="AP184" s="125"/>
      <c r="AZ184" s="125"/>
      <c r="BJ184" s="125"/>
      <c r="BT184" s="125"/>
      <c r="CD184" s="125"/>
      <c r="CN184" s="125"/>
      <c r="CX184" s="125"/>
      <c r="DH184" s="125"/>
      <c r="DR184" s="125"/>
      <c r="EB184" s="125"/>
      <c r="EL184" s="125"/>
      <c r="EV184" s="125"/>
      <c r="FF184" s="125"/>
      <c r="FP184" s="125"/>
      <c r="FZ184" s="125"/>
      <c r="GJ184" s="125"/>
      <c r="GT184" s="125"/>
      <c r="HD184" s="125"/>
      <c r="HN184" s="125"/>
      <c r="HX184" s="125"/>
    </row>
    <row xmlns:x14ac="http://schemas.microsoft.com/office/spreadsheetml/2009/9/ac" r="185" s="3" customFormat="true" x14ac:dyDescent="0.25">
      <c r="A185" s="384"/>
      <c r="B185" s="125"/>
      <c r="L185" s="125"/>
      <c r="V185" s="125"/>
      <c r="AF185" s="125"/>
      <c r="AP185" s="125"/>
      <c r="AZ185" s="125"/>
      <c r="BJ185" s="125"/>
      <c r="BT185" s="125"/>
      <c r="CD185" s="125"/>
      <c r="CN185" s="125"/>
      <c r="CX185" s="125"/>
      <c r="DH185" s="125"/>
      <c r="DR185" s="125"/>
      <c r="EB185" s="125"/>
      <c r="EL185" s="125"/>
      <c r="EV185" s="125"/>
      <c r="FF185" s="125"/>
      <c r="FP185" s="125"/>
      <c r="FZ185" s="125"/>
      <c r="GJ185" s="125"/>
      <c r="GT185" s="125"/>
      <c r="HD185" s="125"/>
      <c r="HN185" s="125"/>
      <c r="HX185" s="125"/>
    </row>
    <row xmlns:x14ac="http://schemas.microsoft.com/office/spreadsheetml/2009/9/ac" r="186" s="3" customFormat="true" x14ac:dyDescent="0.25">
      <c r="A186" s="384"/>
      <c r="B186" s="125"/>
      <c r="L186" s="125"/>
      <c r="V186" s="125"/>
      <c r="AF186" s="125"/>
      <c r="AP186" s="125"/>
      <c r="AZ186" s="125"/>
      <c r="BJ186" s="125"/>
      <c r="BT186" s="125"/>
      <c r="CD186" s="125"/>
      <c r="CN186" s="125"/>
      <c r="CX186" s="125"/>
      <c r="DH186" s="125"/>
      <c r="DR186" s="125"/>
      <c r="EB186" s="125"/>
      <c r="EL186" s="125"/>
      <c r="EV186" s="125"/>
      <c r="FF186" s="125"/>
      <c r="FP186" s="125"/>
      <c r="FZ186" s="125"/>
      <c r="GJ186" s="125"/>
      <c r="GT186" s="125"/>
      <c r="HD186" s="125"/>
      <c r="HN186" s="125"/>
      <c r="HX186" s="125"/>
    </row>
    <row xmlns:x14ac="http://schemas.microsoft.com/office/spreadsheetml/2009/9/ac" r="187" s="3" customFormat="true" x14ac:dyDescent="0.25">
      <c r="A187" s="384"/>
      <c r="B187" s="125"/>
      <c r="L187" s="125"/>
      <c r="V187" s="125"/>
      <c r="AF187" s="125"/>
      <c r="AP187" s="125"/>
      <c r="AZ187" s="125"/>
      <c r="BJ187" s="125"/>
      <c r="BT187" s="125"/>
      <c r="CD187" s="125"/>
      <c r="CN187" s="125"/>
      <c r="CX187" s="125"/>
      <c r="DH187" s="125"/>
      <c r="DR187" s="125"/>
      <c r="EB187" s="125"/>
      <c r="EL187" s="125"/>
      <c r="EV187" s="125"/>
      <c r="FF187" s="125"/>
      <c r="FP187" s="125"/>
      <c r="FZ187" s="125"/>
      <c r="GJ187" s="125"/>
      <c r="GT187" s="125"/>
      <c r="HD187" s="125"/>
      <c r="HN187" s="125"/>
      <c r="HX187" s="125"/>
    </row>
    <row xmlns:x14ac="http://schemas.microsoft.com/office/spreadsheetml/2009/9/ac" r="188" s="3" customFormat="true" x14ac:dyDescent="0.25">
      <c r="A188" s="384"/>
      <c r="B188" s="125"/>
      <c r="L188" s="125"/>
      <c r="V188" s="125"/>
      <c r="AF188" s="125"/>
      <c r="AP188" s="125"/>
      <c r="AZ188" s="125"/>
      <c r="BJ188" s="125"/>
      <c r="BT188" s="125"/>
      <c r="CD188" s="125"/>
      <c r="CN188" s="125"/>
      <c r="CX188" s="125"/>
      <c r="DH188" s="125"/>
      <c r="DR188" s="125"/>
      <c r="EB188" s="125"/>
      <c r="EL188" s="125"/>
      <c r="EV188" s="125"/>
      <c r="FF188" s="125"/>
      <c r="FP188" s="125"/>
      <c r="FZ188" s="125"/>
      <c r="GJ188" s="125"/>
      <c r="GT188" s="125"/>
      <c r="HD188" s="125"/>
      <c r="HN188" s="125"/>
      <c r="HX188" s="125"/>
    </row>
    <row xmlns:x14ac="http://schemas.microsoft.com/office/spreadsheetml/2009/9/ac" r="189" s="3" customFormat="true" x14ac:dyDescent="0.25">
      <c r="A189" s="384"/>
      <c r="B189" s="125"/>
      <c r="L189" s="125"/>
      <c r="V189" s="125"/>
      <c r="AF189" s="125"/>
      <c r="AP189" s="125"/>
      <c r="AZ189" s="125"/>
      <c r="BJ189" s="125"/>
      <c r="BT189" s="125"/>
      <c r="CD189" s="125"/>
      <c r="CN189" s="125"/>
      <c r="CX189" s="125"/>
      <c r="DH189" s="125"/>
      <c r="DR189" s="125"/>
      <c r="EB189" s="125"/>
      <c r="EL189" s="125"/>
      <c r="EV189" s="125"/>
      <c r="FF189" s="125"/>
      <c r="FP189" s="125"/>
      <c r="FZ189" s="125"/>
      <c r="GJ189" s="125"/>
      <c r="GT189" s="125"/>
      <c r="HD189" s="125"/>
      <c r="HN189" s="125"/>
      <c r="HX189" s="125"/>
    </row>
    <row xmlns:x14ac="http://schemas.microsoft.com/office/spreadsheetml/2009/9/ac" r="190" s="3" customFormat="true" x14ac:dyDescent="0.25">
      <c r="A190" s="384"/>
      <c r="B190" s="125"/>
      <c r="L190" s="125"/>
      <c r="V190" s="125"/>
      <c r="AF190" s="125"/>
      <c r="AP190" s="125"/>
      <c r="AZ190" s="125"/>
      <c r="BJ190" s="125"/>
      <c r="BT190" s="125"/>
      <c r="CD190" s="125"/>
      <c r="CN190" s="125"/>
      <c r="CX190" s="125"/>
      <c r="DH190" s="125"/>
      <c r="DR190" s="125"/>
      <c r="EB190" s="125"/>
      <c r="EL190" s="125"/>
      <c r="EV190" s="125"/>
      <c r="FF190" s="125"/>
      <c r="FP190" s="125"/>
      <c r="FZ190" s="125"/>
      <c r="GJ190" s="125"/>
      <c r="GT190" s="125"/>
      <c r="HD190" s="125"/>
      <c r="HN190" s="125"/>
      <c r="HX190" s="125"/>
    </row>
    <row xmlns:x14ac="http://schemas.microsoft.com/office/spreadsheetml/2009/9/ac" r="191" s="3" customFormat="true" x14ac:dyDescent="0.25">
      <c r="A191" s="384"/>
      <c r="B191" s="125"/>
      <c r="L191" s="125"/>
      <c r="V191" s="125"/>
      <c r="AF191" s="125"/>
      <c r="AP191" s="125"/>
      <c r="AZ191" s="125"/>
      <c r="BJ191" s="125"/>
      <c r="BT191" s="125"/>
      <c r="CD191" s="125"/>
      <c r="CN191" s="125"/>
      <c r="CX191" s="125"/>
      <c r="DH191" s="125"/>
      <c r="DR191" s="125"/>
      <c r="EB191" s="125"/>
      <c r="EL191" s="125"/>
      <c r="EV191" s="125"/>
      <c r="FF191" s="125"/>
      <c r="FP191" s="125"/>
      <c r="FZ191" s="125"/>
      <c r="GJ191" s="125"/>
      <c r="GT191" s="125"/>
      <c r="HD191" s="125"/>
      <c r="HN191" s="125"/>
      <c r="HX191" s="125"/>
    </row>
    <row xmlns:x14ac="http://schemas.microsoft.com/office/spreadsheetml/2009/9/ac" r="192" s="3" customFormat="true" x14ac:dyDescent="0.25">
      <c r="A192" s="384"/>
      <c r="B192" s="125"/>
      <c r="L192" s="125"/>
      <c r="V192" s="125"/>
      <c r="AF192" s="125"/>
      <c r="AP192" s="125"/>
      <c r="AZ192" s="125"/>
      <c r="BJ192" s="125"/>
      <c r="BT192" s="125"/>
      <c r="CD192" s="125"/>
      <c r="CN192" s="125"/>
      <c r="CX192" s="125"/>
      <c r="DH192" s="125"/>
      <c r="DR192" s="125"/>
      <c r="EB192" s="125"/>
      <c r="EL192" s="125"/>
      <c r="EV192" s="125"/>
      <c r="FF192" s="125"/>
      <c r="FP192" s="125"/>
      <c r="FZ192" s="125"/>
      <c r="GJ192" s="125"/>
      <c r="GT192" s="125"/>
      <c r="HD192" s="125"/>
      <c r="HN192" s="125"/>
      <c r="HX192" s="125"/>
    </row>
    <row xmlns:x14ac="http://schemas.microsoft.com/office/spreadsheetml/2009/9/ac" r="193" s="3" customFormat="true" x14ac:dyDescent="0.25">
      <c r="A193" s="384"/>
      <c r="B193" s="125"/>
      <c r="L193" s="125"/>
      <c r="V193" s="125"/>
      <c r="AF193" s="125"/>
      <c r="AP193" s="125"/>
      <c r="AZ193" s="125"/>
      <c r="BJ193" s="125"/>
      <c r="BT193" s="125"/>
      <c r="CD193" s="125"/>
      <c r="CN193" s="125"/>
      <c r="CX193" s="125"/>
      <c r="DH193" s="125"/>
      <c r="DR193" s="125"/>
      <c r="EB193" s="125"/>
      <c r="EL193" s="125"/>
      <c r="EV193" s="125"/>
      <c r="FF193" s="125"/>
      <c r="FP193" s="125"/>
      <c r="FZ193" s="125"/>
      <c r="GJ193" s="125"/>
      <c r="GT193" s="125"/>
      <c r="HD193" s="125"/>
      <c r="HN193" s="125"/>
      <c r="HX193" s="125"/>
    </row>
    <row xmlns:x14ac="http://schemas.microsoft.com/office/spreadsheetml/2009/9/ac" r="194" s="3" customFormat="true" x14ac:dyDescent="0.25">
      <c r="A194" s="384"/>
      <c r="B194" s="125"/>
      <c r="L194" s="125"/>
      <c r="V194" s="125"/>
      <c r="AF194" s="125"/>
      <c r="AP194" s="125"/>
      <c r="AZ194" s="125"/>
      <c r="BJ194" s="125"/>
      <c r="BT194" s="125"/>
      <c r="CD194" s="125"/>
      <c r="CN194" s="125"/>
      <c r="CX194" s="125"/>
      <c r="DH194" s="125"/>
      <c r="DR194" s="125"/>
      <c r="EB194" s="125"/>
      <c r="EL194" s="125"/>
      <c r="EV194" s="125"/>
      <c r="FF194" s="125"/>
      <c r="FP194" s="125"/>
      <c r="FZ194" s="125"/>
      <c r="GJ194" s="125"/>
      <c r="GT194" s="125"/>
      <c r="HD194" s="125"/>
      <c r="HN194" s="125"/>
      <c r="HX194" s="125"/>
    </row>
    <row xmlns:x14ac="http://schemas.microsoft.com/office/spreadsheetml/2009/9/ac" r="195" s="3" customFormat="true" x14ac:dyDescent="0.25">
      <c r="A195" s="384"/>
      <c r="B195" s="125"/>
      <c r="L195" s="125"/>
      <c r="V195" s="125"/>
      <c r="AF195" s="125"/>
      <c r="AP195" s="125"/>
      <c r="AZ195" s="125"/>
      <c r="BJ195" s="125"/>
      <c r="BT195" s="125"/>
      <c r="CD195" s="125"/>
      <c r="CN195" s="125"/>
      <c r="CX195" s="125"/>
      <c r="DH195" s="125"/>
      <c r="DR195" s="125"/>
      <c r="EB195" s="125"/>
      <c r="EL195" s="125"/>
      <c r="EV195" s="125"/>
      <c r="FF195" s="125"/>
      <c r="FP195" s="125"/>
      <c r="FZ195" s="125"/>
      <c r="GJ195" s="125"/>
      <c r="GT195" s="125"/>
      <c r="HD195" s="125"/>
      <c r="HN195" s="125"/>
      <c r="HX195" s="125"/>
    </row>
    <row xmlns:x14ac="http://schemas.microsoft.com/office/spreadsheetml/2009/9/ac" r="196" s="3" customFormat="true" x14ac:dyDescent="0.25">
      <c r="A196" s="384"/>
      <c r="B196" s="125"/>
      <c r="L196" s="125"/>
      <c r="V196" s="125"/>
      <c r="AF196" s="125"/>
      <c r="AP196" s="125"/>
      <c r="AZ196" s="125"/>
      <c r="BJ196" s="125"/>
      <c r="BT196" s="125"/>
      <c r="CD196" s="125"/>
      <c r="CN196" s="125"/>
      <c r="CX196" s="125"/>
      <c r="DH196" s="125"/>
      <c r="DR196" s="125"/>
      <c r="EB196" s="125"/>
      <c r="EL196" s="125"/>
      <c r="EV196" s="125"/>
      <c r="FF196" s="125"/>
      <c r="FP196" s="125"/>
      <c r="FZ196" s="125"/>
      <c r="GJ196" s="125"/>
      <c r="GT196" s="125"/>
      <c r="HD196" s="125"/>
      <c r="HN196" s="125"/>
      <c r="HX196" s="125"/>
    </row>
    <row xmlns:x14ac="http://schemas.microsoft.com/office/spreadsheetml/2009/9/ac" r="197" s="3" customFormat="true" x14ac:dyDescent="0.25">
      <c r="A197" s="384"/>
      <c r="B197" s="125"/>
      <c r="L197" s="125"/>
      <c r="V197" s="125"/>
      <c r="AF197" s="125"/>
      <c r="AP197" s="125"/>
      <c r="AZ197" s="125"/>
      <c r="BJ197" s="125"/>
      <c r="BT197" s="125"/>
      <c r="CD197" s="125"/>
      <c r="CN197" s="125"/>
      <c r="CX197" s="125"/>
      <c r="DH197" s="125"/>
      <c r="DR197" s="125"/>
      <c r="EB197" s="125"/>
      <c r="EL197" s="125"/>
      <c r="EV197" s="125"/>
      <c r="FF197" s="125"/>
      <c r="FP197" s="125"/>
      <c r="FZ197" s="125"/>
      <c r="GJ197" s="125"/>
      <c r="GT197" s="125"/>
      <c r="HD197" s="125"/>
      <c r="HN197" s="125"/>
      <c r="HX197" s="125"/>
    </row>
    <row xmlns:x14ac="http://schemas.microsoft.com/office/spreadsheetml/2009/9/ac" r="198" s="3" customFormat="true" x14ac:dyDescent="0.25">
      <c r="A198" s="384"/>
      <c r="B198" s="125"/>
      <c r="L198" s="125"/>
      <c r="V198" s="125"/>
      <c r="AF198" s="125"/>
      <c r="AP198" s="125"/>
      <c r="AZ198" s="125"/>
      <c r="BJ198" s="125"/>
      <c r="BT198" s="125"/>
      <c r="CD198" s="125"/>
      <c r="CN198" s="125"/>
      <c r="CX198" s="125"/>
      <c r="DH198" s="125"/>
      <c r="DR198" s="125"/>
      <c r="EB198" s="125"/>
      <c r="EL198" s="125"/>
      <c r="EV198" s="125"/>
      <c r="FF198" s="125"/>
      <c r="FP198" s="125"/>
      <c r="FZ198" s="125"/>
      <c r="GJ198" s="125"/>
      <c r="GT198" s="125"/>
      <c r="HD198" s="125"/>
      <c r="HN198" s="125"/>
      <c r="HX198" s="125"/>
    </row>
    <row xmlns:x14ac="http://schemas.microsoft.com/office/spreadsheetml/2009/9/ac" r="199" s="3" customFormat="true" x14ac:dyDescent="0.25">
      <c r="A199" s="384"/>
      <c r="B199" s="125"/>
      <c r="L199" s="125"/>
      <c r="V199" s="125"/>
      <c r="AF199" s="125"/>
      <c r="AP199" s="125"/>
      <c r="AZ199" s="125"/>
      <c r="BJ199" s="125"/>
      <c r="BT199" s="125"/>
      <c r="CD199" s="125"/>
      <c r="CN199" s="125"/>
      <c r="CX199" s="125"/>
      <c r="DH199" s="125"/>
      <c r="DR199" s="125"/>
      <c r="EB199" s="125"/>
      <c r="EL199" s="125"/>
      <c r="EV199" s="125"/>
      <c r="FF199" s="125"/>
      <c r="FP199" s="125"/>
      <c r="FZ199" s="125"/>
      <c r="GJ199" s="125"/>
      <c r="GT199" s="125"/>
      <c r="HD199" s="125"/>
      <c r="HN199" s="125"/>
      <c r="HX199" s="125"/>
    </row>
    <row xmlns:x14ac="http://schemas.microsoft.com/office/spreadsheetml/2009/9/ac" r="200" s="3" customFormat="true" x14ac:dyDescent="0.25">
      <c r="A200" s="384"/>
      <c r="B200" s="125"/>
      <c r="L200" s="125"/>
      <c r="V200" s="125"/>
      <c r="AF200" s="125"/>
      <c r="AP200" s="125"/>
      <c r="AZ200" s="125"/>
      <c r="BJ200" s="125"/>
      <c r="BT200" s="125"/>
      <c r="CD200" s="125"/>
      <c r="CN200" s="125"/>
      <c r="CX200" s="125"/>
      <c r="DH200" s="125"/>
      <c r="DR200" s="125"/>
      <c r="EB200" s="125"/>
      <c r="EL200" s="125"/>
      <c r="EV200" s="125"/>
      <c r="FF200" s="125"/>
      <c r="FP200" s="125"/>
      <c r="FZ200" s="125"/>
      <c r="GJ200" s="125"/>
      <c r="GT200" s="125"/>
      <c r="HD200" s="125"/>
      <c r="HN200" s="125"/>
      <c r="HX200" s="125"/>
    </row>
    <row xmlns:x14ac="http://schemas.microsoft.com/office/spreadsheetml/2009/9/ac" r="201" s="3" customFormat="true" x14ac:dyDescent="0.25">
      <c r="A201" s="384"/>
      <c r="B201" s="125"/>
      <c r="L201" s="125"/>
      <c r="V201" s="125"/>
      <c r="AF201" s="125"/>
      <c r="AP201" s="125"/>
      <c r="AZ201" s="125"/>
      <c r="BJ201" s="125"/>
      <c r="BT201" s="125"/>
      <c r="CD201" s="125"/>
      <c r="CN201" s="125"/>
      <c r="CX201" s="125"/>
      <c r="DH201" s="125"/>
      <c r="DR201" s="125"/>
      <c r="EB201" s="125"/>
      <c r="EL201" s="125"/>
      <c r="EV201" s="125"/>
      <c r="FF201" s="125"/>
      <c r="FP201" s="125"/>
      <c r="FZ201" s="125"/>
      <c r="GJ201" s="125"/>
      <c r="GT201" s="125"/>
      <c r="HD201" s="125"/>
      <c r="HN201" s="125"/>
      <c r="HX201" s="125"/>
    </row>
    <row xmlns:x14ac="http://schemas.microsoft.com/office/spreadsheetml/2009/9/ac" r="202" s="3" customFormat="true" x14ac:dyDescent="0.25">
      <c r="A202" s="384"/>
      <c r="B202" s="125"/>
      <c r="L202" s="125"/>
      <c r="V202" s="125"/>
      <c r="AF202" s="125"/>
      <c r="AP202" s="125"/>
      <c r="AZ202" s="125"/>
      <c r="BJ202" s="125"/>
      <c r="BT202" s="125"/>
      <c r="CD202" s="125"/>
      <c r="CN202" s="125"/>
      <c r="CX202" s="125"/>
      <c r="DH202" s="125"/>
      <c r="DR202" s="125"/>
      <c r="EB202" s="125"/>
      <c r="EL202" s="125"/>
      <c r="EV202" s="125"/>
      <c r="FF202" s="125"/>
      <c r="FP202" s="125"/>
      <c r="FZ202" s="125"/>
      <c r="GJ202" s="125"/>
      <c r="GT202" s="125"/>
      <c r="HD202" s="125"/>
      <c r="HN202" s="125"/>
      <c r="HX202" s="125"/>
    </row>
    <row xmlns:x14ac="http://schemas.microsoft.com/office/spreadsheetml/2009/9/ac" r="203" s="3" customFormat="true" x14ac:dyDescent="0.25">
      <c r="A203" s="384"/>
      <c r="B203" s="125"/>
      <c r="L203" s="125"/>
      <c r="V203" s="125"/>
      <c r="AF203" s="125"/>
      <c r="AP203" s="125"/>
      <c r="AZ203" s="125"/>
      <c r="BJ203" s="125"/>
      <c r="BT203" s="125"/>
      <c r="CD203" s="125"/>
      <c r="CN203" s="125"/>
      <c r="CX203" s="125"/>
      <c r="DH203" s="125"/>
      <c r="DR203" s="125"/>
      <c r="EB203" s="125"/>
      <c r="EL203" s="125"/>
      <c r="EV203" s="125"/>
      <c r="FF203" s="125"/>
      <c r="FP203" s="125"/>
      <c r="FZ203" s="125"/>
      <c r="GJ203" s="125"/>
      <c r="GT203" s="125"/>
      <c r="HD203" s="125"/>
      <c r="HN203" s="125"/>
      <c r="HX203" s="125"/>
    </row>
    <row xmlns:x14ac="http://schemas.microsoft.com/office/spreadsheetml/2009/9/ac" r="204" s="3" customFormat="true" x14ac:dyDescent="0.25">
      <c r="A204" s="384"/>
      <c r="B204" s="125"/>
      <c r="L204" s="125"/>
      <c r="V204" s="125"/>
      <c r="AF204" s="125"/>
      <c r="AP204" s="125"/>
      <c r="AZ204" s="125"/>
      <c r="BJ204" s="125"/>
      <c r="BT204" s="125"/>
      <c r="CD204" s="125"/>
      <c r="CN204" s="125"/>
      <c r="CX204" s="125"/>
      <c r="DH204" s="125"/>
      <c r="DR204" s="125"/>
      <c r="EB204" s="125"/>
      <c r="EL204" s="125"/>
      <c r="EV204" s="125"/>
      <c r="FF204" s="125"/>
      <c r="FP204" s="125"/>
      <c r="FZ204" s="125"/>
      <c r="GJ204" s="125"/>
      <c r="GT204" s="125"/>
      <c r="HD204" s="125"/>
      <c r="HN204" s="125"/>
      <c r="HX204" s="125"/>
    </row>
    <row xmlns:x14ac="http://schemas.microsoft.com/office/spreadsheetml/2009/9/ac" r="205" s="3" customFormat="true" x14ac:dyDescent="0.25">
      <c r="A205" s="384"/>
      <c r="B205" s="125"/>
      <c r="L205" s="125"/>
      <c r="V205" s="125"/>
      <c r="AF205" s="125"/>
      <c r="AP205" s="125"/>
      <c r="AZ205" s="125"/>
      <c r="BJ205" s="125"/>
      <c r="BT205" s="125"/>
      <c r="CD205" s="125"/>
      <c r="CN205" s="125"/>
      <c r="CX205" s="125"/>
      <c r="DH205" s="125"/>
      <c r="DR205" s="125"/>
      <c r="EB205" s="125"/>
      <c r="EL205" s="125"/>
      <c r="EV205" s="125"/>
      <c r="FF205" s="125"/>
      <c r="FP205" s="125"/>
      <c r="FZ205" s="125"/>
      <c r="GJ205" s="125"/>
      <c r="GT205" s="125"/>
      <c r="HD205" s="125"/>
      <c r="HN205" s="125"/>
      <c r="HX205" s="125"/>
    </row>
    <row xmlns:x14ac="http://schemas.microsoft.com/office/spreadsheetml/2009/9/ac" r="206" s="3" customFormat="true" x14ac:dyDescent="0.25">
      <c r="A206" s="384"/>
      <c r="B206" s="125"/>
      <c r="L206" s="125"/>
      <c r="V206" s="125"/>
      <c r="AF206" s="125"/>
      <c r="AP206" s="125"/>
      <c r="AZ206" s="125"/>
      <c r="BJ206" s="125"/>
      <c r="BT206" s="125"/>
      <c r="CD206" s="125"/>
      <c r="CN206" s="125"/>
      <c r="CX206" s="125"/>
      <c r="DH206" s="125"/>
      <c r="DR206" s="125"/>
      <c r="EB206" s="125"/>
      <c r="EL206" s="125"/>
      <c r="EV206" s="125"/>
      <c r="FF206" s="125"/>
      <c r="FP206" s="125"/>
      <c r="FZ206" s="125"/>
      <c r="GJ206" s="125"/>
      <c r="GT206" s="125"/>
      <c r="HD206" s="125"/>
      <c r="HN206" s="125"/>
      <c r="HX206" s="125"/>
    </row>
    <row xmlns:x14ac="http://schemas.microsoft.com/office/spreadsheetml/2009/9/ac" r="207" s="3" customFormat="true" x14ac:dyDescent="0.25">
      <c r="A207" s="384"/>
      <c r="B207" s="125"/>
      <c r="L207" s="125"/>
      <c r="V207" s="125"/>
      <c r="AF207" s="125"/>
      <c r="AP207" s="125"/>
      <c r="AZ207" s="125"/>
      <c r="BJ207" s="125"/>
      <c r="BT207" s="125"/>
      <c r="CD207" s="125"/>
      <c r="CN207" s="125"/>
      <c r="CX207" s="125"/>
      <c r="DH207" s="125"/>
      <c r="DR207" s="125"/>
      <c r="EB207" s="125"/>
      <c r="EL207" s="125"/>
      <c r="EV207" s="125"/>
      <c r="FF207" s="125"/>
      <c r="FP207" s="125"/>
      <c r="FZ207" s="125"/>
      <c r="GJ207" s="125"/>
      <c r="GT207" s="125"/>
      <c r="HD207" s="125"/>
      <c r="HN207" s="125"/>
      <c r="HX207" s="125"/>
    </row>
    <row xmlns:x14ac="http://schemas.microsoft.com/office/spreadsheetml/2009/9/ac" r="208" s="3" customFormat="true" x14ac:dyDescent="0.25">
      <c r="A208" s="384"/>
      <c r="B208" s="125"/>
      <c r="L208" s="125"/>
      <c r="V208" s="125"/>
      <c r="AF208" s="125"/>
      <c r="AP208" s="125"/>
      <c r="AZ208" s="125"/>
      <c r="BJ208" s="125"/>
      <c r="BT208" s="125"/>
      <c r="CD208" s="125"/>
      <c r="CN208" s="125"/>
      <c r="CX208" s="125"/>
      <c r="DH208" s="125"/>
      <c r="DR208" s="125"/>
      <c r="EB208" s="125"/>
      <c r="EL208" s="125"/>
      <c r="EV208" s="125"/>
      <c r="FF208" s="125"/>
      <c r="FP208" s="125"/>
      <c r="FZ208" s="125"/>
      <c r="GJ208" s="125"/>
      <c r="GT208" s="125"/>
      <c r="HD208" s="125"/>
      <c r="HN208" s="125"/>
      <c r="HX208" s="125"/>
    </row>
    <row xmlns:x14ac="http://schemas.microsoft.com/office/spreadsheetml/2009/9/ac" r="209" s="3" customFormat="true" x14ac:dyDescent="0.25">
      <c r="A209" s="384"/>
      <c r="B209" s="125"/>
      <c r="L209" s="125"/>
      <c r="V209" s="125"/>
      <c r="AF209" s="125"/>
      <c r="AP209" s="125"/>
      <c r="AZ209" s="125"/>
      <c r="BJ209" s="125"/>
      <c r="BT209" s="125"/>
      <c r="CD209" s="125"/>
      <c r="CN209" s="125"/>
      <c r="CX209" s="125"/>
      <c r="DH209" s="125"/>
      <c r="DR209" s="125"/>
      <c r="EB209" s="125"/>
      <c r="EL209" s="125"/>
      <c r="EV209" s="125"/>
      <c r="FF209" s="125"/>
      <c r="FP209" s="125"/>
      <c r="FZ209" s="125"/>
      <c r="GJ209" s="125"/>
      <c r="GT209" s="125"/>
      <c r="HD209" s="125"/>
      <c r="HN209" s="125"/>
      <c r="HX209" s="125"/>
    </row>
    <row xmlns:x14ac="http://schemas.microsoft.com/office/spreadsheetml/2009/9/ac" r="210" s="3" customFormat="true" x14ac:dyDescent="0.25">
      <c r="A210" s="384"/>
      <c r="B210" s="125"/>
      <c r="L210" s="125"/>
      <c r="V210" s="125"/>
      <c r="AF210" s="125"/>
      <c r="AP210" s="125"/>
      <c r="AZ210" s="125"/>
      <c r="BJ210" s="125"/>
      <c r="BT210" s="125"/>
      <c r="CD210" s="125"/>
      <c r="CN210" s="125"/>
      <c r="CX210" s="125"/>
      <c r="DH210" s="125"/>
      <c r="DR210" s="125"/>
      <c r="EB210" s="125"/>
      <c r="EL210" s="125"/>
      <c r="EV210" s="125"/>
      <c r="FF210" s="125"/>
      <c r="FP210" s="125"/>
      <c r="FZ210" s="125"/>
      <c r="GJ210" s="125"/>
      <c r="GT210" s="125"/>
      <c r="HD210" s="125"/>
      <c r="HN210" s="125"/>
      <c r="HX210" s="125"/>
    </row>
    <row xmlns:x14ac="http://schemas.microsoft.com/office/spreadsheetml/2009/9/ac" r="211" s="3" customFormat="true" x14ac:dyDescent="0.25">
      <c r="A211" s="384"/>
      <c r="B211" s="125"/>
      <c r="L211" s="125"/>
      <c r="V211" s="125"/>
      <c r="AF211" s="125"/>
      <c r="AP211" s="125"/>
      <c r="AZ211" s="125"/>
      <c r="BJ211" s="125"/>
      <c r="BT211" s="125"/>
      <c r="CD211" s="125"/>
      <c r="CN211" s="125"/>
      <c r="CX211" s="125"/>
      <c r="DH211" s="125"/>
      <c r="DR211" s="125"/>
      <c r="EB211" s="125"/>
      <c r="EL211" s="125"/>
      <c r="EV211" s="125"/>
      <c r="FF211" s="125"/>
      <c r="FP211" s="125"/>
      <c r="FZ211" s="125"/>
      <c r="GJ211" s="125"/>
      <c r="GT211" s="125"/>
      <c r="HD211" s="125"/>
      <c r="HN211" s="125"/>
      <c r="HX211" s="125"/>
    </row>
    <row xmlns:x14ac="http://schemas.microsoft.com/office/spreadsheetml/2009/9/ac" r="212" s="3" customFormat="true" x14ac:dyDescent="0.25">
      <c r="A212" s="384"/>
      <c r="B212" s="125"/>
      <c r="L212" s="125"/>
      <c r="V212" s="125"/>
      <c r="AF212" s="125"/>
      <c r="AP212" s="125"/>
      <c r="AZ212" s="125"/>
      <c r="BJ212" s="125"/>
      <c r="BT212" s="125"/>
      <c r="CD212" s="125"/>
      <c r="CN212" s="125"/>
      <c r="CX212" s="125"/>
      <c r="DH212" s="125"/>
      <c r="DR212" s="125"/>
      <c r="EB212" s="125"/>
      <c r="EL212" s="125"/>
      <c r="EV212" s="125"/>
      <c r="FF212" s="125"/>
      <c r="FP212" s="125"/>
      <c r="FZ212" s="125"/>
      <c r="GJ212" s="125"/>
      <c r="GT212" s="125"/>
      <c r="HD212" s="125"/>
      <c r="HN212" s="125"/>
      <c r="HX212" s="125"/>
    </row>
    <row xmlns:x14ac="http://schemas.microsoft.com/office/spreadsheetml/2009/9/ac" r="213" s="3" customFormat="true" x14ac:dyDescent="0.25">
      <c r="A213" s="384"/>
      <c r="B213" s="125"/>
      <c r="L213" s="125"/>
      <c r="V213" s="125"/>
      <c r="AF213" s="125"/>
      <c r="AP213" s="125"/>
      <c r="AZ213" s="125"/>
      <c r="BJ213" s="125"/>
      <c r="BT213" s="125"/>
      <c r="CD213" s="125"/>
      <c r="CN213" s="125"/>
      <c r="CX213" s="125"/>
      <c r="DH213" s="125"/>
      <c r="DR213" s="125"/>
      <c r="EB213" s="125"/>
      <c r="EL213" s="125"/>
      <c r="EV213" s="125"/>
      <c r="FF213" s="125"/>
      <c r="FP213" s="125"/>
      <c r="FZ213" s="125"/>
      <c r="GJ213" s="125"/>
      <c r="GT213" s="125"/>
      <c r="HD213" s="125"/>
      <c r="HN213" s="125"/>
      <c r="HX213" s="125"/>
    </row>
    <row xmlns:x14ac="http://schemas.microsoft.com/office/spreadsheetml/2009/9/ac" r="214" s="3" customFormat="true" x14ac:dyDescent="0.25">
      <c r="A214" s="384"/>
      <c r="B214" s="125"/>
      <c r="L214" s="125"/>
      <c r="V214" s="125"/>
      <c r="AF214" s="125"/>
      <c r="AP214" s="125"/>
      <c r="AZ214" s="125"/>
      <c r="BJ214" s="125"/>
      <c r="BT214" s="125"/>
      <c r="CD214" s="125"/>
      <c r="CN214" s="125"/>
      <c r="CX214" s="125"/>
      <c r="DH214" s="125"/>
      <c r="DR214" s="125"/>
      <c r="EB214" s="125"/>
      <c r="EL214" s="125"/>
      <c r="EV214" s="125"/>
      <c r="FF214" s="125"/>
      <c r="FP214" s="125"/>
      <c r="FZ214" s="125"/>
      <c r="GJ214" s="125"/>
      <c r="GT214" s="125"/>
      <c r="HD214" s="125"/>
      <c r="HN214" s="125"/>
      <c r="HX214" s="125"/>
    </row>
    <row xmlns:x14ac="http://schemas.microsoft.com/office/spreadsheetml/2009/9/ac" r="215" s="3" customFormat="true" x14ac:dyDescent="0.25">
      <c r="A215" s="384"/>
      <c r="B215" s="125"/>
      <c r="L215" s="125"/>
      <c r="V215" s="125"/>
      <c r="AF215" s="125"/>
      <c r="AP215" s="125"/>
      <c r="AZ215" s="125"/>
      <c r="BJ215" s="125"/>
      <c r="BT215" s="125"/>
      <c r="CD215" s="125"/>
      <c r="CN215" s="125"/>
      <c r="CX215" s="125"/>
      <c r="DH215" s="125"/>
      <c r="DR215" s="125"/>
      <c r="EB215" s="125"/>
      <c r="EL215" s="125"/>
      <c r="EV215" s="125"/>
      <c r="FF215" s="125"/>
      <c r="FP215" s="125"/>
      <c r="FZ215" s="125"/>
      <c r="GJ215" s="125"/>
      <c r="GT215" s="125"/>
      <c r="HD215" s="125"/>
      <c r="HN215" s="125"/>
      <c r="HX215" s="125"/>
    </row>
    <row xmlns:x14ac="http://schemas.microsoft.com/office/spreadsheetml/2009/9/ac" r="216" s="3" customFormat="true" x14ac:dyDescent="0.25">
      <c r="A216" s="384"/>
      <c r="B216" s="125"/>
      <c r="L216" s="125"/>
      <c r="V216" s="125"/>
      <c r="AF216" s="125"/>
      <c r="AP216" s="125"/>
      <c r="AZ216" s="125"/>
      <c r="BJ216" s="125"/>
      <c r="BT216" s="125"/>
      <c r="CD216" s="125"/>
      <c r="CN216" s="125"/>
      <c r="CX216" s="125"/>
      <c r="DH216" s="125"/>
      <c r="DR216" s="125"/>
      <c r="EB216" s="125"/>
      <c r="EL216" s="125"/>
      <c r="EV216" s="125"/>
      <c r="FF216" s="125"/>
      <c r="FP216" s="125"/>
      <c r="FZ216" s="125"/>
      <c r="GJ216" s="125"/>
      <c r="GT216" s="125"/>
      <c r="HD216" s="125"/>
      <c r="HN216" s="125"/>
      <c r="HX216" s="125"/>
    </row>
    <row xmlns:x14ac="http://schemas.microsoft.com/office/spreadsheetml/2009/9/ac" r="217" s="3" customFormat="true" x14ac:dyDescent="0.25">
      <c r="A217" s="384"/>
      <c r="B217" s="125"/>
      <c r="L217" s="125"/>
      <c r="V217" s="125"/>
      <c r="AF217" s="125"/>
      <c r="AP217" s="125"/>
      <c r="AZ217" s="125"/>
      <c r="BJ217" s="125"/>
      <c r="BT217" s="125"/>
      <c r="CD217" s="125"/>
      <c r="CN217" s="125"/>
      <c r="CX217" s="125"/>
      <c r="DH217" s="125"/>
      <c r="DR217" s="125"/>
      <c r="EB217" s="125"/>
      <c r="EL217" s="125"/>
      <c r="EV217" s="125"/>
      <c r="FF217" s="125"/>
      <c r="FP217" s="125"/>
      <c r="FZ217" s="125"/>
      <c r="GJ217" s="125"/>
      <c r="GT217" s="125"/>
      <c r="HD217" s="125"/>
      <c r="HN217" s="125"/>
      <c r="HX217" s="125"/>
    </row>
    <row xmlns:x14ac="http://schemas.microsoft.com/office/spreadsheetml/2009/9/ac" r="218" s="3" customFormat="true" x14ac:dyDescent="0.25">
      <c r="A218" s="384"/>
      <c r="B218" s="125"/>
      <c r="L218" s="125"/>
      <c r="V218" s="125"/>
      <c r="AF218" s="125"/>
      <c r="AP218" s="125"/>
      <c r="AZ218" s="125"/>
      <c r="BJ218" s="125"/>
      <c r="BT218" s="125"/>
      <c r="CD218" s="125"/>
      <c r="CN218" s="125"/>
      <c r="CX218" s="125"/>
      <c r="DH218" s="125"/>
      <c r="DR218" s="125"/>
      <c r="EB218" s="125"/>
      <c r="EL218" s="125"/>
      <c r="EV218" s="125"/>
      <c r="FF218" s="125"/>
      <c r="FP218" s="125"/>
      <c r="FZ218" s="125"/>
      <c r="GJ218" s="125"/>
      <c r="GT218" s="125"/>
      <c r="HD218" s="125"/>
      <c r="HN218" s="125"/>
      <c r="HX218" s="125"/>
    </row>
    <row xmlns:x14ac="http://schemas.microsoft.com/office/spreadsheetml/2009/9/ac" r="219" s="3" customFormat="true" x14ac:dyDescent="0.25">
      <c r="A219" s="384"/>
      <c r="B219" s="125"/>
      <c r="L219" s="125"/>
      <c r="V219" s="125"/>
      <c r="AF219" s="125"/>
      <c r="AP219" s="125"/>
      <c r="AZ219" s="125"/>
      <c r="BJ219" s="125"/>
      <c r="BT219" s="125"/>
      <c r="CD219" s="125"/>
      <c r="CN219" s="125"/>
      <c r="CX219" s="125"/>
      <c r="DH219" s="125"/>
      <c r="DR219" s="125"/>
      <c r="EB219" s="125"/>
      <c r="EL219" s="125"/>
      <c r="EV219" s="125"/>
      <c r="FF219" s="125"/>
      <c r="FP219" s="125"/>
      <c r="FZ219" s="125"/>
      <c r="GJ219" s="125"/>
      <c r="GT219" s="125"/>
      <c r="HD219" s="125"/>
      <c r="HN219" s="125"/>
      <c r="HX219" s="125"/>
    </row>
    <row xmlns:x14ac="http://schemas.microsoft.com/office/spreadsheetml/2009/9/ac" r="220" s="3" customFormat="true" x14ac:dyDescent="0.25">
      <c r="A220" s="384"/>
      <c r="B220" s="125"/>
      <c r="L220" s="125"/>
      <c r="V220" s="125"/>
      <c r="AF220" s="125"/>
      <c r="AP220" s="125"/>
      <c r="AZ220" s="125"/>
      <c r="BJ220" s="125"/>
      <c r="BT220" s="125"/>
      <c r="CD220" s="125"/>
      <c r="CN220" s="125"/>
      <c r="CX220" s="125"/>
      <c r="DH220" s="125"/>
      <c r="DR220" s="125"/>
      <c r="EB220" s="125"/>
      <c r="EL220" s="125"/>
      <c r="EV220" s="125"/>
      <c r="FF220" s="125"/>
      <c r="FP220" s="125"/>
      <c r="FZ220" s="125"/>
      <c r="GJ220" s="125"/>
      <c r="GT220" s="125"/>
      <c r="HD220" s="125"/>
      <c r="HN220" s="125"/>
      <c r="HX220" s="125"/>
    </row>
    <row xmlns:x14ac="http://schemas.microsoft.com/office/spreadsheetml/2009/9/ac" r="221" s="3" customFormat="true" x14ac:dyDescent="0.25">
      <c r="A221" s="384"/>
      <c r="B221" s="125"/>
      <c r="L221" s="125"/>
      <c r="V221" s="125"/>
      <c r="AF221" s="125"/>
      <c r="AP221" s="125"/>
      <c r="AZ221" s="125"/>
      <c r="BJ221" s="125"/>
      <c r="BT221" s="125"/>
      <c r="CD221" s="125"/>
      <c r="CN221" s="125"/>
      <c r="CX221" s="125"/>
      <c r="DH221" s="125"/>
      <c r="DR221" s="125"/>
      <c r="EB221" s="125"/>
      <c r="EL221" s="125"/>
      <c r="EV221" s="125"/>
      <c r="FF221" s="125"/>
      <c r="FP221" s="125"/>
      <c r="FZ221" s="125"/>
      <c r="GJ221" s="125"/>
      <c r="GT221" s="125"/>
      <c r="HD221" s="125"/>
      <c r="HN221" s="125"/>
      <c r="HX221" s="125"/>
    </row>
    <row xmlns:x14ac="http://schemas.microsoft.com/office/spreadsheetml/2009/9/ac" r="222" s="3" customFormat="true" x14ac:dyDescent="0.25">
      <c r="A222" s="384"/>
      <c r="B222" s="125"/>
      <c r="L222" s="125"/>
      <c r="V222" s="125"/>
      <c r="AF222" s="125"/>
      <c r="AP222" s="125"/>
      <c r="AZ222" s="125"/>
      <c r="BJ222" s="125"/>
      <c r="BT222" s="125"/>
      <c r="CD222" s="125"/>
      <c r="CN222" s="125"/>
      <c r="CX222" s="125"/>
      <c r="DH222" s="125"/>
      <c r="DR222" s="125"/>
      <c r="EB222" s="125"/>
      <c r="EL222" s="125"/>
      <c r="EV222" s="125"/>
      <c r="FF222" s="125"/>
      <c r="FP222" s="125"/>
      <c r="FZ222" s="125"/>
      <c r="GJ222" s="125"/>
      <c r="GT222" s="125"/>
      <c r="HD222" s="125"/>
      <c r="HN222" s="125"/>
      <c r="HX222" s="125"/>
    </row>
    <row xmlns:x14ac="http://schemas.microsoft.com/office/spreadsheetml/2009/9/ac" r="223" s="3" customFormat="true" x14ac:dyDescent="0.25">
      <c r="A223" s="384"/>
      <c r="B223" s="125"/>
      <c r="L223" s="125"/>
      <c r="V223" s="125"/>
      <c r="AF223" s="125"/>
      <c r="AP223" s="125"/>
      <c r="AZ223" s="125"/>
      <c r="BJ223" s="125"/>
      <c r="BT223" s="125"/>
      <c r="CD223" s="125"/>
      <c r="CN223" s="125"/>
      <c r="CX223" s="125"/>
      <c r="DH223" s="125"/>
      <c r="DR223" s="125"/>
      <c r="EB223" s="125"/>
      <c r="EL223" s="125"/>
      <c r="EV223" s="125"/>
      <c r="FF223" s="125"/>
      <c r="FP223" s="125"/>
      <c r="FZ223" s="125"/>
      <c r="GJ223" s="125"/>
      <c r="GT223" s="125"/>
      <c r="HD223" s="125"/>
      <c r="HN223" s="125"/>
      <c r="HX223" s="125"/>
    </row>
    <row xmlns:x14ac="http://schemas.microsoft.com/office/spreadsheetml/2009/9/ac" r="224" s="3" customFormat="true" x14ac:dyDescent="0.25">
      <c r="A224" s="384"/>
      <c r="B224" s="125"/>
      <c r="L224" s="125"/>
      <c r="V224" s="125"/>
      <c r="AF224" s="125"/>
      <c r="AP224" s="125"/>
      <c r="AZ224" s="125"/>
      <c r="BJ224" s="125"/>
      <c r="BT224" s="125"/>
      <c r="CD224" s="125"/>
      <c r="CN224" s="125"/>
      <c r="CX224" s="125"/>
      <c r="DH224" s="125"/>
      <c r="DR224" s="125"/>
      <c r="EB224" s="125"/>
      <c r="EL224" s="125"/>
      <c r="EV224" s="125"/>
      <c r="FF224" s="125"/>
      <c r="FP224" s="125"/>
      <c r="FZ224" s="125"/>
      <c r="GJ224" s="125"/>
      <c r="GT224" s="125"/>
      <c r="HD224" s="125"/>
      <c r="HN224" s="125"/>
      <c r="HX224" s="125"/>
    </row>
    <row xmlns:x14ac="http://schemas.microsoft.com/office/spreadsheetml/2009/9/ac" r="225" s="3" customFormat="true" x14ac:dyDescent="0.25">
      <c r="A225" s="384"/>
      <c r="B225" s="125"/>
      <c r="L225" s="125"/>
      <c r="V225" s="125"/>
      <c r="AF225" s="125"/>
      <c r="AP225" s="125"/>
      <c r="AZ225" s="125"/>
      <c r="BJ225" s="125"/>
      <c r="BT225" s="125"/>
      <c r="CD225" s="125"/>
      <c r="CN225" s="125"/>
      <c r="CX225" s="125"/>
      <c r="DH225" s="125"/>
      <c r="DR225" s="125"/>
      <c r="EB225" s="125"/>
      <c r="EL225" s="125"/>
      <c r="EV225" s="125"/>
      <c r="FF225" s="125"/>
      <c r="FP225" s="125"/>
      <c r="FZ225" s="125"/>
      <c r="GJ225" s="125"/>
      <c r="GT225" s="125"/>
      <c r="HD225" s="125"/>
      <c r="HN225" s="125"/>
      <c r="HX225" s="125"/>
    </row>
    <row xmlns:x14ac="http://schemas.microsoft.com/office/spreadsheetml/2009/9/ac" r="226" s="3" customFormat="true" x14ac:dyDescent="0.25">
      <c r="A226" s="384"/>
      <c r="B226" s="125"/>
      <c r="L226" s="125"/>
      <c r="V226" s="125"/>
      <c r="AF226" s="125"/>
      <c r="AP226" s="125"/>
      <c r="AZ226" s="125"/>
      <c r="BJ226" s="125"/>
      <c r="BT226" s="125"/>
      <c r="CD226" s="125"/>
      <c r="CN226" s="125"/>
      <c r="CX226" s="125"/>
      <c r="DH226" s="125"/>
      <c r="DR226" s="125"/>
      <c r="EB226" s="125"/>
      <c r="EL226" s="125"/>
      <c r="EV226" s="125"/>
      <c r="FF226" s="125"/>
      <c r="FP226" s="125"/>
      <c r="FZ226" s="125"/>
      <c r="GJ226" s="125"/>
      <c r="GT226" s="125"/>
      <c r="HD226" s="125"/>
      <c r="HN226" s="125"/>
      <c r="HX226" s="125"/>
    </row>
    <row xmlns:x14ac="http://schemas.microsoft.com/office/spreadsheetml/2009/9/ac" r="227" s="3" customFormat="true" x14ac:dyDescent="0.25">
      <c r="A227" s="384"/>
      <c r="B227" s="125"/>
      <c r="L227" s="125"/>
      <c r="V227" s="125"/>
      <c r="AF227" s="125"/>
      <c r="AP227" s="125"/>
      <c r="AZ227" s="125"/>
      <c r="BJ227" s="125"/>
      <c r="BT227" s="125"/>
      <c r="CD227" s="125"/>
      <c r="CN227" s="125"/>
      <c r="CX227" s="125"/>
      <c r="DH227" s="125"/>
      <c r="DR227" s="125"/>
      <c r="EB227" s="125"/>
      <c r="EL227" s="125"/>
      <c r="EV227" s="125"/>
      <c r="FF227" s="125"/>
      <c r="FP227" s="125"/>
      <c r="FZ227" s="125"/>
      <c r="GJ227" s="125"/>
      <c r="GT227" s="125"/>
      <c r="HD227" s="125"/>
      <c r="HN227" s="125"/>
      <c r="HX227" s="125"/>
    </row>
    <row xmlns:x14ac="http://schemas.microsoft.com/office/spreadsheetml/2009/9/ac" r="228" s="3" customFormat="true" x14ac:dyDescent="0.25">
      <c r="A228" s="384"/>
      <c r="B228" s="125"/>
      <c r="L228" s="125"/>
      <c r="V228" s="125"/>
      <c r="AF228" s="125"/>
      <c r="AP228" s="125"/>
      <c r="AZ228" s="125"/>
      <c r="BJ228" s="125"/>
      <c r="BT228" s="125"/>
      <c r="CD228" s="125"/>
      <c r="CN228" s="125"/>
      <c r="CX228" s="125"/>
      <c r="DH228" s="125"/>
      <c r="DR228" s="125"/>
      <c r="EB228" s="125"/>
      <c r="EL228" s="125"/>
      <c r="EV228" s="125"/>
      <c r="FF228" s="125"/>
      <c r="FP228" s="125"/>
      <c r="FZ228" s="125"/>
      <c r="GJ228" s="125"/>
      <c r="GT228" s="125"/>
      <c r="HD228" s="125"/>
      <c r="HN228" s="125"/>
      <c r="HX228" s="125"/>
    </row>
    <row xmlns:x14ac="http://schemas.microsoft.com/office/spreadsheetml/2009/9/ac" r="229" s="3" customFormat="true" x14ac:dyDescent="0.25">
      <c r="A229" s="384"/>
      <c r="B229" s="125"/>
      <c r="L229" s="125"/>
      <c r="V229" s="125"/>
      <c r="AF229" s="125"/>
      <c r="AP229" s="125"/>
      <c r="AZ229" s="125"/>
      <c r="BJ229" s="125"/>
      <c r="BT229" s="125"/>
      <c r="CD229" s="125"/>
      <c r="CN229" s="125"/>
      <c r="CX229" s="125"/>
      <c r="DH229" s="125"/>
      <c r="DR229" s="125"/>
      <c r="EB229" s="125"/>
      <c r="EL229" s="125"/>
      <c r="EV229" s="125"/>
      <c r="FF229" s="125"/>
      <c r="FP229" s="125"/>
      <c r="FZ229" s="125"/>
      <c r="GJ229" s="125"/>
      <c r="GT229" s="125"/>
      <c r="HD229" s="125"/>
      <c r="HN229" s="125"/>
      <c r="HX229" s="125"/>
    </row>
    <row xmlns:x14ac="http://schemas.microsoft.com/office/spreadsheetml/2009/9/ac" r="230" s="3" customFormat="true" x14ac:dyDescent="0.25">
      <c r="A230" s="384"/>
      <c r="B230" s="125"/>
      <c r="L230" s="125"/>
      <c r="V230" s="125"/>
      <c r="AF230" s="125"/>
      <c r="AP230" s="125"/>
      <c r="AZ230" s="125"/>
      <c r="BJ230" s="125"/>
      <c r="BT230" s="125"/>
      <c r="CD230" s="125"/>
      <c r="CN230" s="125"/>
      <c r="CX230" s="125"/>
      <c r="DH230" s="125"/>
      <c r="DR230" s="125"/>
      <c r="EB230" s="125"/>
      <c r="EL230" s="125"/>
      <c r="EV230" s="125"/>
      <c r="FF230" s="125"/>
      <c r="FP230" s="125"/>
      <c r="FZ230" s="125"/>
      <c r="GJ230" s="125"/>
      <c r="GT230" s="125"/>
      <c r="HD230" s="125"/>
      <c r="HN230" s="125"/>
      <c r="HX230" s="125"/>
    </row>
    <row xmlns:x14ac="http://schemas.microsoft.com/office/spreadsheetml/2009/9/ac" r="231" s="3" customFormat="true" x14ac:dyDescent="0.25">
      <c r="A231" s="384"/>
      <c r="B231" s="125"/>
      <c r="L231" s="125"/>
      <c r="V231" s="125"/>
      <c r="AF231" s="125"/>
      <c r="AP231" s="125"/>
      <c r="AZ231" s="125"/>
      <c r="BJ231" s="125"/>
      <c r="BT231" s="125"/>
      <c r="CD231" s="125"/>
      <c r="CN231" s="125"/>
      <c r="CX231" s="125"/>
      <c r="DH231" s="125"/>
      <c r="DR231" s="125"/>
      <c r="EB231" s="125"/>
      <c r="EL231" s="125"/>
      <c r="EV231" s="125"/>
      <c r="FF231" s="125"/>
      <c r="FP231" s="125"/>
      <c r="FZ231" s="125"/>
      <c r="GJ231" s="125"/>
      <c r="GT231" s="125"/>
      <c r="HD231" s="125"/>
      <c r="HN231" s="125"/>
      <c r="HX231" s="125"/>
    </row>
    <row xmlns:x14ac="http://schemas.microsoft.com/office/spreadsheetml/2009/9/ac" r="232" s="3" customFormat="true" x14ac:dyDescent="0.25">
      <c r="A232" s="384"/>
      <c r="B232" s="125"/>
      <c r="L232" s="125"/>
      <c r="V232" s="125"/>
      <c r="AF232" s="125"/>
      <c r="AP232" s="125"/>
      <c r="AZ232" s="125"/>
      <c r="BJ232" s="125"/>
      <c r="BT232" s="125"/>
      <c r="CD232" s="125"/>
      <c r="CN232" s="125"/>
      <c r="CX232" s="125"/>
      <c r="DH232" s="125"/>
      <c r="DR232" s="125"/>
      <c r="EB232" s="125"/>
      <c r="EL232" s="125"/>
      <c r="EV232" s="125"/>
      <c r="FF232" s="125"/>
      <c r="FP232" s="125"/>
      <c r="FZ232" s="125"/>
      <c r="GJ232" s="125"/>
      <c r="GT232" s="125"/>
      <c r="HD232" s="125"/>
      <c r="HN232" s="125"/>
      <c r="HX232" s="125"/>
    </row>
    <row xmlns:x14ac="http://schemas.microsoft.com/office/spreadsheetml/2009/9/ac" r="233" s="3" customFormat="true" x14ac:dyDescent="0.25">
      <c r="A233" s="384"/>
      <c r="B233" s="125"/>
      <c r="L233" s="125"/>
      <c r="V233" s="125"/>
      <c r="AF233" s="125"/>
      <c r="AP233" s="125"/>
      <c r="AZ233" s="125"/>
      <c r="BJ233" s="125"/>
      <c r="BT233" s="125"/>
      <c r="CD233" s="125"/>
      <c r="CN233" s="125"/>
      <c r="CX233" s="125"/>
      <c r="DH233" s="125"/>
      <c r="DR233" s="125"/>
      <c r="EB233" s="125"/>
      <c r="EL233" s="125"/>
      <c r="EV233" s="125"/>
      <c r="FF233" s="125"/>
      <c r="FP233" s="125"/>
      <c r="FZ233" s="125"/>
      <c r="GJ233" s="125"/>
      <c r="GT233" s="125"/>
      <c r="HD233" s="125"/>
      <c r="HN233" s="125"/>
      <c r="HX233" s="125"/>
    </row>
    <row xmlns:x14ac="http://schemas.microsoft.com/office/spreadsheetml/2009/9/ac" r="234" s="3" customFormat="true" x14ac:dyDescent="0.25">
      <c r="A234" s="384"/>
      <c r="B234" s="125"/>
      <c r="L234" s="125"/>
      <c r="V234" s="125"/>
      <c r="AF234" s="125"/>
      <c r="AP234" s="125"/>
      <c r="AZ234" s="125"/>
      <c r="BJ234" s="125"/>
      <c r="BT234" s="125"/>
      <c r="CD234" s="125"/>
      <c r="CN234" s="125"/>
      <c r="CX234" s="125"/>
      <c r="DH234" s="125"/>
      <c r="DR234" s="125"/>
      <c r="EB234" s="125"/>
      <c r="EL234" s="125"/>
      <c r="EV234" s="125"/>
      <c r="FF234" s="125"/>
      <c r="FP234" s="125"/>
      <c r="FZ234" s="125"/>
      <c r="GJ234" s="125"/>
      <c r="GT234" s="125"/>
      <c r="HD234" s="125"/>
      <c r="HN234" s="125"/>
      <c r="HX234" s="125"/>
    </row>
    <row xmlns:x14ac="http://schemas.microsoft.com/office/spreadsheetml/2009/9/ac" r="235" s="3" customFormat="true" x14ac:dyDescent="0.25">
      <c r="A235" s="384"/>
      <c r="B235" s="125"/>
      <c r="L235" s="125"/>
      <c r="V235" s="125"/>
      <c r="AF235" s="125"/>
      <c r="AP235" s="125"/>
      <c r="AZ235" s="125"/>
      <c r="BJ235" s="125"/>
      <c r="BT235" s="125"/>
      <c r="CD235" s="125"/>
      <c r="CN235" s="125"/>
      <c r="CX235" s="125"/>
      <c r="DH235" s="125"/>
      <c r="DR235" s="125"/>
      <c r="EB235" s="125"/>
      <c r="EL235" s="125"/>
      <c r="EV235" s="125"/>
      <c r="FF235" s="125"/>
      <c r="FP235" s="125"/>
      <c r="FZ235" s="125"/>
      <c r="GJ235" s="125"/>
      <c r="GT235" s="125"/>
      <c r="HD235" s="125"/>
      <c r="HN235" s="125"/>
      <c r="HX235" s="125"/>
    </row>
    <row xmlns:x14ac="http://schemas.microsoft.com/office/spreadsheetml/2009/9/ac" r="236" s="3" customFormat="true" x14ac:dyDescent="0.25">
      <c r="A236" s="384"/>
      <c r="B236" s="125"/>
      <c r="L236" s="125"/>
      <c r="V236" s="125"/>
      <c r="AF236" s="125"/>
      <c r="AP236" s="125"/>
      <c r="AZ236" s="125"/>
      <c r="BJ236" s="125"/>
      <c r="BT236" s="125"/>
      <c r="CD236" s="125"/>
      <c r="CN236" s="125"/>
      <c r="CX236" s="125"/>
      <c r="DH236" s="125"/>
      <c r="DR236" s="125"/>
      <c r="EB236" s="125"/>
      <c r="EL236" s="125"/>
      <c r="EV236" s="125"/>
      <c r="FF236" s="125"/>
      <c r="FP236" s="125"/>
      <c r="FZ236" s="125"/>
      <c r="GJ236" s="125"/>
      <c r="GT236" s="125"/>
      <c r="HD236" s="125"/>
      <c r="HN236" s="125"/>
      <c r="HX236" s="125"/>
    </row>
    <row xmlns:x14ac="http://schemas.microsoft.com/office/spreadsheetml/2009/9/ac" r="237" s="3" customFormat="true" x14ac:dyDescent="0.25">
      <c r="A237" s="384"/>
      <c r="B237" s="125"/>
      <c r="L237" s="125"/>
      <c r="V237" s="125"/>
      <c r="AF237" s="125"/>
      <c r="AP237" s="125"/>
      <c r="AZ237" s="125"/>
      <c r="BJ237" s="125"/>
      <c r="BT237" s="125"/>
      <c r="CD237" s="125"/>
      <c r="CN237" s="125"/>
      <c r="CX237" s="125"/>
      <c r="DH237" s="125"/>
      <c r="DR237" s="125"/>
      <c r="EB237" s="125"/>
      <c r="EL237" s="125"/>
      <c r="EV237" s="125"/>
      <c r="FF237" s="125"/>
      <c r="FP237" s="125"/>
      <c r="FZ237" s="125"/>
      <c r="GJ237" s="125"/>
      <c r="GT237" s="125"/>
      <c r="HD237" s="125"/>
      <c r="HN237" s="125"/>
      <c r="HX237" s="125"/>
    </row>
    <row xmlns:x14ac="http://schemas.microsoft.com/office/spreadsheetml/2009/9/ac" r="238" s="3" customFormat="true" x14ac:dyDescent="0.25">
      <c r="A238" s="384"/>
      <c r="B238" s="125"/>
      <c r="L238" s="125"/>
      <c r="V238" s="125"/>
      <c r="AF238" s="125"/>
      <c r="AP238" s="125"/>
      <c r="AZ238" s="125"/>
      <c r="BJ238" s="125"/>
      <c r="BT238" s="125"/>
      <c r="CD238" s="125"/>
      <c r="CN238" s="125"/>
      <c r="CX238" s="125"/>
      <c r="DH238" s="125"/>
      <c r="DR238" s="125"/>
      <c r="EB238" s="125"/>
      <c r="EL238" s="125"/>
      <c r="EV238" s="125"/>
      <c r="FF238" s="125"/>
      <c r="FP238" s="125"/>
      <c r="FZ238" s="125"/>
      <c r="GJ238" s="125"/>
      <c r="GT238" s="125"/>
      <c r="HD238" s="125"/>
      <c r="HN238" s="125"/>
      <c r="HX238" s="125"/>
    </row>
    <row xmlns:x14ac="http://schemas.microsoft.com/office/spreadsheetml/2009/9/ac" r="239" s="3" customFormat="true" x14ac:dyDescent="0.25">
      <c r="A239" s="384"/>
      <c r="B239" s="125"/>
      <c r="L239" s="125"/>
      <c r="V239" s="125"/>
      <c r="AF239" s="125"/>
      <c r="AP239" s="125"/>
      <c r="AZ239" s="125"/>
      <c r="BJ239" s="125"/>
      <c r="BT239" s="125"/>
      <c r="CD239" s="125"/>
      <c r="CN239" s="125"/>
      <c r="CX239" s="125"/>
      <c r="DH239" s="125"/>
      <c r="DR239" s="125"/>
      <c r="EB239" s="125"/>
      <c r="EL239" s="125"/>
      <c r="EV239" s="125"/>
      <c r="FF239" s="125"/>
      <c r="FP239" s="125"/>
      <c r="FZ239" s="125"/>
      <c r="GJ239" s="125"/>
      <c r="GT239" s="125"/>
      <c r="HD239" s="125"/>
      <c r="HN239" s="125"/>
      <c r="HX239" s="125"/>
    </row>
    <row xmlns:x14ac="http://schemas.microsoft.com/office/spreadsheetml/2009/9/ac" r="240" s="3" customFormat="true" x14ac:dyDescent="0.25">
      <c r="A240" s="384"/>
      <c r="B240" s="125"/>
      <c r="L240" s="125"/>
      <c r="V240" s="125"/>
      <c r="AF240" s="125"/>
      <c r="AP240" s="125"/>
      <c r="AZ240" s="125"/>
      <c r="BJ240" s="125"/>
      <c r="BT240" s="125"/>
      <c r="CD240" s="125"/>
      <c r="CN240" s="125"/>
      <c r="CX240" s="125"/>
      <c r="DH240" s="125"/>
      <c r="DR240" s="125"/>
      <c r="EB240" s="125"/>
      <c r="EL240" s="125"/>
      <c r="EV240" s="125"/>
      <c r="FF240" s="125"/>
      <c r="FP240" s="125"/>
      <c r="FZ240" s="125"/>
      <c r="GJ240" s="125"/>
      <c r="GT240" s="125"/>
      <c r="HD240" s="125"/>
      <c r="HN240" s="125"/>
      <c r="HX240" s="125"/>
    </row>
    <row xmlns:x14ac="http://schemas.microsoft.com/office/spreadsheetml/2009/9/ac" r="241" s="3" customFormat="true" x14ac:dyDescent="0.25">
      <c r="A241" s="384"/>
      <c r="B241" s="125"/>
      <c r="L241" s="125"/>
      <c r="V241" s="125"/>
      <c r="AF241" s="125"/>
      <c r="AP241" s="125"/>
      <c r="AZ241" s="125"/>
      <c r="BJ241" s="125"/>
      <c r="BT241" s="125"/>
      <c r="CD241" s="125"/>
      <c r="CN241" s="125"/>
      <c r="CX241" s="125"/>
      <c r="DH241" s="125"/>
      <c r="DR241" s="125"/>
      <c r="EB241" s="125"/>
      <c r="EL241" s="125"/>
      <c r="EV241" s="125"/>
      <c r="FF241" s="125"/>
      <c r="FP241" s="125"/>
      <c r="FZ241" s="125"/>
      <c r="GJ241" s="125"/>
      <c r="GT241" s="125"/>
      <c r="HD241" s="125"/>
      <c r="HN241" s="125"/>
      <c r="HX241" s="125"/>
    </row>
    <row xmlns:x14ac="http://schemas.microsoft.com/office/spreadsheetml/2009/9/ac" r="242" s="3" customFormat="true" x14ac:dyDescent="0.25">
      <c r="A242" s="384"/>
      <c r="B242" s="125"/>
      <c r="L242" s="125"/>
      <c r="V242" s="125"/>
      <c r="AF242" s="125"/>
      <c r="AP242" s="125"/>
      <c r="AZ242" s="125"/>
      <c r="BJ242" s="125"/>
      <c r="BT242" s="125"/>
      <c r="CD242" s="125"/>
      <c r="CN242" s="125"/>
      <c r="CX242" s="125"/>
      <c r="DH242" s="125"/>
      <c r="DR242" s="125"/>
      <c r="EB242" s="125"/>
      <c r="EL242" s="125"/>
      <c r="EV242" s="125"/>
      <c r="FF242" s="125"/>
      <c r="FP242" s="125"/>
      <c r="FZ242" s="125"/>
      <c r="GJ242" s="125"/>
      <c r="GT242" s="125"/>
      <c r="HD242" s="125"/>
      <c r="HN242" s="125"/>
      <c r="HX242" s="125"/>
    </row>
    <row xmlns:x14ac="http://schemas.microsoft.com/office/spreadsheetml/2009/9/ac" r="243" s="3" customFormat="true" x14ac:dyDescent="0.25">
      <c r="A243" s="384"/>
      <c r="B243" s="125"/>
      <c r="L243" s="125"/>
      <c r="V243" s="125"/>
      <c r="AF243" s="125"/>
      <c r="AP243" s="125"/>
      <c r="AZ243" s="125"/>
      <c r="BJ243" s="125"/>
      <c r="BT243" s="125"/>
      <c r="CD243" s="125"/>
      <c r="CN243" s="125"/>
      <c r="CX243" s="125"/>
      <c r="DH243" s="125"/>
      <c r="DR243" s="125"/>
      <c r="EB243" s="125"/>
      <c r="EL243" s="125"/>
      <c r="EV243" s="125"/>
      <c r="FF243" s="125"/>
      <c r="FP243" s="125"/>
      <c r="FZ243" s="125"/>
      <c r="GJ243" s="125"/>
      <c r="GT243" s="125"/>
      <c r="HD243" s="125"/>
      <c r="HN243" s="125"/>
      <c r="HX243" s="125"/>
    </row>
    <row xmlns:x14ac="http://schemas.microsoft.com/office/spreadsheetml/2009/9/ac" r="244" s="3" customFormat="true" x14ac:dyDescent="0.25">
      <c r="A244" s="384"/>
      <c r="B244" s="125"/>
      <c r="L244" s="125"/>
      <c r="V244" s="125"/>
      <c r="AF244" s="125"/>
      <c r="AP244" s="125"/>
      <c r="AZ244" s="125"/>
      <c r="BJ244" s="125"/>
      <c r="BT244" s="125"/>
      <c r="CD244" s="125"/>
      <c r="CN244" s="125"/>
      <c r="CX244" s="125"/>
      <c r="DH244" s="125"/>
      <c r="DR244" s="125"/>
      <c r="EB244" s="125"/>
      <c r="EL244" s="125"/>
      <c r="EV244" s="125"/>
      <c r="FF244" s="125"/>
      <c r="FP244" s="125"/>
      <c r="FZ244" s="125"/>
      <c r="GJ244" s="125"/>
      <c r="GT244" s="125"/>
      <c r="HD244" s="125"/>
      <c r="HN244" s="125"/>
      <c r="HX244" s="125"/>
    </row>
    <row xmlns:x14ac="http://schemas.microsoft.com/office/spreadsheetml/2009/9/ac" r="245" s="3" customFormat="true" x14ac:dyDescent="0.25">
      <c r="A245" s="384"/>
      <c r="B245" s="125"/>
      <c r="L245" s="125"/>
      <c r="V245" s="125"/>
      <c r="AF245" s="125"/>
      <c r="AP245" s="125"/>
      <c r="AZ245" s="125"/>
      <c r="BJ245" s="125"/>
      <c r="BT245" s="125"/>
      <c r="CD245" s="125"/>
      <c r="CN245" s="125"/>
      <c r="CX245" s="125"/>
      <c r="DH245" s="125"/>
      <c r="DR245" s="125"/>
      <c r="EB245" s="125"/>
      <c r="EL245" s="125"/>
      <c r="EV245" s="125"/>
      <c r="FF245" s="125"/>
      <c r="FP245" s="125"/>
      <c r="FZ245" s="125"/>
      <c r="GJ245" s="125"/>
      <c r="GT245" s="125"/>
      <c r="HD245" s="125"/>
      <c r="HN245" s="125"/>
      <c r="HX245" s="125"/>
    </row>
    <row xmlns:x14ac="http://schemas.microsoft.com/office/spreadsheetml/2009/9/ac" r="246" s="3" customFormat="true" x14ac:dyDescent="0.25">
      <c r="A246" s="384"/>
      <c r="B246" s="125"/>
      <c r="L246" s="125"/>
      <c r="V246" s="125"/>
      <c r="AF246" s="125"/>
      <c r="AP246" s="125"/>
      <c r="AZ246" s="125"/>
      <c r="BJ246" s="125"/>
      <c r="BT246" s="125"/>
      <c r="CD246" s="125"/>
      <c r="CN246" s="125"/>
      <c r="CX246" s="125"/>
      <c r="DH246" s="125"/>
      <c r="DR246" s="125"/>
      <c r="EB246" s="125"/>
      <c r="EL246" s="125"/>
      <c r="EV246" s="125"/>
      <c r="FF246" s="125"/>
      <c r="FP246" s="125"/>
      <c r="FZ246" s="125"/>
      <c r="GJ246" s="125"/>
      <c r="GT246" s="125"/>
      <c r="HD246" s="125"/>
      <c r="HN246" s="125"/>
      <c r="HX246" s="125"/>
    </row>
    <row xmlns:x14ac="http://schemas.microsoft.com/office/spreadsheetml/2009/9/ac" r="247" s="3" customFormat="true" x14ac:dyDescent="0.25">
      <c r="A247" s="384"/>
      <c r="B247" s="125"/>
      <c r="L247" s="125"/>
      <c r="V247" s="125"/>
      <c r="AF247" s="125"/>
      <c r="AP247" s="125"/>
      <c r="AZ247" s="125"/>
      <c r="BJ247" s="125"/>
      <c r="BT247" s="125"/>
      <c r="CD247" s="125"/>
      <c r="CN247" s="125"/>
      <c r="CX247" s="125"/>
      <c r="DH247" s="125"/>
      <c r="DR247" s="125"/>
      <c r="EB247" s="125"/>
      <c r="EL247" s="125"/>
      <c r="EV247" s="125"/>
      <c r="FF247" s="125"/>
      <c r="FP247" s="125"/>
      <c r="FZ247" s="125"/>
      <c r="GJ247" s="125"/>
      <c r="GT247" s="125"/>
      <c r="HD247" s="125"/>
      <c r="HN247" s="125"/>
      <c r="HX247" s="125"/>
    </row>
    <row xmlns:x14ac="http://schemas.microsoft.com/office/spreadsheetml/2009/9/ac" r="248" s="3" customFormat="true" x14ac:dyDescent="0.25">
      <c r="A248" s="384"/>
      <c r="B248" s="125"/>
      <c r="L248" s="125"/>
      <c r="V248" s="125"/>
      <c r="AF248" s="125"/>
      <c r="AP248" s="125"/>
      <c r="AZ248" s="125"/>
      <c r="BJ248" s="125"/>
      <c r="BT248" s="125"/>
      <c r="CD248" s="125"/>
      <c r="CN248" s="125"/>
      <c r="CX248" s="125"/>
      <c r="DH248" s="125"/>
      <c r="DR248" s="125"/>
      <c r="EB248" s="125"/>
      <c r="EL248" s="125"/>
      <c r="EV248" s="125"/>
      <c r="FF248" s="125"/>
      <c r="FP248" s="125"/>
      <c r="FZ248" s="125"/>
      <c r="GJ248" s="125"/>
      <c r="GT248" s="125"/>
      <c r="HD248" s="125"/>
      <c r="HN248" s="125"/>
      <c r="HX248" s="125"/>
    </row>
    <row xmlns:x14ac="http://schemas.microsoft.com/office/spreadsheetml/2009/9/ac" r="249" s="3" customFormat="true" x14ac:dyDescent="0.25">
      <c r="A249" s="384"/>
      <c r="B249" s="125"/>
      <c r="L249" s="125"/>
      <c r="V249" s="125"/>
      <c r="AF249" s="125"/>
      <c r="AP249" s="125"/>
      <c r="AZ249" s="125"/>
      <c r="BJ249" s="125"/>
      <c r="BT249" s="125"/>
      <c r="CD249" s="125"/>
      <c r="CN249" s="125"/>
      <c r="CX249" s="125"/>
      <c r="DH249" s="125"/>
      <c r="DR249" s="125"/>
      <c r="EB249" s="125"/>
      <c r="EL249" s="125"/>
      <c r="EV249" s="125"/>
      <c r="FF249" s="125"/>
      <c r="FP249" s="125"/>
      <c r="FZ249" s="125"/>
      <c r="GJ249" s="125"/>
      <c r="GT249" s="125"/>
      <c r="HD249" s="125"/>
      <c r="HN249" s="125"/>
      <c r="HX249" s="125"/>
    </row>
    <row xmlns:x14ac="http://schemas.microsoft.com/office/spreadsheetml/2009/9/ac" r="250" s="3" customFormat="true" x14ac:dyDescent="0.25">
      <c r="A250" s="384"/>
      <c r="B250" s="125"/>
      <c r="L250" s="125"/>
      <c r="V250" s="125"/>
      <c r="AF250" s="125"/>
      <c r="AP250" s="125"/>
      <c r="AZ250" s="125"/>
      <c r="BJ250" s="125"/>
      <c r="BT250" s="125"/>
      <c r="CD250" s="125"/>
      <c r="CN250" s="125"/>
      <c r="CX250" s="125"/>
      <c r="DH250" s="125"/>
      <c r="DR250" s="125"/>
      <c r="EB250" s="125"/>
      <c r="EL250" s="125"/>
      <c r="EV250" s="125"/>
      <c r="FF250" s="125"/>
      <c r="FP250" s="125"/>
      <c r="FZ250" s="125"/>
      <c r="GJ250" s="125"/>
      <c r="GT250" s="125"/>
      <c r="HD250" s="125"/>
      <c r="HN250" s="125"/>
      <c r="HX250" s="125"/>
    </row>
    <row xmlns:x14ac="http://schemas.microsoft.com/office/spreadsheetml/2009/9/ac" r="251" s="3" customFormat="true" x14ac:dyDescent="0.25">
      <c r="A251" s="384"/>
      <c r="B251" s="125"/>
      <c r="L251" s="125"/>
      <c r="V251" s="125"/>
      <c r="AF251" s="125"/>
      <c r="AP251" s="125"/>
      <c r="AZ251" s="125"/>
      <c r="BJ251" s="125"/>
      <c r="BT251" s="125"/>
      <c r="CD251" s="125"/>
      <c r="CN251" s="125"/>
      <c r="CX251" s="125"/>
      <c r="DH251" s="125"/>
      <c r="DR251" s="125"/>
      <c r="EB251" s="125"/>
      <c r="EL251" s="125"/>
      <c r="EV251" s="125"/>
      <c r="FF251" s="125"/>
      <c r="FP251" s="125"/>
      <c r="FZ251" s="125"/>
      <c r="GJ251" s="125"/>
      <c r="GT251" s="125"/>
      <c r="HD251" s="125"/>
      <c r="HN251" s="125"/>
      <c r="HX251" s="125"/>
    </row>
    <row xmlns:x14ac="http://schemas.microsoft.com/office/spreadsheetml/2009/9/ac" r="252" s="3" customFormat="true" x14ac:dyDescent="0.25">
      <c r="A252" s="384"/>
      <c r="B252" s="125"/>
      <c r="L252" s="125"/>
      <c r="V252" s="125"/>
      <c r="AF252" s="125"/>
      <c r="AP252" s="125"/>
      <c r="AZ252" s="125"/>
      <c r="BJ252" s="125"/>
      <c r="BT252" s="125"/>
      <c r="CD252" s="125"/>
      <c r="CN252" s="125"/>
      <c r="CX252" s="125"/>
      <c r="DH252" s="125"/>
      <c r="DR252" s="125"/>
      <c r="EB252" s="125"/>
      <c r="EL252" s="125"/>
      <c r="EV252" s="125"/>
      <c r="FF252" s="125"/>
      <c r="FP252" s="125"/>
      <c r="FZ252" s="125"/>
      <c r="GJ252" s="125"/>
      <c r="GT252" s="125"/>
      <c r="HD252" s="125"/>
      <c r="HN252" s="125"/>
      <c r="HX252" s="125"/>
    </row>
    <row xmlns:x14ac="http://schemas.microsoft.com/office/spreadsheetml/2009/9/ac" r="253" s="3" customFormat="true" x14ac:dyDescent="0.25">
      <c r="A253" s="384"/>
      <c r="B253" s="125"/>
      <c r="L253" s="125"/>
      <c r="V253" s="125"/>
      <c r="AF253" s="125"/>
      <c r="AP253" s="125"/>
      <c r="AZ253" s="125"/>
      <c r="BJ253" s="125"/>
      <c r="BT253" s="125"/>
      <c r="CD253" s="125"/>
      <c r="CN253" s="125"/>
      <c r="CX253" s="125"/>
      <c r="DH253" s="125"/>
      <c r="DR253" s="125"/>
      <c r="EB253" s="125"/>
      <c r="EL253" s="125"/>
      <c r="EV253" s="125"/>
      <c r="FF253" s="125"/>
      <c r="FP253" s="125"/>
      <c r="FZ253" s="125"/>
      <c r="GJ253" s="125"/>
      <c r="GT253" s="125"/>
      <c r="HD253" s="125"/>
      <c r="HN253" s="125"/>
      <c r="HX253" s="125"/>
    </row>
    <row xmlns:x14ac="http://schemas.microsoft.com/office/spreadsheetml/2009/9/ac" r="254" s="3" customFormat="true" x14ac:dyDescent="0.25">
      <c r="A254" s="384"/>
      <c r="B254" s="125"/>
      <c r="L254" s="125"/>
      <c r="V254" s="125"/>
      <c r="AF254" s="125"/>
      <c r="AP254" s="125"/>
      <c r="AZ254" s="125"/>
      <c r="BJ254" s="125"/>
      <c r="BT254" s="125"/>
      <c r="CD254" s="125"/>
      <c r="CN254" s="125"/>
      <c r="CX254" s="125"/>
      <c r="DH254" s="125"/>
      <c r="DR254" s="125"/>
      <c r="EB254" s="125"/>
      <c r="EL254" s="125"/>
      <c r="EV254" s="125"/>
      <c r="FF254" s="125"/>
      <c r="FP254" s="125"/>
      <c r="FZ254" s="125"/>
      <c r="GJ254" s="125"/>
      <c r="GT254" s="125"/>
      <c r="HD254" s="125"/>
      <c r="HN254" s="125"/>
      <c r="HX254" s="125"/>
    </row>
    <row xmlns:x14ac="http://schemas.microsoft.com/office/spreadsheetml/2009/9/ac" r="255" s="3" customFormat="true" x14ac:dyDescent="0.25">
      <c r="A255" s="384"/>
      <c r="B255" s="125"/>
      <c r="L255" s="125"/>
      <c r="V255" s="125"/>
      <c r="AF255" s="125"/>
      <c r="AP255" s="125"/>
      <c r="AZ255" s="125"/>
      <c r="BJ255" s="125"/>
      <c r="BT255" s="125"/>
      <c r="CD255" s="125"/>
      <c r="CN255" s="125"/>
      <c r="CX255" s="125"/>
      <c r="DH255" s="125"/>
      <c r="DR255" s="125"/>
      <c r="EB255" s="125"/>
      <c r="EL255" s="125"/>
      <c r="EV255" s="125"/>
      <c r="FF255" s="125"/>
      <c r="FP255" s="125"/>
      <c r="FZ255" s="125"/>
      <c r="GJ255" s="125"/>
      <c r="GT255" s="125"/>
      <c r="HD255" s="125"/>
      <c r="HN255" s="125"/>
      <c r="HX255" s="125"/>
    </row>
    <row xmlns:x14ac="http://schemas.microsoft.com/office/spreadsheetml/2009/9/ac" r="256" s="3" customFormat="true" x14ac:dyDescent="0.25">
      <c r="A256" s="384"/>
      <c r="B256" s="125"/>
      <c r="L256" s="125"/>
      <c r="V256" s="125"/>
      <c r="AF256" s="125"/>
      <c r="AP256" s="125"/>
      <c r="AZ256" s="125"/>
      <c r="BJ256" s="125"/>
      <c r="BT256" s="125"/>
      <c r="CD256" s="125"/>
      <c r="CN256" s="125"/>
      <c r="CX256" s="125"/>
      <c r="DH256" s="125"/>
      <c r="DR256" s="125"/>
      <c r="EB256" s="125"/>
      <c r="EL256" s="125"/>
      <c r="EV256" s="125"/>
      <c r="FF256" s="125"/>
      <c r="FP256" s="125"/>
      <c r="FZ256" s="125"/>
      <c r="GJ256" s="125"/>
      <c r="GT256" s="125"/>
      <c r="HD256" s="125"/>
      <c r="HN256" s="125"/>
      <c r="HX256" s="125"/>
    </row>
    <row xmlns:x14ac="http://schemas.microsoft.com/office/spreadsheetml/2009/9/ac" r="257" s="3" customFormat="true" x14ac:dyDescent="0.25">
      <c r="A257" s="384"/>
      <c r="B257" s="125"/>
      <c r="L257" s="125"/>
      <c r="V257" s="125"/>
      <c r="AF257" s="125"/>
      <c r="AP257" s="125"/>
      <c r="AZ257" s="125"/>
      <c r="BJ257" s="125"/>
      <c r="BT257" s="125"/>
      <c r="CD257" s="125"/>
      <c r="CN257" s="125"/>
      <c r="CX257" s="125"/>
      <c r="DH257" s="125"/>
      <c r="DR257" s="125"/>
      <c r="EB257" s="125"/>
      <c r="EL257" s="125"/>
      <c r="EV257" s="125"/>
      <c r="FF257" s="125"/>
      <c r="FP257" s="125"/>
      <c r="FZ257" s="125"/>
      <c r="GJ257" s="125"/>
      <c r="GT257" s="125"/>
      <c r="HD257" s="125"/>
      <c r="HN257" s="125"/>
      <c r="HX257" s="125"/>
    </row>
    <row xmlns:x14ac="http://schemas.microsoft.com/office/spreadsheetml/2009/9/ac" r="258" s="3" customFormat="true" x14ac:dyDescent="0.25">
      <c r="A258" s="384"/>
      <c r="B258" s="125"/>
      <c r="L258" s="125"/>
      <c r="V258" s="125"/>
      <c r="AF258" s="125"/>
      <c r="AP258" s="125"/>
      <c r="AZ258" s="125"/>
      <c r="BJ258" s="125"/>
      <c r="BT258" s="125"/>
      <c r="CD258" s="125"/>
      <c r="CN258" s="125"/>
      <c r="CX258" s="125"/>
      <c r="DH258" s="125"/>
      <c r="DR258" s="125"/>
      <c r="EB258" s="125"/>
      <c r="EL258" s="125"/>
      <c r="EV258" s="125"/>
      <c r="FF258" s="125"/>
      <c r="FP258" s="125"/>
      <c r="FZ258" s="125"/>
      <c r="GJ258" s="125"/>
      <c r="GT258" s="125"/>
      <c r="HD258" s="125"/>
      <c r="HN258" s="125"/>
      <c r="HX258" s="125"/>
    </row>
    <row xmlns:x14ac="http://schemas.microsoft.com/office/spreadsheetml/2009/9/ac" r="259" s="3" customFormat="true" x14ac:dyDescent="0.25">
      <c r="A259" s="384"/>
      <c r="B259" s="125"/>
      <c r="L259" s="125"/>
      <c r="V259" s="125"/>
      <c r="AF259" s="125"/>
      <c r="AP259" s="125"/>
      <c r="AZ259" s="125"/>
      <c r="BJ259" s="125"/>
      <c r="BT259" s="125"/>
      <c r="CD259" s="125"/>
      <c r="CN259" s="125"/>
      <c r="CX259" s="125"/>
      <c r="DH259" s="125"/>
      <c r="DR259" s="125"/>
      <c r="EB259" s="125"/>
      <c r="EL259" s="125"/>
      <c r="EV259" s="125"/>
      <c r="FF259" s="125"/>
      <c r="FP259" s="125"/>
      <c r="FZ259" s="125"/>
      <c r="GJ259" s="125"/>
      <c r="GT259" s="125"/>
      <c r="HD259" s="125"/>
      <c r="HN259" s="125"/>
      <c r="HX259" s="125"/>
    </row>
    <row xmlns:x14ac="http://schemas.microsoft.com/office/spreadsheetml/2009/9/ac" r="260" s="3" customFormat="true" x14ac:dyDescent="0.25">
      <c r="A260" s="384"/>
      <c r="B260" s="125"/>
      <c r="L260" s="125"/>
      <c r="V260" s="125"/>
      <c r="AF260" s="125"/>
      <c r="AP260" s="125"/>
      <c r="AZ260" s="125"/>
      <c r="BJ260" s="125"/>
      <c r="BT260" s="125"/>
      <c r="CD260" s="125"/>
      <c r="CN260" s="125"/>
      <c r="CX260" s="125"/>
      <c r="DH260" s="125"/>
      <c r="DR260" s="125"/>
      <c r="EB260" s="125"/>
      <c r="EL260" s="125"/>
      <c r="EV260" s="125"/>
      <c r="FF260" s="125"/>
      <c r="FP260" s="125"/>
      <c r="FZ260" s="125"/>
      <c r="GJ260" s="125"/>
      <c r="GT260" s="125"/>
      <c r="HD260" s="125"/>
      <c r="HN260" s="125"/>
      <c r="HX260" s="125"/>
    </row>
    <row xmlns:x14ac="http://schemas.microsoft.com/office/spreadsheetml/2009/9/ac" r="261" s="3" customFormat="true" x14ac:dyDescent="0.25">
      <c r="A261" s="384"/>
      <c r="B261" s="125"/>
      <c r="L261" s="125"/>
      <c r="V261" s="125"/>
      <c r="AF261" s="125"/>
      <c r="AP261" s="125"/>
      <c r="AZ261" s="125"/>
      <c r="BJ261" s="125"/>
      <c r="BT261" s="125"/>
      <c r="CD261" s="125"/>
      <c r="CN261" s="125"/>
      <c r="CX261" s="125"/>
      <c r="DH261" s="125"/>
      <c r="DR261" s="125"/>
      <c r="EB261" s="125"/>
      <c r="EL261" s="125"/>
      <c r="EV261" s="125"/>
      <c r="FF261" s="125"/>
      <c r="FP261" s="125"/>
      <c r="FZ261" s="125"/>
      <c r="GJ261" s="125"/>
      <c r="GT261" s="125"/>
      <c r="HD261" s="125"/>
      <c r="HN261" s="125"/>
      <c r="HX261" s="125"/>
    </row>
    <row xmlns:x14ac="http://schemas.microsoft.com/office/spreadsheetml/2009/9/ac" r="262" s="3" customFormat="true" x14ac:dyDescent="0.25">
      <c r="A262" s="384"/>
      <c r="B262" s="125"/>
      <c r="L262" s="125"/>
      <c r="V262" s="125"/>
      <c r="AF262" s="125"/>
      <c r="AP262" s="125"/>
      <c r="AZ262" s="125"/>
      <c r="BJ262" s="125"/>
      <c r="BT262" s="125"/>
      <c r="CD262" s="125"/>
      <c r="CN262" s="125"/>
      <c r="CX262" s="125"/>
      <c r="DH262" s="125"/>
      <c r="DR262" s="125"/>
      <c r="EB262" s="125"/>
      <c r="EL262" s="125"/>
      <c r="EV262" s="125"/>
      <c r="FF262" s="125"/>
      <c r="FP262" s="125"/>
      <c r="FZ262" s="125"/>
      <c r="GJ262" s="125"/>
      <c r="GT262" s="125"/>
      <c r="HD262" s="125"/>
      <c r="HN262" s="125"/>
      <c r="HX262" s="125"/>
    </row>
    <row xmlns:x14ac="http://schemas.microsoft.com/office/spreadsheetml/2009/9/ac" r="263" s="3" customFormat="true" x14ac:dyDescent="0.25">
      <c r="A263" s="384"/>
      <c r="B263" s="125"/>
      <c r="L263" s="125"/>
      <c r="V263" s="125"/>
      <c r="AF263" s="125"/>
      <c r="AP263" s="125"/>
      <c r="AZ263" s="125"/>
      <c r="BJ263" s="125"/>
      <c r="BT263" s="125"/>
      <c r="CD263" s="125"/>
      <c r="CN263" s="125"/>
      <c r="CX263" s="125"/>
      <c r="DH263" s="125"/>
      <c r="DR263" s="125"/>
      <c r="EB263" s="125"/>
      <c r="EL263" s="125"/>
      <c r="EV263" s="125"/>
      <c r="FF263" s="125"/>
      <c r="FP263" s="125"/>
      <c r="FZ263" s="125"/>
      <c r="GJ263" s="125"/>
      <c r="GT263" s="125"/>
      <c r="HD263" s="125"/>
      <c r="HN263" s="125"/>
      <c r="HX263" s="125"/>
    </row>
    <row xmlns:x14ac="http://schemas.microsoft.com/office/spreadsheetml/2009/9/ac" r="264" s="3" customFormat="true" x14ac:dyDescent="0.25">
      <c r="A264" s="384"/>
      <c r="B264" s="125"/>
      <c r="L264" s="125"/>
      <c r="V264" s="125"/>
      <c r="AF264" s="125"/>
      <c r="AP264" s="125"/>
      <c r="AZ264" s="125"/>
      <c r="BJ264" s="125"/>
      <c r="BT264" s="125"/>
      <c r="CD264" s="125"/>
      <c r="CN264" s="125"/>
      <c r="CX264" s="125"/>
      <c r="DH264" s="125"/>
      <c r="DR264" s="125"/>
      <c r="EB264" s="125"/>
      <c r="EL264" s="125"/>
      <c r="EV264" s="125"/>
      <c r="FF264" s="125"/>
      <c r="FP264" s="125"/>
      <c r="FZ264" s="125"/>
      <c r="GJ264" s="125"/>
      <c r="GT264" s="125"/>
      <c r="HD264" s="125"/>
      <c r="HN264" s="125"/>
      <c r="HX264" s="125"/>
    </row>
    <row xmlns:x14ac="http://schemas.microsoft.com/office/spreadsheetml/2009/9/ac" r="265" s="3" customFormat="true" x14ac:dyDescent="0.25">
      <c r="A265" s="384"/>
      <c r="B265" s="125"/>
      <c r="L265" s="125"/>
      <c r="V265" s="125"/>
      <c r="AF265" s="125"/>
      <c r="AP265" s="125"/>
      <c r="AZ265" s="125"/>
      <c r="BJ265" s="125"/>
      <c r="BT265" s="125"/>
      <c r="CD265" s="125"/>
      <c r="CN265" s="125"/>
      <c r="CX265" s="125"/>
      <c r="DH265" s="125"/>
      <c r="DR265" s="125"/>
      <c r="EB265" s="125"/>
      <c r="EL265" s="125"/>
      <c r="EV265" s="125"/>
      <c r="FF265" s="125"/>
      <c r="FP265" s="125"/>
      <c r="FZ265" s="125"/>
      <c r="GJ265" s="125"/>
      <c r="GT265" s="125"/>
      <c r="HD265" s="125"/>
      <c r="HN265" s="125"/>
      <c r="HX265" s="125"/>
    </row>
    <row xmlns:x14ac="http://schemas.microsoft.com/office/spreadsheetml/2009/9/ac" r="266" s="3" customFormat="true" x14ac:dyDescent="0.25">
      <c r="A266" s="384"/>
      <c r="B266" s="125"/>
      <c r="L266" s="125"/>
      <c r="V266" s="125"/>
      <c r="AF266" s="125"/>
      <c r="AP266" s="125"/>
      <c r="AZ266" s="125"/>
      <c r="BJ266" s="125"/>
      <c r="BT266" s="125"/>
      <c r="CD266" s="125"/>
      <c r="CN266" s="125"/>
      <c r="CX266" s="125"/>
      <c r="DH266" s="125"/>
      <c r="DR266" s="125"/>
      <c r="EB266" s="125"/>
      <c r="EL266" s="125"/>
      <c r="EV266" s="125"/>
      <c r="FF266" s="125"/>
      <c r="FP266" s="125"/>
      <c r="FZ266" s="125"/>
      <c r="GJ266" s="125"/>
      <c r="GT266" s="125"/>
      <c r="HD266" s="125"/>
      <c r="HN266" s="125"/>
      <c r="HX266" s="125"/>
    </row>
    <row xmlns:x14ac="http://schemas.microsoft.com/office/spreadsheetml/2009/9/ac" r="267" s="3" customFormat="true" x14ac:dyDescent="0.25">
      <c r="A267" s="384"/>
      <c r="B267" s="125"/>
      <c r="L267" s="125"/>
      <c r="V267" s="125"/>
      <c r="AF267" s="125"/>
      <c r="AP267" s="125"/>
      <c r="AZ267" s="125"/>
      <c r="BJ267" s="125"/>
      <c r="BT267" s="125"/>
      <c r="CD267" s="125"/>
      <c r="CN267" s="125"/>
      <c r="CX267" s="125"/>
      <c r="DH267" s="125"/>
      <c r="DR267" s="125"/>
      <c r="EB267" s="125"/>
      <c r="EL267" s="125"/>
      <c r="EV267" s="125"/>
      <c r="FF267" s="125"/>
      <c r="FP267" s="125"/>
      <c r="FZ267" s="125"/>
      <c r="GJ267" s="125"/>
      <c r="GT267" s="125"/>
      <c r="HD267" s="125"/>
      <c r="HN267" s="125"/>
      <c r="HX267" s="125"/>
    </row>
    <row xmlns:x14ac="http://schemas.microsoft.com/office/spreadsheetml/2009/9/ac" r="268" s="3" customFormat="true" x14ac:dyDescent="0.25">
      <c r="A268" s="384"/>
      <c r="B268" s="125"/>
      <c r="L268" s="125"/>
      <c r="V268" s="125"/>
      <c r="AF268" s="125"/>
      <c r="AP268" s="125"/>
      <c r="AZ268" s="125"/>
      <c r="BJ268" s="125"/>
      <c r="BT268" s="125"/>
      <c r="CD268" s="125"/>
      <c r="CN268" s="125"/>
      <c r="CX268" s="125"/>
      <c r="DH268" s="125"/>
      <c r="DR268" s="125"/>
      <c r="EB268" s="125"/>
      <c r="EL268" s="125"/>
      <c r="EV268" s="125"/>
      <c r="FF268" s="125"/>
      <c r="FP268" s="125"/>
      <c r="FZ268" s="125"/>
      <c r="GJ268" s="125"/>
      <c r="GT268" s="125"/>
      <c r="HD268" s="125"/>
      <c r="HN268" s="125"/>
      <c r="HX268" s="125"/>
    </row>
    <row xmlns:x14ac="http://schemas.microsoft.com/office/spreadsheetml/2009/9/ac" r="269" s="3" customFormat="true" x14ac:dyDescent="0.25">
      <c r="A269" s="384"/>
      <c r="B269" s="125"/>
      <c r="L269" s="125"/>
      <c r="V269" s="125"/>
      <c r="AF269" s="125"/>
      <c r="AP269" s="125"/>
      <c r="AZ269" s="125"/>
      <c r="BJ269" s="125"/>
      <c r="BT269" s="125"/>
      <c r="CD269" s="125"/>
      <c r="CN269" s="125"/>
      <c r="CX269" s="125"/>
      <c r="DH269" s="125"/>
      <c r="DR269" s="125"/>
      <c r="EB269" s="125"/>
      <c r="EL269" s="125"/>
      <c r="EV269" s="125"/>
      <c r="FF269" s="125"/>
      <c r="FP269" s="125"/>
      <c r="FZ269" s="125"/>
      <c r="GJ269" s="125"/>
      <c r="GT269" s="125"/>
      <c r="HD269" s="125"/>
      <c r="HN269" s="125"/>
      <c r="HX269" s="125"/>
    </row>
    <row xmlns:x14ac="http://schemas.microsoft.com/office/spreadsheetml/2009/9/ac" r="270" s="3" customFormat="true" x14ac:dyDescent="0.25">
      <c r="A270" s="384"/>
      <c r="B270" s="125"/>
      <c r="L270" s="125"/>
      <c r="V270" s="125"/>
      <c r="AF270" s="125"/>
      <c r="AP270" s="125"/>
      <c r="AZ270" s="125"/>
      <c r="BJ270" s="125"/>
      <c r="BT270" s="125"/>
      <c r="CD270" s="125"/>
      <c r="CN270" s="125"/>
      <c r="CX270" s="125"/>
      <c r="DH270" s="125"/>
      <c r="DR270" s="125"/>
      <c r="EB270" s="125"/>
      <c r="EL270" s="125"/>
      <c r="EV270" s="125"/>
      <c r="FF270" s="125"/>
      <c r="FP270" s="125"/>
      <c r="FZ270" s="125"/>
      <c r="GJ270" s="125"/>
      <c r="GT270" s="125"/>
      <c r="HD270" s="125"/>
      <c r="HN270" s="125"/>
      <c r="HX270" s="125"/>
    </row>
    <row xmlns:x14ac="http://schemas.microsoft.com/office/spreadsheetml/2009/9/ac" r="271" s="3" customFormat="true" x14ac:dyDescent="0.25">
      <c r="A271" s="384"/>
      <c r="B271" s="125"/>
      <c r="L271" s="125"/>
      <c r="V271" s="125"/>
      <c r="AF271" s="125"/>
      <c r="AP271" s="125"/>
      <c r="AZ271" s="125"/>
      <c r="BJ271" s="125"/>
      <c r="BT271" s="125"/>
      <c r="CD271" s="125"/>
      <c r="CN271" s="125"/>
      <c r="CX271" s="125"/>
      <c r="DH271" s="125"/>
      <c r="DR271" s="125"/>
      <c r="EB271" s="125"/>
      <c r="EL271" s="125"/>
      <c r="EV271" s="125"/>
      <c r="FF271" s="125"/>
      <c r="FP271" s="125"/>
      <c r="FZ271" s="125"/>
      <c r="GJ271" s="125"/>
      <c r="GT271" s="125"/>
      <c r="HD271" s="125"/>
      <c r="HN271" s="125"/>
      <c r="HX271" s="125"/>
    </row>
    <row xmlns:x14ac="http://schemas.microsoft.com/office/spreadsheetml/2009/9/ac" r="272" s="3" customFormat="true" x14ac:dyDescent="0.25">
      <c r="A272" s="384"/>
      <c r="B272" s="125"/>
      <c r="L272" s="125"/>
      <c r="V272" s="125"/>
      <c r="AF272" s="125"/>
      <c r="AP272" s="125"/>
      <c r="AZ272" s="125"/>
      <c r="BJ272" s="125"/>
      <c r="BT272" s="125"/>
      <c r="CD272" s="125"/>
      <c r="CN272" s="125"/>
      <c r="CX272" s="125"/>
      <c r="DH272" s="125"/>
      <c r="DR272" s="125"/>
      <c r="EB272" s="125"/>
      <c r="EL272" s="125"/>
      <c r="EV272" s="125"/>
      <c r="FF272" s="125"/>
      <c r="FP272" s="125"/>
      <c r="FZ272" s="125"/>
      <c r="GJ272" s="125"/>
      <c r="GT272" s="125"/>
      <c r="HD272" s="125"/>
      <c r="HN272" s="125"/>
      <c r="HX272" s="125"/>
    </row>
    <row xmlns:x14ac="http://schemas.microsoft.com/office/spreadsheetml/2009/9/ac" r="273" s="3" customFormat="true" x14ac:dyDescent="0.25">
      <c r="A273" s="384"/>
      <c r="B273" s="125"/>
      <c r="L273" s="125"/>
      <c r="V273" s="125"/>
      <c r="AF273" s="125"/>
      <c r="AP273" s="125"/>
      <c r="AZ273" s="125"/>
      <c r="BJ273" s="125"/>
      <c r="BT273" s="125"/>
      <c r="CD273" s="125"/>
      <c r="CN273" s="125"/>
      <c r="CX273" s="125"/>
      <c r="DH273" s="125"/>
      <c r="DR273" s="125"/>
      <c r="EB273" s="125"/>
      <c r="EL273" s="125"/>
      <c r="EV273" s="125"/>
      <c r="FF273" s="125"/>
      <c r="FP273" s="125"/>
      <c r="FZ273" s="125"/>
      <c r="GJ273" s="125"/>
      <c r="GT273" s="125"/>
      <c r="HD273" s="125"/>
      <c r="HN273" s="125"/>
      <c r="HX273" s="125"/>
    </row>
    <row xmlns:x14ac="http://schemas.microsoft.com/office/spreadsheetml/2009/9/ac" r="274" s="3" customFormat="true" x14ac:dyDescent="0.25">
      <c r="A274" s="384"/>
      <c r="B274" s="125"/>
      <c r="L274" s="125"/>
      <c r="V274" s="125"/>
      <c r="AF274" s="125"/>
      <c r="AP274" s="125"/>
      <c r="AZ274" s="125"/>
      <c r="BJ274" s="125"/>
      <c r="BT274" s="125"/>
      <c r="CD274" s="125"/>
      <c r="CN274" s="125"/>
      <c r="CX274" s="125"/>
      <c r="DH274" s="125"/>
      <c r="DR274" s="125"/>
      <c r="EB274" s="125"/>
      <c r="EL274" s="125"/>
      <c r="EV274" s="125"/>
      <c r="FF274" s="125"/>
      <c r="FP274" s="125"/>
      <c r="FZ274" s="125"/>
      <c r="GJ274" s="125"/>
      <c r="GT274" s="125"/>
      <c r="HD274" s="125"/>
      <c r="HN274" s="125"/>
      <c r="HX274" s="125"/>
    </row>
    <row xmlns:x14ac="http://schemas.microsoft.com/office/spreadsheetml/2009/9/ac" r="275" s="3" customFormat="true" x14ac:dyDescent="0.25">
      <c r="A275" s="384"/>
      <c r="B275" s="125"/>
      <c r="L275" s="125"/>
      <c r="V275" s="125"/>
      <c r="AF275" s="125"/>
      <c r="AP275" s="125"/>
      <c r="AZ275" s="125"/>
      <c r="BJ275" s="125"/>
      <c r="BT275" s="125"/>
      <c r="CD275" s="125"/>
      <c r="CN275" s="125"/>
      <c r="CX275" s="125"/>
      <c r="DH275" s="125"/>
      <c r="DR275" s="125"/>
      <c r="EB275" s="125"/>
      <c r="EL275" s="125"/>
      <c r="EV275" s="125"/>
      <c r="FF275" s="125"/>
      <c r="FP275" s="125"/>
      <c r="FZ275" s="125"/>
      <c r="GJ275" s="125"/>
      <c r="GT275" s="125"/>
      <c r="HD275" s="125"/>
      <c r="HN275" s="125"/>
      <c r="HX275" s="125"/>
    </row>
    <row xmlns:x14ac="http://schemas.microsoft.com/office/spreadsheetml/2009/9/ac" r="276" s="3" customFormat="true" x14ac:dyDescent="0.25">
      <c r="A276" s="384"/>
      <c r="B276" s="125"/>
      <c r="L276" s="125"/>
      <c r="V276" s="125"/>
      <c r="AF276" s="125"/>
      <c r="AP276" s="125"/>
      <c r="AZ276" s="125"/>
      <c r="BJ276" s="125"/>
      <c r="BT276" s="125"/>
      <c r="CD276" s="125"/>
      <c r="CN276" s="125"/>
      <c r="CX276" s="125"/>
      <c r="DH276" s="125"/>
      <c r="DR276" s="125"/>
      <c r="EB276" s="125"/>
      <c r="EL276" s="125"/>
      <c r="EV276" s="125"/>
      <c r="FF276" s="125"/>
      <c r="FP276" s="125"/>
      <c r="FZ276" s="125"/>
      <c r="GJ276" s="125"/>
      <c r="GT276" s="125"/>
      <c r="HD276" s="125"/>
      <c r="HN276" s="125"/>
      <c r="HX276" s="125"/>
    </row>
    <row xmlns:x14ac="http://schemas.microsoft.com/office/spreadsheetml/2009/9/ac" r="277" s="3" customFormat="true" x14ac:dyDescent="0.25">
      <c r="A277" s="384"/>
      <c r="B277" s="125"/>
      <c r="L277" s="125"/>
      <c r="V277" s="125"/>
      <c r="AF277" s="125"/>
      <c r="AP277" s="125"/>
      <c r="AZ277" s="125"/>
      <c r="BJ277" s="125"/>
      <c r="BT277" s="125"/>
      <c r="CD277" s="125"/>
      <c r="CN277" s="125"/>
      <c r="CX277" s="125"/>
      <c r="DH277" s="125"/>
      <c r="DR277" s="125"/>
      <c r="EB277" s="125"/>
      <c r="EL277" s="125"/>
      <c r="EV277" s="125"/>
      <c r="FF277" s="125"/>
      <c r="FP277" s="125"/>
      <c r="FZ277" s="125"/>
      <c r="GJ277" s="125"/>
      <c r="GT277" s="125"/>
      <c r="HD277" s="125"/>
      <c r="HN277" s="125"/>
      <c r="HX277" s="125"/>
    </row>
    <row xmlns:x14ac="http://schemas.microsoft.com/office/spreadsheetml/2009/9/ac" r="278" s="3" customFormat="true" x14ac:dyDescent="0.25">
      <c r="A278" s="384"/>
      <c r="B278" s="125"/>
      <c r="L278" s="125"/>
      <c r="V278" s="125"/>
      <c r="AF278" s="125"/>
      <c r="AP278" s="125"/>
      <c r="AZ278" s="125"/>
      <c r="BJ278" s="125"/>
      <c r="BT278" s="125"/>
      <c r="CD278" s="125"/>
      <c r="CN278" s="125"/>
      <c r="CX278" s="125"/>
      <c r="DH278" s="125"/>
      <c r="DR278" s="125"/>
      <c r="EB278" s="125"/>
      <c r="EL278" s="125"/>
      <c r="EV278" s="125"/>
      <c r="FF278" s="125"/>
      <c r="FP278" s="125"/>
      <c r="FZ278" s="125"/>
      <c r="GJ278" s="125"/>
      <c r="GT278" s="125"/>
      <c r="HD278" s="125"/>
      <c r="HN278" s="125"/>
      <c r="HX278" s="125"/>
    </row>
    <row xmlns:x14ac="http://schemas.microsoft.com/office/spreadsheetml/2009/9/ac" r="279" s="3" customFormat="true" x14ac:dyDescent="0.25">
      <c r="A279" s="384"/>
      <c r="B279" s="125"/>
      <c r="L279" s="125"/>
      <c r="V279" s="125"/>
      <c r="AF279" s="125"/>
      <c r="AP279" s="125"/>
      <c r="AZ279" s="125"/>
      <c r="BJ279" s="125"/>
      <c r="BT279" s="125"/>
      <c r="CD279" s="125"/>
      <c r="CN279" s="125"/>
      <c r="CX279" s="125"/>
      <c r="DH279" s="125"/>
      <c r="DR279" s="125"/>
      <c r="EB279" s="125"/>
      <c r="EL279" s="125"/>
      <c r="EV279" s="125"/>
      <c r="FF279" s="125"/>
      <c r="FP279" s="125"/>
      <c r="FZ279" s="125"/>
      <c r="GJ279" s="125"/>
      <c r="GT279" s="125"/>
      <c r="HD279" s="125"/>
      <c r="HN279" s="125"/>
      <c r="HX279" s="125"/>
    </row>
    <row xmlns:x14ac="http://schemas.microsoft.com/office/spreadsheetml/2009/9/ac" r="280" s="3" customFormat="true" x14ac:dyDescent="0.25">
      <c r="A280" s="384"/>
      <c r="B280" s="125"/>
      <c r="L280" s="125"/>
      <c r="V280" s="125"/>
      <c r="AF280" s="125"/>
      <c r="AP280" s="125"/>
      <c r="AZ280" s="125"/>
      <c r="BJ280" s="125"/>
      <c r="BT280" s="125"/>
      <c r="CD280" s="125"/>
      <c r="CN280" s="125"/>
      <c r="CX280" s="125"/>
      <c r="DH280" s="125"/>
      <c r="DR280" s="125"/>
      <c r="EB280" s="125"/>
      <c r="EL280" s="125"/>
      <c r="EV280" s="125"/>
      <c r="FF280" s="125"/>
      <c r="FP280" s="125"/>
      <c r="FZ280" s="125"/>
      <c r="GJ280" s="125"/>
      <c r="GT280" s="125"/>
      <c r="HD280" s="125"/>
      <c r="HN280" s="125"/>
      <c r="HX280" s="125"/>
    </row>
    <row xmlns:x14ac="http://schemas.microsoft.com/office/spreadsheetml/2009/9/ac" r="281" s="3" customFormat="true" x14ac:dyDescent="0.25">
      <c r="A281" s="384"/>
      <c r="B281" s="125"/>
      <c r="L281" s="125"/>
      <c r="V281" s="125"/>
      <c r="AF281" s="125"/>
      <c r="AP281" s="125"/>
      <c r="AZ281" s="125"/>
      <c r="BJ281" s="125"/>
      <c r="BT281" s="125"/>
      <c r="CD281" s="125"/>
      <c r="CN281" s="125"/>
      <c r="CX281" s="125"/>
      <c r="DH281" s="125"/>
      <c r="DR281" s="125"/>
      <c r="EB281" s="125"/>
      <c r="EL281" s="125"/>
      <c r="EV281" s="125"/>
      <c r="FF281" s="125"/>
      <c r="FP281" s="125"/>
      <c r="FZ281" s="125"/>
      <c r="GJ281" s="125"/>
      <c r="GT281" s="125"/>
      <c r="HD281" s="125"/>
      <c r="HN281" s="125"/>
      <c r="HX281" s="125"/>
    </row>
    <row xmlns:x14ac="http://schemas.microsoft.com/office/spreadsheetml/2009/9/ac" r="282" s="3" customFormat="true" x14ac:dyDescent="0.25">
      <c r="A282" s="384"/>
      <c r="B282" s="125"/>
      <c r="L282" s="125"/>
      <c r="V282" s="125"/>
      <c r="AF282" s="125"/>
      <c r="AP282" s="125"/>
      <c r="AZ282" s="125"/>
      <c r="BJ282" s="125"/>
      <c r="BT282" s="125"/>
      <c r="CD282" s="125"/>
      <c r="CN282" s="125"/>
      <c r="CX282" s="125"/>
      <c r="DH282" s="125"/>
      <c r="DR282" s="125"/>
      <c r="EB282" s="125"/>
      <c r="EL282" s="125"/>
      <c r="EV282" s="125"/>
      <c r="FF282" s="125"/>
      <c r="FP282" s="125"/>
      <c r="FZ282" s="125"/>
      <c r="GJ282" s="125"/>
      <c r="GT282" s="125"/>
      <c r="HD282" s="125"/>
      <c r="HN282" s="125"/>
      <c r="HX282" s="125"/>
    </row>
    <row xmlns:x14ac="http://schemas.microsoft.com/office/spreadsheetml/2009/9/ac" r="283" s="3" customFormat="true" x14ac:dyDescent="0.25">
      <c r="A283" s="384"/>
      <c r="B283" s="125"/>
      <c r="L283" s="125"/>
      <c r="V283" s="125"/>
      <c r="AF283" s="125"/>
      <c r="AP283" s="125"/>
      <c r="AZ283" s="125"/>
      <c r="BJ283" s="125"/>
      <c r="BT283" s="125"/>
      <c r="CD283" s="125"/>
      <c r="CN283" s="125"/>
      <c r="CX283" s="125"/>
      <c r="DH283" s="125"/>
      <c r="DR283" s="125"/>
      <c r="EB283" s="125"/>
      <c r="EL283" s="125"/>
      <c r="EV283" s="125"/>
      <c r="FF283" s="125"/>
      <c r="FP283" s="125"/>
      <c r="FZ283" s="125"/>
      <c r="GJ283" s="125"/>
      <c r="GT283" s="125"/>
      <c r="HD283" s="125"/>
      <c r="HN283" s="125"/>
      <c r="HX283" s="125"/>
    </row>
    <row xmlns:x14ac="http://schemas.microsoft.com/office/spreadsheetml/2009/9/ac" r="284" s="3" customFormat="true" x14ac:dyDescent="0.25">
      <c r="A284" s="384"/>
      <c r="B284" s="125"/>
      <c r="L284" s="125"/>
      <c r="V284" s="125"/>
      <c r="AF284" s="125"/>
      <c r="AP284" s="125"/>
      <c r="AZ284" s="125"/>
      <c r="BJ284" s="125"/>
      <c r="BT284" s="125"/>
      <c r="CD284" s="125"/>
      <c r="CN284" s="125"/>
      <c r="CX284" s="125"/>
      <c r="DH284" s="125"/>
      <c r="DR284" s="125"/>
      <c r="EB284" s="125"/>
      <c r="EL284" s="125"/>
      <c r="EV284" s="125"/>
      <c r="FF284" s="125"/>
      <c r="FP284" s="125"/>
      <c r="FZ284" s="125"/>
      <c r="GJ284" s="125"/>
      <c r="GT284" s="125"/>
      <c r="HD284" s="125"/>
      <c r="HN284" s="125"/>
      <c r="HX284" s="125"/>
    </row>
    <row xmlns:x14ac="http://schemas.microsoft.com/office/spreadsheetml/2009/9/ac" r="285" s="3" customFormat="true" x14ac:dyDescent="0.25">
      <c r="A285" s="384"/>
      <c r="B285" s="125"/>
      <c r="L285" s="125"/>
      <c r="V285" s="125"/>
      <c r="AF285" s="125"/>
      <c r="AP285" s="125"/>
      <c r="AZ285" s="125"/>
      <c r="BJ285" s="125"/>
      <c r="BT285" s="125"/>
      <c r="CD285" s="125"/>
      <c r="CN285" s="125"/>
      <c r="CX285" s="125"/>
      <c r="DH285" s="125"/>
      <c r="DR285" s="125"/>
      <c r="EB285" s="125"/>
      <c r="EL285" s="125"/>
      <c r="EV285" s="125"/>
      <c r="FF285" s="125"/>
      <c r="FP285" s="125"/>
      <c r="FZ285" s="125"/>
      <c r="GJ285" s="125"/>
      <c r="GT285" s="125"/>
      <c r="HD285" s="125"/>
      <c r="HN285" s="125"/>
      <c r="HX285" s="125"/>
    </row>
    <row xmlns:x14ac="http://schemas.microsoft.com/office/spreadsheetml/2009/9/ac" r="286" s="3" customFormat="true" x14ac:dyDescent="0.25">
      <c r="A286" s="384"/>
      <c r="B286" s="125"/>
      <c r="L286" s="125"/>
      <c r="V286" s="125"/>
      <c r="AF286" s="125"/>
      <c r="AP286" s="125"/>
      <c r="AZ286" s="125"/>
      <c r="BJ286" s="125"/>
      <c r="BT286" s="125"/>
      <c r="CD286" s="125"/>
      <c r="CN286" s="125"/>
      <c r="CX286" s="125"/>
      <c r="DH286" s="125"/>
      <c r="DR286" s="125"/>
      <c r="EB286" s="125"/>
      <c r="EL286" s="125"/>
      <c r="EV286" s="125"/>
      <c r="FF286" s="125"/>
      <c r="FP286" s="125"/>
      <c r="FZ286" s="125"/>
      <c r="GJ286" s="125"/>
      <c r="GT286" s="125"/>
      <c r="HD286" s="125"/>
      <c r="HN286" s="125"/>
      <c r="HX286" s="125"/>
    </row>
    <row xmlns:x14ac="http://schemas.microsoft.com/office/spreadsheetml/2009/9/ac" r="287" s="3" customFormat="true" x14ac:dyDescent="0.25">
      <c r="A287" s="384"/>
      <c r="B287" s="125"/>
      <c r="L287" s="125"/>
      <c r="V287" s="125"/>
      <c r="AF287" s="125"/>
      <c r="AP287" s="125"/>
      <c r="AZ287" s="125"/>
      <c r="BJ287" s="125"/>
      <c r="BT287" s="125"/>
      <c r="CD287" s="125"/>
      <c r="CN287" s="125"/>
      <c r="CX287" s="125"/>
      <c r="DH287" s="125"/>
      <c r="DR287" s="125"/>
      <c r="EB287" s="125"/>
      <c r="EL287" s="125"/>
      <c r="EV287" s="125"/>
      <c r="FF287" s="125"/>
      <c r="FP287" s="125"/>
      <c r="FZ287" s="125"/>
      <c r="GJ287" s="125"/>
      <c r="GT287" s="125"/>
      <c r="HD287" s="125"/>
      <c r="HN287" s="125"/>
      <c r="HX287" s="125"/>
    </row>
    <row xmlns:x14ac="http://schemas.microsoft.com/office/spreadsheetml/2009/9/ac" r="288" s="3" customFormat="true" x14ac:dyDescent="0.25">
      <c r="A288" s="384"/>
      <c r="B288" s="125"/>
      <c r="L288" s="125"/>
      <c r="V288" s="125"/>
      <c r="AF288" s="125"/>
      <c r="AP288" s="125"/>
      <c r="AZ288" s="125"/>
      <c r="BJ288" s="125"/>
      <c r="BT288" s="125"/>
      <c r="CD288" s="125"/>
      <c r="CN288" s="125"/>
      <c r="CX288" s="125"/>
      <c r="DH288" s="125"/>
      <c r="DR288" s="125"/>
      <c r="EB288" s="125"/>
      <c r="EL288" s="125"/>
      <c r="EV288" s="125"/>
      <c r="FF288" s="125"/>
      <c r="FP288" s="125"/>
      <c r="FZ288" s="125"/>
      <c r="GJ288" s="125"/>
      <c r="GT288" s="125"/>
      <c r="HD288" s="125"/>
      <c r="HN288" s="125"/>
      <c r="HX288" s="125"/>
    </row>
    <row xmlns:x14ac="http://schemas.microsoft.com/office/spreadsheetml/2009/9/ac" r="289" s="3" customFormat="true" x14ac:dyDescent="0.25">
      <c r="A289" s="384"/>
      <c r="B289" s="125"/>
      <c r="L289" s="125"/>
      <c r="V289" s="125"/>
      <c r="AF289" s="125"/>
      <c r="AP289" s="125"/>
      <c r="AZ289" s="125"/>
      <c r="BJ289" s="125"/>
      <c r="BT289" s="125"/>
      <c r="CD289" s="125"/>
      <c r="CN289" s="125"/>
      <c r="CX289" s="125"/>
      <c r="DH289" s="125"/>
      <c r="DR289" s="125"/>
      <c r="EB289" s="125"/>
      <c r="EL289" s="125"/>
      <c r="EV289" s="125"/>
      <c r="FF289" s="125"/>
      <c r="FP289" s="125"/>
      <c r="FZ289" s="125"/>
      <c r="GJ289" s="125"/>
      <c r="GT289" s="125"/>
      <c r="HD289" s="125"/>
      <c r="HN289" s="125"/>
      <c r="HX289" s="125"/>
    </row>
    <row xmlns:x14ac="http://schemas.microsoft.com/office/spreadsheetml/2009/9/ac" r="290" s="3" customFormat="true" x14ac:dyDescent="0.25">
      <c r="A290" s="384"/>
      <c r="B290" s="125"/>
      <c r="L290" s="125"/>
      <c r="V290" s="125"/>
      <c r="AF290" s="125"/>
      <c r="AP290" s="125"/>
      <c r="AZ290" s="125"/>
      <c r="BJ290" s="125"/>
      <c r="BT290" s="125"/>
      <c r="CD290" s="125"/>
      <c r="CN290" s="125"/>
      <c r="CX290" s="125"/>
      <c r="DH290" s="125"/>
      <c r="DR290" s="125"/>
      <c r="EB290" s="125"/>
      <c r="EL290" s="125"/>
      <c r="EV290" s="125"/>
      <c r="FF290" s="125"/>
      <c r="FP290" s="125"/>
      <c r="FZ290" s="125"/>
      <c r="GJ290" s="125"/>
      <c r="GT290" s="125"/>
      <c r="HD290" s="125"/>
      <c r="HN290" s="125"/>
      <c r="HX290" s="125"/>
    </row>
    <row xmlns:x14ac="http://schemas.microsoft.com/office/spreadsheetml/2009/9/ac" r="291" s="3" customFormat="true" x14ac:dyDescent="0.25">
      <c r="A291" s="384"/>
      <c r="B291" s="125"/>
      <c r="L291" s="125"/>
      <c r="V291" s="125"/>
      <c r="AF291" s="125"/>
      <c r="AP291" s="125"/>
      <c r="AZ291" s="125"/>
      <c r="BJ291" s="125"/>
      <c r="BT291" s="125"/>
      <c r="CD291" s="125"/>
      <c r="CN291" s="125"/>
      <c r="CX291" s="125"/>
      <c r="DH291" s="125"/>
      <c r="DR291" s="125"/>
      <c r="EB291" s="125"/>
      <c r="EL291" s="125"/>
      <c r="EV291" s="125"/>
      <c r="FF291" s="125"/>
      <c r="FP291" s="125"/>
      <c r="FZ291" s="125"/>
      <c r="GJ291" s="125"/>
      <c r="GT291" s="125"/>
      <c r="HD291" s="125"/>
      <c r="HN291" s="125"/>
      <c r="HX291" s="125"/>
    </row>
    <row xmlns:x14ac="http://schemas.microsoft.com/office/spreadsheetml/2009/9/ac" r="292" s="3" customFormat="true" x14ac:dyDescent="0.25">
      <c r="A292" s="384"/>
      <c r="B292" s="125"/>
      <c r="L292" s="125"/>
      <c r="V292" s="125"/>
      <c r="AF292" s="125"/>
      <c r="AP292" s="125"/>
      <c r="AZ292" s="125"/>
      <c r="BJ292" s="125"/>
      <c r="BT292" s="125"/>
      <c r="CD292" s="125"/>
      <c r="CN292" s="125"/>
      <c r="CX292" s="125"/>
      <c r="DH292" s="125"/>
      <c r="DR292" s="125"/>
      <c r="EB292" s="125"/>
      <c r="EL292" s="125"/>
      <c r="EV292" s="125"/>
      <c r="FF292" s="125"/>
      <c r="FP292" s="125"/>
      <c r="FZ292" s="125"/>
      <c r="GJ292" s="125"/>
      <c r="GT292" s="125"/>
      <c r="HD292" s="125"/>
      <c r="HN292" s="125"/>
      <c r="HX292" s="125"/>
    </row>
    <row xmlns:x14ac="http://schemas.microsoft.com/office/spreadsheetml/2009/9/ac" r="293" s="3" customFormat="true" x14ac:dyDescent="0.25">
      <c r="A293" s="384"/>
      <c r="B293" s="125"/>
      <c r="L293" s="125"/>
      <c r="V293" s="125"/>
      <c r="AF293" s="125"/>
      <c r="AP293" s="125"/>
      <c r="AZ293" s="125"/>
      <c r="BJ293" s="125"/>
      <c r="BT293" s="125"/>
      <c r="CD293" s="125"/>
      <c r="CN293" s="125"/>
      <c r="CX293" s="125"/>
      <c r="DH293" s="125"/>
      <c r="DR293" s="125"/>
      <c r="EB293" s="125"/>
      <c r="EL293" s="125"/>
      <c r="EV293" s="125"/>
      <c r="FF293" s="125"/>
      <c r="FP293" s="125"/>
      <c r="FZ293" s="125"/>
      <c r="GJ293" s="125"/>
      <c r="GT293" s="125"/>
      <c r="HD293" s="125"/>
      <c r="HN293" s="125"/>
      <c r="HX293" s="125"/>
    </row>
    <row xmlns:x14ac="http://schemas.microsoft.com/office/spreadsheetml/2009/9/ac" r="294" s="3" customFormat="true" x14ac:dyDescent="0.25">
      <c r="A294" s="384"/>
      <c r="B294" s="125"/>
      <c r="L294" s="125"/>
      <c r="V294" s="125"/>
      <c r="AF294" s="125"/>
      <c r="AP294" s="125"/>
      <c r="AZ294" s="125"/>
      <c r="BJ294" s="125"/>
      <c r="BT294" s="125"/>
      <c r="CD294" s="125"/>
      <c r="CN294" s="125"/>
      <c r="CX294" s="125"/>
      <c r="DH294" s="125"/>
      <c r="DR294" s="125"/>
      <c r="EB294" s="125"/>
      <c r="EL294" s="125"/>
      <c r="EV294" s="125"/>
      <c r="FF294" s="125"/>
      <c r="FP294" s="125"/>
      <c r="FZ294" s="125"/>
      <c r="GJ294" s="125"/>
      <c r="GT294" s="125"/>
      <c r="HD294" s="125"/>
      <c r="HN294" s="125"/>
      <c r="HX294" s="125"/>
    </row>
    <row xmlns:x14ac="http://schemas.microsoft.com/office/spreadsheetml/2009/9/ac" r="295" s="3" customFormat="true" x14ac:dyDescent="0.25">
      <c r="A295" s="384"/>
      <c r="B295" s="125"/>
      <c r="L295" s="125"/>
      <c r="V295" s="125"/>
      <c r="AF295" s="125"/>
      <c r="AP295" s="125"/>
      <c r="AZ295" s="125"/>
      <c r="BJ295" s="125"/>
      <c r="BT295" s="125"/>
      <c r="CD295" s="125"/>
      <c r="CN295" s="125"/>
      <c r="CX295" s="125"/>
      <c r="DH295" s="125"/>
      <c r="DR295" s="125"/>
      <c r="EB295" s="125"/>
      <c r="EL295" s="125"/>
      <c r="EV295" s="125"/>
      <c r="FF295" s="125"/>
      <c r="FP295" s="125"/>
      <c r="FZ295" s="125"/>
      <c r="GJ295" s="125"/>
      <c r="GT295" s="125"/>
      <c r="HD295" s="125"/>
      <c r="HN295" s="125"/>
      <c r="HX295" s="125"/>
    </row>
    <row xmlns:x14ac="http://schemas.microsoft.com/office/spreadsheetml/2009/9/ac" r="296" s="3" customFormat="true" x14ac:dyDescent="0.25">
      <c r="A296" s="384"/>
      <c r="B296" s="125"/>
      <c r="L296" s="125"/>
      <c r="V296" s="125"/>
      <c r="AF296" s="125"/>
      <c r="AP296" s="125"/>
      <c r="AZ296" s="125"/>
      <c r="BJ296" s="125"/>
      <c r="BT296" s="125"/>
      <c r="CD296" s="125"/>
      <c r="CN296" s="125"/>
      <c r="CX296" s="125"/>
      <c r="DH296" s="125"/>
      <c r="DR296" s="125"/>
      <c r="EB296" s="125"/>
      <c r="EL296" s="125"/>
      <c r="EV296" s="125"/>
      <c r="FF296" s="125"/>
      <c r="FP296" s="125"/>
      <c r="FZ296" s="125"/>
      <c r="GJ296" s="125"/>
      <c r="GT296" s="125"/>
      <c r="HD296" s="125"/>
      <c r="HN296" s="125"/>
      <c r="HX296" s="125"/>
    </row>
    <row xmlns:x14ac="http://schemas.microsoft.com/office/spreadsheetml/2009/9/ac" r="297" s="3" customFormat="true" x14ac:dyDescent="0.25">
      <c r="A297" s="384"/>
      <c r="B297" s="125"/>
      <c r="L297" s="125"/>
      <c r="V297" s="125"/>
      <c r="AF297" s="125"/>
      <c r="AP297" s="125"/>
      <c r="AZ297" s="125"/>
      <c r="BJ297" s="125"/>
      <c r="BT297" s="125"/>
      <c r="CD297" s="125"/>
      <c r="CN297" s="125"/>
      <c r="CX297" s="125"/>
      <c r="DH297" s="125"/>
      <c r="DR297" s="125"/>
      <c r="EB297" s="125"/>
      <c r="EL297" s="125"/>
      <c r="EV297" s="125"/>
      <c r="FF297" s="125"/>
      <c r="FP297" s="125"/>
      <c r="FZ297" s="125"/>
      <c r="GJ297" s="125"/>
      <c r="GT297" s="125"/>
      <c r="HD297" s="125"/>
      <c r="HN297" s="125"/>
      <c r="HX297" s="125"/>
    </row>
    <row xmlns:x14ac="http://schemas.microsoft.com/office/spreadsheetml/2009/9/ac" r="298" s="3" customFormat="true" x14ac:dyDescent="0.25">
      <c r="A298" s="384"/>
      <c r="B298" s="125"/>
      <c r="L298" s="125"/>
      <c r="V298" s="125"/>
      <c r="AF298" s="125"/>
      <c r="AP298" s="125"/>
      <c r="AZ298" s="125"/>
      <c r="BJ298" s="125"/>
      <c r="BT298" s="125"/>
      <c r="CD298" s="125"/>
      <c r="CN298" s="125"/>
      <c r="CX298" s="125"/>
      <c r="DH298" s="125"/>
      <c r="DR298" s="125"/>
      <c r="EB298" s="125"/>
      <c r="EL298" s="125"/>
      <c r="EV298" s="125"/>
      <c r="FF298" s="125"/>
      <c r="FP298" s="125"/>
      <c r="FZ298" s="125"/>
      <c r="GJ298" s="125"/>
      <c r="GT298" s="125"/>
      <c r="HD298" s="125"/>
      <c r="HN298" s="125"/>
      <c r="HX298" s="125"/>
    </row>
    <row xmlns:x14ac="http://schemas.microsoft.com/office/spreadsheetml/2009/9/ac" r="299" s="3" customFormat="true" x14ac:dyDescent="0.25">
      <c r="A299" s="384"/>
      <c r="B299" s="125"/>
      <c r="L299" s="125"/>
      <c r="V299" s="125"/>
      <c r="AF299" s="125"/>
      <c r="AP299" s="125"/>
      <c r="AZ299" s="125"/>
      <c r="BJ299" s="125"/>
      <c r="BT299" s="125"/>
      <c r="CD299" s="125"/>
      <c r="CN299" s="125"/>
      <c r="CX299" s="125"/>
      <c r="DH299" s="125"/>
      <c r="DR299" s="125"/>
      <c r="EB299" s="125"/>
      <c r="EL299" s="125"/>
      <c r="EV299" s="125"/>
      <c r="FF299" s="125"/>
      <c r="FP299" s="125"/>
      <c r="FZ299" s="125"/>
      <c r="GJ299" s="125"/>
      <c r="GT299" s="125"/>
      <c r="HD299" s="125"/>
      <c r="HN299" s="125"/>
      <c r="HX299" s="125"/>
    </row>
    <row xmlns:x14ac="http://schemas.microsoft.com/office/spreadsheetml/2009/9/ac" r="300" s="3" customFormat="true" x14ac:dyDescent="0.25">
      <c r="A300" s="384"/>
      <c r="B300" s="125"/>
      <c r="L300" s="125"/>
      <c r="V300" s="125"/>
      <c r="AF300" s="125"/>
      <c r="AP300" s="125"/>
      <c r="AZ300" s="125"/>
      <c r="BJ300" s="125"/>
      <c r="BT300" s="125"/>
      <c r="CD300" s="125"/>
      <c r="CN300" s="125"/>
      <c r="CX300" s="125"/>
      <c r="DH300" s="125"/>
      <c r="DR300" s="125"/>
      <c r="EB300" s="125"/>
      <c r="EL300" s="125"/>
      <c r="EV300" s="125"/>
      <c r="FF300" s="125"/>
      <c r="FP300" s="125"/>
      <c r="FZ300" s="125"/>
      <c r="GJ300" s="125"/>
      <c r="GT300" s="125"/>
      <c r="HD300" s="125"/>
      <c r="HN300" s="125"/>
      <c r="HX300" s="125"/>
    </row>
    <row xmlns:x14ac="http://schemas.microsoft.com/office/spreadsheetml/2009/9/ac" r="301" s="3" customFormat="true" x14ac:dyDescent="0.25">
      <c r="A301" s="384"/>
      <c r="B301" s="125"/>
      <c r="L301" s="125"/>
      <c r="V301" s="125"/>
      <c r="AF301" s="125"/>
      <c r="AP301" s="125"/>
      <c r="AZ301" s="125"/>
      <c r="BJ301" s="125"/>
      <c r="BT301" s="125"/>
      <c r="CD301" s="125"/>
      <c r="CN301" s="125"/>
      <c r="CX301" s="125"/>
      <c r="DH301" s="125"/>
      <c r="DR301" s="125"/>
      <c r="EB301" s="125"/>
      <c r="EL301" s="125"/>
      <c r="EV301" s="125"/>
      <c r="FF301" s="125"/>
      <c r="FP301" s="125"/>
      <c r="FZ301" s="125"/>
      <c r="GJ301" s="125"/>
      <c r="GT301" s="125"/>
      <c r="HD301" s="125"/>
      <c r="HN301" s="125"/>
      <c r="HX301" s="125"/>
    </row>
    <row xmlns:x14ac="http://schemas.microsoft.com/office/spreadsheetml/2009/9/ac" r="302" s="3" customFormat="true" x14ac:dyDescent="0.25">
      <c r="A302" s="384"/>
      <c r="B302" s="125"/>
      <c r="L302" s="125"/>
      <c r="V302" s="125"/>
      <c r="AF302" s="125"/>
      <c r="AP302" s="125"/>
      <c r="AZ302" s="125"/>
      <c r="BJ302" s="125"/>
      <c r="BT302" s="125"/>
      <c r="CD302" s="125"/>
      <c r="CN302" s="125"/>
      <c r="CX302" s="125"/>
      <c r="DH302" s="125"/>
      <c r="DR302" s="125"/>
      <c r="EB302" s="125"/>
      <c r="EL302" s="125"/>
      <c r="EV302" s="125"/>
      <c r="FF302" s="125"/>
      <c r="FP302" s="125"/>
      <c r="FZ302" s="125"/>
      <c r="GJ302" s="125"/>
      <c r="GT302" s="125"/>
      <c r="HD302" s="125"/>
      <c r="HN302" s="125"/>
      <c r="HX302" s="125"/>
    </row>
    <row xmlns:x14ac="http://schemas.microsoft.com/office/spreadsheetml/2009/9/ac" r="303" s="3" customFormat="true" x14ac:dyDescent="0.25">
      <c r="A303" s="384"/>
      <c r="B303" s="125"/>
      <c r="L303" s="125"/>
      <c r="V303" s="125"/>
      <c r="AF303" s="125"/>
      <c r="AP303" s="125"/>
      <c r="AZ303" s="125"/>
      <c r="BJ303" s="125"/>
      <c r="BT303" s="125"/>
      <c r="CD303" s="125"/>
      <c r="CN303" s="125"/>
      <c r="CX303" s="125"/>
      <c r="DH303" s="125"/>
      <c r="DR303" s="125"/>
      <c r="EB303" s="125"/>
      <c r="EL303" s="125"/>
      <c r="EV303" s="125"/>
      <c r="FF303" s="125"/>
      <c r="FP303" s="125"/>
      <c r="FZ303" s="125"/>
      <c r="GJ303" s="125"/>
      <c r="GT303" s="125"/>
      <c r="HD303" s="125"/>
      <c r="HN303" s="125"/>
      <c r="HX303" s="125"/>
    </row>
    <row xmlns:x14ac="http://schemas.microsoft.com/office/spreadsheetml/2009/9/ac" r="304" s="3" customFormat="true" x14ac:dyDescent="0.25">
      <c r="A304" s="384"/>
      <c r="B304" s="125"/>
      <c r="L304" s="125"/>
      <c r="V304" s="125"/>
      <c r="AF304" s="125"/>
      <c r="AP304" s="125"/>
      <c r="AZ304" s="125"/>
      <c r="BJ304" s="125"/>
      <c r="BT304" s="125"/>
      <c r="CD304" s="125"/>
      <c r="CN304" s="125"/>
      <c r="CX304" s="125"/>
      <c r="DH304" s="125"/>
      <c r="DR304" s="125"/>
      <c r="EB304" s="125"/>
      <c r="EL304" s="125"/>
      <c r="EV304" s="125"/>
      <c r="FF304" s="125"/>
      <c r="FP304" s="125"/>
      <c r="FZ304" s="125"/>
      <c r="GJ304" s="125"/>
      <c r="GT304" s="125"/>
      <c r="HD304" s="125"/>
      <c r="HN304" s="125"/>
      <c r="HX304" s="125"/>
    </row>
    <row xmlns:x14ac="http://schemas.microsoft.com/office/spreadsheetml/2009/9/ac" r="305" s="3" customFormat="true" x14ac:dyDescent="0.25">
      <c r="A305" s="384"/>
      <c r="B305" s="125"/>
      <c r="L305" s="125"/>
      <c r="V305" s="125"/>
      <c r="AF305" s="125"/>
      <c r="AP305" s="125"/>
      <c r="AZ305" s="125"/>
      <c r="BJ305" s="125"/>
      <c r="BT305" s="125"/>
      <c r="CD305" s="125"/>
      <c r="CN305" s="125"/>
      <c r="CX305" s="125"/>
      <c r="DH305" s="125"/>
      <c r="DR305" s="125"/>
      <c r="EB305" s="125"/>
      <c r="EL305" s="125"/>
      <c r="EV305" s="125"/>
      <c r="FF305" s="125"/>
      <c r="FP305" s="125"/>
      <c r="FZ305" s="125"/>
      <c r="GJ305" s="125"/>
      <c r="GT305" s="125"/>
      <c r="HD305" s="125"/>
      <c r="HN305" s="125"/>
      <c r="HX305" s="125"/>
    </row>
    <row xmlns:x14ac="http://schemas.microsoft.com/office/spreadsheetml/2009/9/ac" r="306" s="3" customFormat="true" x14ac:dyDescent="0.25">
      <c r="A306" s="384"/>
      <c r="B306" s="125"/>
      <c r="L306" s="125"/>
      <c r="V306" s="125"/>
      <c r="AF306" s="125"/>
      <c r="AP306" s="125"/>
      <c r="AZ306" s="125"/>
      <c r="BJ306" s="125"/>
      <c r="BT306" s="125"/>
      <c r="CD306" s="125"/>
      <c r="CN306" s="125"/>
      <c r="CX306" s="125"/>
      <c r="DH306" s="125"/>
      <c r="DR306" s="125"/>
      <c r="EB306" s="125"/>
      <c r="EL306" s="125"/>
      <c r="EV306" s="125"/>
      <c r="FF306" s="125"/>
      <c r="FP306" s="125"/>
      <c r="FZ306" s="125"/>
      <c r="GJ306" s="125"/>
      <c r="GT306" s="125"/>
      <c r="HD306" s="125"/>
      <c r="HN306" s="125"/>
      <c r="HX306" s="125"/>
    </row>
    <row xmlns:x14ac="http://schemas.microsoft.com/office/spreadsheetml/2009/9/ac" r="307" s="3" customFormat="true" x14ac:dyDescent="0.25">
      <c r="A307" s="384"/>
      <c r="B307" s="125"/>
      <c r="L307" s="125"/>
      <c r="V307" s="125"/>
      <c r="AF307" s="125"/>
      <c r="AP307" s="125"/>
      <c r="AZ307" s="125"/>
      <c r="BJ307" s="125"/>
      <c r="BT307" s="125"/>
      <c r="CD307" s="125"/>
      <c r="CN307" s="125"/>
      <c r="CX307" s="125"/>
      <c r="DH307" s="125"/>
      <c r="DR307" s="125"/>
      <c r="EB307" s="125"/>
      <c r="EL307" s="125"/>
      <c r="EV307" s="125"/>
      <c r="FF307" s="125"/>
      <c r="FP307" s="125"/>
      <c r="FZ307" s="125"/>
      <c r="GJ307" s="125"/>
      <c r="GT307" s="125"/>
      <c r="HD307" s="125"/>
      <c r="HN307" s="125"/>
      <c r="HX307" s="125"/>
    </row>
    <row xmlns:x14ac="http://schemas.microsoft.com/office/spreadsheetml/2009/9/ac" r="308" s="3" customFormat="true" x14ac:dyDescent="0.25">
      <c r="A308" s="384"/>
      <c r="B308" s="125"/>
      <c r="L308" s="125"/>
      <c r="V308" s="125"/>
      <c r="AF308" s="125"/>
      <c r="AP308" s="125"/>
      <c r="AZ308" s="125"/>
      <c r="BJ308" s="125"/>
      <c r="BT308" s="125"/>
      <c r="CD308" s="125"/>
      <c r="CN308" s="125"/>
      <c r="CX308" s="125"/>
      <c r="DH308" s="125"/>
      <c r="DR308" s="125"/>
      <c r="EB308" s="125"/>
      <c r="EL308" s="125"/>
      <c r="EV308" s="125"/>
      <c r="FF308" s="125"/>
      <c r="FP308" s="125"/>
      <c r="FZ308" s="125"/>
      <c r="GJ308" s="125"/>
      <c r="GT308" s="125"/>
      <c r="HD308" s="125"/>
      <c r="HN308" s="125"/>
      <c r="HX308" s="125"/>
    </row>
    <row xmlns:x14ac="http://schemas.microsoft.com/office/spreadsheetml/2009/9/ac" r="309" s="3" customFormat="true" x14ac:dyDescent="0.25">
      <c r="A309" s="384"/>
      <c r="B309" s="125"/>
      <c r="L309" s="125"/>
      <c r="V309" s="125"/>
      <c r="AF309" s="125"/>
      <c r="AP309" s="125"/>
      <c r="AZ309" s="125"/>
      <c r="BJ309" s="125"/>
      <c r="BT309" s="125"/>
      <c r="CD309" s="125"/>
      <c r="CN309" s="125"/>
      <c r="CX309" s="125"/>
      <c r="DH309" s="125"/>
      <c r="DR309" s="125"/>
      <c r="EB309" s="125"/>
      <c r="EL309" s="125"/>
      <c r="EV309" s="125"/>
      <c r="FF309" s="125"/>
      <c r="FP309" s="125"/>
      <c r="FZ309" s="125"/>
      <c r="GJ309" s="125"/>
      <c r="GT309" s="125"/>
      <c r="HD309" s="125"/>
      <c r="HN309" s="125"/>
      <c r="HX309" s="125"/>
    </row>
    <row xmlns:x14ac="http://schemas.microsoft.com/office/spreadsheetml/2009/9/ac" r="310" s="3" customFormat="true" x14ac:dyDescent="0.25">
      <c r="A310" s="384"/>
      <c r="B310" s="125"/>
      <c r="L310" s="125"/>
      <c r="V310" s="125"/>
      <c r="AF310" s="125"/>
      <c r="AP310" s="125"/>
      <c r="AZ310" s="125"/>
      <c r="BJ310" s="125"/>
      <c r="BT310" s="125"/>
      <c r="CD310" s="125"/>
      <c r="CN310" s="125"/>
      <c r="CX310" s="125"/>
      <c r="DH310" s="125"/>
      <c r="DR310" s="125"/>
      <c r="EB310" s="125"/>
      <c r="EL310" s="125"/>
      <c r="EV310" s="125"/>
      <c r="FF310" s="125"/>
      <c r="FP310" s="125"/>
      <c r="FZ310" s="125"/>
      <c r="GJ310" s="125"/>
      <c r="GT310" s="125"/>
      <c r="HD310" s="125"/>
      <c r="HN310" s="125"/>
      <c r="HX310" s="125"/>
    </row>
    <row xmlns:x14ac="http://schemas.microsoft.com/office/spreadsheetml/2009/9/ac" r="311" s="3" customFormat="true" x14ac:dyDescent="0.25">
      <c r="A311" s="384"/>
      <c r="B311" s="125"/>
      <c r="L311" s="125"/>
      <c r="V311" s="125"/>
      <c r="AF311" s="125"/>
      <c r="AP311" s="125"/>
      <c r="AZ311" s="125"/>
      <c r="BJ311" s="125"/>
      <c r="BT311" s="125"/>
      <c r="CD311" s="125"/>
      <c r="CN311" s="125"/>
      <c r="CX311" s="125"/>
      <c r="DH311" s="125"/>
      <c r="DR311" s="125"/>
      <c r="EB311" s="125"/>
      <c r="EL311" s="125"/>
      <c r="EV311" s="125"/>
      <c r="FF311" s="125"/>
      <c r="FP311" s="125"/>
      <c r="FZ311" s="125"/>
      <c r="GJ311" s="125"/>
      <c r="GT311" s="125"/>
      <c r="HD311" s="125"/>
      <c r="HN311" s="125"/>
      <c r="HX311" s="125"/>
    </row>
    <row xmlns:x14ac="http://schemas.microsoft.com/office/spreadsheetml/2009/9/ac" r="312" s="3" customFormat="true" x14ac:dyDescent="0.25">
      <c r="A312" s="384"/>
      <c r="B312" s="125"/>
      <c r="L312" s="125"/>
      <c r="V312" s="125"/>
      <c r="AF312" s="125"/>
      <c r="AP312" s="125"/>
      <c r="AZ312" s="125"/>
      <c r="BJ312" s="125"/>
      <c r="BT312" s="125"/>
      <c r="CD312" s="125"/>
      <c r="CN312" s="125"/>
      <c r="CX312" s="125"/>
      <c r="DH312" s="125"/>
      <c r="DR312" s="125"/>
      <c r="EB312" s="125"/>
      <c r="EL312" s="125"/>
      <c r="EV312" s="125"/>
      <c r="FF312" s="125"/>
      <c r="FP312" s="125"/>
      <c r="FZ312" s="125"/>
      <c r="GJ312" s="125"/>
      <c r="GT312" s="125"/>
      <c r="HD312" s="125"/>
      <c r="HN312" s="125"/>
      <c r="HX312" s="125"/>
    </row>
    <row xmlns:x14ac="http://schemas.microsoft.com/office/spreadsheetml/2009/9/ac" r="313" s="3" customFormat="true" x14ac:dyDescent="0.25">
      <c r="A313" s="384"/>
      <c r="B313" s="125"/>
      <c r="L313" s="125"/>
      <c r="V313" s="125"/>
      <c r="AF313" s="125"/>
      <c r="AP313" s="125"/>
      <c r="AZ313" s="125"/>
      <c r="BJ313" s="125"/>
      <c r="BT313" s="125"/>
      <c r="CD313" s="125"/>
      <c r="CN313" s="125"/>
      <c r="CX313" s="125"/>
      <c r="DH313" s="125"/>
      <c r="DR313" s="125"/>
      <c r="EB313" s="125"/>
      <c r="EL313" s="125"/>
      <c r="EV313" s="125"/>
      <c r="FF313" s="125"/>
      <c r="FP313" s="125"/>
      <c r="FZ313" s="125"/>
      <c r="GJ313" s="125"/>
      <c r="GT313" s="125"/>
      <c r="HD313" s="125"/>
      <c r="HN313" s="125"/>
      <c r="HX313" s="125"/>
    </row>
    <row xmlns:x14ac="http://schemas.microsoft.com/office/spreadsheetml/2009/9/ac" r="314" s="3" customFormat="true" x14ac:dyDescent="0.25">
      <c r="A314" s="384"/>
      <c r="B314" s="125"/>
      <c r="L314" s="125"/>
      <c r="V314" s="125"/>
      <c r="AF314" s="125"/>
      <c r="AP314" s="125"/>
      <c r="AZ314" s="125"/>
      <c r="BJ314" s="125"/>
      <c r="BT314" s="125"/>
      <c r="CD314" s="125"/>
      <c r="CN314" s="125"/>
      <c r="CX314" s="125"/>
      <c r="DH314" s="125"/>
      <c r="DR314" s="125"/>
      <c r="EB314" s="125"/>
      <c r="EL314" s="125"/>
      <c r="EV314" s="125"/>
      <c r="FF314" s="125"/>
      <c r="FP314" s="125"/>
      <c r="FZ314" s="125"/>
      <c r="GJ314" s="125"/>
      <c r="GT314" s="125"/>
      <c r="HD314" s="125"/>
      <c r="HN314" s="125"/>
      <c r="HX314" s="125"/>
    </row>
    <row xmlns:x14ac="http://schemas.microsoft.com/office/spreadsheetml/2009/9/ac" r="315" s="3" customFormat="true" x14ac:dyDescent="0.25">
      <c r="A315" s="384"/>
      <c r="B315" s="125"/>
      <c r="L315" s="125"/>
      <c r="V315" s="125"/>
      <c r="AF315" s="125"/>
      <c r="AP315" s="125"/>
      <c r="AZ315" s="125"/>
      <c r="BJ315" s="125"/>
      <c r="BT315" s="125"/>
      <c r="CD315" s="125"/>
      <c r="CN315" s="125"/>
      <c r="CX315" s="125"/>
      <c r="DH315" s="125"/>
      <c r="DR315" s="125"/>
      <c r="EB315" s="125"/>
      <c r="EL315" s="125"/>
      <c r="EV315" s="125"/>
      <c r="FF315" s="125"/>
      <c r="FP315" s="125"/>
      <c r="FZ315" s="125"/>
      <c r="GJ315" s="125"/>
      <c r="GT315" s="125"/>
      <c r="HD315" s="125"/>
      <c r="HN315" s="125"/>
      <c r="HX315" s="125"/>
    </row>
    <row xmlns:x14ac="http://schemas.microsoft.com/office/spreadsheetml/2009/9/ac" r="316" s="3" customFormat="true" x14ac:dyDescent="0.25">
      <c r="A316" s="384"/>
      <c r="B316" s="125"/>
      <c r="L316" s="125"/>
      <c r="V316" s="125"/>
      <c r="AF316" s="125"/>
      <c r="AP316" s="125"/>
      <c r="AZ316" s="125"/>
      <c r="BJ316" s="125"/>
      <c r="BT316" s="125"/>
      <c r="CD316" s="125"/>
      <c r="CN316" s="125"/>
      <c r="CX316" s="125"/>
      <c r="DH316" s="125"/>
      <c r="DR316" s="125"/>
      <c r="EB316" s="125"/>
      <c r="EL316" s="125"/>
      <c r="EV316" s="125"/>
      <c r="FF316" s="125"/>
      <c r="FP316" s="125"/>
      <c r="FZ316" s="125"/>
      <c r="GJ316" s="125"/>
      <c r="GT316" s="125"/>
      <c r="HD316" s="125"/>
      <c r="HN316" s="125"/>
      <c r="HX316" s="125"/>
    </row>
    <row xmlns:x14ac="http://schemas.microsoft.com/office/spreadsheetml/2009/9/ac" r="317" s="3" customFormat="true" x14ac:dyDescent="0.25">
      <c r="A317" s="384"/>
      <c r="B317" s="125"/>
      <c r="L317" s="125"/>
      <c r="V317" s="125"/>
      <c r="AF317" s="125"/>
      <c r="AP317" s="125"/>
      <c r="AZ317" s="125"/>
      <c r="BJ317" s="125"/>
      <c r="BT317" s="125"/>
      <c r="CD317" s="125"/>
      <c r="CN317" s="125"/>
      <c r="CX317" s="125"/>
      <c r="DH317" s="125"/>
      <c r="DR317" s="125"/>
      <c r="EB317" s="125"/>
      <c r="EL317" s="125"/>
      <c r="EV317" s="125"/>
      <c r="FF317" s="125"/>
      <c r="FP317" s="125"/>
      <c r="FZ317" s="125"/>
      <c r="GJ317" s="125"/>
      <c r="GT317" s="125"/>
      <c r="HD317" s="125"/>
      <c r="HN317" s="125"/>
      <c r="HX317" s="125"/>
    </row>
    <row xmlns:x14ac="http://schemas.microsoft.com/office/spreadsheetml/2009/9/ac" r="318" s="3" customFormat="true" x14ac:dyDescent="0.25">
      <c r="A318" s="384"/>
      <c r="B318" s="125"/>
      <c r="L318" s="125"/>
      <c r="V318" s="125"/>
      <c r="AF318" s="125"/>
      <c r="AP318" s="125"/>
      <c r="AZ318" s="125"/>
      <c r="BJ318" s="125"/>
      <c r="BT318" s="125"/>
      <c r="CD318" s="125"/>
      <c r="CN318" s="125"/>
      <c r="CX318" s="125"/>
      <c r="DH318" s="125"/>
      <c r="DR318" s="125"/>
      <c r="EB318" s="125"/>
      <c r="EL318" s="125"/>
      <c r="EV318" s="125"/>
      <c r="FF318" s="125"/>
      <c r="FP318" s="125"/>
      <c r="FZ318" s="125"/>
      <c r="GJ318" s="125"/>
      <c r="GT318" s="125"/>
      <c r="HD318" s="125"/>
      <c r="HN318" s="125"/>
      <c r="HX318" s="125"/>
    </row>
    <row xmlns:x14ac="http://schemas.microsoft.com/office/spreadsheetml/2009/9/ac" r="319" s="3" customFormat="true" x14ac:dyDescent="0.25">
      <c r="A319" s="384"/>
      <c r="B319" s="125"/>
      <c r="L319" s="125"/>
      <c r="V319" s="125"/>
      <c r="AF319" s="125"/>
      <c r="AP319" s="125"/>
      <c r="AZ319" s="125"/>
      <c r="BJ319" s="125"/>
      <c r="BT319" s="125"/>
      <c r="CD319" s="125"/>
      <c r="CN319" s="125"/>
      <c r="CX319" s="125"/>
      <c r="DH319" s="125"/>
      <c r="DR319" s="125"/>
      <c r="EB319" s="125"/>
      <c r="EL319" s="125"/>
      <c r="EV319" s="125"/>
      <c r="FF319" s="125"/>
      <c r="FP319" s="125"/>
      <c r="FZ319" s="125"/>
      <c r="GJ319" s="125"/>
      <c r="GT319" s="125"/>
      <c r="HD319" s="125"/>
      <c r="HN319" s="125"/>
      <c r="HX319" s="125"/>
    </row>
    <row xmlns:x14ac="http://schemas.microsoft.com/office/spreadsheetml/2009/9/ac" r="320" s="3" customFormat="true" x14ac:dyDescent="0.25">
      <c r="A320" s="384"/>
      <c r="B320" s="125"/>
      <c r="L320" s="125"/>
      <c r="V320" s="125"/>
      <c r="AF320" s="125"/>
      <c r="AP320" s="125"/>
      <c r="AZ320" s="125"/>
      <c r="BJ320" s="125"/>
      <c r="BT320" s="125"/>
      <c r="CD320" s="125"/>
      <c r="CN320" s="125"/>
      <c r="CX320" s="125"/>
      <c r="DH320" s="125"/>
      <c r="DR320" s="125"/>
      <c r="EB320" s="125"/>
      <c r="EL320" s="125"/>
      <c r="EV320" s="125"/>
      <c r="FF320" s="125"/>
      <c r="FP320" s="125"/>
      <c r="FZ320" s="125"/>
      <c r="GJ320" s="125"/>
      <c r="GT320" s="125"/>
      <c r="HD320" s="125"/>
      <c r="HN320" s="125"/>
      <c r="HX320" s="125"/>
    </row>
    <row xmlns:x14ac="http://schemas.microsoft.com/office/spreadsheetml/2009/9/ac" r="321" s="3" customFormat="true" x14ac:dyDescent="0.25">
      <c r="A321" s="384"/>
      <c r="B321" s="125"/>
      <c r="L321" s="125"/>
      <c r="V321" s="125"/>
      <c r="AF321" s="125"/>
      <c r="AP321" s="125"/>
      <c r="AZ321" s="125"/>
      <c r="BJ321" s="125"/>
      <c r="BT321" s="125"/>
      <c r="CD321" s="125"/>
      <c r="CN321" s="125"/>
      <c r="CX321" s="125"/>
      <c r="DH321" s="125"/>
      <c r="DR321" s="125"/>
      <c r="EB321" s="125"/>
      <c r="EL321" s="125"/>
      <c r="EV321" s="125"/>
      <c r="FF321" s="125"/>
      <c r="FP321" s="125"/>
      <c r="FZ321" s="125"/>
      <c r="GJ321" s="125"/>
      <c r="GT321" s="125"/>
      <c r="HD321" s="125"/>
      <c r="HN321" s="125"/>
      <c r="HX321" s="125"/>
    </row>
    <row xmlns:x14ac="http://schemas.microsoft.com/office/spreadsheetml/2009/9/ac" r="322" s="3" customFormat="true" x14ac:dyDescent="0.25">
      <c r="A322" s="384"/>
      <c r="B322" s="125"/>
      <c r="L322" s="125"/>
      <c r="V322" s="125"/>
      <c r="AF322" s="125"/>
      <c r="AP322" s="125"/>
      <c r="AZ322" s="125"/>
      <c r="BJ322" s="125"/>
      <c r="BT322" s="125"/>
      <c r="CD322" s="125"/>
      <c r="CN322" s="125"/>
      <c r="CX322" s="125"/>
      <c r="DH322" s="125"/>
      <c r="DR322" s="125"/>
      <c r="EB322" s="125"/>
      <c r="EL322" s="125"/>
      <c r="EV322" s="125"/>
      <c r="FF322" s="125"/>
      <c r="FP322" s="125"/>
      <c r="FZ322" s="125"/>
      <c r="GJ322" s="125"/>
      <c r="GT322" s="125"/>
      <c r="HD322" s="125"/>
      <c r="HN322" s="125"/>
      <c r="HX322" s="125"/>
    </row>
    <row xmlns:x14ac="http://schemas.microsoft.com/office/spreadsheetml/2009/9/ac" r="323" s="3" customFormat="true" x14ac:dyDescent="0.25">
      <c r="A323" s="384"/>
      <c r="B323" s="125"/>
      <c r="L323" s="125"/>
      <c r="V323" s="125"/>
      <c r="AF323" s="125"/>
      <c r="AP323" s="125"/>
      <c r="AZ323" s="125"/>
      <c r="BJ323" s="125"/>
      <c r="BT323" s="125"/>
      <c r="CD323" s="125"/>
      <c r="CN323" s="125"/>
      <c r="CX323" s="125"/>
      <c r="DH323" s="125"/>
      <c r="DR323" s="125"/>
      <c r="EB323" s="125"/>
      <c r="EL323" s="125"/>
      <c r="EV323" s="125"/>
      <c r="FF323" s="125"/>
      <c r="FP323" s="125"/>
      <c r="FZ323" s="125"/>
      <c r="GJ323" s="125"/>
      <c r="GT323" s="125"/>
      <c r="HD323" s="125"/>
      <c r="HN323" s="125"/>
      <c r="HX323" s="125"/>
    </row>
    <row xmlns:x14ac="http://schemas.microsoft.com/office/spreadsheetml/2009/9/ac" r="324" s="3" customFormat="true" x14ac:dyDescent="0.25">
      <c r="A324" s="384"/>
      <c r="B324" s="125"/>
      <c r="L324" s="125"/>
      <c r="V324" s="125"/>
      <c r="AF324" s="125"/>
      <c r="AP324" s="125"/>
      <c r="AZ324" s="125"/>
      <c r="BJ324" s="125"/>
      <c r="BT324" s="125"/>
      <c r="CD324" s="125"/>
      <c r="CN324" s="125"/>
      <c r="CX324" s="125"/>
      <c r="DH324" s="125"/>
      <c r="DR324" s="125"/>
      <c r="EB324" s="125"/>
      <c r="EL324" s="125"/>
      <c r="EV324" s="125"/>
      <c r="FF324" s="125"/>
      <c r="FP324" s="125"/>
      <c r="FZ324" s="125"/>
      <c r="GJ324" s="125"/>
      <c r="GT324" s="125"/>
      <c r="HD324" s="125"/>
      <c r="HN324" s="125"/>
      <c r="HX324" s="125"/>
    </row>
    <row xmlns:x14ac="http://schemas.microsoft.com/office/spreadsheetml/2009/9/ac" r="325" s="3" customFormat="true" x14ac:dyDescent="0.25">
      <c r="A325" s="384"/>
      <c r="B325" s="125"/>
      <c r="L325" s="125"/>
      <c r="V325" s="125"/>
      <c r="AF325" s="125"/>
      <c r="AP325" s="125"/>
      <c r="AZ325" s="125"/>
      <c r="BJ325" s="125"/>
      <c r="BT325" s="125"/>
      <c r="CD325" s="125"/>
      <c r="CN325" s="125"/>
      <c r="CX325" s="125"/>
      <c r="DH325" s="125"/>
      <c r="DR325" s="125"/>
      <c r="EB325" s="125"/>
      <c r="EL325" s="125"/>
      <c r="EV325" s="125"/>
      <c r="FF325" s="125"/>
      <c r="FP325" s="125"/>
      <c r="FZ325" s="125"/>
      <c r="GJ325" s="125"/>
      <c r="GT325" s="125"/>
      <c r="HD325" s="125"/>
      <c r="HN325" s="125"/>
      <c r="HX325" s="125"/>
    </row>
    <row xmlns:x14ac="http://schemas.microsoft.com/office/spreadsheetml/2009/9/ac" r="326" s="3" customFormat="true" x14ac:dyDescent="0.25">
      <c r="A326" s="384"/>
      <c r="B326" s="125"/>
      <c r="L326" s="125"/>
      <c r="V326" s="125"/>
      <c r="AF326" s="125"/>
      <c r="AP326" s="125"/>
      <c r="AZ326" s="125"/>
      <c r="BJ326" s="125"/>
      <c r="BT326" s="125"/>
      <c r="CD326" s="125"/>
      <c r="CN326" s="125"/>
      <c r="CX326" s="125"/>
      <c r="DH326" s="125"/>
      <c r="DR326" s="125"/>
      <c r="EB326" s="125"/>
      <c r="EL326" s="125"/>
      <c r="EV326" s="125"/>
      <c r="FF326" s="125"/>
      <c r="FP326" s="125"/>
      <c r="FZ326" s="125"/>
      <c r="GJ326" s="125"/>
      <c r="GT326" s="125"/>
      <c r="HD326" s="125"/>
      <c r="HN326" s="125"/>
      <c r="HX326" s="125"/>
    </row>
    <row xmlns:x14ac="http://schemas.microsoft.com/office/spreadsheetml/2009/9/ac" r="327" s="3" customFormat="true" x14ac:dyDescent="0.25">
      <c r="A327" s="384"/>
      <c r="B327" s="125"/>
      <c r="L327" s="125"/>
      <c r="V327" s="125"/>
      <c r="AF327" s="125"/>
      <c r="AP327" s="125"/>
      <c r="AZ327" s="125"/>
      <c r="BJ327" s="125"/>
      <c r="BT327" s="125"/>
      <c r="CD327" s="125"/>
      <c r="CN327" s="125"/>
      <c r="CX327" s="125"/>
      <c r="DH327" s="125"/>
      <c r="DR327" s="125"/>
      <c r="EB327" s="125"/>
      <c r="EL327" s="125"/>
      <c r="EV327" s="125"/>
      <c r="FF327" s="125"/>
      <c r="FP327" s="125"/>
      <c r="FZ327" s="125"/>
      <c r="GJ327" s="125"/>
      <c r="GT327" s="125"/>
      <c r="HD327" s="125"/>
      <c r="HN327" s="125"/>
      <c r="HX327" s="125"/>
    </row>
    <row xmlns:x14ac="http://schemas.microsoft.com/office/spreadsheetml/2009/9/ac" r="328" s="3" customFormat="true" x14ac:dyDescent="0.25">
      <c r="A328" s="384"/>
      <c r="B328" s="125"/>
      <c r="L328" s="125"/>
      <c r="V328" s="125"/>
      <c r="AF328" s="125"/>
      <c r="AP328" s="125"/>
      <c r="AZ328" s="125"/>
      <c r="BJ328" s="125"/>
      <c r="BT328" s="125"/>
      <c r="CD328" s="125"/>
      <c r="CN328" s="125"/>
      <c r="CX328" s="125"/>
      <c r="DH328" s="125"/>
      <c r="DR328" s="125"/>
      <c r="EB328" s="125"/>
      <c r="EL328" s="125"/>
      <c r="EV328" s="125"/>
      <c r="FF328" s="125"/>
      <c r="FP328" s="125"/>
      <c r="FZ328" s="125"/>
      <c r="GJ328" s="125"/>
      <c r="GT328" s="125"/>
      <c r="HD328" s="125"/>
      <c r="HN328" s="125"/>
      <c r="HX328" s="125"/>
    </row>
    <row xmlns:x14ac="http://schemas.microsoft.com/office/spreadsheetml/2009/9/ac" r="329" s="3" customFormat="true" x14ac:dyDescent="0.25">
      <c r="A329" s="384"/>
      <c r="B329" s="125"/>
      <c r="L329" s="125"/>
      <c r="V329" s="125"/>
      <c r="AF329" s="125"/>
      <c r="AP329" s="125"/>
      <c r="AZ329" s="125"/>
      <c r="BJ329" s="125"/>
      <c r="BT329" s="125"/>
      <c r="CD329" s="125"/>
      <c r="CN329" s="125"/>
      <c r="CX329" s="125"/>
      <c r="DH329" s="125"/>
      <c r="DR329" s="125"/>
      <c r="EB329" s="125"/>
      <c r="EL329" s="125"/>
      <c r="EV329" s="125"/>
      <c r="FF329" s="125"/>
      <c r="FP329" s="125"/>
      <c r="FZ329" s="125"/>
      <c r="GJ329" s="125"/>
      <c r="GT329" s="125"/>
      <c r="HD329" s="125"/>
      <c r="HN329" s="125"/>
      <c r="HX329" s="125"/>
    </row>
    <row xmlns:x14ac="http://schemas.microsoft.com/office/spreadsheetml/2009/9/ac" r="330" s="3" customFormat="true" x14ac:dyDescent="0.25">
      <c r="A330" s="384"/>
      <c r="B330" s="125"/>
      <c r="L330" s="125"/>
      <c r="V330" s="125"/>
      <c r="AF330" s="125"/>
      <c r="AP330" s="125"/>
      <c r="AZ330" s="125"/>
      <c r="BJ330" s="125"/>
      <c r="BT330" s="125"/>
      <c r="CD330" s="125"/>
      <c r="CN330" s="125"/>
      <c r="CX330" s="125"/>
      <c r="DH330" s="125"/>
      <c r="DR330" s="125"/>
      <c r="EB330" s="125"/>
      <c r="EL330" s="125"/>
      <c r="EV330" s="125"/>
      <c r="FF330" s="125"/>
      <c r="FP330" s="125"/>
      <c r="FZ330" s="125"/>
      <c r="GJ330" s="125"/>
      <c r="GT330" s="125"/>
      <c r="HD330" s="125"/>
      <c r="HN330" s="125"/>
      <c r="HX330" s="125"/>
    </row>
    <row xmlns:x14ac="http://schemas.microsoft.com/office/spreadsheetml/2009/9/ac" r="331" s="3" customFormat="true" x14ac:dyDescent="0.25">
      <c r="A331" s="384"/>
      <c r="B331" s="125"/>
      <c r="L331" s="125"/>
      <c r="V331" s="125"/>
      <c r="AF331" s="125"/>
      <c r="AP331" s="125"/>
      <c r="AZ331" s="125"/>
      <c r="BJ331" s="125"/>
      <c r="BT331" s="125"/>
      <c r="CD331" s="125"/>
      <c r="CN331" s="125"/>
      <c r="CX331" s="125"/>
      <c r="DH331" s="125"/>
      <c r="DR331" s="125"/>
      <c r="EB331" s="125"/>
      <c r="EL331" s="125"/>
      <c r="EV331" s="125"/>
      <c r="FF331" s="125"/>
      <c r="FP331" s="125"/>
      <c r="FZ331" s="125"/>
      <c r="GJ331" s="125"/>
      <c r="GT331" s="125"/>
      <c r="HD331" s="125"/>
      <c r="HN331" s="125"/>
      <c r="HX331" s="125"/>
    </row>
    <row xmlns:x14ac="http://schemas.microsoft.com/office/spreadsheetml/2009/9/ac" r="332" s="3" customFormat="true" x14ac:dyDescent="0.25">
      <c r="A332" s="384"/>
      <c r="B332" s="125"/>
      <c r="L332" s="125"/>
      <c r="V332" s="125"/>
      <c r="AF332" s="125"/>
      <c r="AP332" s="125"/>
      <c r="AZ332" s="125"/>
      <c r="BJ332" s="125"/>
      <c r="BT332" s="125"/>
      <c r="CD332" s="125"/>
      <c r="CN332" s="125"/>
      <c r="CX332" s="125"/>
      <c r="DH332" s="125"/>
      <c r="DR332" s="125"/>
      <c r="EB332" s="125"/>
      <c r="EL332" s="125"/>
      <c r="EV332" s="125"/>
      <c r="FF332" s="125"/>
      <c r="FP332" s="125"/>
      <c r="FZ332" s="125"/>
      <c r="GJ332" s="125"/>
      <c r="GT332" s="125"/>
      <c r="HD332" s="125"/>
      <c r="HN332" s="125"/>
      <c r="HX332" s="125"/>
    </row>
    <row xmlns:x14ac="http://schemas.microsoft.com/office/spreadsheetml/2009/9/ac" r="333" s="3" customFormat="true" x14ac:dyDescent="0.25">
      <c r="A333" s="384"/>
      <c r="B333" s="125"/>
      <c r="L333" s="125"/>
      <c r="V333" s="125"/>
      <c r="AF333" s="125"/>
      <c r="AP333" s="125"/>
      <c r="AZ333" s="125"/>
      <c r="BJ333" s="125"/>
      <c r="BT333" s="125"/>
      <c r="CD333" s="125"/>
      <c r="CN333" s="125"/>
      <c r="CX333" s="125"/>
      <c r="DH333" s="125"/>
      <c r="DR333" s="125"/>
      <c r="EB333" s="125"/>
      <c r="EL333" s="125"/>
      <c r="EV333" s="125"/>
      <c r="FF333" s="125"/>
      <c r="FP333" s="125"/>
      <c r="FZ333" s="125"/>
      <c r="GJ333" s="125"/>
      <c r="GT333" s="125"/>
      <c r="HD333" s="125"/>
      <c r="HN333" s="125"/>
      <c r="HX333" s="125"/>
    </row>
    <row xmlns:x14ac="http://schemas.microsoft.com/office/spreadsheetml/2009/9/ac" r="334" s="3" customFormat="true" x14ac:dyDescent="0.25">
      <c r="A334" s="384"/>
      <c r="B334" s="125"/>
      <c r="L334" s="125"/>
      <c r="V334" s="125"/>
      <c r="AF334" s="125"/>
      <c r="AP334" s="125"/>
      <c r="AZ334" s="125"/>
      <c r="BJ334" s="125"/>
      <c r="BT334" s="125"/>
      <c r="CD334" s="125"/>
      <c r="CN334" s="125"/>
      <c r="CX334" s="125"/>
      <c r="DH334" s="125"/>
      <c r="DR334" s="125"/>
      <c r="EB334" s="125"/>
      <c r="EL334" s="125"/>
      <c r="EV334" s="125"/>
      <c r="FF334" s="125"/>
      <c r="FP334" s="125"/>
      <c r="FZ334" s="125"/>
      <c r="GJ334" s="125"/>
      <c r="GT334" s="125"/>
      <c r="HD334" s="125"/>
      <c r="HN334" s="125"/>
      <c r="HX334" s="125"/>
    </row>
    <row xmlns:x14ac="http://schemas.microsoft.com/office/spreadsheetml/2009/9/ac" r="335" s="3" customFormat="true" x14ac:dyDescent="0.25">
      <c r="A335" s="384"/>
      <c r="B335" s="125"/>
      <c r="L335" s="125"/>
      <c r="V335" s="125"/>
      <c r="AF335" s="125"/>
      <c r="AP335" s="125"/>
      <c r="AZ335" s="125"/>
      <c r="BJ335" s="125"/>
      <c r="BT335" s="125"/>
      <c r="CD335" s="125"/>
      <c r="CN335" s="125"/>
      <c r="CX335" s="125"/>
      <c r="DH335" s="125"/>
      <c r="DR335" s="125"/>
      <c r="EB335" s="125"/>
      <c r="EL335" s="125"/>
      <c r="EV335" s="125"/>
      <c r="FF335" s="125"/>
      <c r="FP335" s="125"/>
      <c r="FZ335" s="125"/>
      <c r="GJ335" s="125"/>
      <c r="GT335" s="125"/>
      <c r="HD335" s="125"/>
      <c r="HN335" s="125"/>
      <c r="HX335" s="125"/>
    </row>
    <row xmlns:x14ac="http://schemas.microsoft.com/office/spreadsheetml/2009/9/ac" r="336" s="3" customFormat="true" x14ac:dyDescent="0.25">
      <c r="A336" s="384"/>
      <c r="B336" s="125"/>
      <c r="L336" s="125"/>
      <c r="V336" s="125"/>
      <c r="AF336" s="125"/>
      <c r="AP336" s="125"/>
      <c r="AZ336" s="125"/>
      <c r="BJ336" s="125"/>
      <c r="BT336" s="125"/>
      <c r="CD336" s="125"/>
      <c r="CN336" s="125"/>
      <c r="CX336" s="125"/>
      <c r="DH336" s="125"/>
      <c r="DR336" s="125"/>
      <c r="EB336" s="125"/>
      <c r="EL336" s="125"/>
      <c r="EV336" s="125"/>
      <c r="FF336" s="125"/>
      <c r="FP336" s="125"/>
      <c r="FZ336" s="125"/>
      <c r="GJ336" s="125"/>
      <c r="GT336" s="125"/>
      <c r="HD336" s="125"/>
      <c r="HN336" s="125"/>
      <c r="HX336" s="125"/>
    </row>
    <row xmlns:x14ac="http://schemas.microsoft.com/office/spreadsheetml/2009/9/ac" r="337" s="3" customFormat="true" x14ac:dyDescent="0.25">
      <c r="A337" s="384"/>
      <c r="B337" s="125"/>
      <c r="L337" s="125"/>
      <c r="V337" s="125"/>
      <c r="AF337" s="125"/>
      <c r="AP337" s="125"/>
      <c r="AZ337" s="125"/>
      <c r="BJ337" s="125"/>
      <c r="BT337" s="125"/>
      <c r="CD337" s="125"/>
      <c r="CN337" s="125"/>
      <c r="CX337" s="125"/>
      <c r="DH337" s="125"/>
      <c r="DR337" s="125"/>
      <c r="EB337" s="125"/>
      <c r="EL337" s="125"/>
      <c r="EV337" s="125"/>
      <c r="FF337" s="125"/>
      <c r="FP337" s="125"/>
      <c r="FZ337" s="125"/>
      <c r="GJ337" s="125"/>
      <c r="GT337" s="125"/>
      <c r="HD337" s="125"/>
      <c r="HN337" s="125"/>
      <c r="HX337" s="125"/>
    </row>
    <row xmlns:x14ac="http://schemas.microsoft.com/office/spreadsheetml/2009/9/ac" r="338" s="3" customFormat="true" x14ac:dyDescent="0.25">
      <c r="A338" s="384"/>
      <c r="B338" s="125"/>
      <c r="L338" s="125"/>
      <c r="V338" s="125"/>
      <c r="AF338" s="125"/>
      <c r="AP338" s="125"/>
      <c r="AZ338" s="125"/>
      <c r="BJ338" s="125"/>
      <c r="BT338" s="125"/>
      <c r="CD338" s="125"/>
      <c r="CN338" s="125"/>
      <c r="CX338" s="125"/>
      <c r="DH338" s="125"/>
      <c r="DR338" s="125"/>
      <c r="EB338" s="125"/>
      <c r="EL338" s="125"/>
      <c r="EV338" s="125"/>
      <c r="FF338" s="125"/>
      <c r="FP338" s="125"/>
      <c r="FZ338" s="125"/>
      <c r="GJ338" s="125"/>
      <c r="GT338" s="125"/>
      <c r="HD338" s="125"/>
      <c r="HN338" s="125"/>
      <c r="HX338" s="125"/>
    </row>
    <row xmlns:x14ac="http://schemas.microsoft.com/office/spreadsheetml/2009/9/ac" r="339" s="3" customFormat="true" x14ac:dyDescent="0.25">
      <c r="A339" s="384"/>
      <c r="B339" s="125"/>
      <c r="L339" s="125"/>
      <c r="V339" s="125"/>
      <c r="AF339" s="125"/>
      <c r="AP339" s="125"/>
      <c r="AZ339" s="125"/>
      <c r="BJ339" s="125"/>
      <c r="BT339" s="125"/>
      <c r="CD339" s="125"/>
      <c r="CN339" s="125"/>
      <c r="CX339" s="125"/>
      <c r="DH339" s="125"/>
      <c r="DR339" s="125"/>
      <c r="EB339" s="125"/>
      <c r="EL339" s="125"/>
      <c r="EV339" s="125"/>
      <c r="FF339" s="125"/>
      <c r="FP339" s="125"/>
      <c r="FZ339" s="125"/>
      <c r="GJ339" s="125"/>
      <c r="GT339" s="125"/>
      <c r="HD339" s="125"/>
      <c r="HN339" s="125"/>
      <c r="HX339" s="125"/>
    </row>
    <row xmlns:x14ac="http://schemas.microsoft.com/office/spreadsheetml/2009/9/ac" r="340" s="3" customFormat="true" x14ac:dyDescent="0.25">
      <c r="A340" s="384"/>
      <c r="B340" s="125"/>
      <c r="L340" s="125"/>
      <c r="V340" s="125"/>
      <c r="AF340" s="125"/>
      <c r="AP340" s="125"/>
      <c r="AZ340" s="125"/>
      <c r="BJ340" s="125"/>
      <c r="BT340" s="125"/>
      <c r="CD340" s="125"/>
      <c r="CN340" s="125"/>
      <c r="CX340" s="125"/>
      <c r="DH340" s="125"/>
      <c r="DR340" s="125"/>
      <c r="EB340" s="125"/>
      <c r="EL340" s="125"/>
      <c r="EV340" s="125"/>
      <c r="FF340" s="125"/>
      <c r="FP340" s="125"/>
      <c r="FZ340" s="125"/>
      <c r="GJ340" s="125"/>
      <c r="GT340" s="125"/>
      <c r="HD340" s="125"/>
      <c r="HN340" s="125"/>
      <c r="HX340" s="125"/>
    </row>
    <row xmlns:x14ac="http://schemas.microsoft.com/office/spreadsheetml/2009/9/ac" r="341" s="3" customFormat="true" x14ac:dyDescent="0.25">
      <c r="A341" s="384"/>
      <c r="B341" s="125"/>
      <c r="L341" s="125"/>
      <c r="V341" s="125"/>
      <c r="AF341" s="125"/>
      <c r="AP341" s="125"/>
      <c r="AZ341" s="125"/>
      <c r="BJ341" s="125"/>
      <c r="BT341" s="125"/>
      <c r="CD341" s="125"/>
      <c r="CN341" s="125"/>
      <c r="CX341" s="125"/>
      <c r="DH341" s="125"/>
      <c r="DR341" s="125"/>
      <c r="EB341" s="125"/>
      <c r="EL341" s="125"/>
      <c r="EV341" s="125"/>
      <c r="FF341" s="125"/>
      <c r="FP341" s="125"/>
      <c r="FZ341" s="125"/>
      <c r="GJ341" s="125"/>
      <c r="GT341" s="125"/>
      <c r="HD341" s="125"/>
      <c r="HN341" s="125"/>
      <c r="HX341" s="125"/>
    </row>
    <row xmlns:x14ac="http://schemas.microsoft.com/office/spreadsheetml/2009/9/ac" r="342" s="3" customFormat="true" x14ac:dyDescent="0.25">
      <c r="A342" s="384"/>
      <c r="B342" s="125"/>
      <c r="L342" s="125"/>
      <c r="V342" s="125"/>
      <c r="AF342" s="125"/>
      <c r="AP342" s="125"/>
      <c r="AZ342" s="125"/>
      <c r="BJ342" s="125"/>
      <c r="BT342" s="125"/>
      <c r="CD342" s="125"/>
      <c r="CN342" s="125"/>
      <c r="CX342" s="125"/>
      <c r="DH342" s="125"/>
      <c r="DR342" s="125"/>
      <c r="EB342" s="125"/>
      <c r="EL342" s="125"/>
      <c r="EV342" s="125"/>
      <c r="FF342" s="125"/>
      <c r="FP342" s="125"/>
      <c r="FZ342" s="125"/>
      <c r="GJ342" s="125"/>
      <c r="GT342" s="125"/>
      <c r="HD342" s="125"/>
      <c r="HN342" s="125"/>
      <c r="HX342" s="125"/>
    </row>
    <row xmlns:x14ac="http://schemas.microsoft.com/office/spreadsheetml/2009/9/ac" r="343" s="3" customFormat="true" x14ac:dyDescent="0.25">
      <c r="A343" s="384"/>
      <c r="B343" s="125"/>
      <c r="L343" s="125"/>
      <c r="V343" s="125"/>
      <c r="AF343" s="125"/>
      <c r="AP343" s="125"/>
      <c r="AZ343" s="125"/>
      <c r="BJ343" s="125"/>
      <c r="BT343" s="125"/>
      <c r="CD343" s="125"/>
      <c r="CN343" s="125"/>
      <c r="CX343" s="125"/>
      <c r="DH343" s="125"/>
      <c r="DR343" s="125"/>
      <c r="EB343" s="125"/>
      <c r="EL343" s="125"/>
      <c r="EV343" s="125"/>
      <c r="FF343" s="125"/>
      <c r="FP343" s="125"/>
      <c r="FZ343" s="125"/>
      <c r="GJ343" s="125"/>
      <c r="GT343" s="125"/>
      <c r="HD343" s="125"/>
      <c r="HN343" s="125"/>
      <c r="HX343" s="125"/>
    </row>
    <row xmlns:x14ac="http://schemas.microsoft.com/office/spreadsheetml/2009/9/ac" r="344" s="3" customFormat="true" x14ac:dyDescent="0.25">
      <c r="A344" s="384"/>
      <c r="B344" s="125"/>
      <c r="L344" s="125"/>
      <c r="V344" s="125"/>
      <c r="AF344" s="125"/>
      <c r="AP344" s="125"/>
      <c r="AZ344" s="125"/>
      <c r="BJ344" s="125"/>
      <c r="BT344" s="125"/>
      <c r="CD344" s="125"/>
      <c r="CN344" s="125"/>
      <c r="CX344" s="125"/>
      <c r="DH344" s="125"/>
      <c r="DR344" s="125"/>
      <c r="EB344" s="125"/>
      <c r="EL344" s="125"/>
      <c r="EV344" s="125"/>
      <c r="FF344" s="125"/>
      <c r="FP344" s="125"/>
      <c r="FZ344" s="125"/>
      <c r="GJ344" s="125"/>
      <c r="GT344" s="125"/>
      <c r="HD344" s="125"/>
      <c r="HN344" s="125"/>
      <c r="HX344" s="125"/>
    </row>
    <row xmlns:x14ac="http://schemas.microsoft.com/office/spreadsheetml/2009/9/ac" r="345" s="3" customFormat="true" x14ac:dyDescent="0.25">
      <c r="A345" s="384"/>
      <c r="B345" s="125"/>
      <c r="L345" s="125"/>
      <c r="V345" s="125"/>
      <c r="AF345" s="125"/>
      <c r="AP345" s="125"/>
      <c r="AZ345" s="125"/>
      <c r="BJ345" s="125"/>
      <c r="BT345" s="125"/>
      <c r="CD345" s="125"/>
      <c r="CN345" s="125"/>
      <c r="CX345" s="125"/>
      <c r="DH345" s="125"/>
      <c r="DR345" s="125"/>
      <c r="EB345" s="125"/>
      <c r="EL345" s="125"/>
      <c r="EV345" s="125"/>
      <c r="FF345" s="125"/>
      <c r="FP345" s="125"/>
      <c r="FZ345" s="125"/>
      <c r="GJ345" s="125"/>
      <c r="GT345" s="125"/>
      <c r="HD345" s="125"/>
      <c r="HN345" s="125"/>
      <c r="HX345" s="125"/>
    </row>
    <row xmlns:x14ac="http://schemas.microsoft.com/office/spreadsheetml/2009/9/ac" r="346" s="3" customFormat="true" x14ac:dyDescent="0.25">
      <c r="A346" s="384"/>
      <c r="B346" s="125"/>
      <c r="L346" s="125"/>
      <c r="V346" s="125"/>
      <c r="AF346" s="125"/>
      <c r="AP346" s="125"/>
      <c r="AZ346" s="125"/>
      <c r="BJ346" s="125"/>
      <c r="BT346" s="125"/>
      <c r="CD346" s="125"/>
      <c r="CN346" s="125"/>
      <c r="CX346" s="125"/>
      <c r="DH346" s="125"/>
      <c r="DR346" s="125"/>
      <c r="EB346" s="125"/>
      <c r="EL346" s="125"/>
      <c r="EV346" s="125"/>
      <c r="FF346" s="125"/>
      <c r="FP346" s="125"/>
      <c r="FZ346" s="125"/>
      <c r="GJ346" s="125"/>
      <c r="GT346" s="125"/>
      <c r="HD346" s="125"/>
      <c r="HN346" s="125"/>
      <c r="HX346" s="125"/>
    </row>
    <row xmlns:x14ac="http://schemas.microsoft.com/office/spreadsheetml/2009/9/ac" r="347" s="3" customFormat="true" x14ac:dyDescent="0.25">
      <c r="A347" s="384"/>
      <c r="B347" s="125"/>
      <c r="L347" s="125"/>
      <c r="V347" s="125"/>
      <c r="AF347" s="125"/>
      <c r="AP347" s="125"/>
      <c r="AZ347" s="125"/>
      <c r="BJ347" s="125"/>
      <c r="BT347" s="125"/>
      <c r="CD347" s="125"/>
      <c r="CN347" s="125"/>
      <c r="CX347" s="125"/>
      <c r="DH347" s="125"/>
      <c r="DR347" s="125"/>
      <c r="EB347" s="125"/>
      <c r="EL347" s="125"/>
      <c r="EV347" s="125"/>
      <c r="FF347" s="125"/>
      <c r="FP347" s="125"/>
      <c r="FZ347" s="125"/>
      <c r="GJ347" s="125"/>
      <c r="GT347" s="125"/>
      <c r="HD347" s="125"/>
      <c r="HN347" s="125"/>
      <c r="HX347" s="125"/>
    </row>
    <row xmlns:x14ac="http://schemas.microsoft.com/office/spreadsheetml/2009/9/ac" r="348" s="3" customFormat="true" x14ac:dyDescent="0.25">
      <c r="A348" s="384"/>
      <c r="B348" s="125"/>
      <c r="L348" s="125"/>
      <c r="V348" s="125"/>
      <c r="AF348" s="125"/>
      <c r="AP348" s="125"/>
      <c r="AZ348" s="125"/>
      <c r="BJ348" s="125"/>
      <c r="BT348" s="125"/>
      <c r="CD348" s="125"/>
      <c r="CN348" s="125"/>
      <c r="CX348" s="125"/>
      <c r="DH348" s="125"/>
      <c r="DR348" s="125"/>
      <c r="EB348" s="125"/>
      <c r="EL348" s="125"/>
      <c r="EV348" s="125"/>
      <c r="FF348" s="125"/>
      <c r="FP348" s="125"/>
      <c r="FZ348" s="125"/>
      <c r="GJ348" s="125"/>
      <c r="GT348" s="125"/>
      <c r="HD348" s="125"/>
      <c r="HN348" s="125"/>
      <c r="HX348" s="125"/>
    </row>
    <row xmlns:x14ac="http://schemas.microsoft.com/office/spreadsheetml/2009/9/ac" r="349" s="3" customFormat="true" x14ac:dyDescent="0.25">
      <c r="A349" s="384"/>
      <c r="B349" s="125"/>
      <c r="L349" s="125"/>
      <c r="V349" s="125"/>
      <c r="AF349" s="125"/>
      <c r="AP349" s="125"/>
      <c r="AZ349" s="125"/>
      <c r="BJ349" s="125"/>
      <c r="BT349" s="125"/>
      <c r="CD349" s="125"/>
      <c r="CN349" s="125"/>
      <c r="CX349" s="125"/>
      <c r="DH349" s="125"/>
      <c r="DR349" s="125"/>
      <c r="EB349" s="125"/>
      <c r="EL349" s="125"/>
      <c r="EV349" s="125"/>
      <c r="FF349" s="125"/>
      <c r="FP349" s="125"/>
      <c r="FZ349" s="125"/>
      <c r="GJ349" s="125"/>
      <c r="GT349" s="125"/>
      <c r="HD349" s="125"/>
      <c r="HN349" s="125"/>
      <c r="HX349" s="125"/>
    </row>
    <row xmlns:x14ac="http://schemas.microsoft.com/office/spreadsheetml/2009/9/ac" r="350" s="3" customFormat="true" x14ac:dyDescent="0.25">
      <c r="A350" s="384"/>
      <c r="B350" s="125"/>
      <c r="L350" s="125"/>
      <c r="V350" s="125"/>
      <c r="AF350" s="125"/>
      <c r="AP350" s="125"/>
      <c r="AZ350" s="125"/>
      <c r="BJ350" s="125"/>
      <c r="BT350" s="125"/>
      <c r="CD350" s="125"/>
      <c r="CN350" s="125"/>
      <c r="CX350" s="125"/>
      <c r="DH350" s="125"/>
      <c r="DR350" s="125"/>
      <c r="EB350" s="125"/>
      <c r="EL350" s="125"/>
      <c r="EV350" s="125"/>
      <c r="FF350" s="125"/>
      <c r="FP350" s="125"/>
      <c r="FZ350" s="125"/>
      <c r="GJ350" s="125"/>
      <c r="GT350" s="125"/>
      <c r="HD350" s="125"/>
      <c r="HN350" s="125"/>
      <c r="HX350" s="125"/>
    </row>
    <row xmlns:x14ac="http://schemas.microsoft.com/office/spreadsheetml/2009/9/ac" r="351" s="3" customFormat="true" x14ac:dyDescent="0.25">
      <c r="A351" s="384"/>
      <c r="B351" s="125"/>
      <c r="L351" s="125"/>
      <c r="V351" s="125"/>
      <c r="AF351" s="125"/>
      <c r="AP351" s="125"/>
      <c r="AZ351" s="125"/>
      <c r="BJ351" s="125"/>
      <c r="BT351" s="125"/>
      <c r="CD351" s="125"/>
      <c r="CN351" s="125"/>
      <c r="CX351" s="125"/>
      <c r="DH351" s="125"/>
      <c r="DR351" s="125"/>
      <c r="EB351" s="125"/>
      <c r="EL351" s="125"/>
      <c r="EV351" s="125"/>
      <c r="FF351" s="125"/>
      <c r="FP351" s="125"/>
      <c r="FZ351" s="125"/>
      <c r="GJ351" s="125"/>
      <c r="GT351" s="125"/>
      <c r="HD351" s="125"/>
      <c r="HN351" s="125"/>
      <c r="HX351" s="125"/>
    </row>
    <row xmlns:x14ac="http://schemas.microsoft.com/office/spreadsheetml/2009/9/ac" r="352" s="3" customFormat="true" x14ac:dyDescent="0.25">
      <c r="A352" s="384"/>
      <c r="B352" s="125"/>
      <c r="L352" s="125"/>
      <c r="V352" s="125"/>
      <c r="AF352" s="125"/>
      <c r="AP352" s="125"/>
      <c r="AZ352" s="125"/>
      <c r="BJ352" s="125"/>
      <c r="BT352" s="125"/>
      <c r="CD352" s="125"/>
      <c r="CN352" s="125"/>
      <c r="CX352" s="125"/>
      <c r="DH352" s="125"/>
      <c r="DR352" s="125"/>
      <c r="EB352" s="125"/>
      <c r="EL352" s="125"/>
      <c r="EV352" s="125"/>
      <c r="FF352" s="125"/>
      <c r="FP352" s="125"/>
      <c r="FZ352" s="125"/>
      <c r="GJ352" s="125"/>
      <c r="GT352" s="125"/>
      <c r="HD352" s="125"/>
      <c r="HN352" s="125"/>
      <c r="HX352" s="125"/>
    </row>
    <row xmlns:x14ac="http://schemas.microsoft.com/office/spreadsheetml/2009/9/ac" r="353" s="3" customFormat="true" x14ac:dyDescent="0.25">
      <c r="A353" s="384"/>
      <c r="B353" s="125"/>
      <c r="L353" s="125"/>
      <c r="V353" s="125"/>
      <c r="AF353" s="125"/>
      <c r="AP353" s="125"/>
      <c r="AZ353" s="125"/>
      <c r="BJ353" s="125"/>
      <c r="BT353" s="125"/>
      <c r="CD353" s="125"/>
      <c r="CN353" s="125"/>
      <c r="CX353" s="125"/>
      <c r="DH353" s="125"/>
      <c r="DR353" s="125"/>
      <c r="EB353" s="125"/>
      <c r="EL353" s="125"/>
      <c r="EV353" s="125"/>
      <c r="FF353" s="125"/>
      <c r="FP353" s="125"/>
      <c r="FZ353" s="125"/>
      <c r="GJ353" s="125"/>
      <c r="GT353" s="125"/>
      <c r="HD353" s="125"/>
      <c r="HN353" s="125"/>
      <c r="HX353" s="125"/>
    </row>
    <row xmlns:x14ac="http://schemas.microsoft.com/office/spreadsheetml/2009/9/ac" r="354" s="3" customFormat="true" x14ac:dyDescent="0.25">
      <c r="A354" s="384"/>
      <c r="B354" s="125"/>
      <c r="L354" s="125"/>
      <c r="V354" s="125"/>
      <c r="AF354" s="125"/>
      <c r="AP354" s="125"/>
      <c r="AZ354" s="125"/>
      <c r="BJ354" s="125"/>
      <c r="BT354" s="125"/>
      <c r="CD354" s="125"/>
      <c r="CN354" s="125"/>
      <c r="CX354" s="125"/>
      <c r="DH354" s="125"/>
      <c r="DR354" s="125"/>
      <c r="EB354" s="125"/>
      <c r="EL354" s="125"/>
      <c r="EV354" s="125"/>
      <c r="FF354" s="125"/>
      <c r="FP354" s="125"/>
      <c r="FZ354" s="125"/>
      <c r="GJ354" s="125"/>
      <c r="GT354" s="125"/>
      <c r="HD354" s="125"/>
      <c r="HN354" s="125"/>
      <c r="HX354" s="125"/>
    </row>
    <row xmlns:x14ac="http://schemas.microsoft.com/office/spreadsheetml/2009/9/ac" r="355" s="3" customFormat="true" x14ac:dyDescent="0.25">
      <c r="A355" s="384"/>
      <c r="B355" s="125"/>
      <c r="L355" s="125"/>
      <c r="V355" s="125"/>
      <c r="AF355" s="125"/>
      <c r="AP355" s="125"/>
      <c r="AZ355" s="125"/>
      <c r="BJ355" s="125"/>
      <c r="BT355" s="125"/>
      <c r="CD355" s="125"/>
      <c r="CN355" s="125"/>
      <c r="CX355" s="125"/>
      <c r="DH355" s="125"/>
      <c r="DR355" s="125"/>
      <c r="EB355" s="125"/>
      <c r="EL355" s="125"/>
      <c r="EV355" s="125"/>
      <c r="FF355" s="125"/>
      <c r="FP355" s="125"/>
      <c r="FZ355" s="125"/>
      <c r="GJ355" s="125"/>
      <c r="GT355" s="125"/>
      <c r="HD355" s="125"/>
      <c r="HN355" s="125"/>
      <c r="HX355" s="125"/>
    </row>
    <row xmlns:x14ac="http://schemas.microsoft.com/office/spreadsheetml/2009/9/ac" r="356" s="3" customFormat="true" x14ac:dyDescent="0.25">
      <c r="A356" s="384"/>
      <c r="B356" s="125"/>
      <c r="L356" s="125"/>
      <c r="V356" s="125"/>
      <c r="AF356" s="125"/>
      <c r="AP356" s="125"/>
      <c r="AZ356" s="125"/>
      <c r="BJ356" s="125"/>
      <c r="BT356" s="125"/>
      <c r="CD356" s="125"/>
      <c r="CN356" s="125"/>
      <c r="CX356" s="125"/>
      <c r="DH356" s="125"/>
      <c r="DR356" s="125"/>
      <c r="EB356" s="125"/>
      <c r="EL356" s="125"/>
      <c r="EV356" s="125"/>
      <c r="FF356" s="125"/>
      <c r="FP356" s="125"/>
      <c r="FZ356" s="125"/>
      <c r="GJ356" s="125"/>
      <c r="GT356" s="125"/>
      <c r="HD356" s="125"/>
      <c r="HN356" s="125"/>
      <c r="HX356" s="125"/>
    </row>
    <row xmlns:x14ac="http://schemas.microsoft.com/office/spreadsheetml/2009/9/ac" r="357" s="3" customFormat="true" x14ac:dyDescent="0.25">
      <c r="A357" s="384"/>
      <c r="B357" s="125"/>
      <c r="L357" s="125"/>
      <c r="V357" s="125"/>
      <c r="AF357" s="125"/>
      <c r="AP357" s="125"/>
      <c r="AZ357" s="125"/>
      <c r="BJ357" s="125"/>
      <c r="BT357" s="125"/>
      <c r="CD357" s="125"/>
      <c r="CN357" s="125"/>
      <c r="CX357" s="125"/>
      <c r="DH357" s="125"/>
      <c r="DR357" s="125"/>
      <c r="EB357" s="125"/>
      <c r="EL357" s="125"/>
      <c r="EV357" s="125"/>
      <c r="FF357" s="125"/>
      <c r="FP357" s="125"/>
      <c r="FZ357" s="125"/>
      <c r="GJ357" s="125"/>
      <c r="GT357" s="125"/>
      <c r="HD357" s="125"/>
      <c r="HN357" s="125"/>
      <c r="HX357" s="125"/>
    </row>
    <row xmlns:x14ac="http://schemas.microsoft.com/office/spreadsheetml/2009/9/ac" r="358" s="3" customFormat="true" x14ac:dyDescent="0.25">
      <c r="A358" s="384"/>
      <c r="B358" s="125"/>
      <c r="L358" s="125"/>
      <c r="V358" s="125"/>
      <c r="AF358" s="125"/>
      <c r="AP358" s="125"/>
      <c r="AZ358" s="125"/>
      <c r="BJ358" s="125"/>
      <c r="BT358" s="125"/>
      <c r="CD358" s="125"/>
      <c r="CN358" s="125"/>
      <c r="CX358" s="125"/>
      <c r="DH358" s="125"/>
      <c r="DR358" s="125"/>
      <c r="EB358" s="125"/>
      <c r="EL358" s="125"/>
      <c r="EV358" s="125"/>
      <c r="FF358" s="125"/>
      <c r="FP358" s="125"/>
      <c r="FZ358" s="125"/>
      <c r="GJ358" s="125"/>
      <c r="GT358" s="125"/>
      <c r="HD358" s="125"/>
      <c r="HN358" s="125"/>
      <c r="HX358" s="125"/>
    </row>
    <row xmlns:x14ac="http://schemas.microsoft.com/office/spreadsheetml/2009/9/ac" r="359" s="3" customFormat="true" x14ac:dyDescent="0.25">
      <c r="A359" s="384"/>
      <c r="B359" s="125"/>
      <c r="L359" s="125"/>
      <c r="V359" s="125"/>
      <c r="AF359" s="125"/>
      <c r="AP359" s="125"/>
      <c r="AZ359" s="125"/>
      <c r="BJ359" s="125"/>
      <c r="BT359" s="125"/>
      <c r="CD359" s="125"/>
      <c r="CN359" s="125"/>
      <c r="CX359" s="125"/>
      <c r="DH359" s="125"/>
      <c r="DR359" s="125"/>
      <c r="EB359" s="125"/>
      <c r="EL359" s="125"/>
      <c r="EV359" s="125"/>
      <c r="FF359" s="125"/>
      <c r="FP359" s="125"/>
      <c r="FZ359" s="125"/>
      <c r="GJ359" s="125"/>
      <c r="GT359" s="125"/>
      <c r="HD359" s="125"/>
      <c r="HN359" s="125"/>
      <c r="HX359" s="125"/>
    </row>
    <row xmlns:x14ac="http://schemas.microsoft.com/office/spreadsheetml/2009/9/ac" r="360" s="3" customFormat="true" x14ac:dyDescent="0.25">
      <c r="A360" s="384"/>
      <c r="B360" s="125"/>
      <c r="L360" s="125"/>
      <c r="V360" s="125"/>
      <c r="AF360" s="125"/>
      <c r="AP360" s="125"/>
      <c r="AZ360" s="125"/>
      <c r="BJ360" s="125"/>
      <c r="BT360" s="125"/>
      <c r="CD360" s="125"/>
      <c r="CN360" s="125"/>
      <c r="CX360" s="125"/>
      <c r="DH360" s="125"/>
      <c r="DR360" s="125"/>
      <c r="EB360" s="125"/>
      <c r="EL360" s="125"/>
      <c r="EV360" s="125"/>
      <c r="FF360" s="125"/>
      <c r="FP360" s="125"/>
      <c r="FZ360" s="125"/>
      <c r="GJ360" s="125"/>
      <c r="GT360" s="125"/>
      <c r="HD360" s="125"/>
      <c r="HN360" s="125"/>
      <c r="HX360" s="125"/>
    </row>
    <row xmlns:x14ac="http://schemas.microsoft.com/office/spreadsheetml/2009/9/ac" r="361" s="3" customFormat="true" x14ac:dyDescent="0.25">
      <c r="A361" s="384"/>
      <c r="B361" s="125"/>
      <c r="L361" s="125"/>
      <c r="V361" s="125"/>
      <c r="AF361" s="125"/>
      <c r="AP361" s="125"/>
      <c r="AZ361" s="125"/>
      <c r="BJ361" s="125"/>
      <c r="BT361" s="125"/>
      <c r="CD361" s="125"/>
      <c r="CN361" s="125"/>
      <c r="CX361" s="125"/>
      <c r="DH361" s="125"/>
      <c r="DR361" s="125"/>
      <c r="EB361" s="125"/>
      <c r="EL361" s="125"/>
      <c r="EV361" s="125"/>
      <c r="FF361" s="125"/>
      <c r="FP361" s="125"/>
      <c r="FZ361" s="125"/>
      <c r="GJ361" s="125"/>
      <c r="GT361" s="125"/>
      <c r="HD361" s="125"/>
      <c r="HN361" s="125"/>
      <c r="HX361" s="125"/>
    </row>
    <row xmlns:x14ac="http://schemas.microsoft.com/office/spreadsheetml/2009/9/ac" r="362" s="3" customFormat="true" x14ac:dyDescent="0.25">
      <c r="A362" s="384"/>
      <c r="B362" s="125"/>
      <c r="L362" s="125"/>
      <c r="V362" s="125"/>
      <c r="AF362" s="125"/>
      <c r="AP362" s="125"/>
      <c r="AZ362" s="125"/>
      <c r="BJ362" s="125"/>
      <c r="BT362" s="125"/>
      <c r="CD362" s="125"/>
      <c r="CN362" s="125"/>
      <c r="CX362" s="125"/>
      <c r="DH362" s="125"/>
      <c r="DR362" s="125"/>
      <c r="EB362" s="125"/>
      <c r="EL362" s="125"/>
      <c r="EV362" s="125"/>
      <c r="FF362" s="125"/>
      <c r="FP362" s="125"/>
      <c r="FZ362" s="125"/>
      <c r="GJ362" s="125"/>
      <c r="GT362" s="125"/>
      <c r="HD362" s="125"/>
      <c r="HN362" s="125"/>
      <c r="HX362" s="125"/>
    </row>
    <row xmlns:x14ac="http://schemas.microsoft.com/office/spreadsheetml/2009/9/ac" r="363" s="3" customFormat="true" x14ac:dyDescent="0.25">
      <c r="A363" s="384"/>
      <c r="B363" s="125"/>
      <c r="L363" s="125"/>
      <c r="V363" s="125"/>
      <c r="AF363" s="125"/>
      <c r="AP363" s="125"/>
      <c r="AZ363" s="125"/>
      <c r="BJ363" s="125"/>
      <c r="BT363" s="125"/>
      <c r="CD363" s="125"/>
      <c r="CN363" s="125"/>
      <c r="CX363" s="125"/>
      <c r="DH363" s="125"/>
      <c r="DR363" s="125"/>
      <c r="EB363" s="125"/>
      <c r="EL363" s="125"/>
      <c r="EV363" s="125"/>
      <c r="FF363" s="125"/>
      <c r="FP363" s="125"/>
      <c r="FZ363" s="125"/>
      <c r="GJ363" s="125"/>
      <c r="GT363" s="125"/>
      <c r="HD363" s="125"/>
      <c r="HN363" s="125"/>
      <c r="HX363" s="125"/>
    </row>
    <row xmlns:x14ac="http://schemas.microsoft.com/office/spreadsheetml/2009/9/ac" r="364" s="3" customFormat="true" x14ac:dyDescent="0.25">
      <c r="A364" s="384"/>
      <c r="B364" s="125"/>
      <c r="L364" s="125"/>
      <c r="V364" s="125"/>
      <c r="AF364" s="125"/>
      <c r="AP364" s="125"/>
      <c r="AZ364" s="125"/>
      <c r="BJ364" s="125"/>
      <c r="BT364" s="125"/>
      <c r="CD364" s="125"/>
      <c r="CN364" s="125"/>
      <c r="CX364" s="125"/>
      <c r="DH364" s="125"/>
      <c r="DR364" s="125"/>
      <c r="EB364" s="125"/>
      <c r="EL364" s="125"/>
      <c r="EV364" s="125"/>
      <c r="FF364" s="125"/>
      <c r="FP364" s="125"/>
      <c r="FZ364" s="125"/>
      <c r="GJ364" s="125"/>
      <c r="GT364" s="125"/>
      <c r="HD364" s="125"/>
      <c r="HN364" s="125"/>
      <c r="HX364" s="125"/>
    </row>
    <row xmlns:x14ac="http://schemas.microsoft.com/office/spreadsheetml/2009/9/ac" r="365" s="3" customFormat="true" x14ac:dyDescent="0.25">
      <c r="A365" s="384"/>
      <c r="B365" s="125"/>
      <c r="L365" s="125"/>
      <c r="V365" s="125"/>
      <c r="AF365" s="125"/>
      <c r="AP365" s="125"/>
      <c r="AZ365" s="125"/>
      <c r="BJ365" s="125"/>
      <c r="BT365" s="125"/>
      <c r="CD365" s="125"/>
      <c r="CN365" s="125"/>
      <c r="CX365" s="125"/>
      <c r="DH365" s="125"/>
      <c r="DR365" s="125"/>
      <c r="EB365" s="125"/>
      <c r="EL365" s="125"/>
      <c r="EV365" s="125"/>
      <c r="FF365" s="125"/>
      <c r="FP365" s="125"/>
      <c r="FZ365" s="125"/>
      <c r="GJ365" s="125"/>
      <c r="GT365" s="125"/>
      <c r="HD365" s="125"/>
      <c r="HN365" s="125"/>
      <c r="HX365" s="125"/>
    </row>
    <row xmlns:x14ac="http://schemas.microsoft.com/office/spreadsheetml/2009/9/ac" r="366" s="3" customFormat="true" x14ac:dyDescent="0.25">
      <c r="A366" s="384"/>
      <c r="B366" s="125"/>
      <c r="L366" s="125"/>
      <c r="V366" s="125"/>
      <c r="AF366" s="125"/>
      <c r="AP366" s="125"/>
      <c r="AZ366" s="125"/>
      <c r="BJ366" s="125"/>
      <c r="BT366" s="125"/>
      <c r="CD366" s="125"/>
      <c r="CN366" s="125"/>
      <c r="CX366" s="125"/>
      <c r="DH366" s="125"/>
      <c r="DR366" s="125"/>
      <c r="EB366" s="125"/>
      <c r="EL366" s="125"/>
      <c r="EV366" s="125"/>
      <c r="FF366" s="125"/>
      <c r="FP366" s="125"/>
      <c r="FZ366" s="125"/>
      <c r="GJ366" s="125"/>
      <c r="GT366" s="125"/>
      <c r="HD366" s="125"/>
      <c r="HN366" s="125"/>
      <c r="HX366" s="125"/>
    </row>
    <row xmlns:x14ac="http://schemas.microsoft.com/office/spreadsheetml/2009/9/ac" r="367" s="3" customFormat="true" x14ac:dyDescent="0.25">
      <c r="A367" s="384"/>
      <c r="B367" s="125"/>
      <c r="L367" s="125"/>
      <c r="V367" s="125"/>
      <c r="AF367" s="125"/>
      <c r="AP367" s="125"/>
      <c r="AZ367" s="125"/>
      <c r="BJ367" s="125"/>
      <c r="BT367" s="125"/>
      <c r="CD367" s="125"/>
      <c r="CN367" s="125"/>
      <c r="CX367" s="125"/>
      <c r="DH367" s="125"/>
      <c r="DR367" s="125"/>
      <c r="EB367" s="125"/>
      <c r="EL367" s="125"/>
      <c r="EV367" s="125"/>
      <c r="FF367" s="125"/>
      <c r="FP367" s="125"/>
      <c r="FZ367" s="125"/>
      <c r="GJ367" s="125"/>
      <c r="GT367" s="125"/>
      <c r="HD367" s="125"/>
      <c r="HN367" s="125"/>
      <c r="HX367" s="125"/>
    </row>
    <row xmlns:x14ac="http://schemas.microsoft.com/office/spreadsheetml/2009/9/ac" r="368" s="3" customFormat="true" x14ac:dyDescent="0.25">
      <c r="A368" s="384"/>
      <c r="B368" s="125"/>
      <c r="L368" s="125"/>
      <c r="V368" s="125"/>
      <c r="AF368" s="125"/>
      <c r="AP368" s="125"/>
      <c r="AZ368" s="125"/>
      <c r="BJ368" s="125"/>
      <c r="BT368" s="125"/>
      <c r="CD368" s="125"/>
      <c r="CN368" s="125"/>
      <c r="CX368" s="125"/>
      <c r="DH368" s="125"/>
      <c r="DR368" s="125"/>
      <c r="EB368" s="125"/>
      <c r="EL368" s="125"/>
      <c r="EV368" s="125"/>
      <c r="FF368" s="125"/>
      <c r="FP368" s="125"/>
      <c r="FZ368" s="125"/>
      <c r="GJ368" s="125"/>
      <c r="GT368" s="125"/>
      <c r="HD368" s="125"/>
      <c r="HN368" s="125"/>
      <c r="HX368" s="125"/>
    </row>
    <row xmlns:x14ac="http://schemas.microsoft.com/office/spreadsheetml/2009/9/ac" r="369" s="3" customFormat="true" x14ac:dyDescent="0.25">
      <c r="A369" s="384"/>
      <c r="B369" s="125"/>
      <c r="L369" s="125"/>
      <c r="V369" s="125"/>
      <c r="AF369" s="125"/>
      <c r="AP369" s="125"/>
      <c r="AZ369" s="125"/>
      <c r="BJ369" s="125"/>
      <c r="BT369" s="125"/>
      <c r="CD369" s="125"/>
      <c r="CN369" s="125"/>
      <c r="CX369" s="125"/>
      <c r="DH369" s="125"/>
      <c r="DR369" s="125"/>
      <c r="EB369" s="125"/>
      <c r="EL369" s="125"/>
      <c r="EV369" s="125"/>
      <c r="FF369" s="125"/>
      <c r="FP369" s="125"/>
      <c r="FZ369" s="125"/>
      <c r="GJ369" s="125"/>
      <c r="GT369" s="125"/>
      <c r="HD369" s="125"/>
      <c r="HN369" s="125"/>
      <c r="HX369" s="125"/>
    </row>
    <row xmlns:x14ac="http://schemas.microsoft.com/office/spreadsheetml/2009/9/ac" r="370" s="3" customFormat="true" x14ac:dyDescent="0.25">
      <c r="A370" s="384"/>
      <c r="B370" s="125"/>
      <c r="L370" s="125"/>
      <c r="V370" s="125"/>
      <c r="AF370" s="125"/>
      <c r="AP370" s="125"/>
      <c r="AZ370" s="125"/>
      <c r="BJ370" s="125"/>
      <c r="BT370" s="125"/>
      <c r="CD370" s="125"/>
      <c r="CN370" s="125"/>
      <c r="CX370" s="125"/>
      <c r="DH370" s="125"/>
      <c r="DR370" s="125"/>
      <c r="EB370" s="125"/>
      <c r="EL370" s="125"/>
      <c r="EV370" s="125"/>
      <c r="FF370" s="125"/>
      <c r="FP370" s="125"/>
      <c r="FZ370" s="125"/>
      <c r="GJ370" s="125"/>
      <c r="GT370" s="125"/>
      <c r="HD370" s="125"/>
      <c r="HN370" s="125"/>
      <c r="HX370" s="125"/>
    </row>
    <row xmlns:x14ac="http://schemas.microsoft.com/office/spreadsheetml/2009/9/ac" r="371" s="3" customFormat="true" x14ac:dyDescent="0.25">
      <c r="A371" s="384"/>
      <c r="B371" s="125"/>
      <c r="L371" s="125"/>
      <c r="V371" s="125"/>
      <c r="AF371" s="125"/>
      <c r="AP371" s="125"/>
      <c r="AZ371" s="125"/>
      <c r="BJ371" s="125"/>
      <c r="BT371" s="125"/>
      <c r="CD371" s="125"/>
      <c r="CN371" s="125"/>
      <c r="CX371" s="125"/>
      <c r="DH371" s="125"/>
      <c r="DR371" s="125"/>
      <c r="EB371" s="125"/>
      <c r="EL371" s="125"/>
      <c r="EV371" s="125"/>
      <c r="FF371" s="125"/>
      <c r="FP371" s="125"/>
      <c r="FZ371" s="125"/>
      <c r="GJ371" s="125"/>
      <c r="GT371" s="125"/>
      <c r="HD371" s="125"/>
      <c r="HN371" s="125"/>
      <c r="HX371" s="125"/>
    </row>
    <row xmlns:x14ac="http://schemas.microsoft.com/office/spreadsheetml/2009/9/ac" r="372" s="3" customFormat="true" x14ac:dyDescent="0.25">
      <c r="A372" s="384"/>
      <c r="B372" s="125"/>
      <c r="L372" s="125"/>
      <c r="V372" s="125"/>
      <c r="AF372" s="125"/>
      <c r="AP372" s="125"/>
      <c r="AZ372" s="125"/>
      <c r="BJ372" s="125"/>
      <c r="BT372" s="125"/>
      <c r="CD372" s="125"/>
      <c r="CN372" s="125"/>
      <c r="CX372" s="125"/>
      <c r="DH372" s="125"/>
      <c r="DR372" s="125"/>
      <c r="EB372" s="125"/>
      <c r="EL372" s="125"/>
      <c r="EV372" s="125"/>
      <c r="FF372" s="125"/>
      <c r="FP372" s="125"/>
      <c r="FZ372" s="125"/>
      <c r="GJ372" s="125"/>
      <c r="GT372" s="125"/>
      <c r="HD372" s="125"/>
      <c r="HN372" s="125"/>
      <c r="HX372" s="125"/>
    </row>
    <row xmlns:x14ac="http://schemas.microsoft.com/office/spreadsheetml/2009/9/ac" r="373" s="3" customFormat="true" x14ac:dyDescent="0.25">
      <c r="A373" s="384"/>
      <c r="B373" s="125"/>
      <c r="L373" s="125"/>
      <c r="V373" s="125"/>
      <c r="AF373" s="125"/>
      <c r="AP373" s="125"/>
      <c r="AZ373" s="125"/>
      <c r="BJ373" s="125"/>
      <c r="BT373" s="125"/>
      <c r="CD373" s="125"/>
      <c r="CN373" s="125"/>
      <c r="CX373" s="125"/>
      <c r="DH373" s="125"/>
      <c r="DR373" s="125"/>
      <c r="EB373" s="125"/>
      <c r="EL373" s="125"/>
      <c r="EV373" s="125"/>
      <c r="FF373" s="125"/>
      <c r="FP373" s="125"/>
      <c r="FZ373" s="125"/>
      <c r="GJ373" s="125"/>
      <c r="GT373" s="125"/>
      <c r="HD373" s="125"/>
      <c r="HN373" s="125"/>
      <c r="HX373" s="125"/>
    </row>
    <row xmlns:x14ac="http://schemas.microsoft.com/office/spreadsheetml/2009/9/ac" r="374" s="3" customFormat="true" x14ac:dyDescent="0.25">
      <c r="A374" s="384"/>
      <c r="B374" s="125"/>
      <c r="L374" s="125"/>
      <c r="V374" s="125"/>
      <c r="AF374" s="125"/>
      <c r="AP374" s="125"/>
      <c r="AZ374" s="125"/>
      <c r="BJ374" s="125"/>
      <c r="BT374" s="125"/>
      <c r="CD374" s="125"/>
      <c r="CN374" s="125"/>
      <c r="CX374" s="125"/>
      <c r="DH374" s="125"/>
      <c r="DR374" s="125"/>
      <c r="EB374" s="125"/>
      <c r="EL374" s="125"/>
      <c r="EV374" s="125"/>
      <c r="FF374" s="125"/>
      <c r="FP374" s="125"/>
      <c r="FZ374" s="125"/>
      <c r="GJ374" s="125"/>
      <c r="GT374" s="125"/>
      <c r="HD374" s="125"/>
      <c r="HN374" s="125"/>
      <c r="HX374" s="125"/>
    </row>
    <row xmlns:x14ac="http://schemas.microsoft.com/office/spreadsheetml/2009/9/ac" r="375" s="3" customFormat="true" x14ac:dyDescent="0.25">
      <c r="A375" s="384"/>
      <c r="B375" s="125"/>
      <c r="L375" s="125"/>
      <c r="V375" s="125"/>
      <c r="AF375" s="125"/>
      <c r="AP375" s="125"/>
      <c r="AZ375" s="125"/>
      <c r="BJ375" s="125"/>
      <c r="BT375" s="125"/>
      <c r="CD375" s="125"/>
      <c r="CN375" s="125"/>
      <c r="CX375" s="125"/>
      <c r="DH375" s="125"/>
      <c r="DR375" s="125"/>
      <c r="EB375" s="125"/>
      <c r="EL375" s="125"/>
      <c r="EV375" s="125"/>
      <c r="FF375" s="125"/>
      <c r="FP375" s="125"/>
      <c r="FZ375" s="125"/>
      <c r="GJ375" s="125"/>
      <c r="GT375" s="125"/>
      <c r="HD375" s="125"/>
      <c r="HN375" s="125"/>
      <c r="HX375" s="125"/>
    </row>
    <row xmlns:x14ac="http://schemas.microsoft.com/office/spreadsheetml/2009/9/ac" r="376" s="3" customFormat="true" x14ac:dyDescent="0.25">
      <c r="A376" s="384"/>
      <c r="B376" s="125"/>
      <c r="L376" s="125"/>
      <c r="V376" s="125"/>
      <c r="AF376" s="125"/>
      <c r="AP376" s="125"/>
      <c r="AZ376" s="125"/>
      <c r="BJ376" s="125"/>
      <c r="BT376" s="125"/>
      <c r="CD376" s="125"/>
      <c r="CN376" s="125"/>
      <c r="CX376" s="125"/>
      <c r="DH376" s="125"/>
      <c r="DR376" s="125"/>
      <c r="EB376" s="125"/>
      <c r="EL376" s="125"/>
      <c r="EV376" s="125"/>
      <c r="FF376" s="125"/>
      <c r="FP376" s="125"/>
      <c r="FZ376" s="125"/>
      <c r="GJ376" s="125"/>
      <c r="GT376" s="125"/>
      <c r="HD376" s="125"/>
      <c r="HN376" s="125"/>
      <c r="HX376" s="125"/>
    </row>
    <row xmlns:x14ac="http://schemas.microsoft.com/office/spreadsheetml/2009/9/ac" r="377" s="3" customFormat="true" x14ac:dyDescent="0.25">
      <c r="A377" s="384"/>
      <c r="B377" s="125"/>
      <c r="L377" s="125"/>
      <c r="V377" s="125"/>
      <c r="AF377" s="125"/>
      <c r="AP377" s="125"/>
      <c r="AZ377" s="125"/>
      <c r="BJ377" s="125"/>
      <c r="BT377" s="125"/>
      <c r="CD377" s="125"/>
      <c r="CN377" s="125"/>
      <c r="CX377" s="125"/>
      <c r="DH377" s="125"/>
      <c r="DR377" s="125"/>
      <c r="EB377" s="125"/>
      <c r="EL377" s="125"/>
      <c r="EV377" s="125"/>
      <c r="FF377" s="125"/>
      <c r="FP377" s="125"/>
      <c r="FZ377" s="125"/>
      <c r="GJ377" s="125"/>
      <c r="GT377" s="125"/>
      <c r="HD377" s="125"/>
      <c r="HN377" s="125"/>
      <c r="HX377" s="125"/>
    </row>
    <row xmlns:x14ac="http://schemas.microsoft.com/office/spreadsheetml/2009/9/ac" r="378" s="3" customFormat="true" x14ac:dyDescent="0.25">
      <c r="A378" s="384"/>
      <c r="B378" s="125"/>
      <c r="L378" s="125"/>
      <c r="V378" s="125"/>
      <c r="AF378" s="125"/>
      <c r="AP378" s="125"/>
      <c r="AZ378" s="125"/>
      <c r="BJ378" s="125"/>
      <c r="BT378" s="125"/>
      <c r="CD378" s="125"/>
      <c r="CN378" s="125"/>
      <c r="CX378" s="125"/>
      <c r="DH378" s="125"/>
      <c r="DR378" s="125"/>
      <c r="EB378" s="125"/>
      <c r="EL378" s="125"/>
      <c r="EV378" s="125"/>
      <c r="FF378" s="125"/>
      <c r="FP378" s="125"/>
      <c r="FZ378" s="125"/>
      <c r="GJ378" s="125"/>
      <c r="GT378" s="125"/>
      <c r="HD378" s="125"/>
      <c r="HN378" s="125"/>
      <c r="HX378" s="125"/>
    </row>
    <row xmlns:x14ac="http://schemas.microsoft.com/office/spreadsheetml/2009/9/ac" r="379" s="3" customFormat="true" x14ac:dyDescent="0.25">
      <c r="A379" s="384"/>
      <c r="B379" s="125"/>
      <c r="L379" s="125"/>
      <c r="V379" s="125"/>
      <c r="AF379" s="125"/>
      <c r="AP379" s="125"/>
      <c r="AZ379" s="125"/>
      <c r="BJ379" s="125"/>
      <c r="BT379" s="125"/>
      <c r="CD379" s="125"/>
      <c r="CN379" s="125"/>
      <c r="CX379" s="125"/>
      <c r="DH379" s="125"/>
      <c r="DR379" s="125"/>
      <c r="EB379" s="125"/>
      <c r="EL379" s="125"/>
      <c r="EV379" s="125"/>
      <c r="FF379" s="125"/>
      <c r="FP379" s="125"/>
      <c r="FZ379" s="125"/>
      <c r="GJ379" s="125"/>
      <c r="GT379" s="125"/>
      <c r="HD379" s="125"/>
      <c r="HN379" s="125"/>
      <c r="HX379" s="125"/>
    </row>
    <row xmlns:x14ac="http://schemas.microsoft.com/office/spreadsheetml/2009/9/ac" r="380" s="3" customFormat="true" x14ac:dyDescent="0.25">
      <c r="A380" s="384"/>
      <c r="B380" s="125"/>
      <c r="L380" s="125"/>
      <c r="V380" s="125"/>
      <c r="AF380" s="125"/>
      <c r="AP380" s="125"/>
      <c r="AZ380" s="125"/>
      <c r="BJ380" s="125"/>
      <c r="BT380" s="125"/>
      <c r="CD380" s="125"/>
      <c r="CN380" s="125"/>
      <c r="CX380" s="125"/>
      <c r="DH380" s="125"/>
      <c r="DR380" s="125"/>
      <c r="EB380" s="125"/>
      <c r="EL380" s="125"/>
      <c r="EV380" s="125"/>
      <c r="FF380" s="125"/>
      <c r="FP380" s="125"/>
      <c r="FZ380" s="125"/>
      <c r="GJ380" s="125"/>
      <c r="GT380" s="125"/>
      <c r="HD380" s="125"/>
      <c r="HN380" s="125"/>
      <c r="HX380" s="125"/>
    </row>
    <row xmlns:x14ac="http://schemas.microsoft.com/office/spreadsheetml/2009/9/ac" r="381" s="3" customFormat="true" x14ac:dyDescent="0.25">
      <c r="A381" s="384"/>
      <c r="B381" s="125"/>
      <c r="L381" s="125"/>
      <c r="V381" s="125"/>
      <c r="AF381" s="125"/>
      <c r="AP381" s="125"/>
      <c r="AZ381" s="125"/>
      <c r="BJ381" s="125"/>
      <c r="BT381" s="125"/>
      <c r="CD381" s="125"/>
      <c r="CN381" s="125"/>
      <c r="CX381" s="125"/>
      <c r="DH381" s="125"/>
      <c r="DR381" s="125"/>
      <c r="EB381" s="125"/>
      <c r="EL381" s="125"/>
      <c r="EV381" s="125"/>
      <c r="FF381" s="125"/>
      <c r="FP381" s="125"/>
      <c r="FZ381" s="125"/>
      <c r="GJ381" s="125"/>
      <c r="GT381" s="125"/>
      <c r="HD381" s="125"/>
      <c r="HN381" s="125"/>
      <c r="HX381" s="125"/>
    </row>
    <row xmlns:x14ac="http://schemas.microsoft.com/office/spreadsheetml/2009/9/ac" r="382" s="3" customFormat="true" x14ac:dyDescent="0.25">
      <c r="A382" s="384"/>
      <c r="B382" s="125"/>
      <c r="L382" s="125"/>
      <c r="V382" s="125"/>
      <c r="AF382" s="125"/>
      <c r="AP382" s="125"/>
      <c r="AZ382" s="125"/>
      <c r="BJ382" s="125"/>
      <c r="BT382" s="125"/>
      <c r="CD382" s="125"/>
      <c r="CN382" s="125"/>
      <c r="CX382" s="125"/>
      <c r="DH382" s="125"/>
      <c r="DR382" s="125"/>
      <c r="EB382" s="125"/>
      <c r="EL382" s="125"/>
      <c r="EV382" s="125"/>
      <c r="FF382" s="125"/>
      <c r="FP382" s="125"/>
      <c r="FZ382" s="125"/>
      <c r="GJ382" s="125"/>
      <c r="GT382" s="125"/>
      <c r="HD382" s="125"/>
      <c r="HN382" s="125"/>
      <c r="HX382" s="125"/>
    </row>
    <row xmlns:x14ac="http://schemas.microsoft.com/office/spreadsheetml/2009/9/ac" r="383" s="3" customFormat="true" x14ac:dyDescent="0.25">
      <c r="A383" s="384"/>
      <c r="B383" s="125"/>
      <c r="L383" s="125"/>
      <c r="V383" s="125"/>
      <c r="AF383" s="125"/>
      <c r="AP383" s="125"/>
      <c r="AZ383" s="125"/>
      <c r="BJ383" s="125"/>
      <c r="BT383" s="125"/>
      <c r="CD383" s="125"/>
      <c r="CN383" s="125"/>
      <c r="CX383" s="125"/>
      <c r="DH383" s="125"/>
      <c r="DR383" s="125"/>
      <c r="EB383" s="125"/>
      <c r="EL383" s="125"/>
      <c r="EV383" s="125"/>
      <c r="FF383" s="125"/>
      <c r="FP383" s="125"/>
      <c r="FZ383" s="125"/>
      <c r="GJ383" s="125"/>
      <c r="GT383" s="125"/>
      <c r="HD383" s="125"/>
      <c r="HN383" s="125"/>
      <c r="HX383" s="125"/>
    </row>
    <row xmlns:x14ac="http://schemas.microsoft.com/office/spreadsheetml/2009/9/ac" r="384" s="3" customFormat="true" x14ac:dyDescent="0.25">
      <c r="A384" s="384"/>
      <c r="B384" s="125"/>
      <c r="L384" s="125"/>
      <c r="V384" s="125"/>
      <c r="AF384" s="125"/>
      <c r="AP384" s="125"/>
      <c r="AZ384" s="125"/>
      <c r="BJ384" s="125"/>
      <c r="BT384" s="125"/>
      <c r="CD384" s="125"/>
      <c r="CN384" s="125"/>
      <c r="CX384" s="125"/>
      <c r="DH384" s="125"/>
      <c r="DR384" s="125"/>
      <c r="EB384" s="125"/>
      <c r="EL384" s="125"/>
      <c r="EV384" s="125"/>
      <c r="FF384" s="125"/>
      <c r="FP384" s="125"/>
      <c r="FZ384" s="125"/>
      <c r="GJ384" s="125"/>
      <c r="GT384" s="125"/>
      <c r="HD384" s="125"/>
      <c r="HN384" s="125"/>
      <c r="HX384" s="125"/>
    </row>
    <row xmlns:x14ac="http://schemas.microsoft.com/office/spreadsheetml/2009/9/ac" r="385" s="3" customFormat="true" x14ac:dyDescent="0.25">
      <c r="A385" s="384"/>
      <c r="B385" s="125"/>
      <c r="L385" s="125"/>
      <c r="V385" s="125"/>
      <c r="AF385" s="125"/>
      <c r="AP385" s="125"/>
      <c r="AZ385" s="125"/>
      <c r="BJ385" s="125"/>
      <c r="BT385" s="125"/>
      <c r="CD385" s="125"/>
      <c r="CN385" s="125"/>
      <c r="CX385" s="125"/>
      <c r="DH385" s="125"/>
      <c r="DR385" s="125"/>
      <c r="EB385" s="125"/>
      <c r="EL385" s="125"/>
      <c r="EV385" s="125"/>
      <c r="FF385" s="125"/>
      <c r="FP385" s="125"/>
      <c r="FZ385" s="125"/>
      <c r="GJ385" s="125"/>
      <c r="GT385" s="125"/>
      <c r="HD385" s="125"/>
      <c r="HN385" s="125"/>
      <c r="HX385" s="125"/>
    </row>
    <row xmlns:x14ac="http://schemas.microsoft.com/office/spreadsheetml/2009/9/ac" r="386" s="3" customFormat="true" x14ac:dyDescent="0.25">
      <c r="A386" s="384"/>
      <c r="B386" s="125"/>
      <c r="L386" s="125"/>
      <c r="V386" s="125"/>
      <c r="AF386" s="125"/>
      <c r="AP386" s="125"/>
      <c r="AZ386" s="125"/>
      <c r="BJ386" s="125"/>
      <c r="BT386" s="125"/>
      <c r="CD386" s="125"/>
      <c r="CN386" s="125"/>
      <c r="CX386" s="125"/>
      <c r="DH386" s="125"/>
      <c r="DR386" s="125"/>
      <c r="EB386" s="125"/>
      <c r="EL386" s="125"/>
      <c r="EV386" s="125"/>
      <c r="FF386" s="125"/>
      <c r="FP386" s="125"/>
      <c r="FZ386" s="125"/>
      <c r="GJ386" s="125"/>
      <c r="GT386" s="125"/>
      <c r="HD386" s="125"/>
      <c r="HN386" s="125"/>
      <c r="HX386" s="125"/>
    </row>
    <row xmlns:x14ac="http://schemas.microsoft.com/office/spreadsheetml/2009/9/ac" r="387" s="3" customFormat="true" x14ac:dyDescent="0.25">
      <c r="A387" s="384"/>
      <c r="B387" s="125"/>
      <c r="L387" s="125"/>
      <c r="V387" s="125"/>
      <c r="AF387" s="125"/>
      <c r="AP387" s="125"/>
      <c r="AZ387" s="125"/>
      <c r="BJ387" s="125"/>
      <c r="BT387" s="125"/>
      <c r="CD387" s="125"/>
      <c r="CN387" s="125"/>
      <c r="CX387" s="125"/>
      <c r="DH387" s="125"/>
      <c r="DR387" s="125"/>
      <c r="EB387" s="125"/>
      <c r="EL387" s="125"/>
      <c r="EV387" s="125"/>
      <c r="FF387" s="125"/>
      <c r="FP387" s="125"/>
      <c r="FZ387" s="125"/>
      <c r="GJ387" s="125"/>
      <c r="GT387" s="125"/>
      <c r="HD387" s="125"/>
      <c r="HN387" s="125"/>
      <c r="HX387" s="125"/>
    </row>
    <row xmlns:x14ac="http://schemas.microsoft.com/office/spreadsheetml/2009/9/ac" r="388" s="3" customFormat="true" x14ac:dyDescent="0.25">
      <c r="A388" s="384"/>
      <c r="B388" s="125"/>
      <c r="L388" s="125"/>
      <c r="V388" s="125"/>
      <c r="AF388" s="125"/>
      <c r="AP388" s="125"/>
      <c r="AZ388" s="125"/>
      <c r="BJ388" s="125"/>
      <c r="BT388" s="125"/>
      <c r="CD388" s="125"/>
      <c r="CN388" s="125"/>
      <c r="CX388" s="125"/>
      <c r="DH388" s="125"/>
      <c r="DR388" s="125"/>
      <c r="EB388" s="125"/>
      <c r="EL388" s="125"/>
      <c r="EV388" s="125"/>
      <c r="FF388" s="125"/>
      <c r="FP388" s="125"/>
      <c r="FZ388" s="125"/>
      <c r="GJ388" s="125"/>
      <c r="GT388" s="125"/>
      <c r="HD388" s="125"/>
      <c r="HN388" s="125"/>
      <c r="HX388" s="125"/>
    </row>
    <row xmlns:x14ac="http://schemas.microsoft.com/office/spreadsheetml/2009/9/ac" r="389" s="3" customFormat="true" x14ac:dyDescent="0.25">
      <c r="A389" s="384"/>
      <c r="B389" s="125"/>
      <c r="L389" s="125"/>
      <c r="V389" s="125"/>
      <c r="AF389" s="125"/>
      <c r="AP389" s="125"/>
      <c r="AZ389" s="125"/>
      <c r="BJ389" s="125"/>
      <c r="BT389" s="125"/>
      <c r="CD389" s="125"/>
      <c r="CN389" s="125"/>
      <c r="CX389" s="125"/>
      <c r="DH389" s="125"/>
      <c r="DR389" s="125"/>
      <c r="EB389" s="125"/>
      <c r="EL389" s="125"/>
      <c r="EV389" s="125"/>
      <c r="FF389" s="125"/>
      <c r="FP389" s="125"/>
      <c r="FZ389" s="125"/>
      <c r="GJ389" s="125"/>
      <c r="GT389" s="125"/>
      <c r="HD389" s="125"/>
      <c r="HN389" s="125"/>
      <c r="HX389" s="125"/>
    </row>
    <row xmlns:x14ac="http://schemas.microsoft.com/office/spreadsheetml/2009/9/ac" r="390" s="3" customFormat="true" x14ac:dyDescent="0.25">
      <c r="A390" s="384"/>
      <c r="B390" s="125"/>
      <c r="L390" s="125"/>
      <c r="V390" s="125"/>
      <c r="AF390" s="125"/>
      <c r="AP390" s="125"/>
      <c r="AZ390" s="125"/>
      <c r="BJ390" s="125"/>
      <c r="BT390" s="125"/>
      <c r="CD390" s="125"/>
      <c r="CN390" s="125"/>
      <c r="CX390" s="125"/>
      <c r="DH390" s="125"/>
      <c r="DR390" s="125"/>
      <c r="EB390" s="125"/>
      <c r="EL390" s="125"/>
      <c r="EV390" s="125"/>
      <c r="FF390" s="125"/>
      <c r="FP390" s="125"/>
      <c r="FZ390" s="125"/>
      <c r="GJ390" s="125"/>
      <c r="GT390" s="125"/>
      <c r="HD390" s="125"/>
      <c r="HN390" s="125"/>
      <c r="HX390" s="125"/>
    </row>
    <row xmlns:x14ac="http://schemas.microsoft.com/office/spreadsheetml/2009/9/ac" r="391" s="3" customFormat="true" x14ac:dyDescent="0.25">
      <c r="A391" s="384"/>
      <c r="B391" s="125"/>
      <c r="L391" s="125"/>
      <c r="V391" s="125"/>
      <c r="AF391" s="125"/>
      <c r="AP391" s="125"/>
      <c r="AZ391" s="125"/>
      <c r="BJ391" s="125"/>
      <c r="BT391" s="125"/>
      <c r="CD391" s="125"/>
      <c r="CN391" s="125"/>
      <c r="CX391" s="125"/>
      <c r="DH391" s="125"/>
      <c r="DR391" s="125"/>
      <c r="EB391" s="125"/>
      <c r="EL391" s="125"/>
      <c r="EV391" s="125"/>
      <c r="FF391" s="125"/>
      <c r="FP391" s="125"/>
      <c r="FZ391" s="125"/>
      <c r="GJ391" s="125"/>
      <c r="GT391" s="125"/>
      <c r="HD391" s="125"/>
      <c r="HN391" s="125"/>
      <c r="HX391" s="125"/>
    </row>
    <row xmlns:x14ac="http://schemas.microsoft.com/office/spreadsheetml/2009/9/ac" r="392" s="3" customFormat="true" x14ac:dyDescent="0.25">
      <c r="A392" s="384"/>
      <c r="B392" s="125"/>
      <c r="L392" s="125"/>
      <c r="V392" s="125"/>
      <c r="AF392" s="125"/>
      <c r="AP392" s="125"/>
      <c r="AZ392" s="125"/>
      <c r="BJ392" s="125"/>
      <c r="BT392" s="125"/>
      <c r="CD392" s="125"/>
      <c r="CN392" s="125"/>
      <c r="CX392" s="125"/>
      <c r="DH392" s="125"/>
      <c r="DR392" s="125"/>
      <c r="EB392" s="125"/>
      <c r="EL392" s="125"/>
      <c r="EV392" s="125"/>
      <c r="FF392" s="125"/>
      <c r="FP392" s="125"/>
      <c r="FZ392" s="125"/>
      <c r="GJ392" s="125"/>
      <c r="GT392" s="125"/>
      <c r="HD392" s="125"/>
      <c r="HN392" s="125"/>
      <c r="HX392" s="125"/>
    </row>
    <row xmlns:x14ac="http://schemas.microsoft.com/office/spreadsheetml/2009/9/ac" r="393" s="3" customFormat="true" x14ac:dyDescent="0.25">
      <c r="A393" s="384"/>
      <c r="B393" s="125"/>
      <c r="L393" s="125"/>
      <c r="V393" s="125"/>
      <c r="AF393" s="125"/>
      <c r="AP393" s="125"/>
      <c r="AZ393" s="125"/>
      <c r="BJ393" s="125"/>
      <c r="BT393" s="125"/>
      <c r="CD393" s="125"/>
      <c r="CN393" s="125"/>
      <c r="CX393" s="125"/>
      <c r="DH393" s="125"/>
      <c r="DR393" s="125"/>
      <c r="EB393" s="125"/>
      <c r="EL393" s="125"/>
      <c r="EV393" s="125"/>
      <c r="FF393" s="125"/>
      <c r="FP393" s="125"/>
      <c r="FZ393" s="125"/>
      <c r="GJ393" s="125"/>
      <c r="GT393" s="125"/>
      <c r="HD393" s="125"/>
      <c r="HN393" s="125"/>
      <c r="HX393" s="125"/>
    </row>
    <row xmlns:x14ac="http://schemas.microsoft.com/office/spreadsheetml/2009/9/ac" r="394" s="3" customFormat="true" x14ac:dyDescent="0.25">
      <c r="A394" s="384"/>
      <c r="B394" s="125"/>
      <c r="L394" s="125"/>
      <c r="V394" s="125"/>
      <c r="AF394" s="125"/>
      <c r="AP394" s="125"/>
      <c r="AZ394" s="125"/>
      <c r="BJ394" s="125"/>
      <c r="BT394" s="125"/>
      <c r="CD394" s="125"/>
      <c r="CN394" s="125"/>
      <c r="CX394" s="125"/>
      <c r="DH394" s="125"/>
      <c r="DR394" s="125"/>
      <c r="EB394" s="125"/>
      <c r="EL394" s="125"/>
      <c r="EV394" s="125"/>
      <c r="FF394" s="125"/>
      <c r="FP394" s="125"/>
      <c r="FZ394" s="125"/>
      <c r="GJ394" s="125"/>
      <c r="GT394" s="125"/>
      <c r="HD394" s="125"/>
      <c r="HN394" s="125"/>
      <c r="HX394" s="125"/>
    </row>
    <row xmlns:x14ac="http://schemas.microsoft.com/office/spreadsheetml/2009/9/ac" r="395" s="3" customFormat="true" x14ac:dyDescent="0.25">
      <c r="A395" s="384"/>
      <c r="B395" s="125"/>
      <c r="L395" s="125"/>
      <c r="V395" s="125"/>
      <c r="AF395" s="125"/>
      <c r="AP395" s="125"/>
      <c r="AZ395" s="125"/>
      <c r="BJ395" s="125"/>
      <c r="BT395" s="125"/>
      <c r="CD395" s="125"/>
      <c r="CN395" s="125"/>
      <c r="CX395" s="125"/>
      <c r="DH395" s="125"/>
      <c r="DR395" s="125"/>
      <c r="EB395" s="125"/>
      <c r="EL395" s="125"/>
      <c r="EV395" s="125"/>
      <c r="FF395" s="125"/>
      <c r="FP395" s="125"/>
      <c r="FZ395" s="125"/>
      <c r="GJ395" s="125"/>
      <c r="GT395" s="125"/>
      <c r="HD395" s="125"/>
      <c r="HN395" s="125"/>
      <c r="HX395" s="125"/>
    </row>
    <row xmlns:x14ac="http://schemas.microsoft.com/office/spreadsheetml/2009/9/ac" r="396" s="3" customFormat="true" x14ac:dyDescent="0.25">
      <c r="A396" s="384"/>
      <c r="B396" s="125"/>
      <c r="L396" s="125"/>
      <c r="V396" s="125"/>
      <c r="AF396" s="125"/>
      <c r="AP396" s="125"/>
      <c r="AZ396" s="125"/>
      <c r="BJ396" s="125"/>
      <c r="BT396" s="125"/>
      <c r="CD396" s="125"/>
      <c r="CN396" s="125"/>
      <c r="CX396" s="125"/>
      <c r="DH396" s="125"/>
      <c r="DR396" s="125"/>
      <c r="EB396" s="125"/>
      <c r="EL396" s="125"/>
      <c r="EV396" s="125"/>
      <c r="FF396" s="125"/>
      <c r="FP396" s="125"/>
      <c r="FZ396" s="125"/>
      <c r="GJ396" s="125"/>
      <c r="GT396" s="125"/>
      <c r="HD396" s="125"/>
      <c r="HN396" s="125"/>
      <c r="HX396" s="125"/>
    </row>
    <row xmlns:x14ac="http://schemas.microsoft.com/office/spreadsheetml/2009/9/ac" r="397" s="3" customFormat="true" x14ac:dyDescent="0.25">
      <c r="A397" s="384"/>
      <c r="B397" s="125"/>
      <c r="L397" s="125"/>
      <c r="V397" s="125"/>
      <c r="AF397" s="125"/>
      <c r="AP397" s="125"/>
      <c r="AZ397" s="125"/>
      <c r="BJ397" s="125"/>
      <c r="BT397" s="125"/>
      <c r="CD397" s="125"/>
      <c r="CN397" s="125"/>
      <c r="CX397" s="125"/>
      <c r="DH397" s="125"/>
      <c r="DR397" s="125"/>
      <c r="EB397" s="125"/>
      <c r="EL397" s="125"/>
      <c r="EV397" s="125"/>
      <c r="FF397" s="125"/>
      <c r="FP397" s="125"/>
      <c r="FZ397" s="125"/>
      <c r="GJ397" s="125"/>
      <c r="GT397" s="125"/>
      <c r="HD397" s="125"/>
      <c r="HN397" s="125"/>
      <c r="HX397" s="125"/>
    </row>
    <row xmlns:x14ac="http://schemas.microsoft.com/office/spreadsheetml/2009/9/ac" r="398" s="3" customFormat="true" x14ac:dyDescent="0.25">
      <c r="A398" s="384"/>
      <c r="B398" s="125"/>
      <c r="L398" s="125"/>
      <c r="V398" s="125"/>
      <c r="AF398" s="125"/>
      <c r="AP398" s="125"/>
      <c r="AZ398" s="125"/>
      <c r="BJ398" s="125"/>
      <c r="BT398" s="125"/>
      <c r="CD398" s="125"/>
      <c r="CN398" s="125"/>
      <c r="CX398" s="125"/>
      <c r="DH398" s="125"/>
      <c r="DR398" s="125"/>
      <c r="EB398" s="125"/>
      <c r="EL398" s="125"/>
      <c r="EV398" s="125"/>
      <c r="FF398" s="125"/>
      <c r="FP398" s="125"/>
      <c r="FZ398" s="125"/>
      <c r="GJ398" s="125"/>
      <c r="GT398" s="125"/>
      <c r="HD398" s="125"/>
      <c r="HN398" s="125"/>
      <c r="HX398" s="125"/>
    </row>
    <row xmlns:x14ac="http://schemas.microsoft.com/office/spreadsheetml/2009/9/ac" r="399" s="3" customFormat="true" x14ac:dyDescent="0.25">
      <c r="A399" s="384"/>
      <c r="B399" s="125"/>
      <c r="L399" s="125"/>
      <c r="V399" s="125"/>
      <c r="AF399" s="125"/>
      <c r="AP399" s="125"/>
      <c r="AZ399" s="125"/>
      <c r="BJ399" s="125"/>
      <c r="BT399" s="125"/>
      <c r="CD399" s="125"/>
      <c r="CN399" s="125"/>
      <c r="CX399" s="125"/>
      <c r="DH399" s="125"/>
      <c r="DR399" s="125"/>
      <c r="EB399" s="125"/>
      <c r="EL399" s="125"/>
      <c r="EV399" s="125"/>
      <c r="FF399" s="125"/>
      <c r="FP399" s="125"/>
      <c r="FZ399" s="125"/>
      <c r="GJ399" s="125"/>
      <c r="GT399" s="125"/>
      <c r="HD399" s="125"/>
      <c r="HN399" s="125"/>
      <c r="HX399" s="125"/>
    </row>
    <row xmlns:x14ac="http://schemas.microsoft.com/office/spreadsheetml/2009/9/ac" r="400" s="3" customFormat="true" x14ac:dyDescent="0.25">
      <c r="A400" s="384"/>
      <c r="B400" s="125"/>
      <c r="L400" s="125"/>
      <c r="V400" s="125"/>
      <c r="AF400" s="125"/>
      <c r="AP400" s="125"/>
      <c r="AZ400" s="125"/>
      <c r="BJ400" s="125"/>
      <c r="BT400" s="125"/>
      <c r="CD400" s="125"/>
      <c r="CN400" s="125"/>
      <c r="CX400" s="125"/>
      <c r="DH400" s="125"/>
      <c r="DR400" s="125"/>
      <c r="EB400" s="125"/>
      <c r="EL400" s="125"/>
      <c r="EV400" s="125"/>
      <c r="FF400" s="125"/>
      <c r="FP400" s="125"/>
      <c r="FZ400" s="125"/>
      <c r="GJ400" s="125"/>
      <c r="GT400" s="125"/>
      <c r="HD400" s="125"/>
      <c r="HN400" s="125"/>
      <c r="HX400" s="125"/>
    </row>
    <row xmlns:x14ac="http://schemas.microsoft.com/office/spreadsheetml/2009/9/ac" r="401" s="3" customFormat="true" x14ac:dyDescent="0.25">
      <c r="A401" s="384"/>
      <c r="B401" s="125"/>
      <c r="L401" s="125"/>
      <c r="V401" s="125"/>
      <c r="AF401" s="125"/>
      <c r="AP401" s="125"/>
      <c r="AZ401" s="125"/>
      <c r="BJ401" s="125"/>
      <c r="BT401" s="125"/>
      <c r="CD401" s="125"/>
      <c r="CN401" s="125"/>
      <c r="CX401" s="125"/>
      <c r="DH401" s="125"/>
      <c r="DR401" s="125"/>
      <c r="EB401" s="125"/>
      <c r="EL401" s="125"/>
      <c r="EV401" s="125"/>
      <c r="FF401" s="125"/>
      <c r="FP401" s="125"/>
      <c r="FZ401" s="125"/>
      <c r="GJ401" s="125"/>
      <c r="GT401" s="125"/>
      <c r="HD401" s="125"/>
      <c r="HN401" s="125"/>
      <c r="HX401" s="125"/>
    </row>
    <row xmlns:x14ac="http://schemas.microsoft.com/office/spreadsheetml/2009/9/ac" r="402" s="3" customFormat="true" x14ac:dyDescent="0.25">
      <c r="A402" s="384"/>
      <c r="B402" s="125"/>
      <c r="L402" s="125"/>
      <c r="V402" s="125"/>
      <c r="AF402" s="125"/>
      <c r="AP402" s="125"/>
      <c r="AZ402" s="125"/>
      <c r="BJ402" s="125"/>
      <c r="BT402" s="125"/>
      <c r="CD402" s="125"/>
      <c r="CN402" s="125"/>
      <c r="CX402" s="125"/>
      <c r="DH402" s="125"/>
      <c r="DR402" s="125"/>
      <c r="EB402" s="125"/>
      <c r="EL402" s="125"/>
      <c r="EV402" s="125"/>
      <c r="FF402" s="125"/>
      <c r="FP402" s="125"/>
      <c r="FZ402" s="125"/>
      <c r="GJ402" s="125"/>
      <c r="GT402" s="125"/>
      <c r="HD402" s="125"/>
      <c r="HN402" s="125"/>
      <c r="HX402" s="125"/>
    </row>
    <row xmlns:x14ac="http://schemas.microsoft.com/office/spreadsheetml/2009/9/ac" r="403" s="3" customFormat="true" x14ac:dyDescent="0.25">
      <c r="A403" s="384"/>
      <c r="B403" s="125"/>
      <c r="L403" s="125"/>
      <c r="V403" s="125"/>
      <c r="AF403" s="125"/>
      <c r="AP403" s="125"/>
      <c r="AZ403" s="125"/>
      <c r="BJ403" s="125"/>
      <c r="BT403" s="125"/>
      <c r="CD403" s="125"/>
      <c r="CN403" s="125"/>
      <c r="CX403" s="125"/>
      <c r="DH403" s="125"/>
      <c r="DR403" s="125"/>
      <c r="EB403" s="125"/>
      <c r="EL403" s="125"/>
      <c r="EV403" s="125"/>
      <c r="FF403" s="125"/>
      <c r="FP403" s="125"/>
      <c r="FZ403" s="125"/>
      <c r="GJ403" s="125"/>
      <c r="GT403" s="125"/>
      <c r="HD403" s="125"/>
      <c r="HN403" s="125"/>
      <c r="HX403" s="125"/>
    </row>
    <row xmlns:x14ac="http://schemas.microsoft.com/office/spreadsheetml/2009/9/ac" r="404" s="3" customFormat="true" x14ac:dyDescent="0.25">
      <c r="A404" s="384"/>
      <c r="B404" s="125"/>
      <c r="L404" s="125"/>
      <c r="V404" s="125"/>
      <c r="AF404" s="125"/>
      <c r="AP404" s="125"/>
      <c r="AZ404" s="125"/>
      <c r="BJ404" s="125"/>
      <c r="BT404" s="125"/>
      <c r="CD404" s="125"/>
      <c r="CN404" s="125"/>
      <c r="CX404" s="125"/>
      <c r="DH404" s="125"/>
      <c r="DR404" s="125"/>
      <c r="EB404" s="125"/>
      <c r="EL404" s="125"/>
      <c r="EV404" s="125"/>
      <c r="FF404" s="125"/>
      <c r="FP404" s="125"/>
      <c r="FZ404" s="125"/>
      <c r="GJ404" s="125"/>
      <c r="GT404" s="125"/>
      <c r="HD404" s="125"/>
      <c r="HN404" s="125"/>
      <c r="HX404" s="125"/>
    </row>
    <row xmlns:x14ac="http://schemas.microsoft.com/office/spreadsheetml/2009/9/ac" r="405" s="3" customFormat="true" x14ac:dyDescent="0.25">
      <c r="A405" s="384"/>
      <c r="B405" s="125"/>
      <c r="L405" s="125"/>
      <c r="V405" s="125"/>
      <c r="AF405" s="125"/>
      <c r="AP405" s="125"/>
      <c r="AZ405" s="125"/>
      <c r="BJ405" s="125"/>
      <c r="BT405" s="125"/>
      <c r="CD405" s="125"/>
      <c r="CN405" s="125"/>
      <c r="CX405" s="125"/>
      <c r="DH405" s="125"/>
      <c r="DR405" s="125"/>
      <c r="EB405" s="125"/>
      <c r="EL405" s="125"/>
      <c r="EV405" s="125"/>
      <c r="FF405" s="125"/>
      <c r="FP405" s="125"/>
      <c r="FZ405" s="125"/>
      <c r="GJ405" s="125"/>
      <c r="GT405" s="125"/>
      <c r="HD405" s="125"/>
      <c r="HN405" s="125"/>
      <c r="HX405" s="125"/>
    </row>
    <row xmlns:x14ac="http://schemas.microsoft.com/office/spreadsheetml/2009/9/ac" r="406" s="3" customFormat="true" x14ac:dyDescent="0.25">
      <c r="A406" s="384"/>
      <c r="B406" s="125"/>
      <c r="L406" s="125"/>
      <c r="V406" s="125"/>
      <c r="AF406" s="125"/>
      <c r="AP406" s="125"/>
      <c r="AZ406" s="125"/>
      <c r="BJ406" s="125"/>
      <c r="BT406" s="125"/>
      <c r="CD406" s="125"/>
      <c r="CN406" s="125"/>
      <c r="CX406" s="125"/>
      <c r="DH406" s="125"/>
      <c r="DR406" s="125"/>
      <c r="EB406" s="125"/>
      <c r="EL406" s="125"/>
      <c r="EV406" s="125"/>
      <c r="FF406" s="125"/>
      <c r="FP406" s="125"/>
      <c r="FZ406" s="125"/>
      <c r="GJ406" s="125"/>
      <c r="GT406" s="125"/>
      <c r="HD406" s="125"/>
      <c r="HN406" s="125"/>
      <c r="HX406" s="125"/>
    </row>
    <row xmlns:x14ac="http://schemas.microsoft.com/office/spreadsheetml/2009/9/ac" r="407" s="3" customFormat="true" x14ac:dyDescent="0.25">
      <c r="A407" s="384"/>
      <c r="B407" s="125"/>
      <c r="L407" s="125"/>
      <c r="V407" s="125"/>
      <c r="AF407" s="125"/>
      <c r="AP407" s="125"/>
      <c r="AZ407" s="125"/>
      <c r="BJ407" s="125"/>
      <c r="BT407" s="125"/>
      <c r="CD407" s="125"/>
      <c r="CN407" s="125"/>
      <c r="CX407" s="125"/>
      <c r="DH407" s="125"/>
      <c r="DR407" s="125"/>
      <c r="EB407" s="125"/>
      <c r="EL407" s="125"/>
      <c r="EV407" s="125"/>
      <c r="FF407" s="125"/>
      <c r="FP407" s="125"/>
      <c r="FZ407" s="125"/>
      <c r="GJ407" s="125"/>
      <c r="GT407" s="125"/>
      <c r="HD407" s="125"/>
      <c r="HN407" s="125"/>
      <c r="HX407" s="125"/>
    </row>
    <row xmlns:x14ac="http://schemas.microsoft.com/office/spreadsheetml/2009/9/ac" r="408" s="3" customFormat="true" x14ac:dyDescent="0.25">
      <c r="A408" s="384"/>
      <c r="B408" s="125"/>
      <c r="L408" s="125"/>
      <c r="V408" s="125"/>
      <c r="AF408" s="125"/>
      <c r="AP408" s="125"/>
      <c r="AZ408" s="125"/>
      <c r="BJ408" s="125"/>
      <c r="BT408" s="125"/>
      <c r="CD408" s="125"/>
      <c r="CN408" s="125"/>
      <c r="CX408" s="125"/>
      <c r="DH408" s="125"/>
      <c r="DR408" s="125"/>
      <c r="EB408" s="125"/>
      <c r="EL408" s="125"/>
      <c r="EV408" s="125"/>
      <c r="FF408" s="125"/>
      <c r="FP408" s="125"/>
      <c r="FZ408" s="125"/>
      <c r="GJ408" s="125"/>
      <c r="GT408" s="125"/>
      <c r="HD408" s="125"/>
      <c r="HN408" s="125"/>
      <c r="HX408" s="125"/>
    </row>
    <row xmlns:x14ac="http://schemas.microsoft.com/office/spreadsheetml/2009/9/ac" r="409" s="3" customFormat="true" x14ac:dyDescent="0.25">
      <c r="A409" s="384"/>
      <c r="B409" s="125"/>
      <c r="L409" s="125"/>
      <c r="V409" s="125"/>
      <c r="AF409" s="125"/>
      <c r="AP409" s="125"/>
      <c r="AZ409" s="125"/>
      <c r="BJ409" s="125"/>
      <c r="BT409" s="125"/>
      <c r="CD409" s="125"/>
      <c r="CN409" s="125"/>
      <c r="CX409" s="125"/>
      <c r="DH409" s="125"/>
      <c r="DR409" s="125"/>
      <c r="EB409" s="125"/>
      <c r="EL409" s="125"/>
      <c r="EV409" s="125"/>
      <c r="FF409" s="125"/>
      <c r="FP409" s="125"/>
      <c r="FZ409" s="125"/>
      <c r="GJ409" s="125"/>
      <c r="GT409" s="125"/>
      <c r="HD409" s="125"/>
      <c r="HN409" s="125"/>
      <c r="HX409" s="125"/>
    </row>
    <row xmlns:x14ac="http://schemas.microsoft.com/office/spreadsheetml/2009/9/ac" r="410" s="3" customFormat="true" x14ac:dyDescent="0.25">
      <c r="A410" s="384"/>
      <c r="B410" s="125"/>
      <c r="L410" s="125"/>
      <c r="V410" s="125"/>
      <c r="AF410" s="125"/>
      <c r="AP410" s="125"/>
      <c r="AZ410" s="125"/>
      <c r="BJ410" s="125"/>
      <c r="BT410" s="125"/>
      <c r="CD410" s="125"/>
      <c r="CN410" s="125"/>
      <c r="CX410" s="125"/>
      <c r="DH410" s="125"/>
      <c r="DR410" s="125"/>
      <c r="EB410" s="125"/>
      <c r="EL410" s="125"/>
      <c r="EV410" s="125"/>
      <c r="FF410" s="125"/>
      <c r="FP410" s="125"/>
      <c r="FZ410" s="125"/>
      <c r="GJ410" s="125"/>
      <c r="GT410" s="125"/>
      <c r="HD410" s="125"/>
      <c r="HN410" s="125"/>
      <c r="HX410" s="125"/>
    </row>
    <row xmlns:x14ac="http://schemas.microsoft.com/office/spreadsheetml/2009/9/ac" r="411" s="3" customFormat="true" x14ac:dyDescent="0.25">
      <c r="A411" s="384"/>
      <c r="B411" s="125"/>
      <c r="L411" s="125"/>
      <c r="V411" s="125"/>
      <c r="AF411" s="125"/>
      <c r="AP411" s="125"/>
      <c r="AZ411" s="125"/>
      <c r="BJ411" s="125"/>
      <c r="BT411" s="125"/>
      <c r="CD411" s="125"/>
      <c r="CN411" s="125"/>
      <c r="CX411" s="125"/>
      <c r="DH411" s="125"/>
      <c r="DR411" s="125"/>
      <c r="EB411" s="125"/>
      <c r="EL411" s="125"/>
      <c r="EV411" s="125"/>
      <c r="FF411" s="125"/>
      <c r="FP411" s="125"/>
      <c r="FZ411" s="125"/>
      <c r="GJ411" s="125"/>
      <c r="GT411" s="125"/>
      <c r="HD411" s="125"/>
      <c r="HN411" s="125"/>
      <c r="HX411" s="125"/>
    </row>
    <row xmlns:x14ac="http://schemas.microsoft.com/office/spreadsheetml/2009/9/ac" r="412" s="3" customFormat="true" x14ac:dyDescent="0.25">
      <c r="A412" s="384"/>
      <c r="B412" s="125"/>
      <c r="L412" s="125"/>
      <c r="V412" s="125"/>
      <c r="AF412" s="125"/>
      <c r="AP412" s="125"/>
      <c r="AZ412" s="125"/>
      <c r="BJ412" s="125"/>
      <c r="BT412" s="125"/>
      <c r="CD412" s="125"/>
      <c r="CN412" s="125"/>
      <c r="CX412" s="125"/>
      <c r="DH412" s="125"/>
      <c r="DR412" s="125"/>
      <c r="EB412" s="125"/>
      <c r="EL412" s="125"/>
      <c r="EV412" s="125"/>
      <c r="FF412" s="125"/>
      <c r="FP412" s="125"/>
      <c r="FZ412" s="125"/>
      <c r="GJ412" s="125"/>
      <c r="GT412" s="125"/>
      <c r="HD412" s="125"/>
      <c r="HN412" s="125"/>
      <c r="HX412" s="125"/>
    </row>
    <row xmlns:x14ac="http://schemas.microsoft.com/office/spreadsheetml/2009/9/ac" r="413" s="3" customFormat="true" x14ac:dyDescent="0.25">
      <c r="A413" s="384"/>
      <c r="B413" s="125"/>
      <c r="L413" s="125"/>
      <c r="V413" s="125"/>
      <c r="AF413" s="125"/>
      <c r="AP413" s="125"/>
      <c r="AZ413" s="125"/>
      <c r="BJ413" s="125"/>
      <c r="BT413" s="125"/>
      <c r="CD413" s="125"/>
      <c r="CN413" s="125"/>
      <c r="CX413" s="125"/>
      <c r="DH413" s="125"/>
      <c r="DR413" s="125"/>
      <c r="EB413" s="125"/>
      <c r="EL413" s="125"/>
      <c r="EV413" s="125"/>
      <c r="FF413" s="125"/>
      <c r="FP413" s="125"/>
      <c r="FZ413" s="125"/>
      <c r="GJ413" s="125"/>
      <c r="GT413" s="125"/>
      <c r="HD413" s="125"/>
      <c r="HN413" s="125"/>
      <c r="HX413" s="125"/>
    </row>
    <row xmlns:x14ac="http://schemas.microsoft.com/office/spreadsheetml/2009/9/ac" r="414" s="3" customFormat="true" x14ac:dyDescent="0.25">
      <c r="A414" s="384"/>
      <c r="B414" s="125"/>
      <c r="L414" s="125"/>
      <c r="V414" s="125"/>
      <c r="AF414" s="125"/>
      <c r="AP414" s="125"/>
      <c r="AZ414" s="125"/>
      <c r="BJ414" s="125"/>
      <c r="BT414" s="125"/>
      <c r="CD414" s="125"/>
      <c r="CN414" s="125"/>
      <c r="CX414" s="125"/>
      <c r="DH414" s="125"/>
      <c r="DR414" s="125"/>
      <c r="EB414" s="125"/>
      <c r="EL414" s="125"/>
      <c r="EV414" s="125"/>
      <c r="FF414" s="125"/>
      <c r="FP414" s="125"/>
      <c r="FZ414" s="125"/>
      <c r="GJ414" s="125"/>
      <c r="GT414" s="125"/>
      <c r="HD414" s="125"/>
      <c r="HN414" s="125"/>
      <c r="HX414" s="125"/>
    </row>
    <row xmlns:x14ac="http://schemas.microsoft.com/office/spreadsheetml/2009/9/ac" r="415" s="3" customFormat="true" x14ac:dyDescent="0.25">
      <c r="A415" s="384"/>
      <c r="B415" s="125"/>
      <c r="L415" s="125"/>
      <c r="V415" s="125"/>
      <c r="AF415" s="125"/>
      <c r="AP415" s="125"/>
      <c r="AZ415" s="125"/>
      <c r="BJ415" s="125"/>
      <c r="BT415" s="125"/>
      <c r="CD415" s="125"/>
      <c r="CN415" s="125"/>
      <c r="CX415" s="125"/>
      <c r="DH415" s="125"/>
      <c r="DR415" s="125"/>
      <c r="EB415" s="125"/>
      <c r="EL415" s="125"/>
      <c r="EV415" s="125"/>
      <c r="FF415" s="125"/>
      <c r="FP415" s="125"/>
      <c r="FZ415" s="125"/>
      <c r="GJ415" s="125"/>
      <c r="GT415" s="125"/>
      <c r="HD415" s="125"/>
      <c r="HN415" s="125"/>
      <c r="HX415" s="125"/>
    </row>
    <row xmlns:x14ac="http://schemas.microsoft.com/office/spreadsheetml/2009/9/ac" r="416" s="3" customFormat="true" x14ac:dyDescent="0.25">
      <c r="A416" s="384"/>
      <c r="B416" s="125"/>
      <c r="L416" s="125"/>
      <c r="V416" s="125"/>
      <c r="AF416" s="125"/>
      <c r="AP416" s="125"/>
      <c r="AZ416" s="125"/>
      <c r="BJ416" s="125"/>
      <c r="BT416" s="125"/>
      <c r="CD416" s="125"/>
      <c r="CN416" s="125"/>
      <c r="CX416" s="125"/>
      <c r="DH416" s="125"/>
      <c r="DR416" s="125"/>
      <c r="EB416" s="125"/>
      <c r="EL416" s="125"/>
      <c r="EV416" s="125"/>
      <c r="FF416" s="125"/>
      <c r="FP416" s="125"/>
      <c r="FZ416" s="125"/>
      <c r="GJ416" s="125"/>
      <c r="GT416" s="125"/>
      <c r="HD416" s="125"/>
      <c r="HN416" s="125"/>
      <c r="HX416" s="125"/>
    </row>
    <row xmlns:x14ac="http://schemas.microsoft.com/office/spreadsheetml/2009/9/ac" r="417" s="3" customFormat="true" x14ac:dyDescent="0.25">
      <c r="A417" s="384"/>
      <c r="B417" s="125"/>
      <c r="L417" s="125"/>
      <c r="V417" s="125"/>
      <c r="AF417" s="125"/>
      <c r="AP417" s="125"/>
      <c r="AZ417" s="125"/>
      <c r="BJ417" s="125"/>
      <c r="BT417" s="125"/>
      <c r="CD417" s="125"/>
      <c r="CN417" s="125"/>
      <c r="CX417" s="125"/>
      <c r="DH417" s="125"/>
      <c r="DR417" s="125"/>
      <c r="EB417" s="125"/>
      <c r="EL417" s="125"/>
      <c r="EV417" s="125"/>
      <c r="FF417" s="125"/>
      <c r="FP417" s="125"/>
      <c r="FZ417" s="125"/>
      <c r="GJ417" s="125"/>
      <c r="GT417" s="125"/>
      <c r="HD417" s="125"/>
      <c r="HN417" s="125"/>
      <c r="HX417" s="125"/>
    </row>
    <row xmlns:x14ac="http://schemas.microsoft.com/office/spreadsheetml/2009/9/ac" r="418" s="3" customFormat="true" x14ac:dyDescent="0.25">
      <c r="A418" s="384"/>
      <c r="B418" s="125"/>
      <c r="L418" s="125"/>
      <c r="V418" s="125"/>
      <c r="AF418" s="125"/>
      <c r="AP418" s="125"/>
      <c r="AZ418" s="125"/>
      <c r="BJ418" s="125"/>
      <c r="BT418" s="125"/>
      <c r="CD418" s="125"/>
      <c r="CN418" s="125"/>
      <c r="CX418" s="125"/>
      <c r="DH418" s="125"/>
      <c r="DR418" s="125"/>
      <c r="EB418" s="125"/>
      <c r="EL418" s="125"/>
      <c r="EV418" s="125"/>
      <c r="FF418" s="125"/>
      <c r="FP418" s="125"/>
      <c r="FZ418" s="125"/>
      <c r="GJ418" s="125"/>
      <c r="GT418" s="125"/>
      <c r="HD418" s="125"/>
      <c r="HN418" s="125"/>
      <c r="HX418" s="125"/>
    </row>
    <row xmlns:x14ac="http://schemas.microsoft.com/office/spreadsheetml/2009/9/ac" r="419" s="3" customFormat="true" x14ac:dyDescent="0.25">
      <c r="A419" s="384"/>
      <c r="B419" s="125"/>
      <c r="L419" s="125"/>
      <c r="V419" s="125"/>
      <c r="AF419" s="125"/>
      <c r="AP419" s="125"/>
      <c r="AZ419" s="125"/>
      <c r="BJ419" s="125"/>
      <c r="BT419" s="125"/>
      <c r="CD419" s="125"/>
      <c r="CN419" s="125"/>
      <c r="CX419" s="125"/>
      <c r="DH419" s="125"/>
      <c r="DR419" s="125"/>
      <c r="EB419" s="125"/>
      <c r="EL419" s="125"/>
      <c r="EV419" s="125"/>
      <c r="FF419" s="125"/>
      <c r="FP419" s="125"/>
      <c r="FZ419" s="125"/>
      <c r="GJ419" s="125"/>
      <c r="GT419" s="125"/>
      <c r="HD419" s="125"/>
      <c r="HN419" s="125"/>
      <c r="HX419" s="125"/>
    </row>
    <row xmlns:x14ac="http://schemas.microsoft.com/office/spreadsheetml/2009/9/ac" r="420" s="3" customFormat="true" x14ac:dyDescent="0.25">
      <c r="A420" s="384"/>
      <c r="B420" s="125"/>
      <c r="L420" s="125"/>
      <c r="V420" s="125"/>
      <c r="AF420" s="125"/>
      <c r="AP420" s="125"/>
      <c r="AZ420" s="125"/>
      <c r="BJ420" s="125"/>
      <c r="BT420" s="125"/>
      <c r="CD420" s="125"/>
      <c r="CN420" s="125"/>
      <c r="CX420" s="125"/>
      <c r="DH420" s="125"/>
      <c r="DR420" s="125"/>
      <c r="EB420" s="125"/>
      <c r="EL420" s="125"/>
      <c r="EV420" s="125"/>
      <c r="FF420" s="125"/>
      <c r="FP420" s="125"/>
      <c r="FZ420" s="125"/>
      <c r="GJ420" s="125"/>
      <c r="GT420" s="125"/>
      <c r="HD420" s="125"/>
      <c r="HN420" s="125"/>
      <c r="HX420" s="125"/>
    </row>
    <row xmlns:x14ac="http://schemas.microsoft.com/office/spreadsheetml/2009/9/ac" r="421" s="3" customFormat="true" x14ac:dyDescent="0.25">
      <c r="A421" s="384"/>
      <c r="B421" s="125"/>
      <c r="L421" s="125"/>
      <c r="V421" s="125"/>
      <c r="AF421" s="125"/>
      <c r="AP421" s="125"/>
      <c r="AZ421" s="125"/>
      <c r="BJ421" s="125"/>
      <c r="BT421" s="125"/>
      <c r="CD421" s="125"/>
      <c r="CN421" s="125"/>
      <c r="CX421" s="125"/>
      <c r="DH421" s="125"/>
      <c r="DR421" s="125"/>
      <c r="EB421" s="125"/>
      <c r="EL421" s="125"/>
      <c r="EV421" s="125"/>
      <c r="FF421" s="125"/>
      <c r="FP421" s="125"/>
      <c r="FZ421" s="125"/>
      <c r="GJ421" s="125"/>
      <c r="GT421" s="125"/>
      <c r="HD421" s="125"/>
      <c r="HN421" s="125"/>
      <c r="HX421" s="125"/>
    </row>
    <row xmlns:x14ac="http://schemas.microsoft.com/office/spreadsheetml/2009/9/ac" r="422" s="3" customFormat="true" x14ac:dyDescent="0.25">
      <c r="A422" s="384"/>
      <c r="B422" s="125"/>
      <c r="L422" s="125"/>
      <c r="V422" s="125"/>
      <c r="AF422" s="125"/>
      <c r="AP422" s="125"/>
      <c r="AZ422" s="125"/>
      <c r="BJ422" s="125"/>
      <c r="BT422" s="125"/>
      <c r="CD422" s="125"/>
      <c r="CN422" s="125"/>
      <c r="CX422" s="125"/>
      <c r="DH422" s="125"/>
      <c r="DR422" s="125"/>
      <c r="EB422" s="125"/>
      <c r="EL422" s="125"/>
      <c r="EV422" s="125"/>
      <c r="FF422" s="125"/>
      <c r="FP422" s="125"/>
      <c r="FZ422" s="125"/>
      <c r="GJ422" s="125"/>
      <c r="GT422" s="125"/>
      <c r="HD422" s="125"/>
      <c r="HN422" s="125"/>
      <c r="HX422" s="125"/>
    </row>
    <row xmlns:x14ac="http://schemas.microsoft.com/office/spreadsheetml/2009/9/ac" r="423" s="3" customFormat="true" x14ac:dyDescent="0.25">
      <c r="A423" s="384"/>
      <c r="B423" s="125"/>
      <c r="L423" s="125"/>
      <c r="V423" s="125"/>
      <c r="AF423" s="125"/>
      <c r="AP423" s="125"/>
      <c r="AZ423" s="125"/>
      <c r="BJ423" s="125"/>
      <c r="BT423" s="125"/>
      <c r="CD423" s="125"/>
      <c r="CN423" s="125"/>
      <c r="CX423" s="125"/>
      <c r="DH423" s="125"/>
      <c r="DR423" s="125"/>
      <c r="EB423" s="125"/>
      <c r="EL423" s="125"/>
      <c r="EV423" s="125"/>
      <c r="FF423" s="125"/>
      <c r="FP423" s="125"/>
      <c r="FZ423" s="125"/>
      <c r="GJ423" s="125"/>
      <c r="GT423" s="125"/>
      <c r="HD423" s="125"/>
      <c r="HN423" s="125"/>
      <c r="HX423" s="125"/>
    </row>
    <row xmlns:x14ac="http://schemas.microsoft.com/office/spreadsheetml/2009/9/ac" r="424" s="3" customFormat="true" x14ac:dyDescent="0.25">
      <c r="A424" s="384"/>
      <c r="B424" s="125"/>
      <c r="L424" s="125"/>
      <c r="V424" s="125"/>
      <c r="AF424" s="125"/>
      <c r="AP424" s="125"/>
      <c r="AZ424" s="125"/>
      <c r="BJ424" s="125"/>
      <c r="BT424" s="125"/>
      <c r="CD424" s="125"/>
      <c r="CN424" s="125"/>
      <c r="CX424" s="125"/>
      <c r="DH424" s="125"/>
      <c r="DR424" s="125"/>
      <c r="EB424" s="125"/>
      <c r="EL424" s="125"/>
      <c r="EV424" s="125"/>
      <c r="FF424" s="125"/>
      <c r="FP424" s="125"/>
      <c r="FZ424" s="125"/>
      <c r="GJ424" s="125"/>
      <c r="GT424" s="125"/>
      <c r="HD424" s="125"/>
      <c r="HN424" s="125"/>
      <c r="HX424" s="125"/>
    </row>
    <row xmlns:x14ac="http://schemas.microsoft.com/office/spreadsheetml/2009/9/ac" r="425" s="3" customFormat="true" x14ac:dyDescent="0.25">
      <c r="A425" s="384"/>
      <c r="B425" s="125"/>
      <c r="L425" s="125"/>
      <c r="V425" s="125"/>
      <c r="AF425" s="125"/>
      <c r="AP425" s="125"/>
      <c r="AZ425" s="125"/>
      <c r="BJ425" s="125"/>
      <c r="BT425" s="125"/>
      <c r="CD425" s="125"/>
      <c r="CN425" s="125"/>
      <c r="CX425" s="125"/>
      <c r="DH425" s="125"/>
      <c r="DR425" s="125"/>
      <c r="EB425" s="125"/>
      <c r="EL425" s="125"/>
      <c r="EV425" s="125"/>
      <c r="FF425" s="125"/>
      <c r="FP425" s="125"/>
      <c r="FZ425" s="125"/>
      <c r="GJ425" s="125"/>
      <c r="GT425" s="125"/>
      <c r="HD425" s="125"/>
      <c r="HN425" s="125"/>
      <c r="HX425" s="125"/>
    </row>
    <row xmlns:x14ac="http://schemas.microsoft.com/office/spreadsheetml/2009/9/ac" r="426" s="3" customFormat="true" x14ac:dyDescent="0.25">
      <c r="A426" s="384"/>
      <c r="B426" s="125"/>
      <c r="L426" s="125"/>
      <c r="V426" s="125"/>
      <c r="AF426" s="125"/>
      <c r="AP426" s="125"/>
      <c r="AZ426" s="125"/>
      <c r="BJ426" s="125"/>
      <c r="BT426" s="125"/>
      <c r="CD426" s="125"/>
      <c r="CN426" s="125"/>
      <c r="CX426" s="125"/>
      <c r="DH426" s="125"/>
      <c r="DR426" s="125"/>
      <c r="EB426" s="125"/>
      <c r="EL426" s="125"/>
      <c r="EV426" s="125"/>
      <c r="FF426" s="125"/>
      <c r="FP426" s="125"/>
      <c r="FZ426" s="125"/>
      <c r="GJ426" s="125"/>
      <c r="GT426" s="125"/>
      <c r="HD426" s="125"/>
      <c r="HN426" s="125"/>
      <c r="HX426" s="125"/>
    </row>
    <row xmlns:x14ac="http://schemas.microsoft.com/office/spreadsheetml/2009/9/ac" r="427" s="3" customFormat="true" x14ac:dyDescent="0.25">
      <c r="A427" s="384"/>
      <c r="B427" s="125"/>
      <c r="L427" s="125"/>
      <c r="V427" s="125"/>
      <c r="AF427" s="125"/>
      <c r="AP427" s="125"/>
      <c r="AZ427" s="125"/>
      <c r="BJ427" s="125"/>
      <c r="BT427" s="125"/>
      <c r="CD427" s="125"/>
      <c r="CN427" s="125"/>
      <c r="CX427" s="125"/>
      <c r="DH427" s="125"/>
      <c r="DR427" s="125"/>
      <c r="EB427" s="125"/>
      <c r="EL427" s="125"/>
      <c r="EV427" s="125"/>
      <c r="FF427" s="125"/>
      <c r="FP427" s="125"/>
      <c r="FZ427" s="125"/>
      <c r="GJ427" s="125"/>
      <c r="GT427" s="125"/>
      <c r="HD427" s="125"/>
      <c r="HN427" s="125"/>
      <c r="HX427" s="125"/>
    </row>
    <row xmlns:x14ac="http://schemas.microsoft.com/office/spreadsheetml/2009/9/ac" r="428" s="3" customFormat="true" x14ac:dyDescent="0.25">
      <c r="A428" s="384"/>
      <c r="B428" s="125"/>
      <c r="L428" s="125"/>
      <c r="V428" s="125"/>
      <c r="AF428" s="125"/>
      <c r="AP428" s="125"/>
      <c r="AZ428" s="125"/>
      <c r="BJ428" s="125"/>
      <c r="BT428" s="125"/>
      <c r="CD428" s="125"/>
      <c r="CN428" s="125"/>
      <c r="CX428" s="125"/>
      <c r="DH428" s="125"/>
      <c r="DR428" s="125"/>
      <c r="EB428" s="125"/>
      <c r="EL428" s="125"/>
      <c r="EV428" s="125"/>
      <c r="FF428" s="125"/>
      <c r="FP428" s="125"/>
      <c r="FZ428" s="125"/>
      <c r="GJ428" s="125"/>
      <c r="GT428" s="125"/>
      <c r="HD428" s="125"/>
      <c r="HN428" s="125"/>
      <c r="HX428" s="125"/>
    </row>
    <row xmlns:x14ac="http://schemas.microsoft.com/office/spreadsheetml/2009/9/ac" r="429" s="3" customFormat="true" x14ac:dyDescent="0.25">
      <c r="A429" s="384"/>
      <c r="B429" s="125"/>
      <c r="L429" s="125"/>
      <c r="V429" s="125"/>
      <c r="AF429" s="125"/>
      <c r="AP429" s="125"/>
      <c r="AZ429" s="125"/>
      <c r="BJ429" s="125"/>
      <c r="BT429" s="125"/>
      <c r="CD429" s="125"/>
      <c r="CN429" s="125"/>
      <c r="CX429" s="125"/>
      <c r="DH429" s="125"/>
      <c r="DR429" s="125"/>
      <c r="EB429" s="125"/>
      <c r="EL429" s="125"/>
      <c r="EV429" s="125"/>
      <c r="FF429" s="125"/>
      <c r="FP429" s="125"/>
      <c r="FZ429" s="125"/>
      <c r="GJ429" s="125"/>
      <c r="GT429" s="125"/>
      <c r="HD429" s="125"/>
      <c r="HN429" s="125"/>
      <c r="HX429" s="125"/>
    </row>
    <row xmlns:x14ac="http://schemas.microsoft.com/office/spreadsheetml/2009/9/ac" r="430" s="3" customFormat="true" x14ac:dyDescent="0.25">
      <c r="A430" s="384"/>
      <c r="B430" s="125"/>
      <c r="L430" s="125"/>
      <c r="V430" s="125"/>
      <c r="AF430" s="125"/>
      <c r="AP430" s="125"/>
      <c r="AZ430" s="125"/>
      <c r="BJ430" s="125"/>
      <c r="BT430" s="125"/>
      <c r="CD430" s="125"/>
      <c r="CN430" s="125"/>
      <c r="CX430" s="125"/>
      <c r="DH430" s="125"/>
      <c r="DR430" s="125"/>
      <c r="EB430" s="125"/>
      <c r="EL430" s="125"/>
      <c r="EV430" s="125"/>
      <c r="FF430" s="125"/>
      <c r="FP430" s="125"/>
      <c r="FZ430" s="125"/>
      <c r="GJ430" s="125"/>
      <c r="GT430" s="125"/>
      <c r="HD430" s="125"/>
      <c r="HN430" s="125"/>
      <c r="HX430" s="125"/>
    </row>
    <row xmlns:x14ac="http://schemas.microsoft.com/office/spreadsheetml/2009/9/ac" r="431" s="3" customFormat="true" x14ac:dyDescent="0.25">
      <c r="A431" s="384"/>
      <c r="B431" s="125"/>
      <c r="L431" s="125"/>
      <c r="V431" s="125"/>
      <c r="AF431" s="125"/>
      <c r="AP431" s="125"/>
      <c r="AZ431" s="125"/>
      <c r="BJ431" s="125"/>
      <c r="BT431" s="125"/>
      <c r="CD431" s="125"/>
      <c r="CN431" s="125"/>
      <c r="CX431" s="125"/>
      <c r="DH431" s="125"/>
      <c r="DR431" s="125"/>
      <c r="EB431" s="125"/>
      <c r="EL431" s="125"/>
      <c r="EV431" s="125"/>
      <c r="FF431" s="125"/>
      <c r="FP431" s="125"/>
      <c r="FZ431" s="125"/>
      <c r="GJ431" s="125"/>
      <c r="GT431" s="125"/>
      <c r="HD431" s="125"/>
      <c r="HN431" s="125"/>
      <c r="HX431" s="125"/>
    </row>
    <row xmlns:x14ac="http://schemas.microsoft.com/office/spreadsheetml/2009/9/ac" r="432" s="3" customFormat="true" x14ac:dyDescent="0.25">
      <c r="A432" s="384"/>
      <c r="B432" s="125"/>
      <c r="L432" s="125"/>
      <c r="V432" s="125"/>
      <c r="AF432" s="125"/>
      <c r="AP432" s="125"/>
      <c r="AZ432" s="125"/>
      <c r="BJ432" s="125"/>
      <c r="BT432" s="125"/>
      <c r="CD432" s="125"/>
      <c r="CN432" s="125"/>
      <c r="CX432" s="125"/>
      <c r="DH432" s="125"/>
      <c r="DR432" s="125"/>
      <c r="EB432" s="125"/>
      <c r="EL432" s="125"/>
      <c r="EV432" s="125"/>
      <c r="FF432" s="125"/>
      <c r="FP432" s="125"/>
      <c r="FZ432" s="125"/>
      <c r="GJ432" s="125"/>
      <c r="GT432" s="125"/>
      <c r="HD432" s="125"/>
      <c r="HN432" s="125"/>
      <c r="HX432" s="125"/>
    </row>
    <row xmlns:x14ac="http://schemas.microsoft.com/office/spreadsheetml/2009/9/ac" r="433" s="3" customFormat="true" x14ac:dyDescent="0.25">
      <c r="A433" s="384"/>
      <c r="B433" s="125"/>
      <c r="L433" s="125"/>
      <c r="V433" s="125"/>
      <c r="AF433" s="125"/>
      <c r="AP433" s="125"/>
      <c r="AZ433" s="125"/>
      <c r="BJ433" s="125"/>
      <c r="BT433" s="125"/>
      <c r="CD433" s="125"/>
      <c r="CN433" s="125"/>
      <c r="CX433" s="125"/>
      <c r="DH433" s="125"/>
      <c r="DR433" s="125"/>
      <c r="EB433" s="125"/>
      <c r="EL433" s="125"/>
      <c r="EV433" s="125"/>
      <c r="FF433" s="125"/>
      <c r="FP433" s="125"/>
      <c r="FZ433" s="125"/>
      <c r="GJ433" s="125"/>
      <c r="GT433" s="125"/>
      <c r="HD433" s="125"/>
      <c r="HN433" s="125"/>
      <c r="HX433" s="125"/>
    </row>
    <row xmlns:x14ac="http://schemas.microsoft.com/office/spreadsheetml/2009/9/ac" r="434" s="3" customFormat="true" x14ac:dyDescent="0.25">
      <c r="A434" s="384"/>
      <c r="B434" s="125"/>
      <c r="L434" s="125"/>
      <c r="V434" s="125"/>
      <c r="AF434" s="125"/>
      <c r="AP434" s="125"/>
      <c r="AZ434" s="125"/>
      <c r="BJ434" s="125"/>
      <c r="BT434" s="125"/>
      <c r="CD434" s="125"/>
      <c r="CN434" s="125"/>
      <c r="CX434" s="125"/>
      <c r="DH434" s="125"/>
      <c r="DR434" s="125"/>
      <c r="EB434" s="125"/>
      <c r="EL434" s="125"/>
      <c r="EV434" s="125"/>
      <c r="FF434" s="125"/>
      <c r="FP434" s="125"/>
      <c r="FZ434" s="125"/>
      <c r="GJ434" s="125"/>
      <c r="GT434" s="125"/>
      <c r="HD434" s="125"/>
      <c r="HN434" s="125"/>
      <c r="HX434" s="125"/>
    </row>
    <row xmlns:x14ac="http://schemas.microsoft.com/office/spreadsheetml/2009/9/ac" r="435" s="3" customFormat="true" x14ac:dyDescent="0.25">
      <c r="A435" s="384"/>
      <c r="B435" s="125"/>
      <c r="L435" s="125"/>
      <c r="V435" s="125"/>
      <c r="AF435" s="125"/>
      <c r="AP435" s="125"/>
      <c r="AZ435" s="125"/>
      <c r="BJ435" s="125"/>
      <c r="BT435" s="125"/>
      <c r="CD435" s="125"/>
      <c r="CN435" s="125"/>
      <c r="CX435" s="125"/>
      <c r="DH435" s="125"/>
      <c r="DR435" s="125"/>
      <c r="EB435" s="125"/>
      <c r="EL435" s="125"/>
      <c r="EV435" s="125"/>
      <c r="FF435" s="125"/>
      <c r="FP435" s="125"/>
      <c r="FZ435" s="125"/>
      <c r="GJ435" s="125"/>
      <c r="GT435" s="125"/>
      <c r="HD435" s="125"/>
      <c r="HN435" s="125"/>
      <c r="HX435" s="125"/>
    </row>
    <row xmlns:x14ac="http://schemas.microsoft.com/office/spreadsheetml/2009/9/ac" r="436" s="3" customFormat="true" x14ac:dyDescent="0.25">
      <c r="A436" s="384"/>
      <c r="B436" s="125"/>
      <c r="L436" s="125"/>
      <c r="V436" s="125"/>
      <c r="AF436" s="125"/>
      <c r="AP436" s="125"/>
      <c r="AZ436" s="125"/>
      <c r="BJ436" s="125"/>
      <c r="BT436" s="125"/>
      <c r="CD436" s="125"/>
      <c r="CN436" s="125"/>
      <c r="CX436" s="125"/>
      <c r="DH436" s="125"/>
      <c r="DR436" s="125"/>
      <c r="EB436" s="125"/>
      <c r="EL436" s="125"/>
      <c r="EV436" s="125"/>
      <c r="FF436" s="125"/>
      <c r="FP436" s="125"/>
      <c r="FZ436" s="125"/>
      <c r="GJ436" s="125"/>
      <c r="GT436" s="125"/>
      <c r="HD436" s="125"/>
      <c r="HN436" s="125"/>
      <c r="HX436" s="125"/>
    </row>
    <row xmlns:x14ac="http://schemas.microsoft.com/office/spreadsheetml/2009/9/ac" r="437" s="3" customFormat="true" x14ac:dyDescent="0.25">
      <c r="A437" s="384"/>
      <c r="B437" s="125"/>
      <c r="L437" s="125"/>
      <c r="V437" s="125"/>
      <c r="AF437" s="125"/>
      <c r="AP437" s="125"/>
      <c r="AZ437" s="125"/>
      <c r="BJ437" s="125"/>
      <c r="BT437" s="125"/>
      <c r="CD437" s="125"/>
      <c r="CN437" s="125"/>
      <c r="CX437" s="125"/>
      <c r="DH437" s="125"/>
      <c r="DR437" s="125"/>
      <c r="EB437" s="125"/>
      <c r="EL437" s="125"/>
      <c r="EV437" s="125"/>
      <c r="FF437" s="125"/>
      <c r="FP437" s="125"/>
      <c r="FZ437" s="125"/>
      <c r="GJ437" s="125"/>
      <c r="GT437" s="125"/>
      <c r="HD437" s="125"/>
      <c r="HN437" s="125"/>
      <c r="HX437" s="125"/>
    </row>
    <row xmlns:x14ac="http://schemas.microsoft.com/office/spreadsheetml/2009/9/ac" r="438" s="3" customFormat="true" x14ac:dyDescent="0.25">
      <c r="A438" s="384"/>
      <c r="B438" s="125"/>
      <c r="L438" s="125"/>
      <c r="V438" s="125"/>
      <c r="AF438" s="125"/>
      <c r="AP438" s="125"/>
      <c r="AZ438" s="125"/>
      <c r="BJ438" s="125"/>
      <c r="BT438" s="125"/>
      <c r="CD438" s="125"/>
      <c r="CN438" s="125"/>
      <c r="CX438" s="125"/>
      <c r="DH438" s="125"/>
      <c r="DR438" s="125"/>
      <c r="EB438" s="125"/>
      <c r="EL438" s="125"/>
      <c r="EV438" s="125"/>
      <c r="FF438" s="125"/>
      <c r="FP438" s="125"/>
      <c r="FZ438" s="125"/>
      <c r="GJ438" s="125"/>
      <c r="GT438" s="125"/>
      <c r="HD438" s="125"/>
      <c r="HN438" s="125"/>
      <c r="HX438" s="125"/>
    </row>
    <row xmlns:x14ac="http://schemas.microsoft.com/office/spreadsheetml/2009/9/ac" r="439" s="3" customFormat="true" x14ac:dyDescent="0.25">
      <c r="A439" s="384"/>
      <c r="B439" s="125"/>
      <c r="L439" s="125"/>
      <c r="V439" s="125"/>
      <c r="AF439" s="125"/>
      <c r="AP439" s="125"/>
      <c r="AZ439" s="125"/>
      <c r="BJ439" s="125"/>
      <c r="BT439" s="125"/>
      <c r="CD439" s="125"/>
      <c r="CN439" s="125"/>
      <c r="CX439" s="125"/>
      <c r="DH439" s="125"/>
      <c r="DR439" s="125"/>
      <c r="EB439" s="125"/>
      <c r="EL439" s="125"/>
      <c r="EV439" s="125"/>
      <c r="FF439" s="125"/>
      <c r="FP439" s="125"/>
      <c r="FZ439" s="125"/>
      <c r="GJ439" s="125"/>
      <c r="GT439" s="125"/>
      <c r="HD439" s="125"/>
      <c r="HN439" s="125"/>
      <c r="HX439" s="125"/>
    </row>
    <row xmlns:x14ac="http://schemas.microsoft.com/office/spreadsheetml/2009/9/ac" r="440" s="3" customFormat="true" x14ac:dyDescent="0.25">
      <c r="A440" s="384"/>
      <c r="B440" s="125"/>
      <c r="L440" s="125"/>
      <c r="V440" s="125"/>
      <c r="AF440" s="125"/>
      <c r="AP440" s="125"/>
      <c r="AZ440" s="125"/>
      <c r="BJ440" s="125"/>
      <c r="BT440" s="125"/>
      <c r="CD440" s="125"/>
      <c r="CN440" s="125"/>
      <c r="CX440" s="125"/>
      <c r="DH440" s="125"/>
      <c r="DR440" s="125"/>
      <c r="EB440" s="125"/>
      <c r="EL440" s="125"/>
      <c r="EV440" s="125"/>
      <c r="FF440" s="125"/>
      <c r="FP440" s="125"/>
      <c r="FZ440" s="125"/>
      <c r="GJ440" s="125"/>
      <c r="GT440" s="125"/>
      <c r="HD440" s="125"/>
      <c r="HN440" s="125"/>
      <c r="HX440" s="125"/>
    </row>
    <row xmlns:x14ac="http://schemas.microsoft.com/office/spreadsheetml/2009/9/ac" r="441" s="3" customFormat="true" x14ac:dyDescent="0.25">
      <c r="A441" s="384"/>
      <c r="B441" s="125"/>
      <c r="L441" s="125"/>
      <c r="V441" s="125"/>
      <c r="AF441" s="125"/>
      <c r="AP441" s="125"/>
      <c r="AZ441" s="125"/>
      <c r="BJ441" s="125"/>
      <c r="BT441" s="125"/>
      <c r="CD441" s="125"/>
      <c r="CN441" s="125"/>
      <c r="CX441" s="125"/>
      <c r="DH441" s="125"/>
      <c r="DR441" s="125"/>
      <c r="EB441" s="125"/>
      <c r="EL441" s="125"/>
      <c r="EV441" s="125"/>
      <c r="FF441" s="125"/>
      <c r="FP441" s="125"/>
      <c r="FZ441" s="125"/>
      <c r="GJ441" s="125"/>
      <c r="GT441" s="125"/>
      <c r="HD441" s="125"/>
      <c r="HN441" s="125"/>
      <c r="HX441" s="125"/>
    </row>
    <row xmlns:x14ac="http://schemas.microsoft.com/office/spreadsheetml/2009/9/ac" r="442" s="3" customFormat="true" x14ac:dyDescent="0.25">
      <c r="A442" s="384"/>
      <c r="B442" s="125"/>
      <c r="L442" s="125"/>
      <c r="V442" s="125"/>
      <c r="AF442" s="125"/>
      <c r="AP442" s="125"/>
      <c r="AZ442" s="125"/>
      <c r="BJ442" s="125"/>
      <c r="BT442" s="125"/>
      <c r="CD442" s="125"/>
      <c r="CN442" s="125"/>
      <c r="CX442" s="125"/>
      <c r="DH442" s="125"/>
      <c r="DR442" s="125"/>
      <c r="EB442" s="125"/>
      <c r="EL442" s="125"/>
      <c r="EV442" s="125"/>
      <c r="FF442" s="125"/>
      <c r="FP442" s="125"/>
      <c r="FZ442" s="125"/>
      <c r="GJ442" s="125"/>
      <c r="GT442" s="125"/>
      <c r="HD442" s="125"/>
      <c r="HN442" s="125"/>
      <c r="HX442" s="125"/>
    </row>
    <row xmlns:x14ac="http://schemas.microsoft.com/office/spreadsheetml/2009/9/ac" r="443" s="3" customFormat="true" x14ac:dyDescent="0.25">
      <c r="A443" s="384"/>
      <c r="B443" s="125"/>
      <c r="L443" s="125"/>
      <c r="V443" s="125"/>
      <c r="AF443" s="125"/>
      <c r="AP443" s="125"/>
      <c r="AZ443" s="125"/>
      <c r="BJ443" s="125"/>
      <c r="BT443" s="125"/>
      <c r="CD443" s="125"/>
      <c r="CN443" s="125"/>
      <c r="CX443" s="125"/>
      <c r="DH443" s="125"/>
      <c r="DR443" s="125"/>
      <c r="EB443" s="125"/>
      <c r="EL443" s="125"/>
      <c r="EV443" s="125"/>
      <c r="FF443" s="125"/>
      <c r="FP443" s="125"/>
      <c r="FZ443" s="125"/>
      <c r="GJ443" s="125"/>
      <c r="GT443" s="125"/>
      <c r="HD443" s="125"/>
      <c r="HN443" s="125"/>
      <c r="HX443" s="125"/>
    </row>
    <row xmlns:x14ac="http://schemas.microsoft.com/office/spreadsheetml/2009/9/ac" r="444" s="3" customFormat="true" x14ac:dyDescent="0.25">
      <c r="A444" s="384"/>
      <c r="B444" s="125"/>
      <c r="L444" s="125"/>
      <c r="V444" s="125"/>
      <c r="AF444" s="125"/>
      <c r="AP444" s="125"/>
      <c r="AZ444" s="125"/>
      <c r="BJ444" s="125"/>
      <c r="BT444" s="125"/>
      <c r="CD444" s="125"/>
      <c r="CN444" s="125"/>
      <c r="CX444" s="125"/>
      <c r="DH444" s="125"/>
      <c r="DR444" s="125"/>
      <c r="EB444" s="125"/>
      <c r="EL444" s="125"/>
      <c r="EV444" s="125"/>
      <c r="FF444" s="125"/>
      <c r="FP444" s="125"/>
      <c r="FZ444" s="125"/>
      <c r="GJ444" s="125"/>
      <c r="GT444" s="125"/>
      <c r="HD444" s="125"/>
      <c r="HN444" s="125"/>
      <c r="HX444" s="125"/>
    </row>
    <row xmlns:x14ac="http://schemas.microsoft.com/office/spreadsheetml/2009/9/ac" r="445" s="3" customFormat="true" x14ac:dyDescent="0.25">
      <c r="A445" s="384"/>
      <c r="B445" s="125"/>
      <c r="L445" s="125"/>
      <c r="V445" s="125"/>
      <c r="AF445" s="125"/>
      <c r="AP445" s="125"/>
      <c r="AZ445" s="125"/>
      <c r="BJ445" s="125"/>
      <c r="BT445" s="125"/>
      <c r="CD445" s="125"/>
      <c r="CN445" s="125"/>
      <c r="CX445" s="125"/>
      <c r="DH445" s="125"/>
      <c r="DR445" s="125"/>
      <c r="EB445" s="125"/>
      <c r="EL445" s="125"/>
      <c r="EV445" s="125"/>
      <c r="FF445" s="125"/>
      <c r="FP445" s="125"/>
      <c r="FZ445" s="125"/>
      <c r="GJ445" s="125"/>
      <c r="GT445" s="125"/>
      <c r="HD445" s="125"/>
      <c r="HN445" s="125"/>
      <c r="HX445" s="125"/>
    </row>
    <row xmlns:x14ac="http://schemas.microsoft.com/office/spreadsheetml/2009/9/ac" r="446" s="3" customFormat="true" x14ac:dyDescent="0.25">
      <c r="A446" s="384"/>
      <c r="B446" s="125"/>
      <c r="L446" s="125"/>
      <c r="V446" s="125"/>
      <c r="AF446" s="125"/>
      <c r="AP446" s="125"/>
      <c r="AZ446" s="125"/>
      <c r="BJ446" s="125"/>
      <c r="BT446" s="125"/>
      <c r="CD446" s="125"/>
      <c r="CN446" s="125"/>
      <c r="CX446" s="125"/>
      <c r="DH446" s="125"/>
      <c r="DR446" s="125"/>
      <c r="EB446" s="125"/>
      <c r="EL446" s="125"/>
      <c r="EV446" s="125"/>
      <c r="FF446" s="125"/>
      <c r="FP446" s="125"/>
      <c r="FZ446" s="125"/>
      <c r="GJ446" s="125"/>
      <c r="GT446" s="125"/>
      <c r="HD446" s="125"/>
      <c r="HN446" s="125"/>
      <c r="HX446" s="125"/>
    </row>
    <row xmlns:x14ac="http://schemas.microsoft.com/office/spreadsheetml/2009/9/ac" r="447" s="3" customFormat="true" x14ac:dyDescent="0.25">
      <c r="A447" s="384"/>
      <c r="B447" s="125"/>
      <c r="L447" s="125"/>
      <c r="V447" s="125"/>
      <c r="AF447" s="125"/>
      <c r="AP447" s="125"/>
      <c r="AZ447" s="125"/>
      <c r="BJ447" s="125"/>
      <c r="BT447" s="125"/>
      <c r="CD447" s="125"/>
      <c r="CN447" s="125"/>
      <c r="CX447" s="125"/>
      <c r="DH447" s="125"/>
      <c r="DR447" s="125"/>
      <c r="EB447" s="125"/>
      <c r="EL447" s="125"/>
      <c r="EV447" s="125"/>
      <c r="FF447" s="125"/>
      <c r="FP447" s="125"/>
      <c r="FZ447" s="125"/>
      <c r="GJ447" s="125"/>
      <c r="GT447" s="125"/>
      <c r="HD447" s="125"/>
      <c r="HN447" s="125"/>
      <c r="HX447" s="125"/>
    </row>
    <row xmlns:x14ac="http://schemas.microsoft.com/office/spreadsheetml/2009/9/ac" r="448" s="3" customFormat="true" x14ac:dyDescent="0.25">
      <c r="A448" s="384"/>
      <c r="B448" s="125"/>
      <c r="L448" s="125"/>
      <c r="V448" s="125"/>
      <c r="AF448" s="125"/>
      <c r="AP448" s="125"/>
      <c r="AZ448" s="125"/>
      <c r="BJ448" s="125"/>
      <c r="BT448" s="125"/>
      <c r="CD448" s="125"/>
      <c r="CN448" s="125"/>
      <c r="CX448" s="125"/>
      <c r="DH448" s="125"/>
      <c r="DR448" s="125"/>
      <c r="EB448" s="125"/>
      <c r="EL448" s="125"/>
      <c r="EV448" s="125"/>
      <c r="FF448" s="125"/>
      <c r="FP448" s="125"/>
      <c r="FZ448" s="125"/>
      <c r="GJ448" s="125"/>
      <c r="GT448" s="125"/>
      <c r="HD448" s="125"/>
      <c r="HN448" s="125"/>
      <c r="HX448" s="125"/>
    </row>
    <row xmlns:x14ac="http://schemas.microsoft.com/office/spreadsheetml/2009/9/ac" r="449" s="3" customFormat="true" x14ac:dyDescent="0.25">
      <c r="A449" s="384"/>
      <c r="B449" s="125"/>
      <c r="L449" s="125"/>
      <c r="V449" s="125"/>
      <c r="AF449" s="125"/>
      <c r="AP449" s="125"/>
      <c r="AZ449" s="125"/>
      <c r="BJ449" s="125"/>
      <c r="BT449" s="125"/>
      <c r="CD449" s="125"/>
      <c r="CN449" s="125"/>
      <c r="CX449" s="125"/>
      <c r="DH449" s="125"/>
      <c r="DR449" s="125"/>
      <c r="EB449" s="125"/>
      <c r="EL449" s="125"/>
      <c r="EV449" s="125"/>
      <c r="FF449" s="125"/>
      <c r="FP449" s="125"/>
      <c r="FZ449" s="125"/>
      <c r="GJ449" s="125"/>
      <c r="GT449" s="125"/>
      <c r="HD449" s="125"/>
      <c r="HN449" s="125"/>
      <c r="HX449" s="125"/>
    </row>
    <row xmlns:x14ac="http://schemas.microsoft.com/office/spreadsheetml/2009/9/ac" r="450" s="3" customFormat="true" x14ac:dyDescent="0.25">
      <c r="A450" s="384"/>
      <c r="B450" s="125"/>
      <c r="L450" s="125"/>
      <c r="V450" s="125"/>
      <c r="AF450" s="125"/>
      <c r="AP450" s="125"/>
      <c r="AZ450" s="125"/>
      <c r="BJ450" s="125"/>
      <c r="BT450" s="125"/>
      <c r="CD450" s="125"/>
      <c r="CN450" s="125"/>
      <c r="CX450" s="125"/>
      <c r="DH450" s="125"/>
      <c r="DR450" s="125"/>
      <c r="EB450" s="125"/>
      <c r="EL450" s="125"/>
      <c r="EV450" s="125"/>
      <c r="FF450" s="125"/>
      <c r="FP450" s="125"/>
      <c r="FZ450" s="125"/>
      <c r="GJ450" s="125"/>
      <c r="GT450" s="125"/>
      <c r="HD450" s="125"/>
      <c r="HN450" s="125"/>
      <c r="HX450" s="125"/>
    </row>
    <row xmlns:x14ac="http://schemas.microsoft.com/office/spreadsheetml/2009/9/ac" r="451" s="3" customFormat="true" x14ac:dyDescent="0.25">
      <c r="A451" s="384"/>
      <c r="B451" s="125"/>
      <c r="L451" s="125"/>
      <c r="V451" s="125"/>
      <c r="AF451" s="125"/>
      <c r="AP451" s="125"/>
      <c r="AZ451" s="125"/>
      <c r="BJ451" s="125"/>
      <c r="BT451" s="125"/>
      <c r="CD451" s="125"/>
      <c r="CN451" s="125"/>
      <c r="CX451" s="125"/>
      <c r="DH451" s="125"/>
      <c r="DR451" s="125"/>
      <c r="EB451" s="125"/>
      <c r="EL451" s="125"/>
      <c r="EV451" s="125"/>
      <c r="FF451" s="125"/>
      <c r="FP451" s="125"/>
      <c r="FZ451" s="125"/>
      <c r="GJ451" s="125"/>
      <c r="GT451" s="125"/>
      <c r="HD451" s="125"/>
      <c r="HN451" s="125"/>
      <c r="HX451" s="125"/>
    </row>
    <row xmlns:x14ac="http://schemas.microsoft.com/office/spreadsheetml/2009/9/ac" r="452" s="3" customFormat="true" x14ac:dyDescent="0.25">
      <c r="A452" s="384"/>
      <c r="B452" s="125"/>
      <c r="L452" s="125"/>
      <c r="V452" s="125"/>
      <c r="AF452" s="125"/>
      <c r="AP452" s="125"/>
      <c r="AZ452" s="125"/>
      <c r="BJ452" s="125"/>
      <c r="BT452" s="125"/>
      <c r="CD452" s="125"/>
      <c r="CN452" s="125"/>
      <c r="CX452" s="125"/>
      <c r="DH452" s="125"/>
      <c r="DR452" s="125"/>
      <c r="EB452" s="125"/>
      <c r="EL452" s="125"/>
      <c r="EV452" s="125"/>
      <c r="FF452" s="125"/>
      <c r="FP452" s="125"/>
      <c r="FZ452" s="125"/>
      <c r="GJ452" s="125"/>
      <c r="GT452" s="125"/>
      <c r="HD452" s="125"/>
      <c r="HN452" s="125"/>
      <c r="HX452" s="125"/>
    </row>
    <row xmlns:x14ac="http://schemas.microsoft.com/office/spreadsheetml/2009/9/ac" r="453" s="3" customFormat="true" x14ac:dyDescent="0.25">
      <c r="A453" s="384"/>
      <c r="B453" s="125"/>
      <c r="L453" s="125"/>
      <c r="V453" s="125"/>
      <c r="AF453" s="125"/>
      <c r="AP453" s="125"/>
      <c r="AZ453" s="125"/>
      <c r="BJ453" s="125"/>
      <c r="BT453" s="125"/>
      <c r="CD453" s="125"/>
      <c r="CN453" s="125"/>
      <c r="CX453" s="125"/>
      <c r="DH453" s="125"/>
      <c r="DR453" s="125"/>
      <c r="EB453" s="125"/>
      <c r="EL453" s="125"/>
      <c r="EV453" s="125"/>
      <c r="FF453" s="125"/>
      <c r="FP453" s="125"/>
      <c r="FZ453" s="125"/>
      <c r="GJ453" s="125"/>
      <c r="GT453" s="125"/>
      <c r="HD453" s="125"/>
      <c r="HN453" s="125"/>
      <c r="HX453" s="125"/>
    </row>
    <row xmlns:x14ac="http://schemas.microsoft.com/office/spreadsheetml/2009/9/ac" r="454" s="3" customFormat="true" x14ac:dyDescent="0.25">
      <c r="A454" s="384"/>
      <c r="B454" s="125"/>
      <c r="L454" s="125"/>
      <c r="V454" s="125"/>
      <c r="AF454" s="125"/>
      <c r="AP454" s="125"/>
      <c r="AZ454" s="125"/>
      <c r="BJ454" s="125"/>
      <c r="BT454" s="125"/>
      <c r="CD454" s="125"/>
      <c r="CN454" s="125"/>
      <c r="CX454" s="125"/>
      <c r="DH454" s="125"/>
      <c r="DR454" s="125"/>
      <c r="EB454" s="125"/>
      <c r="EL454" s="125"/>
      <c r="EV454" s="125"/>
      <c r="FF454" s="125"/>
      <c r="FP454" s="125"/>
      <c r="FZ454" s="125"/>
      <c r="GJ454" s="125"/>
      <c r="GT454" s="125"/>
      <c r="HD454" s="125"/>
      <c r="HN454" s="125"/>
      <c r="HX454" s="125"/>
    </row>
    <row xmlns:x14ac="http://schemas.microsoft.com/office/spreadsheetml/2009/9/ac" r="455" s="3" customFormat="true" x14ac:dyDescent="0.25">
      <c r="A455" s="384"/>
      <c r="B455" s="125"/>
      <c r="L455" s="125"/>
      <c r="V455" s="125"/>
      <c r="AF455" s="125"/>
      <c r="AP455" s="125"/>
      <c r="AZ455" s="125"/>
      <c r="BJ455" s="125"/>
      <c r="BT455" s="125"/>
      <c r="CD455" s="125"/>
      <c r="CN455" s="125"/>
      <c r="CX455" s="125"/>
      <c r="DH455" s="125"/>
      <c r="DR455" s="125"/>
      <c r="EB455" s="125"/>
      <c r="EL455" s="125"/>
      <c r="EV455" s="125"/>
      <c r="FF455" s="125"/>
      <c r="FP455" s="125"/>
      <c r="FZ455" s="125"/>
      <c r="GJ455" s="125"/>
      <c r="GT455" s="125"/>
      <c r="HD455" s="125"/>
      <c r="HN455" s="125"/>
      <c r="HX455" s="125"/>
    </row>
    <row xmlns:x14ac="http://schemas.microsoft.com/office/spreadsheetml/2009/9/ac" r="456" s="3" customFormat="true" x14ac:dyDescent="0.25">
      <c r="A456" s="384"/>
      <c r="B456" s="125"/>
      <c r="L456" s="125"/>
      <c r="V456" s="125"/>
      <c r="AF456" s="125"/>
      <c r="AP456" s="125"/>
      <c r="AZ456" s="125"/>
      <c r="BJ456" s="125"/>
      <c r="BT456" s="125"/>
      <c r="CD456" s="125"/>
      <c r="CN456" s="125"/>
      <c r="CX456" s="125"/>
      <c r="DH456" s="125"/>
      <c r="DR456" s="125"/>
      <c r="EB456" s="125"/>
      <c r="EL456" s="125"/>
      <c r="EV456" s="125"/>
      <c r="FF456" s="125"/>
      <c r="FP456" s="125"/>
      <c r="FZ456" s="125"/>
      <c r="GJ456" s="125"/>
      <c r="GT456" s="125"/>
      <c r="HD456" s="125"/>
      <c r="HN456" s="125"/>
      <c r="HX456" s="125"/>
    </row>
    <row xmlns:x14ac="http://schemas.microsoft.com/office/spreadsheetml/2009/9/ac" r="457" s="3" customFormat="true" x14ac:dyDescent="0.25">
      <c r="A457" s="384"/>
      <c r="B457" s="125"/>
      <c r="L457" s="125"/>
      <c r="V457" s="125"/>
      <c r="AF457" s="125"/>
      <c r="AP457" s="125"/>
      <c r="AZ457" s="125"/>
      <c r="BJ457" s="125"/>
      <c r="BT457" s="125"/>
      <c r="CD457" s="125"/>
      <c r="CN457" s="125"/>
      <c r="CX457" s="125"/>
      <c r="DH457" s="125"/>
      <c r="DR457" s="125"/>
      <c r="EB457" s="125"/>
      <c r="EL457" s="125"/>
      <c r="EV457" s="125"/>
      <c r="FF457" s="125"/>
      <c r="FP457" s="125"/>
      <c r="FZ457" s="125"/>
      <c r="GJ457" s="125"/>
      <c r="GT457" s="125"/>
      <c r="HD457" s="125"/>
      <c r="HN457" s="125"/>
      <c r="HX457" s="125"/>
    </row>
    <row xmlns:x14ac="http://schemas.microsoft.com/office/spreadsheetml/2009/9/ac" r="458" s="3" customFormat="true" x14ac:dyDescent="0.25">
      <c r="A458" s="384"/>
      <c r="B458" s="125"/>
      <c r="L458" s="125"/>
      <c r="V458" s="125"/>
      <c r="AF458" s="125"/>
      <c r="AP458" s="125"/>
      <c r="AZ458" s="125"/>
      <c r="BJ458" s="125"/>
      <c r="BT458" s="125"/>
      <c r="CD458" s="125"/>
      <c r="CN458" s="125"/>
      <c r="CX458" s="125"/>
      <c r="DH458" s="125"/>
      <c r="DR458" s="125"/>
      <c r="EB458" s="125"/>
      <c r="EL458" s="125"/>
      <c r="EV458" s="125"/>
      <c r="FF458" s="125"/>
      <c r="FP458" s="125"/>
      <c r="FZ458" s="125"/>
      <c r="GJ458" s="125"/>
      <c r="GT458" s="125"/>
      <c r="HD458" s="125"/>
      <c r="HN458" s="125"/>
      <c r="HX458" s="125"/>
    </row>
    <row xmlns:x14ac="http://schemas.microsoft.com/office/spreadsheetml/2009/9/ac" r="459" s="3" customFormat="true" x14ac:dyDescent="0.25">
      <c r="A459" s="384"/>
      <c r="B459" s="125"/>
      <c r="L459" s="125"/>
      <c r="V459" s="125"/>
      <c r="AF459" s="125"/>
      <c r="AP459" s="125"/>
      <c r="AZ459" s="125"/>
      <c r="BJ459" s="125"/>
      <c r="BT459" s="125"/>
      <c r="CD459" s="125"/>
      <c r="CN459" s="125"/>
      <c r="CX459" s="125"/>
      <c r="DH459" s="125"/>
      <c r="DR459" s="125"/>
      <c r="EB459" s="125"/>
      <c r="EL459" s="125"/>
      <c r="EV459" s="125"/>
      <c r="FF459" s="125"/>
      <c r="FP459" s="125"/>
      <c r="FZ459" s="125"/>
      <c r="GJ459" s="125"/>
      <c r="GT459" s="125"/>
      <c r="HD459" s="125"/>
      <c r="HN459" s="125"/>
      <c r="HX459" s="125"/>
    </row>
    <row xmlns:x14ac="http://schemas.microsoft.com/office/spreadsheetml/2009/9/ac" r="460" s="3" customFormat="true" x14ac:dyDescent="0.25">
      <c r="A460" s="384"/>
      <c r="B460" s="125"/>
      <c r="L460" s="125"/>
      <c r="V460" s="125"/>
      <c r="AF460" s="125"/>
      <c r="AP460" s="125"/>
      <c r="AZ460" s="125"/>
      <c r="BJ460" s="125"/>
      <c r="BT460" s="125"/>
      <c r="CD460" s="125"/>
      <c r="CN460" s="125"/>
      <c r="CX460" s="125"/>
      <c r="DH460" s="125"/>
      <c r="DR460" s="125"/>
      <c r="EB460" s="125"/>
      <c r="EL460" s="125"/>
      <c r="EV460" s="125"/>
      <c r="FF460" s="125"/>
      <c r="FP460" s="125"/>
      <c r="FZ460" s="125"/>
      <c r="GJ460" s="125"/>
      <c r="GT460" s="125"/>
      <c r="HD460" s="125"/>
      <c r="HN460" s="125"/>
      <c r="HX460" s="125"/>
    </row>
    <row xmlns:x14ac="http://schemas.microsoft.com/office/spreadsheetml/2009/9/ac" r="461" s="3" customFormat="true" x14ac:dyDescent="0.25">
      <c r="A461" s="384"/>
      <c r="B461" s="125"/>
      <c r="L461" s="125"/>
      <c r="V461" s="125"/>
      <c r="AF461" s="125"/>
      <c r="AP461" s="125"/>
      <c r="AZ461" s="125"/>
      <c r="BJ461" s="125"/>
      <c r="BT461" s="125"/>
      <c r="CD461" s="125"/>
      <c r="CN461" s="125"/>
      <c r="CX461" s="125"/>
      <c r="DH461" s="125"/>
      <c r="DR461" s="125"/>
      <c r="EB461" s="125"/>
      <c r="EL461" s="125"/>
      <c r="EV461" s="125"/>
      <c r="FF461" s="125"/>
      <c r="FP461" s="125"/>
      <c r="FZ461" s="125"/>
      <c r="GJ461" s="125"/>
      <c r="GT461" s="125"/>
      <c r="HD461" s="125"/>
      <c r="HN461" s="125"/>
      <c r="HX461" s="125"/>
    </row>
    <row xmlns:x14ac="http://schemas.microsoft.com/office/spreadsheetml/2009/9/ac" r="462" s="3" customFormat="true" x14ac:dyDescent="0.25">
      <c r="A462" s="384"/>
      <c r="B462" s="125"/>
      <c r="L462" s="125"/>
      <c r="V462" s="125"/>
      <c r="AF462" s="125"/>
      <c r="AP462" s="125"/>
      <c r="AZ462" s="125"/>
      <c r="BJ462" s="125"/>
      <c r="BT462" s="125"/>
      <c r="CD462" s="125"/>
      <c r="CN462" s="125"/>
      <c r="CX462" s="125"/>
      <c r="DH462" s="125"/>
      <c r="DR462" s="125"/>
      <c r="EB462" s="125"/>
      <c r="EL462" s="125"/>
      <c r="EV462" s="125"/>
      <c r="FF462" s="125"/>
      <c r="FP462" s="125"/>
      <c r="FZ462" s="125"/>
      <c r="GJ462" s="125"/>
      <c r="GT462" s="125"/>
      <c r="HD462" s="125"/>
      <c r="HN462" s="125"/>
      <c r="HX462" s="125"/>
    </row>
    <row xmlns:x14ac="http://schemas.microsoft.com/office/spreadsheetml/2009/9/ac" r="463" s="3" customFormat="true" x14ac:dyDescent="0.25">
      <c r="A463" s="384"/>
      <c r="B463" s="125"/>
      <c r="L463" s="125"/>
      <c r="V463" s="125"/>
      <c r="AF463" s="125"/>
      <c r="AP463" s="125"/>
      <c r="AZ463" s="125"/>
      <c r="BJ463" s="125"/>
      <c r="BT463" s="125"/>
      <c r="CD463" s="125"/>
      <c r="CN463" s="125"/>
      <c r="CX463" s="125"/>
      <c r="DH463" s="125"/>
      <c r="DR463" s="125"/>
      <c r="EB463" s="125"/>
      <c r="EL463" s="125"/>
      <c r="EV463" s="125"/>
      <c r="FF463" s="125"/>
      <c r="FP463" s="125"/>
      <c r="FZ463" s="125"/>
      <c r="GJ463" s="125"/>
      <c r="GT463" s="125"/>
      <c r="HD463" s="125"/>
      <c r="HN463" s="125"/>
      <c r="HX463" s="125"/>
    </row>
    <row xmlns:x14ac="http://schemas.microsoft.com/office/spreadsheetml/2009/9/ac" r="464" s="3" customFormat="true" x14ac:dyDescent="0.25">
      <c r="A464" s="384"/>
      <c r="B464" s="125"/>
      <c r="L464" s="125"/>
      <c r="V464" s="125"/>
      <c r="AF464" s="125"/>
      <c r="AP464" s="125"/>
      <c r="AZ464" s="125"/>
      <c r="BJ464" s="125"/>
      <c r="BT464" s="125"/>
      <c r="CD464" s="125"/>
      <c r="CN464" s="125"/>
      <c r="CX464" s="125"/>
      <c r="DH464" s="125"/>
      <c r="DR464" s="125"/>
      <c r="EB464" s="125"/>
      <c r="EL464" s="125"/>
      <c r="EV464" s="125"/>
      <c r="FF464" s="125"/>
      <c r="FP464" s="125"/>
      <c r="FZ464" s="125"/>
      <c r="GJ464" s="125"/>
      <c r="GT464" s="125"/>
      <c r="HD464" s="125"/>
      <c r="HN464" s="125"/>
      <c r="HX464" s="125"/>
    </row>
    <row xmlns:x14ac="http://schemas.microsoft.com/office/spreadsheetml/2009/9/ac" r="465" s="3" customFormat="true" x14ac:dyDescent="0.25">
      <c r="A465" s="384"/>
      <c r="B465" s="125"/>
      <c r="L465" s="125"/>
      <c r="V465" s="125"/>
      <c r="AF465" s="125"/>
      <c r="AP465" s="125"/>
      <c r="AZ465" s="125"/>
      <c r="BJ465" s="125"/>
      <c r="BT465" s="125"/>
      <c r="CD465" s="125"/>
      <c r="CN465" s="125"/>
      <c r="CX465" s="125"/>
      <c r="DH465" s="125"/>
      <c r="DR465" s="125"/>
      <c r="EB465" s="125"/>
      <c r="EL465" s="125"/>
      <c r="EV465" s="125"/>
      <c r="FF465" s="125"/>
      <c r="FP465" s="125"/>
      <c r="FZ465" s="125"/>
      <c r="GJ465" s="125"/>
      <c r="GT465" s="125"/>
      <c r="HD465" s="125"/>
      <c r="HN465" s="125"/>
      <c r="HX465" s="125"/>
    </row>
    <row xmlns:x14ac="http://schemas.microsoft.com/office/spreadsheetml/2009/9/ac" r="466" s="3" customFormat="true" x14ac:dyDescent="0.25">
      <c r="A466" s="384"/>
      <c r="B466" s="125"/>
      <c r="L466" s="125"/>
      <c r="V466" s="125"/>
      <c r="AF466" s="125"/>
      <c r="AP466" s="125"/>
      <c r="AZ466" s="125"/>
      <c r="BJ466" s="125"/>
      <c r="BT466" s="125"/>
      <c r="CD466" s="125"/>
      <c r="CN466" s="125"/>
      <c r="CX466" s="125"/>
      <c r="DH466" s="125"/>
      <c r="DR466" s="125"/>
      <c r="EB466" s="125"/>
      <c r="EL466" s="125"/>
      <c r="EV466" s="125"/>
      <c r="FF466" s="125"/>
      <c r="FP466" s="125"/>
      <c r="FZ466" s="125"/>
      <c r="GJ466" s="125"/>
      <c r="GT466" s="125"/>
      <c r="HD466" s="125"/>
      <c r="HN466" s="125"/>
      <c r="HX466" s="125"/>
    </row>
    <row xmlns:x14ac="http://schemas.microsoft.com/office/spreadsheetml/2009/9/ac" r="467" s="3" customFormat="true" x14ac:dyDescent="0.25">
      <c r="A467" s="384"/>
      <c r="B467" s="125"/>
      <c r="L467" s="125"/>
      <c r="V467" s="125"/>
      <c r="AF467" s="125"/>
      <c r="AP467" s="125"/>
      <c r="AZ467" s="125"/>
      <c r="BJ467" s="125"/>
      <c r="BT467" s="125"/>
      <c r="CD467" s="125"/>
      <c r="CN467" s="125"/>
      <c r="CX467" s="125"/>
      <c r="DH467" s="125"/>
      <c r="DR467" s="125"/>
      <c r="EB467" s="125"/>
      <c r="EL467" s="125"/>
      <c r="EV467" s="125"/>
      <c r="FF467" s="125"/>
      <c r="FP467" s="125"/>
      <c r="FZ467" s="125"/>
      <c r="GJ467" s="125"/>
      <c r="GT467" s="125"/>
      <c r="HD467" s="125"/>
      <c r="HN467" s="125"/>
      <c r="HX467" s="125"/>
    </row>
    <row xmlns:x14ac="http://schemas.microsoft.com/office/spreadsheetml/2009/9/ac" r="468" s="3" customFormat="true" x14ac:dyDescent="0.25">
      <c r="A468" s="384"/>
      <c r="B468" s="125"/>
      <c r="L468" s="125"/>
      <c r="V468" s="125"/>
      <c r="AF468" s="125"/>
      <c r="AP468" s="125"/>
      <c r="AZ468" s="125"/>
      <c r="BJ468" s="125"/>
      <c r="BT468" s="125"/>
      <c r="CD468" s="125"/>
      <c r="CN468" s="125"/>
      <c r="CX468" s="125"/>
      <c r="DH468" s="125"/>
      <c r="DR468" s="125"/>
      <c r="EB468" s="125"/>
      <c r="EL468" s="125"/>
      <c r="EV468" s="125"/>
      <c r="FF468" s="125"/>
      <c r="FP468" s="125"/>
      <c r="FZ468" s="125"/>
      <c r="GJ468" s="125"/>
      <c r="GT468" s="125"/>
      <c r="HD468" s="125"/>
      <c r="HN468" s="125"/>
      <c r="HX468" s="125"/>
    </row>
    <row xmlns:x14ac="http://schemas.microsoft.com/office/spreadsheetml/2009/9/ac" r="469" s="3" customFormat="true" x14ac:dyDescent="0.25">
      <c r="A469" s="384"/>
      <c r="B469" s="125"/>
      <c r="L469" s="125"/>
      <c r="V469" s="125"/>
      <c r="AF469" s="125"/>
      <c r="AP469" s="125"/>
      <c r="AZ469" s="125"/>
      <c r="BJ469" s="125"/>
      <c r="BT469" s="125"/>
      <c r="CD469" s="125"/>
      <c r="CN469" s="125"/>
      <c r="CX469" s="125"/>
      <c r="DH469" s="125"/>
      <c r="DR469" s="125"/>
      <c r="EB469" s="125"/>
      <c r="EL469" s="125"/>
      <c r="EV469" s="125"/>
      <c r="FF469" s="125"/>
      <c r="FP469" s="125"/>
      <c r="FZ469" s="125"/>
      <c r="GJ469" s="125"/>
      <c r="GT469" s="125"/>
      <c r="HD469" s="125"/>
      <c r="HN469" s="125"/>
      <c r="HX469" s="125"/>
    </row>
    <row xmlns:x14ac="http://schemas.microsoft.com/office/spreadsheetml/2009/9/ac" r="470" s="3" customFormat="true" x14ac:dyDescent="0.25">
      <c r="A470" s="384"/>
      <c r="B470" s="125"/>
      <c r="L470" s="125"/>
      <c r="V470" s="125"/>
      <c r="AF470" s="125"/>
      <c r="AP470" s="125"/>
      <c r="AZ470" s="125"/>
      <c r="BJ470" s="125"/>
      <c r="BT470" s="125"/>
      <c r="CD470" s="125"/>
      <c r="CN470" s="125"/>
      <c r="CX470" s="125"/>
      <c r="DH470" s="125"/>
      <c r="DR470" s="125"/>
      <c r="EB470" s="125"/>
      <c r="EL470" s="125"/>
      <c r="EV470" s="125"/>
      <c r="FF470" s="125"/>
      <c r="FP470" s="125"/>
      <c r="FZ470" s="125"/>
      <c r="GJ470" s="125"/>
      <c r="GT470" s="125"/>
      <c r="HD470" s="125"/>
      <c r="HN470" s="125"/>
      <c r="HX470" s="125"/>
    </row>
    <row xmlns:x14ac="http://schemas.microsoft.com/office/spreadsheetml/2009/9/ac" r="471" s="3" customFormat="true" x14ac:dyDescent="0.25">
      <c r="A471" s="384"/>
      <c r="B471" s="125"/>
      <c r="L471" s="125"/>
      <c r="V471" s="125"/>
      <c r="AF471" s="125"/>
      <c r="AP471" s="125"/>
      <c r="AZ471" s="125"/>
      <c r="BJ471" s="125"/>
      <c r="BT471" s="125"/>
      <c r="CD471" s="125"/>
      <c r="CN471" s="125"/>
      <c r="CX471" s="125"/>
      <c r="DH471" s="125"/>
      <c r="DR471" s="125"/>
      <c r="EB471" s="125"/>
      <c r="EL471" s="125"/>
      <c r="EV471" s="125"/>
      <c r="FF471" s="125"/>
      <c r="FP471" s="125"/>
      <c r="FZ471" s="125"/>
      <c r="GJ471" s="125"/>
      <c r="GT471" s="125"/>
      <c r="HD471" s="125"/>
      <c r="HN471" s="125"/>
      <c r="HX471" s="125"/>
    </row>
    <row xmlns:x14ac="http://schemas.microsoft.com/office/spreadsheetml/2009/9/ac" r="472" s="3" customFormat="true" x14ac:dyDescent="0.25">
      <c r="A472" s="384"/>
      <c r="B472" s="125"/>
      <c r="L472" s="125"/>
      <c r="V472" s="125"/>
      <c r="AF472" s="125"/>
      <c r="AP472" s="125"/>
      <c r="AZ472" s="125"/>
      <c r="BJ472" s="125"/>
      <c r="BT472" s="125"/>
      <c r="CD472" s="125"/>
      <c r="CN472" s="125"/>
      <c r="CX472" s="125"/>
      <c r="DH472" s="125"/>
      <c r="DR472" s="125"/>
      <c r="EB472" s="125"/>
      <c r="EL472" s="125"/>
      <c r="EV472" s="125"/>
      <c r="FF472" s="125"/>
      <c r="FP472" s="125"/>
      <c r="FZ472" s="125"/>
      <c r="GJ472" s="125"/>
      <c r="GT472" s="125"/>
      <c r="HD472" s="125"/>
      <c r="HN472" s="125"/>
      <c r="HX472" s="125"/>
    </row>
    <row xmlns:x14ac="http://schemas.microsoft.com/office/spreadsheetml/2009/9/ac" r="473" s="3" customFormat="true" x14ac:dyDescent="0.25">
      <c r="A473" s="384"/>
      <c r="B473" s="125"/>
      <c r="L473" s="125"/>
      <c r="V473" s="125"/>
      <c r="AF473" s="125"/>
      <c r="AP473" s="125"/>
      <c r="AZ473" s="125"/>
      <c r="BJ473" s="125"/>
      <c r="BT473" s="125"/>
      <c r="CD473" s="125"/>
      <c r="CN473" s="125"/>
      <c r="CX473" s="125"/>
      <c r="DH473" s="125"/>
      <c r="DR473" s="125"/>
      <c r="EB473" s="125"/>
      <c r="EL473" s="125"/>
      <c r="EV473" s="125"/>
      <c r="FF473" s="125"/>
      <c r="FP473" s="125"/>
      <c r="FZ473" s="125"/>
      <c r="GJ473" s="125"/>
      <c r="GT473" s="125"/>
      <c r="HD473" s="125"/>
      <c r="HN473" s="125"/>
      <c r="HX473" s="125"/>
    </row>
    <row xmlns:x14ac="http://schemas.microsoft.com/office/spreadsheetml/2009/9/ac" r="474" s="3" customFormat="true" x14ac:dyDescent="0.25">
      <c r="A474" s="384"/>
      <c r="B474" s="125"/>
      <c r="L474" s="125"/>
      <c r="V474" s="125"/>
      <c r="AF474" s="125"/>
      <c r="AP474" s="125"/>
      <c r="AZ474" s="125"/>
      <c r="BJ474" s="125"/>
      <c r="BT474" s="125"/>
      <c r="CD474" s="125"/>
      <c r="CN474" s="125"/>
      <c r="CX474" s="125"/>
      <c r="DH474" s="125"/>
      <c r="DR474" s="125"/>
      <c r="EB474" s="125"/>
      <c r="EL474" s="125"/>
      <c r="EV474" s="125"/>
      <c r="FF474" s="125"/>
      <c r="FP474" s="125"/>
      <c r="FZ474" s="125"/>
      <c r="GJ474" s="125"/>
      <c r="GT474" s="125"/>
      <c r="HD474" s="125"/>
      <c r="HN474" s="125"/>
      <c r="HX474" s="125"/>
    </row>
    <row xmlns:x14ac="http://schemas.microsoft.com/office/spreadsheetml/2009/9/ac" r="475" s="3" customFormat="true" x14ac:dyDescent="0.25">
      <c r="A475" s="384"/>
      <c r="B475" s="125"/>
      <c r="L475" s="125"/>
      <c r="V475" s="125"/>
      <c r="AF475" s="125"/>
      <c r="AP475" s="125"/>
      <c r="AZ475" s="125"/>
      <c r="BJ475" s="125"/>
      <c r="BT475" s="125"/>
      <c r="CD475" s="125"/>
      <c r="CN475" s="125"/>
      <c r="CX475" s="125"/>
      <c r="DH475" s="125"/>
      <c r="DR475" s="125"/>
      <c r="EB475" s="125"/>
      <c r="EL475" s="125"/>
      <c r="EV475" s="125"/>
      <c r="FF475" s="125"/>
      <c r="FP475" s="125"/>
      <c r="FZ475" s="125"/>
      <c r="GJ475" s="125"/>
      <c r="GT475" s="125"/>
      <c r="HD475" s="125"/>
      <c r="HN475" s="125"/>
      <c r="HX475" s="125"/>
    </row>
    <row xmlns:x14ac="http://schemas.microsoft.com/office/spreadsheetml/2009/9/ac" r="476" s="3" customFormat="true" x14ac:dyDescent="0.25">
      <c r="A476" s="384"/>
      <c r="B476" s="125"/>
      <c r="L476" s="125"/>
      <c r="V476" s="125"/>
      <c r="AF476" s="125"/>
      <c r="AP476" s="125"/>
      <c r="AZ476" s="125"/>
      <c r="BJ476" s="125"/>
      <c r="BT476" s="125"/>
      <c r="CD476" s="125"/>
      <c r="CN476" s="125"/>
      <c r="CX476" s="125"/>
      <c r="DH476" s="125"/>
      <c r="DR476" s="125"/>
      <c r="EB476" s="125"/>
      <c r="EL476" s="125"/>
      <c r="EV476" s="125"/>
      <c r="FF476" s="125"/>
      <c r="FP476" s="125"/>
      <c r="FZ476" s="125"/>
      <c r="GJ476" s="125"/>
      <c r="GT476" s="125"/>
      <c r="HD476" s="125"/>
      <c r="HN476" s="125"/>
      <c r="HX476" s="125"/>
    </row>
    <row xmlns:x14ac="http://schemas.microsoft.com/office/spreadsheetml/2009/9/ac" r="477" s="3" customFormat="true" x14ac:dyDescent="0.25">
      <c r="A477" s="384"/>
      <c r="B477" s="125"/>
      <c r="L477" s="125"/>
      <c r="V477" s="125"/>
      <c r="AF477" s="125"/>
      <c r="AP477" s="125"/>
      <c r="AZ477" s="125"/>
      <c r="BJ477" s="125"/>
      <c r="BT477" s="125"/>
      <c r="CD477" s="125"/>
      <c r="CN477" s="125"/>
      <c r="CX477" s="125"/>
      <c r="DH477" s="125"/>
      <c r="DR477" s="125"/>
      <c r="EB477" s="125"/>
      <c r="EL477" s="125"/>
      <c r="EV477" s="125"/>
      <c r="FF477" s="125"/>
      <c r="FP477" s="125"/>
      <c r="FZ477" s="125"/>
      <c r="GJ477" s="125"/>
      <c r="GT477" s="125"/>
      <c r="HD477" s="125"/>
      <c r="HN477" s="125"/>
      <c r="HX477" s="125"/>
    </row>
    <row xmlns:x14ac="http://schemas.microsoft.com/office/spreadsheetml/2009/9/ac" r="478" s="3" customFormat="true" x14ac:dyDescent="0.25">
      <c r="A478" s="384"/>
      <c r="B478" s="125"/>
      <c r="L478" s="125"/>
      <c r="V478" s="125"/>
      <c r="AF478" s="125"/>
      <c r="AP478" s="125"/>
      <c r="AZ478" s="125"/>
      <c r="BJ478" s="125"/>
      <c r="BT478" s="125"/>
      <c r="CD478" s="125"/>
      <c r="CN478" s="125"/>
      <c r="CX478" s="125"/>
      <c r="DH478" s="125"/>
      <c r="DR478" s="125"/>
      <c r="EB478" s="125"/>
      <c r="EL478" s="125"/>
      <c r="EV478" s="125"/>
      <c r="FF478" s="125"/>
      <c r="FP478" s="125"/>
      <c r="FZ478" s="125"/>
      <c r="GJ478" s="125"/>
      <c r="GT478" s="125"/>
      <c r="HD478" s="125"/>
      <c r="HN478" s="125"/>
      <c r="HX478" s="125"/>
    </row>
    <row xmlns:x14ac="http://schemas.microsoft.com/office/spreadsheetml/2009/9/ac" r="479" s="3" customFormat="true" x14ac:dyDescent="0.25">
      <c r="A479" s="384"/>
      <c r="B479" s="125"/>
      <c r="L479" s="125"/>
      <c r="V479" s="125"/>
      <c r="AF479" s="125"/>
      <c r="AP479" s="125"/>
      <c r="AZ479" s="125"/>
      <c r="BJ479" s="125"/>
      <c r="BT479" s="125"/>
      <c r="CD479" s="125"/>
      <c r="CN479" s="125"/>
      <c r="CX479" s="125"/>
      <c r="DH479" s="125"/>
      <c r="DR479" s="125"/>
      <c r="EB479" s="125"/>
      <c r="EL479" s="125"/>
      <c r="EV479" s="125"/>
      <c r="FF479" s="125"/>
      <c r="FP479" s="125"/>
      <c r="FZ479" s="125"/>
      <c r="GJ479" s="125"/>
      <c r="GT479" s="125"/>
      <c r="HD479" s="125"/>
      <c r="HN479" s="125"/>
      <c r="HX479" s="125"/>
    </row>
    <row xmlns:x14ac="http://schemas.microsoft.com/office/spreadsheetml/2009/9/ac" r="480" s="3" customFormat="true" x14ac:dyDescent="0.25">
      <c r="A480" s="384"/>
      <c r="B480" s="125"/>
      <c r="L480" s="125"/>
      <c r="V480" s="125"/>
      <c r="AF480" s="125"/>
      <c r="AP480" s="125"/>
      <c r="AZ480" s="125"/>
      <c r="BJ480" s="125"/>
      <c r="BT480" s="125"/>
      <c r="CD480" s="125"/>
      <c r="CN480" s="125"/>
      <c r="CX480" s="125"/>
      <c r="DH480" s="125"/>
      <c r="DR480" s="125"/>
      <c r="EB480" s="125"/>
      <c r="EL480" s="125"/>
      <c r="EV480" s="125"/>
      <c r="FF480" s="125"/>
      <c r="FP480" s="125"/>
      <c r="FZ480" s="125"/>
      <c r="GJ480" s="125"/>
      <c r="GT480" s="125"/>
      <c r="HD480" s="125"/>
      <c r="HN480" s="125"/>
      <c r="HX480" s="125"/>
    </row>
    <row xmlns:x14ac="http://schemas.microsoft.com/office/spreadsheetml/2009/9/ac" r="481" s="3" customFormat="true" x14ac:dyDescent="0.25">
      <c r="A481" s="384"/>
      <c r="B481" s="125"/>
      <c r="L481" s="125"/>
      <c r="V481" s="125"/>
      <c r="AF481" s="125"/>
      <c r="AP481" s="125"/>
      <c r="AZ481" s="125"/>
      <c r="BJ481" s="125"/>
      <c r="BT481" s="125"/>
      <c r="CD481" s="125"/>
      <c r="CN481" s="125"/>
      <c r="CX481" s="125"/>
      <c r="DH481" s="125"/>
      <c r="DR481" s="125"/>
      <c r="EB481" s="125"/>
      <c r="EL481" s="125"/>
      <c r="EV481" s="125"/>
      <c r="FF481" s="125"/>
      <c r="FP481" s="125"/>
      <c r="FZ481" s="125"/>
      <c r="GJ481" s="125"/>
      <c r="GT481" s="125"/>
      <c r="HD481" s="125"/>
      <c r="HN481" s="125"/>
      <c r="HX481" s="125"/>
    </row>
    <row xmlns:x14ac="http://schemas.microsoft.com/office/spreadsheetml/2009/9/ac" r="482" s="3" customFormat="true" x14ac:dyDescent="0.25">
      <c r="A482" s="384"/>
      <c r="B482" s="125"/>
      <c r="L482" s="125"/>
      <c r="V482" s="125"/>
      <c r="AF482" s="125"/>
      <c r="AP482" s="125"/>
      <c r="AZ482" s="125"/>
      <c r="BJ482" s="125"/>
      <c r="BT482" s="125"/>
      <c r="CD482" s="125"/>
      <c r="CN482" s="125"/>
      <c r="CX482" s="125"/>
      <c r="DH482" s="125"/>
      <c r="DR482" s="125"/>
      <c r="EB482" s="125"/>
      <c r="EL482" s="125"/>
      <c r="EV482" s="125"/>
      <c r="FF482" s="125"/>
      <c r="FP482" s="125"/>
      <c r="FZ482" s="125"/>
      <c r="GJ482" s="125"/>
      <c r="GT482" s="125"/>
      <c r="HD482" s="125"/>
      <c r="HN482" s="125"/>
      <c r="HX482" s="125"/>
    </row>
    <row xmlns:x14ac="http://schemas.microsoft.com/office/spreadsheetml/2009/9/ac" r="483" s="3" customFormat="true" x14ac:dyDescent="0.25">
      <c r="A483" s="384"/>
      <c r="B483" s="125"/>
      <c r="L483" s="125"/>
      <c r="V483" s="125"/>
      <c r="AF483" s="125"/>
      <c r="AP483" s="125"/>
      <c r="AZ483" s="125"/>
      <c r="BJ483" s="125"/>
      <c r="BT483" s="125"/>
      <c r="CD483" s="125"/>
      <c r="CN483" s="125"/>
      <c r="CX483" s="125"/>
      <c r="DH483" s="125"/>
      <c r="DR483" s="125"/>
      <c r="EB483" s="125"/>
      <c r="EL483" s="125"/>
      <c r="EV483" s="125"/>
      <c r="FF483" s="125"/>
      <c r="FP483" s="125"/>
      <c r="FZ483" s="125"/>
      <c r="GJ483" s="125"/>
      <c r="GT483" s="125"/>
      <c r="HD483" s="125"/>
      <c r="HN483" s="125"/>
      <c r="HX483" s="125"/>
    </row>
    <row xmlns:x14ac="http://schemas.microsoft.com/office/spreadsheetml/2009/9/ac" r="484" s="3" customFormat="true" x14ac:dyDescent="0.25">
      <c r="A484" s="384"/>
      <c r="B484" s="125"/>
      <c r="L484" s="125"/>
      <c r="V484" s="125"/>
      <c r="AF484" s="125"/>
      <c r="AP484" s="125"/>
      <c r="AZ484" s="125"/>
      <c r="BJ484" s="125"/>
      <c r="BT484" s="125"/>
      <c r="CD484" s="125"/>
      <c r="CN484" s="125"/>
      <c r="CX484" s="125"/>
      <c r="DH484" s="125"/>
      <c r="DR484" s="125"/>
      <c r="EB484" s="125"/>
      <c r="EL484" s="125"/>
      <c r="EV484" s="125"/>
      <c r="FF484" s="125"/>
      <c r="FP484" s="125"/>
      <c r="FZ484" s="125"/>
      <c r="GJ484" s="125"/>
      <c r="GT484" s="125"/>
      <c r="HD484" s="125"/>
      <c r="HN484" s="125"/>
      <c r="HX484" s="125"/>
    </row>
    <row xmlns:x14ac="http://schemas.microsoft.com/office/spreadsheetml/2009/9/ac" r="485" s="3" customFormat="true" x14ac:dyDescent="0.25">
      <c r="A485" s="384"/>
      <c r="B485" s="125"/>
      <c r="L485" s="125"/>
      <c r="V485" s="125"/>
      <c r="AF485" s="125"/>
      <c r="AP485" s="125"/>
      <c r="AZ485" s="125"/>
      <c r="BJ485" s="125"/>
      <c r="BT485" s="125"/>
      <c r="CD485" s="125"/>
      <c r="CN485" s="125"/>
      <c r="CX485" s="125"/>
      <c r="DH485" s="125"/>
      <c r="DR485" s="125"/>
      <c r="EB485" s="125"/>
      <c r="EL485" s="125"/>
      <c r="EV485" s="125"/>
      <c r="FF485" s="125"/>
      <c r="FP485" s="125"/>
      <c r="FZ485" s="125"/>
      <c r="GJ485" s="125"/>
      <c r="GT485" s="125"/>
      <c r="HD485" s="125"/>
      <c r="HN485" s="125"/>
      <c r="HX485" s="125"/>
    </row>
    <row xmlns:x14ac="http://schemas.microsoft.com/office/spreadsheetml/2009/9/ac" r="486" s="3" customFormat="true" x14ac:dyDescent="0.25">
      <c r="A486" s="384"/>
      <c r="B486" s="125"/>
      <c r="L486" s="125"/>
      <c r="V486" s="125"/>
      <c r="AF486" s="125"/>
      <c r="AP486" s="125"/>
      <c r="AZ486" s="125"/>
      <c r="BJ486" s="125"/>
      <c r="BT486" s="125"/>
      <c r="CD486" s="125"/>
      <c r="CN486" s="125"/>
      <c r="CX486" s="125"/>
      <c r="DH486" s="125"/>
      <c r="DR486" s="125"/>
      <c r="EB486" s="125"/>
      <c r="EL486" s="125"/>
      <c r="EV486" s="125"/>
      <c r="FF486" s="125"/>
      <c r="FP486" s="125"/>
      <c r="FZ486" s="125"/>
      <c r="GJ486" s="125"/>
      <c r="GT486" s="125"/>
      <c r="HD486" s="125"/>
      <c r="HN486" s="125"/>
      <c r="HX486" s="125"/>
    </row>
    <row xmlns:x14ac="http://schemas.microsoft.com/office/spreadsheetml/2009/9/ac" r="487" s="3" customFormat="true" x14ac:dyDescent="0.25">
      <c r="A487" s="384"/>
      <c r="B487" s="125"/>
      <c r="L487" s="125"/>
      <c r="V487" s="125"/>
      <c r="AF487" s="125"/>
      <c r="AP487" s="125"/>
      <c r="AZ487" s="125"/>
      <c r="BJ487" s="125"/>
      <c r="BT487" s="125"/>
      <c r="CD487" s="125"/>
      <c r="CN487" s="125"/>
      <c r="CX487" s="125"/>
      <c r="DH487" s="125"/>
      <c r="DR487" s="125"/>
      <c r="EB487" s="125"/>
      <c r="EL487" s="125"/>
      <c r="EV487" s="125"/>
      <c r="FF487" s="125"/>
      <c r="FP487" s="125"/>
      <c r="FZ487" s="125"/>
      <c r="GJ487" s="125"/>
      <c r="GT487" s="125"/>
      <c r="HD487" s="125"/>
      <c r="HN487" s="125"/>
      <c r="HX487" s="125"/>
    </row>
    <row xmlns:x14ac="http://schemas.microsoft.com/office/spreadsheetml/2009/9/ac" r="488" s="3" customFormat="true" x14ac:dyDescent="0.25">
      <c r="A488" s="384"/>
      <c r="B488" s="125"/>
      <c r="L488" s="125"/>
      <c r="V488" s="125"/>
      <c r="AF488" s="125"/>
      <c r="AP488" s="125"/>
      <c r="AZ488" s="125"/>
      <c r="BJ488" s="125"/>
      <c r="BT488" s="125"/>
      <c r="CD488" s="125"/>
      <c r="CN488" s="125"/>
      <c r="CX488" s="125"/>
      <c r="DH488" s="125"/>
      <c r="DR488" s="125"/>
      <c r="EB488" s="125"/>
      <c r="EL488" s="125"/>
      <c r="EV488" s="125"/>
      <c r="FF488" s="125"/>
      <c r="FP488" s="125"/>
      <c r="FZ488" s="125"/>
      <c r="GJ488" s="125"/>
      <c r="GT488" s="125"/>
      <c r="HD488" s="125"/>
      <c r="HN488" s="125"/>
      <c r="HX488" s="125"/>
    </row>
    <row xmlns:x14ac="http://schemas.microsoft.com/office/spreadsheetml/2009/9/ac" r="489" s="3" customFormat="true" x14ac:dyDescent="0.25">
      <c r="A489" s="384"/>
      <c r="B489" s="125"/>
      <c r="L489" s="125"/>
      <c r="V489" s="125"/>
      <c r="AF489" s="125"/>
      <c r="AP489" s="125"/>
      <c r="AZ489" s="125"/>
      <c r="BJ489" s="125"/>
      <c r="BT489" s="125"/>
      <c r="CD489" s="125"/>
      <c r="CN489" s="125"/>
      <c r="CX489" s="125"/>
      <c r="DH489" s="125"/>
      <c r="DR489" s="125"/>
      <c r="EB489" s="125"/>
      <c r="EL489" s="125"/>
      <c r="EV489" s="125"/>
      <c r="FF489" s="125"/>
      <c r="FP489" s="125"/>
      <c r="FZ489" s="125"/>
      <c r="GJ489" s="125"/>
      <c r="GT489" s="125"/>
      <c r="HD489" s="125"/>
      <c r="HN489" s="125"/>
      <c r="HX489" s="125"/>
    </row>
    <row xmlns:x14ac="http://schemas.microsoft.com/office/spreadsheetml/2009/9/ac" r="490" s="3" customFormat="true" x14ac:dyDescent="0.25">
      <c r="A490" s="384"/>
      <c r="B490" s="125"/>
      <c r="L490" s="125"/>
      <c r="V490" s="125"/>
      <c r="AF490" s="125"/>
      <c r="AP490" s="125"/>
      <c r="AZ490" s="125"/>
      <c r="BJ490" s="125"/>
      <c r="BT490" s="125"/>
      <c r="CD490" s="125"/>
      <c r="CN490" s="125"/>
      <c r="CX490" s="125"/>
      <c r="DH490" s="125"/>
      <c r="DR490" s="125"/>
      <c r="EB490" s="125"/>
      <c r="EL490" s="125"/>
      <c r="EV490" s="125"/>
      <c r="FF490" s="125"/>
      <c r="FP490" s="125"/>
      <c r="FZ490" s="125"/>
      <c r="GJ490" s="125"/>
      <c r="GT490" s="125"/>
      <c r="HD490" s="125"/>
      <c r="HN490" s="125"/>
      <c r="HX490" s="125"/>
    </row>
    <row xmlns:x14ac="http://schemas.microsoft.com/office/spreadsheetml/2009/9/ac" r="491" s="3" customFormat="true" x14ac:dyDescent="0.25">
      <c r="A491" s="384"/>
      <c r="B491" s="125"/>
      <c r="L491" s="125"/>
      <c r="V491" s="125"/>
      <c r="AF491" s="125"/>
      <c r="AP491" s="125"/>
      <c r="AZ491" s="125"/>
      <c r="BJ491" s="125"/>
      <c r="BT491" s="125"/>
      <c r="CD491" s="125"/>
      <c r="CN491" s="125"/>
      <c r="CX491" s="125"/>
      <c r="DH491" s="125"/>
      <c r="DR491" s="125"/>
      <c r="EB491" s="125"/>
      <c r="EL491" s="125"/>
      <c r="EV491" s="125"/>
      <c r="FF491" s="125"/>
      <c r="FP491" s="125"/>
      <c r="FZ491" s="125"/>
      <c r="GJ491" s="125"/>
      <c r="GT491" s="125"/>
      <c r="HD491" s="125"/>
      <c r="HN491" s="125"/>
      <c r="HX491" s="125"/>
    </row>
    <row xmlns:x14ac="http://schemas.microsoft.com/office/spreadsheetml/2009/9/ac" r="492" s="3" customFormat="true" x14ac:dyDescent="0.25">
      <c r="A492" s="384"/>
      <c r="B492" s="125"/>
      <c r="L492" s="125"/>
      <c r="V492" s="125"/>
      <c r="AF492" s="125"/>
      <c r="AP492" s="125"/>
      <c r="AZ492" s="125"/>
      <c r="BJ492" s="125"/>
      <c r="BT492" s="125"/>
      <c r="CD492" s="125"/>
      <c r="CN492" s="125"/>
      <c r="CX492" s="125"/>
      <c r="DH492" s="125"/>
      <c r="DR492" s="125"/>
      <c r="EB492" s="125"/>
      <c r="EL492" s="125"/>
      <c r="EV492" s="125"/>
      <c r="FF492" s="125"/>
      <c r="FP492" s="125"/>
      <c r="FZ492" s="125"/>
      <c r="GJ492" s="125"/>
      <c r="GT492" s="125"/>
      <c r="HD492" s="125"/>
      <c r="HN492" s="125"/>
      <c r="HX492" s="125"/>
    </row>
    <row xmlns:x14ac="http://schemas.microsoft.com/office/spreadsheetml/2009/9/ac" r="493" s="3" customFormat="true" x14ac:dyDescent="0.25">
      <c r="A493" s="384"/>
      <c r="B493" s="125"/>
      <c r="L493" s="125"/>
      <c r="V493" s="125"/>
      <c r="AF493" s="125"/>
      <c r="AP493" s="125"/>
      <c r="AZ493" s="125"/>
      <c r="BJ493" s="125"/>
      <c r="BT493" s="125"/>
      <c r="CD493" s="125"/>
      <c r="CN493" s="125"/>
      <c r="CX493" s="125"/>
      <c r="DH493" s="125"/>
      <c r="DR493" s="125"/>
      <c r="EB493" s="125"/>
      <c r="EL493" s="125"/>
      <c r="EV493" s="125"/>
      <c r="FF493" s="125"/>
      <c r="FP493" s="125"/>
      <c r="FZ493" s="125"/>
      <c r="GJ493" s="125"/>
      <c r="GT493" s="125"/>
      <c r="HD493" s="125"/>
      <c r="HN493" s="125"/>
      <c r="HX493" s="125"/>
    </row>
    <row xmlns:x14ac="http://schemas.microsoft.com/office/spreadsheetml/2009/9/ac" r="494" s="3" customFormat="true" x14ac:dyDescent="0.25">
      <c r="A494" s="384"/>
      <c r="B494" s="125"/>
      <c r="L494" s="125"/>
      <c r="V494" s="125"/>
      <c r="AF494" s="125"/>
      <c r="AP494" s="125"/>
      <c r="AZ494" s="125"/>
      <c r="BJ494" s="125"/>
      <c r="BT494" s="125"/>
      <c r="CD494" s="125"/>
      <c r="CN494" s="125"/>
      <c r="CX494" s="125"/>
      <c r="DH494" s="125"/>
      <c r="DR494" s="125"/>
      <c r="EB494" s="125"/>
      <c r="EL494" s="125"/>
      <c r="EV494" s="125"/>
      <c r="FF494" s="125"/>
      <c r="FP494" s="125"/>
      <c r="FZ494" s="125"/>
      <c r="GJ494" s="125"/>
      <c r="GT494" s="125"/>
      <c r="HD494" s="125"/>
      <c r="HN494" s="125"/>
      <c r="HX494" s="125"/>
    </row>
    <row xmlns:x14ac="http://schemas.microsoft.com/office/spreadsheetml/2009/9/ac" r="495" s="3" customFormat="true" x14ac:dyDescent="0.25">
      <c r="A495" s="384"/>
      <c r="B495" s="125"/>
      <c r="L495" s="125"/>
      <c r="V495" s="125"/>
      <c r="AF495" s="125"/>
      <c r="AP495" s="125"/>
      <c r="AZ495" s="125"/>
      <c r="BJ495" s="125"/>
      <c r="BT495" s="125"/>
      <c r="CD495" s="125"/>
      <c r="CN495" s="125"/>
      <c r="CX495" s="125"/>
      <c r="DH495" s="125"/>
      <c r="DR495" s="125"/>
      <c r="EB495" s="125"/>
      <c r="EL495" s="125"/>
      <c r="EV495" s="125"/>
      <c r="FF495" s="125"/>
      <c r="FP495" s="125"/>
      <c r="FZ495" s="125"/>
      <c r="GJ495" s="125"/>
      <c r="GT495" s="125"/>
      <c r="HD495" s="125"/>
      <c r="HN495" s="125"/>
      <c r="HX495" s="125"/>
    </row>
    <row xmlns:x14ac="http://schemas.microsoft.com/office/spreadsheetml/2009/9/ac" r="496" s="3" customFormat="true" x14ac:dyDescent="0.25">
      <c r="A496" s="384"/>
      <c r="B496" s="125"/>
      <c r="L496" s="125"/>
      <c r="V496" s="125"/>
      <c r="AF496" s="125"/>
      <c r="AP496" s="125"/>
      <c r="AZ496" s="125"/>
      <c r="BJ496" s="125"/>
      <c r="BT496" s="125"/>
      <c r="CD496" s="125"/>
      <c r="CN496" s="125"/>
      <c r="CX496" s="125"/>
      <c r="DH496" s="125"/>
      <c r="DR496" s="125"/>
      <c r="EB496" s="125"/>
      <c r="EL496" s="125"/>
      <c r="EV496" s="125"/>
      <c r="FF496" s="125"/>
      <c r="FP496" s="125"/>
      <c r="FZ496" s="125"/>
      <c r="GJ496" s="125"/>
      <c r="GT496" s="125"/>
      <c r="HD496" s="125"/>
      <c r="HN496" s="125"/>
      <c r="HX496" s="125"/>
    </row>
    <row xmlns:x14ac="http://schemas.microsoft.com/office/spreadsheetml/2009/9/ac" r="497" s="3" customFormat="true" x14ac:dyDescent="0.25">
      <c r="A497" s="384"/>
      <c r="B497" s="125"/>
      <c r="L497" s="125"/>
      <c r="V497" s="125"/>
      <c r="AF497" s="125"/>
      <c r="AP497" s="125"/>
      <c r="AZ497" s="125"/>
      <c r="BJ497" s="125"/>
      <c r="BT497" s="125"/>
      <c r="CD497" s="125"/>
      <c r="CN497" s="125"/>
      <c r="CX497" s="125"/>
      <c r="DH497" s="125"/>
      <c r="DR497" s="125"/>
      <c r="EB497" s="125"/>
      <c r="EL497" s="125"/>
      <c r="EV497" s="125"/>
      <c r="FF497" s="125"/>
      <c r="FP497" s="125"/>
      <c r="FZ497" s="125"/>
      <c r="GJ497" s="125"/>
      <c r="GT497" s="125"/>
      <c r="HD497" s="125"/>
      <c r="HN497" s="125"/>
      <c r="HX497" s="125"/>
    </row>
    <row xmlns:x14ac="http://schemas.microsoft.com/office/spreadsheetml/2009/9/ac" r="498" s="3" customFormat="true" x14ac:dyDescent="0.25">
      <c r="A498" s="384"/>
      <c r="B498" s="125"/>
      <c r="L498" s="125"/>
      <c r="V498" s="125"/>
      <c r="AF498" s="125"/>
      <c r="AP498" s="125"/>
      <c r="AZ498" s="125"/>
      <c r="BJ498" s="125"/>
      <c r="BT498" s="125"/>
      <c r="CD498" s="125"/>
      <c r="CN498" s="125"/>
      <c r="CX498" s="125"/>
      <c r="DH498" s="125"/>
      <c r="DR498" s="125"/>
      <c r="EB498" s="125"/>
      <c r="EL498" s="125"/>
      <c r="EV498" s="125"/>
      <c r="FF498" s="125"/>
      <c r="FP498" s="125"/>
      <c r="FZ498" s="125"/>
      <c r="GJ498" s="125"/>
      <c r="GT498" s="125"/>
      <c r="HD498" s="125"/>
      <c r="HN498" s="125"/>
      <c r="HX498" s="125"/>
    </row>
    <row xmlns:x14ac="http://schemas.microsoft.com/office/spreadsheetml/2009/9/ac" r="499" s="3" customFormat="true" x14ac:dyDescent="0.25">
      <c r="A499" s="384"/>
      <c r="B499" s="125"/>
      <c r="L499" s="125"/>
      <c r="V499" s="125"/>
      <c r="AF499" s="125"/>
      <c r="AP499" s="125"/>
      <c r="AZ499" s="125"/>
      <c r="BJ499" s="125"/>
      <c r="BT499" s="125"/>
      <c r="CD499" s="125"/>
      <c r="CN499" s="125"/>
      <c r="CX499" s="125"/>
      <c r="DH499" s="125"/>
      <c r="DR499" s="125"/>
      <c r="EB499" s="125"/>
      <c r="EL499" s="125"/>
      <c r="EV499" s="125"/>
      <c r="FF499" s="125"/>
      <c r="FP499" s="125"/>
      <c r="FZ499" s="125"/>
      <c r="GJ499" s="125"/>
      <c r="GT499" s="125"/>
      <c r="HD499" s="125"/>
      <c r="HN499" s="125"/>
      <c r="HX499" s="125"/>
    </row>
    <row xmlns:x14ac="http://schemas.microsoft.com/office/spreadsheetml/2009/9/ac" r="500" s="3" customFormat="true" x14ac:dyDescent="0.25">
      <c r="A500" s="384"/>
      <c r="B500" s="125"/>
      <c r="L500" s="125"/>
      <c r="V500" s="125"/>
      <c r="AF500" s="125"/>
      <c r="AP500" s="125"/>
      <c r="AZ500" s="125"/>
      <c r="BJ500" s="125"/>
      <c r="BT500" s="125"/>
      <c r="CD500" s="125"/>
      <c r="CN500" s="125"/>
      <c r="CX500" s="125"/>
      <c r="DH500" s="125"/>
      <c r="DR500" s="125"/>
      <c r="EB500" s="125"/>
      <c r="EL500" s="125"/>
      <c r="EV500" s="125"/>
      <c r="FF500" s="125"/>
      <c r="FP500" s="125"/>
      <c r="FZ500" s="125"/>
      <c r="GJ500" s="125"/>
      <c r="GT500" s="125"/>
      <c r="HD500" s="125"/>
      <c r="HN500" s="125"/>
      <c r="HX500" s="125"/>
    </row>
    <row xmlns:x14ac="http://schemas.microsoft.com/office/spreadsheetml/2009/9/ac" r="501" s="3" customFormat="true" x14ac:dyDescent="0.25">
      <c r="A501" s="384"/>
      <c r="B501" s="125"/>
      <c r="L501" s="125"/>
      <c r="V501" s="125"/>
      <c r="AF501" s="125"/>
      <c r="AP501" s="125"/>
      <c r="AZ501" s="125"/>
      <c r="BJ501" s="125"/>
      <c r="BT501" s="125"/>
      <c r="CD501" s="125"/>
      <c r="CN501" s="125"/>
      <c r="CX501" s="125"/>
      <c r="DH501" s="125"/>
      <c r="DR501" s="125"/>
      <c r="EB501" s="125"/>
      <c r="EL501" s="125"/>
      <c r="EV501" s="125"/>
      <c r="FF501" s="125"/>
      <c r="FP501" s="125"/>
      <c r="FZ501" s="125"/>
      <c r="GJ501" s="125"/>
      <c r="GT501" s="125"/>
      <c r="HD501" s="125"/>
      <c r="HN501" s="125"/>
      <c r="HX501" s="125"/>
    </row>
    <row xmlns:x14ac="http://schemas.microsoft.com/office/spreadsheetml/2009/9/ac" r="502" s="3" customFormat="true" x14ac:dyDescent="0.25">
      <c r="A502" s="384"/>
      <c r="B502" s="125"/>
      <c r="L502" s="125"/>
      <c r="V502" s="125"/>
      <c r="AF502" s="125"/>
      <c r="AP502" s="125"/>
      <c r="AZ502" s="125"/>
      <c r="BJ502" s="125"/>
      <c r="BT502" s="125"/>
      <c r="CD502" s="125"/>
      <c r="CN502" s="125"/>
      <c r="CX502" s="125"/>
      <c r="DH502" s="125"/>
      <c r="DR502" s="125"/>
      <c r="EB502" s="125"/>
      <c r="EL502" s="125"/>
      <c r="EV502" s="125"/>
      <c r="FF502" s="125"/>
      <c r="FP502" s="125"/>
      <c r="FZ502" s="125"/>
      <c r="GJ502" s="125"/>
      <c r="GT502" s="125"/>
      <c r="HD502" s="125"/>
      <c r="HN502" s="125"/>
      <c r="HX502" s="125"/>
    </row>
    <row xmlns:x14ac="http://schemas.microsoft.com/office/spreadsheetml/2009/9/ac" r="503" s="3" customFormat="true" x14ac:dyDescent="0.25">
      <c r="A503" s="384"/>
      <c r="B503" s="125"/>
      <c r="L503" s="125"/>
      <c r="V503" s="125"/>
      <c r="AF503" s="125"/>
      <c r="AP503" s="125"/>
      <c r="AZ503" s="125"/>
      <c r="BJ503" s="125"/>
      <c r="BT503" s="125"/>
      <c r="CD503" s="125"/>
      <c r="CN503" s="125"/>
      <c r="CX503" s="125"/>
      <c r="DH503" s="125"/>
      <c r="DR503" s="125"/>
      <c r="EB503" s="125"/>
      <c r="EL503" s="125"/>
      <c r="EV503" s="125"/>
      <c r="FF503" s="125"/>
      <c r="FP503" s="125"/>
      <c r="FZ503" s="125"/>
      <c r="GJ503" s="125"/>
      <c r="GT503" s="125"/>
      <c r="HD503" s="125"/>
      <c r="HN503" s="125"/>
      <c r="HX503" s="125"/>
    </row>
    <row xmlns:x14ac="http://schemas.microsoft.com/office/spreadsheetml/2009/9/ac" r="504" s="3" customFormat="true" x14ac:dyDescent="0.25">
      <c r="A504" s="384"/>
      <c r="B504" s="125"/>
      <c r="L504" s="125"/>
      <c r="V504" s="125"/>
      <c r="AF504" s="125"/>
      <c r="AP504" s="125"/>
      <c r="AZ504" s="125"/>
      <c r="BJ504" s="125"/>
      <c r="BT504" s="125"/>
      <c r="CD504" s="125"/>
      <c r="CN504" s="125"/>
      <c r="CX504" s="125"/>
      <c r="DH504" s="125"/>
      <c r="DR504" s="125"/>
      <c r="EB504" s="125"/>
      <c r="EL504" s="125"/>
      <c r="EV504" s="125"/>
      <c r="FF504" s="125"/>
      <c r="FP504" s="125"/>
      <c r="FZ504" s="125"/>
      <c r="GJ504" s="125"/>
      <c r="GT504" s="125"/>
      <c r="HD504" s="125"/>
      <c r="HN504" s="125"/>
      <c r="HX504" s="125"/>
    </row>
    <row xmlns:x14ac="http://schemas.microsoft.com/office/spreadsheetml/2009/9/ac" r="505" s="3" customFormat="true" x14ac:dyDescent="0.25">
      <c r="A505" s="384"/>
      <c r="B505" s="125"/>
      <c r="L505" s="125"/>
      <c r="V505" s="125"/>
      <c r="AF505" s="125"/>
      <c r="AP505" s="125"/>
      <c r="AZ505" s="125"/>
      <c r="BJ505" s="125"/>
      <c r="BT505" s="125"/>
      <c r="CD505" s="125"/>
      <c r="CN505" s="125"/>
      <c r="CX505" s="125"/>
      <c r="DH505" s="125"/>
      <c r="DR505" s="125"/>
      <c r="EB505" s="125"/>
      <c r="EL505" s="125"/>
      <c r="EV505" s="125"/>
      <c r="FF505" s="125"/>
      <c r="FP505" s="125"/>
      <c r="FZ505" s="125"/>
      <c r="GJ505" s="125"/>
      <c r="GT505" s="125"/>
      <c r="HD505" s="125"/>
      <c r="HN505" s="125"/>
      <c r="HX505" s="125"/>
    </row>
    <row xmlns:x14ac="http://schemas.microsoft.com/office/spreadsheetml/2009/9/ac" r="506" s="3" customFormat="true" x14ac:dyDescent="0.25">
      <c r="A506" s="384"/>
      <c r="B506" s="125"/>
      <c r="L506" s="125"/>
      <c r="V506" s="125"/>
      <c r="AF506" s="125"/>
      <c r="AP506" s="125"/>
      <c r="AZ506" s="125"/>
      <c r="BJ506" s="125"/>
      <c r="BT506" s="125"/>
      <c r="CD506" s="125"/>
      <c r="CN506" s="125"/>
      <c r="CX506" s="125"/>
      <c r="DH506" s="125"/>
      <c r="DR506" s="125"/>
      <c r="EB506" s="125"/>
      <c r="EL506" s="125"/>
      <c r="EV506" s="125"/>
      <c r="FF506" s="125"/>
      <c r="FP506" s="125"/>
      <c r="FZ506" s="125"/>
      <c r="GJ506" s="125"/>
      <c r="GT506" s="125"/>
      <c r="HD506" s="125"/>
      <c r="HN506" s="125"/>
      <c r="HX506" s="125"/>
    </row>
    <row xmlns:x14ac="http://schemas.microsoft.com/office/spreadsheetml/2009/9/ac" r="507" s="3" customFormat="true" x14ac:dyDescent="0.25">
      <c r="A507" s="384"/>
      <c r="B507" s="125"/>
      <c r="L507" s="125"/>
      <c r="V507" s="125"/>
      <c r="AF507" s="125"/>
      <c r="AP507" s="125"/>
      <c r="AZ507" s="125"/>
      <c r="BJ507" s="125"/>
      <c r="BT507" s="125"/>
      <c r="CD507" s="125"/>
      <c r="CN507" s="125"/>
      <c r="CX507" s="125"/>
      <c r="DH507" s="125"/>
      <c r="DR507" s="125"/>
      <c r="EB507" s="125"/>
      <c r="EL507" s="125"/>
      <c r="EV507" s="125"/>
      <c r="FF507" s="125"/>
      <c r="FP507" s="125"/>
      <c r="FZ507" s="125"/>
      <c r="GJ507" s="125"/>
      <c r="GT507" s="125"/>
      <c r="HD507" s="125"/>
      <c r="HN507" s="125"/>
      <c r="HX507" s="125"/>
    </row>
    <row xmlns:x14ac="http://schemas.microsoft.com/office/spreadsheetml/2009/9/ac" r="508" s="3" customFormat="true" x14ac:dyDescent="0.25">
      <c r="A508" s="384"/>
      <c r="B508" s="125"/>
      <c r="L508" s="125"/>
      <c r="V508" s="125"/>
      <c r="AF508" s="125"/>
      <c r="AP508" s="125"/>
      <c r="AZ508" s="125"/>
      <c r="BJ508" s="125"/>
      <c r="BT508" s="125"/>
      <c r="CD508" s="125"/>
      <c r="CN508" s="125"/>
      <c r="CX508" s="125"/>
      <c r="DH508" s="125"/>
      <c r="DR508" s="125"/>
      <c r="EB508" s="125"/>
      <c r="EL508" s="125"/>
      <c r="EV508" s="125"/>
      <c r="FF508" s="125"/>
      <c r="FP508" s="125"/>
      <c r="FZ508" s="125"/>
      <c r="GJ508" s="125"/>
      <c r="GT508" s="125"/>
      <c r="HD508" s="125"/>
      <c r="HN508" s="125"/>
      <c r="HX508" s="125"/>
    </row>
    <row xmlns:x14ac="http://schemas.microsoft.com/office/spreadsheetml/2009/9/ac" r="509" s="3" customFormat="true" x14ac:dyDescent="0.25">
      <c r="A509" s="384"/>
      <c r="B509" s="125"/>
      <c r="L509" s="125"/>
      <c r="V509" s="125"/>
      <c r="AF509" s="125"/>
      <c r="AP509" s="125"/>
      <c r="AZ509" s="125"/>
      <c r="BJ509" s="125"/>
      <c r="BT509" s="125"/>
      <c r="CD509" s="125"/>
      <c r="CN509" s="125"/>
      <c r="CX509" s="125"/>
      <c r="DH509" s="125"/>
      <c r="DR509" s="125"/>
      <c r="EB509" s="125"/>
      <c r="EL509" s="125"/>
      <c r="EV509" s="125"/>
      <c r="FF509" s="125"/>
      <c r="FP509" s="125"/>
      <c r="FZ509" s="125"/>
      <c r="GJ509" s="125"/>
      <c r="GT509" s="125"/>
      <c r="HD509" s="125"/>
      <c r="HN509" s="125"/>
      <c r="HX509" s="125"/>
    </row>
    <row xmlns:x14ac="http://schemas.microsoft.com/office/spreadsheetml/2009/9/ac" r="510" s="3" customFormat="true" x14ac:dyDescent="0.25">
      <c r="A510" s="384"/>
      <c r="B510" s="125"/>
      <c r="L510" s="125"/>
      <c r="V510" s="125"/>
      <c r="AF510" s="125"/>
      <c r="AP510" s="125"/>
      <c r="AZ510" s="125"/>
      <c r="BJ510" s="125"/>
      <c r="BT510" s="125"/>
      <c r="CD510" s="125"/>
      <c r="CN510" s="125"/>
      <c r="CX510" s="125"/>
      <c r="DH510" s="125"/>
      <c r="DR510" s="125"/>
      <c r="EB510" s="125"/>
      <c r="EL510" s="125"/>
      <c r="EV510" s="125"/>
      <c r="FF510" s="125"/>
      <c r="FP510" s="125"/>
      <c r="FZ510" s="125"/>
      <c r="GJ510" s="125"/>
      <c r="GT510" s="125"/>
      <c r="HD510" s="125"/>
      <c r="HN510" s="125"/>
      <c r="HX510" s="125"/>
    </row>
    <row xmlns:x14ac="http://schemas.microsoft.com/office/spreadsheetml/2009/9/ac" r="511" s="3" customFormat="true" x14ac:dyDescent="0.25">
      <c r="A511" s="384"/>
      <c r="B511" s="125"/>
      <c r="L511" s="125"/>
      <c r="V511" s="125"/>
      <c r="AF511" s="125"/>
      <c r="AP511" s="125"/>
      <c r="AZ511" s="125"/>
      <c r="BJ511" s="125"/>
      <c r="BT511" s="125"/>
      <c r="CD511" s="125"/>
      <c r="CN511" s="125"/>
      <c r="CX511" s="125"/>
      <c r="DH511" s="125"/>
      <c r="DR511" s="125"/>
      <c r="EB511" s="125"/>
      <c r="EL511" s="125"/>
      <c r="EV511" s="125"/>
      <c r="FF511" s="125"/>
      <c r="FP511" s="125"/>
      <c r="FZ511" s="125"/>
      <c r="GJ511" s="125"/>
      <c r="GT511" s="125"/>
      <c r="HD511" s="125"/>
      <c r="HN511" s="125"/>
      <c r="HX511" s="125"/>
    </row>
    <row xmlns:x14ac="http://schemas.microsoft.com/office/spreadsheetml/2009/9/ac" r="512" s="3" customFormat="true" x14ac:dyDescent="0.25">
      <c r="A512" s="384"/>
      <c r="B512" s="125"/>
      <c r="L512" s="125"/>
      <c r="V512" s="125"/>
      <c r="AF512" s="125"/>
      <c r="AP512" s="125"/>
      <c r="AZ512" s="125"/>
      <c r="BJ512" s="125"/>
      <c r="BT512" s="125"/>
      <c r="CD512" s="125"/>
      <c r="CN512" s="125"/>
      <c r="CX512" s="125"/>
      <c r="DH512" s="125"/>
      <c r="DR512" s="125"/>
      <c r="EB512" s="125"/>
      <c r="EL512" s="125"/>
      <c r="EV512" s="125"/>
      <c r="FF512" s="125"/>
      <c r="FP512" s="125"/>
      <c r="FZ512" s="125"/>
      <c r="GJ512" s="125"/>
      <c r="GT512" s="125"/>
      <c r="HD512" s="125"/>
      <c r="HN512" s="125"/>
      <c r="HX512" s="125"/>
    </row>
    <row xmlns:x14ac="http://schemas.microsoft.com/office/spreadsheetml/2009/9/ac" r="513" s="3" customFormat="true" x14ac:dyDescent="0.25">
      <c r="A513" s="384"/>
      <c r="B513" s="125"/>
      <c r="L513" s="125"/>
      <c r="V513" s="125"/>
      <c r="AF513" s="125"/>
      <c r="AP513" s="125"/>
      <c r="AZ513" s="125"/>
      <c r="BJ513" s="125"/>
      <c r="BT513" s="125"/>
      <c r="CD513" s="125"/>
      <c r="CN513" s="125"/>
      <c r="CX513" s="125"/>
      <c r="DH513" s="125"/>
      <c r="DR513" s="125"/>
      <c r="EB513" s="125"/>
      <c r="EL513" s="125"/>
      <c r="EV513" s="125"/>
      <c r="FF513" s="125"/>
      <c r="FP513" s="125"/>
      <c r="FZ513" s="125"/>
      <c r="GJ513" s="125"/>
      <c r="GT513" s="125"/>
      <c r="HD513" s="125"/>
      <c r="HN513" s="125"/>
      <c r="HX513" s="125"/>
    </row>
    <row xmlns:x14ac="http://schemas.microsoft.com/office/spreadsheetml/2009/9/ac" r="514" s="3" customFormat="true" x14ac:dyDescent="0.25">
      <c r="A514" s="384"/>
      <c r="B514" s="125"/>
      <c r="L514" s="125"/>
      <c r="V514" s="125"/>
      <c r="AF514" s="125"/>
      <c r="AP514" s="125"/>
      <c r="AZ514" s="125"/>
      <c r="BJ514" s="125"/>
      <c r="BT514" s="125"/>
      <c r="CD514" s="125"/>
      <c r="CN514" s="125"/>
      <c r="CX514" s="125"/>
      <c r="DH514" s="125"/>
      <c r="DR514" s="125"/>
      <c r="EB514" s="125"/>
      <c r="EL514" s="125"/>
      <c r="EV514" s="125"/>
      <c r="FF514" s="125"/>
      <c r="FP514" s="125"/>
      <c r="FZ514" s="125"/>
      <c r="GJ514" s="125"/>
      <c r="GT514" s="125"/>
      <c r="HD514" s="125"/>
      <c r="HN514" s="125"/>
      <c r="HX514" s="125"/>
    </row>
    <row xmlns:x14ac="http://schemas.microsoft.com/office/spreadsheetml/2009/9/ac" r="515" s="3" customFormat="true" x14ac:dyDescent="0.25">
      <c r="A515" s="384"/>
      <c r="B515" s="125"/>
      <c r="L515" s="125"/>
      <c r="V515" s="125"/>
      <c r="AF515" s="125"/>
      <c r="AP515" s="125"/>
      <c r="AZ515" s="125"/>
      <c r="BJ515" s="125"/>
      <c r="BT515" s="125"/>
      <c r="CD515" s="125"/>
      <c r="CN515" s="125"/>
      <c r="CX515" s="125"/>
      <c r="DH515" s="125"/>
      <c r="DR515" s="125"/>
      <c r="EB515" s="125"/>
      <c r="EL515" s="125"/>
      <c r="EV515" s="125"/>
      <c r="FF515" s="125"/>
      <c r="FP515" s="125"/>
      <c r="FZ515" s="125"/>
      <c r="GJ515" s="125"/>
      <c r="GT515" s="125"/>
      <c r="HD515" s="125"/>
      <c r="HN515" s="125"/>
      <c r="HX515" s="125"/>
    </row>
    <row xmlns:x14ac="http://schemas.microsoft.com/office/spreadsheetml/2009/9/ac" r="516" s="3" customFormat="true" x14ac:dyDescent="0.25">
      <c r="A516" s="384"/>
      <c r="B516" s="125"/>
      <c r="L516" s="125"/>
      <c r="V516" s="125"/>
      <c r="AF516" s="125"/>
      <c r="AP516" s="125"/>
      <c r="AZ516" s="125"/>
      <c r="BJ516" s="125"/>
      <c r="BT516" s="125"/>
      <c r="CD516" s="125"/>
      <c r="CN516" s="125"/>
      <c r="CX516" s="125"/>
      <c r="DH516" s="125"/>
      <c r="DR516" s="125"/>
      <c r="EB516" s="125"/>
      <c r="EL516" s="125"/>
      <c r="EV516" s="125"/>
      <c r="FF516" s="125"/>
      <c r="FP516" s="125"/>
      <c r="FZ516" s="125"/>
      <c r="GJ516" s="125"/>
      <c r="GT516" s="125"/>
      <c r="HD516" s="125"/>
      <c r="HN516" s="125"/>
      <c r="HX516" s="125"/>
    </row>
    <row xmlns:x14ac="http://schemas.microsoft.com/office/spreadsheetml/2009/9/ac" r="517" s="3" customFormat="true" x14ac:dyDescent="0.25">
      <c r="A517" s="384"/>
      <c r="B517" s="125"/>
      <c r="L517" s="125"/>
      <c r="V517" s="125"/>
      <c r="AF517" s="125"/>
      <c r="AP517" s="125"/>
      <c r="AZ517" s="125"/>
      <c r="BJ517" s="125"/>
      <c r="BT517" s="125"/>
      <c r="CD517" s="125"/>
      <c r="CN517" s="125"/>
      <c r="CX517" s="125"/>
      <c r="DH517" s="125"/>
      <c r="DR517" s="125"/>
      <c r="EB517" s="125"/>
      <c r="EL517" s="125"/>
      <c r="EV517" s="125"/>
      <c r="FF517" s="125"/>
      <c r="FP517" s="125"/>
      <c r="FZ517" s="125"/>
      <c r="GJ517" s="125"/>
      <c r="GT517" s="125"/>
      <c r="HD517" s="125"/>
      <c r="HN517" s="125"/>
      <c r="HX517" s="125"/>
    </row>
    <row xmlns:x14ac="http://schemas.microsoft.com/office/spreadsheetml/2009/9/ac" r="518" s="3" customFormat="true" x14ac:dyDescent="0.25">
      <c r="A518" s="384"/>
      <c r="B518" s="125"/>
      <c r="L518" s="125"/>
      <c r="V518" s="125"/>
      <c r="AF518" s="125"/>
      <c r="AP518" s="125"/>
      <c r="AZ518" s="125"/>
      <c r="BJ518" s="125"/>
      <c r="BT518" s="125"/>
      <c r="CD518" s="125"/>
      <c r="CN518" s="125"/>
      <c r="CX518" s="125"/>
      <c r="DH518" s="125"/>
      <c r="DR518" s="125"/>
      <c r="EB518" s="125"/>
      <c r="EL518" s="125"/>
      <c r="EV518" s="125"/>
      <c r="FF518" s="125"/>
      <c r="FP518" s="125"/>
      <c r="FZ518" s="125"/>
      <c r="GJ518" s="125"/>
      <c r="GT518" s="125"/>
      <c r="HD518" s="125"/>
      <c r="HN518" s="125"/>
      <c r="HX518" s="125"/>
    </row>
    <row xmlns:x14ac="http://schemas.microsoft.com/office/spreadsheetml/2009/9/ac" r="519" s="3" customFormat="true" x14ac:dyDescent="0.25">
      <c r="A519" s="384"/>
      <c r="B519" s="125"/>
      <c r="L519" s="125"/>
      <c r="V519" s="125"/>
      <c r="AF519" s="125"/>
      <c r="AP519" s="125"/>
      <c r="AZ519" s="125"/>
      <c r="BJ519" s="125"/>
      <c r="BT519" s="125"/>
      <c r="CD519" s="125"/>
      <c r="CN519" s="125"/>
      <c r="CX519" s="125"/>
      <c r="DH519" s="125"/>
      <c r="DR519" s="125"/>
      <c r="EB519" s="125"/>
      <c r="EL519" s="125"/>
      <c r="EV519" s="125"/>
      <c r="FF519" s="125"/>
      <c r="FP519" s="125"/>
      <c r="FZ519" s="125"/>
      <c r="GJ519" s="125"/>
      <c r="GT519" s="125"/>
      <c r="HD519" s="125"/>
      <c r="HN519" s="125"/>
      <c r="HX519" s="125"/>
    </row>
    <row xmlns:x14ac="http://schemas.microsoft.com/office/spreadsheetml/2009/9/ac" r="520" s="3" customFormat="true" x14ac:dyDescent="0.25">
      <c r="A520" s="384"/>
      <c r="B520" s="125"/>
      <c r="L520" s="125"/>
      <c r="V520" s="125"/>
      <c r="AF520" s="125"/>
      <c r="AP520" s="125"/>
      <c r="AZ520" s="125"/>
      <c r="BJ520" s="125"/>
      <c r="BT520" s="125"/>
      <c r="CD520" s="125"/>
      <c r="CN520" s="125"/>
      <c r="CX520" s="125"/>
      <c r="DH520" s="125"/>
      <c r="DR520" s="125"/>
      <c r="EB520" s="125"/>
      <c r="EL520" s="125"/>
      <c r="EV520" s="125"/>
      <c r="FF520" s="125"/>
      <c r="FP520" s="125"/>
      <c r="FZ520" s="125"/>
      <c r="GJ520" s="125"/>
      <c r="GT520" s="125"/>
      <c r="HD520" s="125"/>
      <c r="HN520" s="125"/>
      <c r="HX520" s="125"/>
    </row>
    <row xmlns:x14ac="http://schemas.microsoft.com/office/spreadsheetml/2009/9/ac" r="521" s="3" customFormat="true" x14ac:dyDescent="0.25">
      <c r="A521" s="384"/>
      <c r="B521" s="125"/>
      <c r="L521" s="125"/>
      <c r="V521" s="125"/>
      <c r="AF521" s="125"/>
      <c r="AP521" s="125"/>
      <c r="AZ521" s="125"/>
      <c r="BJ521" s="125"/>
      <c r="BT521" s="125"/>
      <c r="CD521" s="125"/>
      <c r="CN521" s="125"/>
      <c r="CX521" s="125"/>
      <c r="DH521" s="125"/>
      <c r="DR521" s="125"/>
      <c r="EB521" s="125"/>
      <c r="EL521" s="125"/>
      <c r="EV521" s="125"/>
      <c r="FF521" s="125"/>
      <c r="FP521" s="125"/>
      <c r="FZ521" s="125"/>
      <c r="GJ521" s="125"/>
      <c r="GT521" s="125"/>
      <c r="HD521" s="125"/>
      <c r="HN521" s="125"/>
      <c r="HX521" s="125"/>
    </row>
    <row xmlns:x14ac="http://schemas.microsoft.com/office/spreadsheetml/2009/9/ac" r="522" s="3" customFormat="true" x14ac:dyDescent="0.25">
      <c r="A522" s="384"/>
      <c r="B522" s="125"/>
      <c r="L522" s="125"/>
      <c r="V522" s="125"/>
      <c r="AF522" s="125"/>
      <c r="AP522" s="125"/>
      <c r="AZ522" s="125"/>
      <c r="BJ522" s="125"/>
      <c r="BT522" s="125"/>
      <c r="CD522" s="125"/>
      <c r="CN522" s="125"/>
      <c r="CX522" s="125"/>
      <c r="DH522" s="125"/>
      <c r="DR522" s="125"/>
      <c r="EB522" s="125"/>
      <c r="EL522" s="125"/>
      <c r="EV522" s="125"/>
      <c r="FF522" s="125"/>
      <c r="FP522" s="125"/>
      <c r="FZ522" s="125"/>
      <c r="GJ522" s="125"/>
      <c r="GT522" s="125"/>
      <c r="HD522" s="125"/>
      <c r="HN522" s="125"/>
      <c r="HX522" s="125"/>
    </row>
    <row xmlns:x14ac="http://schemas.microsoft.com/office/spreadsheetml/2009/9/ac" r="523" s="3" customFormat="true" x14ac:dyDescent="0.25">
      <c r="A523" s="384"/>
      <c r="B523" s="125"/>
      <c r="L523" s="125"/>
      <c r="V523" s="125"/>
      <c r="AF523" s="125"/>
      <c r="AP523" s="125"/>
      <c r="AZ523" s="125"/>
      <c r="BJ523" s="125"/>
      <c r="BT523" s="125"/>
      <c r="CD523" s="125"/>
      <c r="CN523" s="125"/>
      <c r="CX523" s="125"/>
      <c r="DH523" s="125"/>
      <c r="DR523" s="125"/>
      <c r="EB523" s="125"/>
      <c r="EL523" s="125"/>
      <c r="EV523" s="125"/>
      <c r="FF523" s="125"/>
      <c r="FP523" s="125"/>
      <c r="FZ523" s="125"/>
      <c r="GJ523" s="125"/>
      <c r="GT523" s="125"/>
      <c r="HD523" s="125"/>
      <c r="HN523" s="125"/>
      <c r="HX523" s="125"/>
    </row>
    <row xmlns:x14ac="http://schemas.microsoft.com/office/spreadsheetml/2009/9/ac" r="524" s="3" customFormat="true" x14ac:dyDescent="0.25">
      <c r="A524" s="384"/>
      <c r="B524" s="125"/>
      <c r="L524" s="125"/>
      <c r="V524" s="125"/>
      <c r="AF524" s="125"/>
      <c r="AP524" s="125"/>
      <c r="AZ524" s="125"/>
      <c r="BJ524" s="125"/>
      <c r="BT524" s="125"/>
      <c r="CD524" s="125"/>
      <c r="CN524" s="125"/>
      <c r="CX524" s="125"/>
      <c r="DH524" s="125"/>
      <c r="DR524" s="125"/>
      <c r="EB524" s="125"/>
      <c r="EL524" s="125"/>
      <c r="EV524" s="125"/>
      <c r="FF524" s="125"/>
      <c r="FP524" s="125"/>
      <c r="FZ524" s="125"/>
      <c r="GJ524" s="125"/>
      <c r="GT524" s="125"/>
      <c r="HD524" s="125"/>
      <c r="HN524" s="125"/>
      <c r="HX524" s="125"/>
    </row>
    <row xmlns:x14ac="http://schemas.microsoft.com/office/spreadsheetml/2009/9/ac" r="525" s="3" customFormat="true" x14ac:dyDescent="0.25">
      <c r="A525" s="384"/>
      <c r="B525" s="125"/>
      <c r="L525" s="125"/>
      <c r="V525" s="125"/>
      <c r="AF525" s="125"/>
      <c r="AP525" s="125"/>
      <c r="AZ525" s="125"/>
      <c r="BJ525" s="125"/>
      <c r="BT525" s="125"/>
      <c r="CD525" s="125"/>
      <c r="CN525" s="125"/>
      <c r="CX525" s="125"/>
      <c r="DH525" s="125"/>
      <c r="DR525" s="125"/>
      <c r="EB525" s="125"/>
      <c r="EL525" s="125"/>
      <c r="EV525" s="125"/>
      <c r="FF525" s="125"/>
      <c r="FP525" s="125"/>
      <c r="FZ525" s="125"/>
      <c r="GJ525" s="125"/>
      <c r="GT525" s="125"/>
      <c r="HD525" s="125"/>
      <c r="HN525" s="125"/>
      <c r="HX525" s="125"/>
    </row>
    <row xmlns:x14ac="http://schemas.microsoft.com/office/spreadsheetml/2009/9/ac" r="526" s="3" customFormat="true" x14ac:dyDescent="0.25">
      <c r="A526" s="384"/>
      <c r="B526" s="125"/>
      <c r="L526" s="125"/>
      <c r="V526" s="125"/>
      <c r="AF526" s="125"/>
      <c r="AP526" s="125"/>
      <c r="AZ526" s="125"/>
      <c r="BJ526" s="125"/>
      <c r="BT526" s="125"/>
      <c r="CD526" s="125"/>
      <c r="CN526" s="125"/>
      <c r="CX526" s="125"/>
      <c r="DH526" s="125"/>
      <c r="DR526" s="125"/>
      <c r="EB526" s="125"/>
      <c r="EL526" s="125"/>
      <c r="EV526" s="125"/>
      <c r="FF526" s="125"/>
      <c r="FP526" s="125"/>
      <c r="FZ526" s="125"/>
      <c r="GJ526" s="125"/>
      <c r="GT526" s="125"/>
      <c r="HD526" s="125"/>
      <c r="HN526" s="125"/>
      <c r="HX526" s="125"/>
    </row>
    <row xmlns:x14ac="http://schemas.microsoft.com/office/spreadsheetml/2009/9/ac" r="527" s="3" customFormat="true" x14ac:dyDescent="0.25">
      <c r="A527" s="384"/>
      <c r="B527" s="125"/>
      <c r="L527" s="125"/>
      <c r="V527" s="125"/>
      <c r="AF527" s="125"/>
      <c r="AP527" s="125"/>
      <c r="AZ527" s="125"/>
      <c r="BJ527" s="125"/>
      <c r="BT527" s="125"/>
      <c r="CD527" s="125"/>
      <c r="CN527" s="125"/>
      <c r="CX527" s="125"/>
      <c r="DH527" s="125"/>
      <c r="DR527" s="125"/>
      <c r="EB527" s="125"/>
      <c r="EL527" s="125"/>
      <c r="EV527" s="125"/>
      <c r="FF527" s="125"/>
      <c r="FP527" s="125"/>
      <c r="FZ527" s="125"/>
      <c r="GJ527" s="125"/>
      <c r="GT527" s="125"/>
      <c r="HD527" s="125"/>
      <c r="HN527" s="125"/>
      <c r="HX527" s="125"/>
    </row>
    <row xmlns:x14ac="http://schemas.microsoft.com/office/spreadsheetml/2009/9/ac" r="528" s="3" customFormat="true" x14ac:dyDescent="0.25">
      <c r="A528" s="384"/>
      <c r="B528" s="125"/>
      <c r="L528" s="125"/>
      <c r="V528" s="125"/>
      <c r="AF528" s="125"/>
      <c r="AP528" s="125"/>
      <c r="AZ528" s="125"/>
      <c r="BJ528" s="125"/>
      <c r="BT528" s="125"/>
      <c r="CD528" s="125"/>
      <c r="CN528" s="125"/>
      <c r="CX528" s="125"/>
      <c r="DH528" s="125"/>
      <c r="DR528" s="125"/>
      <c r="EB528" s="125"/>
      <c r="EL528" s="125"/>
      <c r="EV528" s="125"/>
      <c r="FF528" s="125"/>
      <c r="FP528" s="125"/>
      <c r="FZ528" s="125"/>
      <c r="GJ528" s="125"/>
      <c r="GT528" s="125"/>
      <c r="HD528" s="125"/>
      <c r="HN528" s="125"/>
      <c r="HX528" s="125"/>
    </row>
    <row xmlns:x14ac="http://schemas.microsoft.com/office/spreadsheetml/2009/9/ac" r="529" s="3" customFormat="true" x14ac:dyDescent="0.25">
      <c r="A529" s="384"/>
      <c r="B529" s="125"/>
      <c r="L529" s="125"/>
      <c r="V529" s="125"/>
      <c r="AF529" s="125"/>
      <c r="AP529" s="125"/>
      <c r="AZ529" s="125"/>
      <c r="BJ529" s="125"/>
      <c r="BT529" s="125"/>
      <c r="CD529" s="125"/>
      <c r="CN529" s="125"/>
      <c r="CX529" s="125"/>
      <c r="DH529" s="125"/>
      <c r="DR529" s="125"/>
      <c r="EB529" s="125"/>
      <c r="EL529" s="125"/>
      <c r="EV529" s="125"/>
      <c r="FF529" s="125"/>
      <c r="FP529" s="125"/>
      <c r="FZ529" s="125"/>
      <c r="GJ529" s="125"/>
      <c r="GT529" s="125"/>
      <c r="HD529" s="125"/>
      <c r="HN529" s="125"/>
      <c r="HX529" s="125"/>
    </row>
    <row xmlns:x14ac="http://schemas.microsoft.com/office/spreadsheetml/2009/9/ac" r="530" s="3" customFormat="true" x14ac:dyDescent="0.25">
      <c r="A530" s="384"/>
      <c r="B530" s="125"/>
      <c r="L530" s="125"/>
      <c r="V530" s="125"/>
      <c r="AF530" s="125"/>
      <c r="AP530" s="125"/>
      <c r="AZ530" s="125"/>
      <c r="BJ530" s="125"/>
      <c r="BT530" s="125"/>
      <c r="CD530" s="125"/>
      <c r="CN530" s="125"/>
      <c r="CX530" s="125"/>
      <c r="DH530" s="125"/>
      <c r="DR530" s="125"/>
      <c r="EB530" s="125"/>
      <c r="EL530" s="125"/>
      <c r="EV530" s="125"/>
      <c r="FF530" s="125"/>
      <c r="FP530" s="125"/>
      <c r="FZ530" s="125"/>
      <c r="GJ530" s="125"/>
      <c r="GT530" s="125"/>
      <c r="HD530" s="125"/>
      <c r="HN530" s="125"/>
      <c r="HX530" s="125"/>
    </row>
    <row xmlns:x14ac="http://schemas.microsoft.com/office/spreadsheetml/2009/9/ac" r="531" s="3" customFormat="true" x14ac:dyDescent="0.25">
      <c r="A531" s="384"/>
      <c r="B531" s="125"/>
      <c r="L531" s="125"/>
      <c r="V531" s="125"/>
      <c r="AF531" s="125"/>
      <c r="AP531" s="125"/>
      <c r="AZ531" s="125"/>
      <c r="BJ531" s="125"/>
      <c r="BT531" s="125"/>
      <c r="CD531" s="125"/>
      <c r="CN531" s="125"/>
      <c r="CX531" s="125"/>
      <c r="DH531" s="125"/>
      <c r="DR531" s="125"/>
      <c r="EB531" s="125"/>
      <c r="EL531" s="125"/>
      <c r="EV531" s="125"/>
      <c r="FF531" s="125"/>
      <c r="FP531" s="125"/>
      <c r="FZ531" s="125"/>
      <c r="GJ531" s="125"/>
      <c r="GT531" s="125"/>
      <c r="HD531" s="125"/>
      <c r="HN531" s="125"/>
      <c r="HX531" s="125"/>
    </row>
    <row xmlns:x14ac="http://schemas.microsoft.com/office/spreadsheetml/2009/9/ac" r="532" s="3" customFormat="true" x14ac:dyDescent="0.25">
      <c r="A532" s="384"/>
      <c r="B532" s="125"/>
      <c r="L532" s="125"/>
      <c r="V532" s="125"/>
      <c r="AF532" s="125"/>
      <c r="AP532" s="125"/>
      <c r="AZ532" s="125"/>
      <c r="BJ532" s="125"/>
      <c r="BT532" s="125"/>
      <c r="CD532" s="125"/>
      <c r="CN532" s="125"/>
      <c r="CX532" s="125"/>
      <c r="DH532" s="125"/>
      <c r="DR532" s="125"/>
      <c r="EB532" s="125"/>
      <c r="EL532" s="125"/>
      <c r="EV532" s="125"/>
      <c r="FF532" s="125"/>
      <c r="FP532" s="125"/>
      <c r="FZ532" s="125"/>
      <c r="GJ532" s="125"/>
      <c r="GT532" s="125"/>
      <c r="HD532" s="125"/>
      <c r="HN532" s="125"/>
      <c r="HX532" s="125"/>
    </row>
    <row xmlns:x14ac="http://schemas.microsoft.com/office/spreadsheetml/2009/9/ac" r="533" s="3" customFormat="true" x14ac:dyDescent="0.25">
      <c r="A533" s="384"/>
      <c r="B533" s="125"/>
      <c r="L533" s="125"/>
      <c r="V533" s="125"/>
      <c r="AF533" s="125"/>
      <c r="AP533" s="125"/>
      <c r="AZ533" s="125"/>
      <c r="BJ533" s="125"/>
      <c r="BT533" s="125"/>
      <c r="CD533" s="125"/>
      <c r="CN533" s="125"/>
      <c r="CX533" s="125"/>
      <c r="DH533" s="125"/>
      <c r="DR533" s="125"/>
      <c r="EB533" s="125"/>
      <c r="EL533" s="125"/>
      <c r="EV533" s="125"/>
      <c r="FF533" s="125"/>
      <c r="FP533" s="125"/>
      <c r="FZ533" s="125"/>
      <c r="GJ533" s="125"/>
      <c r="GT533" s="125"/>
      <c r="HD533" s="125"/>
      <c r="HN533" s="125"/>
      <c r="HX533" s="125"/>
    </row>
    <row xmlns:x14ac="http://schemas.microsoft.com/office/spreadsheetml/2009/9/ac" r="534" s="3" customFormat="true" x14ac:dyDescent="0.25">
      <c r="A534" s="384"/>
      <c r="B534" s="125"/>
      <c r="L534" s="125"/>
      <c r="V534" s="125"/>
      <c r="AF534" s="125"/>
      <c r="AP534" s="125"/>
      <c r="AZ534" s="125"/>
      <c r="BJ534" s="125"/>
      <c r="BT534" s="125"/>
      <c r="CD534" s="125"/>
      <c r="CN534" s="125"/>
      <c r="CX534" s="125"/>
      <c r="DH534" s="125"/>
      <c r="DR534" s="125"/>
      <c r="EB534" s="125"/>
      <c r="EL534" s="125"/>
      <c r="EV534" s="125"/>
      <c r="FF534" s="125"/>
      <c r="FP534" s="125"/>
      <c r="FZ534" s="125"/>
      <c r="GJ534" s="125"/>
      <c r="GT534" s="125"/>
      <c r="HD534" s="125"/>
      <c r="HN534" s="125"/>
      <c r="HX534" s="125"/>
    </row>
    <row xmlns:x14ac="http://schemas.microsoft.com/office/spreadsheetml/2009/9/ac" r="535" s="3" customFormat="true" x14ac:dyDescent="0.25">
      <c r="A535" s="384"/>
      <c r="B535" s="125"/>
      <c r="L535" s="125"/>
      <c r="V535" s="125"/>
      <c r="AF535" s="125"/>
      <c r="AP535" s="125"/>
      <c r="AZ535" s="125"/>
      <c r="BJ535" s="125"/>
      <c r="BT535" s="125"/>
      <c r="CD535" s="125"/>
      <c r="CN535" s="125"/>
      <c r="CX535" s="125"/>
      <c r="DH535" s="125"/>
      <c r="DR535" s="125"/>
      <c r="EB535" s="125"/>
      <c r="EL535" s="125"/>
      <c r="EV535" s="125"/>
      <c r="FF535" s="125"/>
      <c r="FP535" s="125"/>
      <c r="FZ535" s="125"/>
      <c r="GJ535" s="125"/>
      <c r="GT535" s="125"/>
      <c r="HD535" s="125"/>
      <c r="HN535" s="125"/>
      <c r="HX535" s="125"/>
    </row>
    <row xmlns:x14ac="http://schemas.microsoft.com/office/spreadsheetml/2009/9/ac" r="536" s="3" customFormat="true" x14ac:dyDescent="0.25">
      <c r="A536" s="384"/>
      <c r="B536" s="125"/>
      <c r="L536" s="125"/>
      <c r="V536" s="125"/>
      <c r="AF536" s="125"/>
      <c r="AP536" s="125"/>
      <c r="AZ536" s="125"/>
      <c r="BJ536" s="125"/>
      <c r="BT536" s="125"/>
      <c r="CD536" s="125"/>
      <c r="CN536" s="125"/>
      <c r="CX536" s="125"/>
      <c r="DH536" s="125"/>
      <c r="DR536" s="125"/>
      <c r="EB536" s="125"/>
      <c r="EL536" s="125"/>
      <c r="EV536" s="125"/>
      <c r="FF536" s="125"/>
      <c r="FP536" s="125"/>
      <c r="FZ536" s="125"/>
      <c r="GJ536" s="125"/>
      <c r="GT536" s="125"/>
      <c r="HD536" s="125"/>
      <c r="HN536" s="125"/>
      <c r="HX536" s="125"/>
    </row>
    <row xmlns:x14ac="http://schemas.microsoft.com/office/spreadsheetml/2009/9/ac" r="537" s="3" customFormat="true" x14ac:dyDescent="0.25">
      <c r="A537" s="384"/>
      <c r="B537" s="125"/>
      <c r="L537" s="125"/>
      <c r="V537" s="125"/>
      <c r="AF537" s="125"/>
      <c r="AP537" s="125"/>
      <c r="AZ537" s="125"/>
      <c r="BJ537" s="125"/>
      <c r="BT537" s="125"/>
      <c r="CD537" s="125"/>
      <c r="CN537" s="125"/>
      <c r="CX537" s="125"/>
      <c r="DH537" s="125"/>
      <c r="DR537" s="125"/>
      <c r="EB537" s="125"/>
      <c r="EL537" s="125"/>
      <c r="EV537" s="125"/>
      <c r="FF537" s="125"/>
      <c r="FP537" s="125"/>
      <c r="FZ537" s="125"/>
      <c r="GJ537" s="125"/>
      <c r="GT537" s="125"/>
      <c r="HD537" s="125"/>
      <c r="HN537" s="125"/>
      <c r="HX537" s="125"/>
    </row>
    <row xmlns:x14ac="http://schemas.microsoft.com/office/spreadsheetml/2009/9/ac" r="538" s="3" customFormat="true" x14ac:dyDescent="0.25">
      <c r="A538" s="384"/>
      <c r="B538" s="125"/>
      <c r="L538" s="125"/>
      <c r="V538" s="125"/>
      <c r="AF538" s="125"/>
      <c r="AP538" s="125"/>
      <c r="AZ538" s="125"/>
      <c r="BJ538" s="125"/>
      <c r="BT538" s="125"/>
      <c r="CD538" s="125"/>
      <c r="CN538" s="125"/>
      <c r="CX538" s="125"/>
      <c r="DH538" s="125"/>
      <c r="DR538" s="125"/>
      <c r="EB538" s="125"/>
      <c r="EL538" s="125"/>
      <c r="EV538" s="125"/>
      <c r="FF538" s="125"/>
      <c r="FP538" s="125"/>
      <c r="FZ538" s="125"/>
      <c r="GJ538" s="125"/>
      <c r="GT538" s="125"/>
      <c r="HD538" s="125"/>
      <c r="HN538" s="125"/>
      <c r="HX538" s="125"/>
    </row>
    <row xmlns:x14ac="http://schemas.microsoft.com/office/spreadsheetml/2009/9/ac" r="539" s="3" customFormat="true" x14ac:dyDescent="0.25">
      <c r="A539" s="384"/>
      <c r="B539" s="125"/>
      <c r="L539" s="125"/>
      <c r="V539" s="125"/>
      <c r="AF539" s="125"/>
      <c r="AP539" s="125"/>
      <c r="AZ539" s="125"/>
      <c r="BJ539" s="125"/>
      <c r="BT539" s="125"/>
      <c r="CD539" s="125"/>
      <c r="CN539" s="125"/>
      <c r="CX539" s="125"/>
      <c r="DH539" s="125"/>
      <c r="DR539" s="125"/>
      <c r="EB539" s="125"/>
      <c r="EL539" s="125"/>
      <c r="EV539" s="125"/>
      <c r="FF539" s="125"/>
      <c r="FP539" s="125"/>
      <c r="FZ539" s="125"/>
      <c r="GJ539" s="125"/>
      <c r="GT539" s="125"/>
      <c r="HD539" s="125"/>
      <c r="HN539" s="125"/>
      <c r="HX539" s="125"/>
    </row>
    <row xmlns:x14ac="http://schemas.microsoft.com/office/spreadsheetml/2009/9/ac" r="540" s="3" customFormat="true" x14ac:dyDescent="0.25">
      <c r="A540" s="384"/>
      <c r="B540" s="125"/>
      <c r="L540" s="125"/>
      <c r="V540" s="125"/>
      <c r="AF540" s="125"/>
      <c r="AP540" s="125"/>
      <c r="AZ540" s="125"/>
      <c r="BJ540" s="125"/>
      <c r="BT540" s="125"/>
      <c r="CD540" s="125"/>
      <c r="CN540" s="125"/>
      <c r="CX540" s="125"/>
      <c r="DH540" s="125"/>
      <c r="DR540" s="125"/>
      <c r="EB540" s="125"/>
      <c r="EL540" s="125"/>
      <c r="EV540" s="125"/>
      <c r="FF540" s="125"/>
      <c r="FP540" s="125"/>
      <c r="FZ540" s="125"/>
      <c r="GJ540" s="125"/>
      <c r="GT540" s="125"/>
      <c r="HD540" s="125"/>
      <c r="HN540" s="125"/>
      <c r="HX540" s="125"/>
    </row>
    <row xmlns:x14ac="http://schemas.microsoft.com/office/spreadsheetml/2009/9/ac" r="541" s="3" customFormat="true" x14ac:dyDescent="0.25">
      <c r="A541" s="384"/>
      <c r="B541" s="125"/>
      <c r="L541" s="125"/>
      <c r="V541" s="125"/>
      <c r="AF541" s="125"/>
      <c r="AP541" s="125"/>
      <c r="AZ541" s="125"/>
      <c r="BJ541" s="125"/>
      <c r="BT541" s="125"/>
      <c r="CD541" s="125"/>
      <c r="CN541" s="125"/>
      <c r="CX541" s="125"/>
      <c r="DH541" s="125"/>
      <c r="DR541" s="125"/>
      <c r="EB541" s="125"/>
      <c r="EL541" s="125"/>
      <c r="EV541" s="125"/>
      <c r="FF541" s="125"/>
      <c r="FP541" s="125"/>
      <c r="FZ541" s="125"/>
      <c r="GJ541" s="125"/>
      <c r="GT541" s="125"/>
      <c r="HD541" s="125"/>
      <c r="HN541" s="125"/>
      <c r="HX541" s="125"/>
    </row>
    <row xmlns:x14ac="http://schemas.microsoft.com/office/spreadsheetml/2009/9/ac" r="542" s="3" customFormat="true" x14ac:dyDescent="0.25">
      <c r="A542" s="384"/>
      <c r="B542" s="125"/>
      <c r="L542" s="125"/>
      <c r="V542" s="125"/>
      <c r="AF542" s="125"/>
      <c r="AP542" s="125"/>
      <c r="AZ542" s="125"/>
      <c r="BJ542" s="125"/>
      <c r="BT542" s="125"/>
      <c r="CD542" s="125"/>
      <c r="CN542" s="125"/>
      <c r="CX542" s="125"/>
      <c r="DH542" s="125"/>
      <c r="DR542" s="125"/>
      <c r="EB542" s="125"/>
      <c r="EL542" s="125"/>
      <c r="EV542" s="125"/>
      <c r="FF542" s="125"/>
      <c r="FP542" s="125"/>
      <c r="FZ542" s="125"/>
      <c r="GJ542" s="125"/>
      <c r="GT542" s="125"/>
      <c r="HD542" s="125"/>
      <c r="HN542" s="125"/>
      <c r="HX542" s="125"/>
    </row>
    <row xmlns:x14ac="http://schemas.microsoft.com/office/spreadsheetml/2009/9/ac" r="543" s="3" customFormat="true" x14ac:dyDescent="0.25">
      <c r="A543" s="384"/>
      <c r="B543" s="125"/>
      <c r="L543" s="125"/>
      <c r="V543" s="125"/>
      <c r="AF543" s="125"/>
      <c r="AP543" s="125"/>
      <c r="AZ543" s="125"/>
      <c r="BJ543" s="125"/>
      <c r="BT543" s="125"/>
      <c r="CD543" s="125"/>
      <c r="CN543" s="125"/>
      <c r="CX543" s="125"/>
      <c r="DH543" s="125"/>
      <c r="DR543" s="125"/>
      <c r="EB543" s="125"/>
      <c r="EL543" s="125"/>
      <c r="EV543" s="125"/>
      <c r="FF543" s="125"/>
      <c r="FP543" s="125"/>
      <c r="FZ543" s="125"/>
      <c r="GJ543" s="125"/>
      <c r="GT543" s="125"/>
      <c r="HD543" s="125"/>
      <c r="HN543" s="125"/>
      <c r="HX543" s="125"/>
    </row>
    <row xmlns:x14ac="http://schemas.microsoft.com/office/spreadsheetml/2009/9/ac" r="544" s="3" customFormat="true" x14ac:dyDescent="0.25">
      <c r="A544" s="384"/>
      <c r="B544" s="125"/>
      <c r="L544" s="125"/>
      <c r="V544" s="125"/>
      <c r="AF544" s="125"/>
      <c r="AP544" s="125"/>
      <c r="AZ544" s="125"/>
      <c r="BJ544" s="125"/>
      <c r="BT544" s="125"/>
      <c r="CD544" s="125"/>
      <c r="CN544" s="125"/>
      <c r="CX544" s="125"/>
      <c r="DH544" s="125"/>
      <c r="DR544" s="125"/>
      <c r="EB544" s="125"/>
      <c r="EL544" s="125"/>
      <c r="EV544" s="125"/>
      <c r="FF544" s="125"/>
      <c r="FP544" s="125"/>
      <c r="FZ544" s="125"/>
      <c r="GJ544" s="125"/>
      <c r="GT544" s="125"/>
      <c r="HD544" s="125"/>
      <c r="HN544" s="125"/>
      <c r="HX544" s="125"/>
    </row>
    <row xmlns:x14ac="http://schemas.microsoft.com/office/spreadsheetml/2009/9/ac" r="545" s="3" customFormat="true" x14ac:dyDescent="0.25">
      <c r="A545" s="384"/>
      <c r="B545" s="125"/>
      <c r="L545" s="125"/>
      <c r="V545" s="125"/>
      <c r="AF545" s="125"/>
      <c r="AP545" s="125"/>
      <c r="AZ545" s="125"/>
      <c r="BJ545" s="125"/>
      <c r="BT545" s="125"/>
      <c r="CD545" s="125"/>
      <c r="CN545" s="125"/>
      <c r="CX545" s="125"/>
      <c r="DH545" s="125"/>
      <c r="DR545" s="125"/>
      <c r="EB545" s="125"/>
      <c r="EL545" s="125"/>
      <c r="EV545" s="125"/>
      <c r="FF545" s="125"/>
      <c r="FP545" s="125"/>
      <c r="FZ545" s="125"/>
      <c r="GJ545" s="125"/>
      <c r="GT545" s="125"/>
      <c r="HD545" s="125"/>
      <c r="HN545" s="125"/>
      <c r="HX545" s="125"/>
    </row>
    <row xmlns:x14ac="http://schemas.microsoft.com/office/spreadsheetml/2009/9/ac" r="546" s="3" customFormat="true" x14ac:dyDescent="0.25">
      <c r="A546" s="384"/>
      <c r="B546" s="125"/>
      <c r="L546" s="125"/>
      <c r="V546" s="125"/>
      <c r="AF546" s="125"/>
      <c r="AP546" s="125"/>
      <c r="AZ546" s="125"/>
      <c r="BJ546" s="125"/>
      <c r="BT546" s="125"/>
      <c r="CD546" s="125"/>
      <c r="CN546" s="125"/>
      <c r="CX546" s="125"/>
      <c r="DH546" s="125"/>
      <c r="DR546" s="125"/>
      <c r="EB546" s="125"/>
      <c r="EL546" s="125"/>
      <c r="EV546" s="125"/>
      <c r="FF546" s="125"/>
      <c r="FP546" s="125"/>
      <c r="FZ546" s="125"/>
      <c r="GJ546" s="125"/>
      <c r="GT546" s="125"/>
      <c r="HD546" s="125"/>
      <c r="HN546" s="125"/>
      <c r="HX546" s="125"/>
    </row>
    <row xmlns:x14ac="http://schemas.microsoft.com/office/spreadsheetml/2009/9/ac" r="547" s="3" customFormat="true" x14ac:dyDescent="0.25">
      <c r="A547" s="384"/>
      <c r="B547" s="125"/>
      <c r="L547" s="125"/>
      <c r="V547" s="125"/>
      <c r="AF547" s="125"/>
      <c r="AP547" s="125"/>
      <c r="AZ547" s="125"/>
      <c r="BJ547" s="125"/>
      <c r="BT547" s="125"/>
      <c r="CD547" s="125"/>
      <c r="CN547" s="125"/>
      <c r="CX547" s="125"/>
      <c r="DH547" s="125"/>
      <c r="DR547" s="125"/>
      <c r="EB547" s="125"/>
      <c r="EL547" s="125"/>
      <c r="EV547" s="125"/>
      <c r="FF547" s="125"/>
      <c r="FP547" s="125"/>
      <c r="FZ547" s="125"/>
      <c r="GJ547" s="125"/>
      <c r="GT547" s="125"/>
      <c r="HD547" s="125"/>
      <c r="HN547" s="125"/>
      <c r="HX547" s="125"/>
    </row>
    <row xmlns:x14ac="http://schemas.microsoft.com/office/spreadsheetml/2009/9/ac" r="548" s="3" customFormat="true" x14ac:dyDescent="0.25">
      <c r="A548" s="384"/>
      <c r="B548" s="125"/>
      <c r="L548" s="125"/>
      <c r="V548" s="125"/>
      <c r="AF548" s="125"/>
      <c r="AP548" s="125"/>
      <c r="AZ548" s="125"/>
      <c r="BJ548" s="125"/>
      <c r="BT548" s="125"/>
      <c r="CD548" s="125"/>
      <c r="CN548" s="125"/>
      <c r="CX548" s="125"/>
      <c r="DH548" s="125"/>
      <c r="DR548" s="125"/>
      <c r="EB548" s="125"/>
      <c r="EL548" s="125"/>
      <c r="EV548" s="125"/>
      <c r="FF548" s="125"/>
      <c r="FP548" s="125"/>
      <c r="FZ548" s="125"/>
      <c r="GJ548" s="125"/>
      <c r="GT548" s="125"/>
      <c r="HD548" s="125"/>
      <c r="HN548" s="125"/>
      <c r="HX548" s="125"/>
    </row>
    <row xmlns:x14ac="http://schemas.microsoft.com/office/spreadsheetml/2009/9/ac" r="549" s="3" customFormat="true" x14ac:dyDescent="0.25">
      <c r="A549" s="384"/>
      <c r="B549" s="125"/>
      <c r="L549" s="125"/>
      <c r="V549" s="125"/>
      <c r="AF549" s="125"/>
      <c r="AP549" s="125"/>
      <c r="AZ549" s="125"/>
      <c r="BJ549" s="125"/>
      <c r="BT549" s="125"/>
      <c r="CD549" s="125"/>
      <c r="CN549" s="125"/>
      <c r="CX549" s="125"/>
      <c r="DH549" s="125"/>
      <c r="DR549" s="125"/>
      <c r="EB549" s="125"/>
      <c r="EL549" s="125"/>
      <c r="EV549" s="125"/>
      <c r="FF549" s="125"/>
      <c r="FP549" s="125"/>
      <c r="FZ549" s="125"/>
      <c r="GJ549" s="125"/>
      <c r="GT549" s="125"/>
      <c r="HD549" s="125"/>
      <c r="HN549" s="125"/>
      <c r="HX549" s="125"/>
    </row>
    <row xmlns:x14ac="http://schemas.microsoft.com/office/spreadsheetml/2009/9/ac" r="550" s="3" customFormat="true" x14ac:dyDescent="0.25">
      <c r="A550" s="384"/>
      <c r="B550" s="125"/>
      <c r="L550" s="125"/>
      <c r="V550" s="125"/>
      <c r="AF550" s="125"/>
      <c r="AP550" s="125"/>
      <c r="AZ550" s="125"/>
      <c r="BJ550" s="125"/>
      <c r="BT550" s="125"/>
      <c r="CD550" s="125"/>
      <c r="CN550" s="125"/>
      <c r="CX550" s="125"/>
      <c r="DH550" s="125"/>
      <c r="DR550" s="125"/>
      <c r="EB550" s="125"/>
      <c r="EL550" s="125"/>
      <c r="EV550" s="125"/>
      <c r="FF550" s="125"/>
      <c r="FP550" s="125"/>
      <c r="FZ550" s="125"/>
      <c r="GJ550" s="125"/>
      <c r="GT550" s="125"/>
      <c r="HD550" s="125"/>
      <c r="HN550" s="125"/>
      <c r="HX550" s="125"/>
    </row>
    <row xmlns:x14ac="http://schemas.microsoft.com/office/spreadsheetml/2009/9/ac" r="551" s="3" customFormat="true" x14ac:dyDescent="0.25">
      <c r="A551" s="384"/>
      <c r="B551" s="125"/>
      <c r="L551" s="125"/>
      <c r="V551" s="125"/>
      <c r="AF551" s="125"/>
      <c r="AP551" s="125"/>
      <c r="AZ551" s="125"/>
      <c r="BJ551" s="125"/>
      <c r="BT551" s="125"/>
      <c r="CD551" s="125"/>
      <c r="CN551" s="125"/>
      <c r="CX551" s="125"/>
      <c r="DH551" s="125"/>
      <c r="DR551" s="125"/>
      <c r="EB551" s="125"/>
      <c r="EL551" s="125"/>
      <c r="EV551" s="125"/>
      <c r="FF551" s="125"/>
      <c r="FP551" s="125"/>
      <c r="FZ551" s="125"/>
      <c r="GJ551" s="125"/>
      <c r="GT551" s="125"/>
      <c r="HD551" s="125"/>
      <c r="HN551" s="125"/>
      <c r="HX551" s="125"/>
    </row>
    <row xmlns:x14ac="http://schemas.microsoft.com/office/spreadsheetml/2009/9/ac" r="552" s="3" customFormat="true" x14ac:dyDescent="0.25">
      <c r="A552" s="384"/>
      <c r="B552" s="125"/>
      <c r="L552" s="125"/>
      <c r="V552" s="125"/>
      <c r="AF552" s="125"/>
      <c r="AP552" s="125"/>
      <c r="AZ552" s="125"/>
      <c r="BJ552" s="125"/>
      <c r="BT552" s="125"/>
      <c r="CD552" s="125"/>
      <c r="CN552" s="125"/>
      <c r="CX552" s="125"/>
      <c r="DH552" s="125"/>
      <c r="DR552" s="125"/>
      <c r="EB552" s="125"/>
      <c r="EL552" s="125"/>
      <c r="EV552" s="125"/>
      <c r="FF552" s="125"/>
      <c r="FP552" s="125"/>
      <c r="FZ552" s="125"/>
      <c r="GJ552" s="125"/>
      <c r="GT552" s="125"/>
      <c r="HD552" s="125"/>
      <c r="HN552" s="125"/>
      <c r="HX552" s="125"/>
    </row>
    <row xmlns:x14ac="http://schemas.microsoft.com/office/spreadsheetml/2009/9/ac" r="553" s="3" customFormat="true" x14ac:dyDescent="0.25">
      <c r="A553" s="384"/>
      <c r="B553" s="125"/>
      <c r="L553" s="125"/>
      <c r="V553" s="125"/>
      <c r="AF553" s="125"/>
      <c r="AP553" s="125"/>
      <c r="AZ553" s="125"/>
      <c r="BJ553" s="125"/>
      <c r="BT553" s="125"/>
      <c r="CD553" s="125"/>
      <c r="CN553" s="125"/>
      <c r="CX553" s="125"/>
      <c r="DH553" s="125"/>
      <c r="DR553" s="125"/>
      <c r="EB553" s="125"/>
      <c r="EL553" s="125"/>
      <c r="EV553" s="125"/>
      <c r="FF553" s="125"/>
      <c r="FP553" s="125"/>
      <c r="FZ553" s="125"/>
      <c r="GJ553" s="125"/>
      <c r="GT553" s="125"/>
      <c r="HD553" s="125"/>
      <c r="HN553" s="125"/>
      <c r="HX553" s="125"/>
    </row>
    <row xmlns:x14ac="http://schemas.microsoft.com/office/spreadsheetml/2009/9/ac" r="554" s="3" customFormat="true" x14ac:dyDescent="0.25">
      <c r="A554" s="384"/>
      <c r="B554" s="125"/>
      <c r="L554" s="125"/>
      <c r="V554" s="125"/>
      <c r="AF554" s="125"/>
      <c r="AP554" s="125"/>
      <c r="AZ554" s="125"/>
      <c r="BJ554" s="125"/>
      <c r="BT554" s="125"/>
      <c r="CD554" s="125"/>
      <c r="CN554" s="125"/>
      <c r="CX554" s="125"/>
      <c r="DH554" s="125"/>
      <c r="DR554" s="125"/>
      <c r="EB554" s="125"/>
      <c r="EL554" s="125"/>
      <c r="EV554" s="125"/>
      <c r="FF554" s="125"/>
      <c r="FP554" s="125"/>
      <c r="FZ554" s="125"/>
      <c r="GJ554" s="125"/>
      <c r="GT554" s="125"/>
      <c r="HD554" s="125"/>
      <c r="HN554" s="125"/>
      <c r="HX554" s="125"/>
    </row>
    <row xmlns:x14ac="http://schemas.microsoft.com/office/spreadsheetml/2009/9/ac" r="555" s="3" customFormat="true" x14ac:dyDescent="0.25">
      <c r="A555" s="384"/>
      <c r="B555" s="125"/>
      <c r="L555" s="125"/>
      <c r="V555" s="125"/>
      <c r="AF555" s="125"/>
      <c r="AP555" s="125"/>
      <c r="AZ555" s="125"/>
      <c r="BJ555" s="125"/>
      <c r="BT555" s="125"/>
      <c r="CD555" s="125"/>
      <c r="CN555" s="125"/>
      <c r="CX555" s="125"/>
      <c r="DH555" s="125"/>
      <c r="DR555" s="125"/>
      <c r="EB555" s="125"/>
      <c r="EL555" s="125"/>
      <c r="EV555" s="125"/>
      <c r="FF555" s="125"/>
      <c r="FP555" s="125"/>
      <c r="FZ555" s="125"/>
      <c r="GJ555" s="125"/>
      <c r="GT555" s="125"/>
      <c r="HD555" s="125"/>
      <c r="HN555" s="125"/>
      <c r="HX555" s="125"/>
    </row>
    <row xmlns:x14ac="http://schemas.microsoft.com/office/spreadsheetml/2009/9/ac" r="556" s="3" customFormat="true" x14ac:dyDescent="0.25">
      <c r="A556" s="384"/>
      <c r="B556" s="125"/>
      <c r="L556" s="125"/>
      <c r="V556" s="125"/>
      <c r="AF556" s="125"/>
      <c r="AP556" s="125"/>
      <c r="AZ556" s="125"/>
      <c r="BJ556" s="125"/>
      <c r="BT556" s="125"/>
      <c r="CD556" s="125"/>
      <c r="CN556" s="125"/>
      <c r="CX556" s="125"/>
      <c r="DH556" s="125"/>
      <c r="DR556" s="125"/>
      <c r="EB556" s="125"/>
      <c r="EL556" s="125"/>
      <c r="EV556" s="125"/>
      <c r="FF556" s="125"/>
      <c r="FP556" s="125"/>
      <c r="FZ556" s="125"/>
      <c r="GJ556" s="125"/>
      <c r="GT556" s="125"/>
      <c r="HD556" s="125"/>
      <c r="HN556" s="125"/>
      <c r="HX556" s="125"/>
    </row>
    <row xmlns:x14ac="http://schemas.microsoft.com/office/spreadsheetml/2009/9/ac" r="557" s="3" customFormat="true" x14ac:dyDescent="0.25">
      <c r="A557" s="384"/>
      <c r="B557" s="125"/>
      <c r="L557" s="125"/>
      <c r="V557" s="125"/>
      <c r="AF557" s="125"/>
      <c r="AP557" s="125"/>
      <c r="AZ557" s="125"/>
      <c r="BJ557" s="125"/>
      <c r="BT557" s="125"/>
      <c r="CD557" s="125"/>
      <c r="CN557" s="125"/>
      <c r="CX557" s="125"/>
      <c r="DH557" s="125"/>
      <c r="DR557" s="125"/>
      <c r="EB557" s="125"/>
      <c r="EL557" s="125"/>
      <c r="EV557" s="125"/>
      <c r="FF557" s="125"/>
      <c r="FP557" s="125"/>
      <c r="FZ557" s="125"/>
      <c r="GJ557" s="125"/>
      <c r="GT557" s="125"/>
      <c r="HD557" s="125"/>
      <c r="HN557" s="125"/>
      <c r="HX557" s="125"/>
    </row>
    <row xmlns:x14ac="http://schemas.microsoft.com/office/spreadsheetml/2009/9/ac" r="558" s="3" customFormat="true" x14ac:dyDescent="0.25">
      <c r="A558" s="384"/>
      <c r="B558" s="125"/>
      <c r="L558" s="125"/>
      <c r="V558" s="125"/>
      <c r="AF558" s="125"/>
      <c r="AP558" s="125"/>
      <c r="AZ558" s="125"/>
      <c r="BJ558" s="125"/>
      <c r="BT558" s="125"/>
      <c r="CD558" s="125"/>
      <c r="CN558" s="125"/>
      <c r="CX558" s="125"/>
      <c r="DH558" s="125"/>
      <c r="DR558" s="125"/>
      <c r="EB558" s="125"/>
      <c r="EL558" s="125"/>
      <c r="EV558" s="125"/>
      <c r="FF558" s="125"/>
      <c r="FP558" s="125"/>
      <c r="FZ558" s="125"/>
      <c r="GJ558" s="125"/>
      <c r="GT558" s="125"/>
      <c r="HD558" s="125"/>
      <c r="HN558" s="125"/>
      <c r="HX558" s="125"/>
    </row>
    <row xmlns:x14ac="http://schemas.microsoft.com/office/spreadsheetml/2009/9/ac" r="559" s="3" customFormat="true" x14ac:dyDescent="0.25">
      <c r="A559" s="384"/>
      <c r="B559" s="125"/>
      <c r="L559" s="125"/>
      <c r="V559" s="125"/>
      <c r="AF559" s="125"/>
      <c r="AP559" s="125"/>
      <c r="AZ559" s="125"/>
      <c r="BJ559" s="125"/>
      <c r="BT559" s="125"/>
      <c r="CD559" s="125"/>
      <c r="CN559" s="125"/>
      <c r="CX559" s="125"/>
      <c r="DH559" s="125"/>
      <c r="DR559" s="125"/>
      <c r="EB559" s="125"/>
      <c r="EL559" s="125"/>
      <c r="EV559" s="125"/>
      <c r="FF559" s="125"/>
      <c r="FP559" s="125"/>
      <c r="FZ559" s="125"/>
      <c r="GJ559" s="125"/>
      <c r="GT559" s="125"/>
      <c r="HD559" s="125"/>
      <c r="HN559" s="125"/>
      <c r="HX559" s="125"/>
    </row>
    <row xmlns:x14ac="http://schemas.microsoft.com/office/spreadsheetml/2009/9/ac" r="560" s="3" customFormat="true" x14ac:dyDescent="0.25">
      <c r="A560" s="384"/>
      <c r="B560" s="125"/>
      <c r="L560" s="125"/>
      <c r="V560" s="125"/>
      <c r="AF560" s="125"/>
      <c r="AP560" s="125"/>
      <c r="AZ560" s="125"/>
      <c r="BJ560" s="125"/>
      <c r="BT560" s="125"/>
      <c r="CD560" s="125"/>
      <c r="CN560" s="125"/>
      <c r="CX560" s="125"/>
      <c r="DH560" s="125"/>
      <c r="DR560" s="125"/>
      <c r="EB560" s="125"/>
      <c r="EL560" s="125"/>
      <c r="EV560" s="125"/>
      <c r="FF560" s="125"/>
      <c r="FP560" s="125"/>
      <c r="FZ560" s="125"/>
      <c r="GJ560" s="125"/>
      <c r="GT560" s="125"/>
      <c r="HD560" s="125"/>
      <c r="HN560" s="125"/>
      <c r="HX560" s="125"/>
    </row>
    <row xmlns:x14ac="http://schemas.microsoft.com/office/spreadsheetml/2009/9/ac" r="561" s="3" customFormat="true" x14ac:dyDescent="0.25">
      <c r="A561" s="384"/>
      <c r="B561" s="125"/>
      <c r="L561" s="125"/>
      <c r="V561" s="125"/>
      <c r="AF561" s="125"/>
      <c r="AP561" s="125"/>
      <c r="AZ561" s="125"/>
      <c r="BJ561" s="125"/>
      <c r="BT561" s="125"/>
      <c r="CD561" s="125"/>
      <c r="CN561" s="125"/>
      <c r="CX561" s="125"/>
      <c r="DH561" s="125"/>
      <c r="DR561" s="125"/>
      <c r="EB561" s="125"/>
      <c r="EL561" s="125"/>
      <c r="EV561" s="125"/>
      <c r="FF561" s="125"/>
      <c r="FP561" s="125"/>
      <c r="FZ561" s="125"/>
      <c r="GJ561" s="125"/>
      <c r="GT561" s="125"/>
      <c r="HD561" s="125"/>
      <c r="HN561" s="125"/>
      <c r="HX561" s="125"/>
    </row>
    <row xmlns:x14ac="http://schemas.microsoft.com/office/spreadsheetml/2009/9/ac" r="562" s="3" customFormat="true" x14ac:dyDescent="0.25">
      <c r="A562" s="384"/>
      <c r="B562" s="125"/>
      <c r="L562" s="125"/>
      <c r="V562" s="125"/>
      <c r="AF562" s="125"/>
      <c r="AP562" s="125"/>
      <c r="AZ562" s="125"/>
      <c r="BJ562" s="125"/>
      <c r="BT562" s="125"/>
      <c r="CD562" s="125"/>
      <c r="CN562" s="125"/>
      <c r="CX562" s="125"/>
      <c r="DH562" s="125"/>
      <c r="DR562" s="125"/>
      <c r="EB562" s="125"/>
      <c r="EL562" s="125"/>
      <c r="EV562" s="125"/>
      <c r="FF562" s="125"/>
      <c r="FP562" s="125"/>
      <c r="FZ562" s="125"/>
      <c r="GJ562" s="125"/>
      <c r="GT562" s="125"/>
      <c r="HD562" s="125"/>
      <c r="HN562" s="125"/>
      <c r="HX562" s="125"/>
    </row>
    <row xmlns:x14ac="http://schemas.microsoft.com/office/spreadsheetml/2009/9/ac" r="563" s="3" customFormat="true" x14ac:dyDescent="0.25">
      <c r="A563" s="384"/>
      <c r="B563" s="125"/>
      <c r="L563" s="125"/>
      <c r="V563" s="125"/>
      <c r="AF563" s="125"/>
      <c r="AP563" s="125"/>
      <c r="AZ563" s="125"/>
      <c r="BJ563" s="125"/>
      <c r="BT563" s="125"/>
      <c r="CD563" s="125"/>
      <c r="CN563" s="125"/>
      <c r="CX563" s="125"/>
      <c r="DH563" s="125"/>
      <c r="DR563" s="125"/>
      <c r="EB563" s="125"/>
      <c r="EL563" s="125"/>
      <c r="EV563" s="125"/>
      <c r="FF563" s="125"/>
      <c r="FP563" s="125"/>
      <c r="FZ563" s="125"/>
      <c r="GJ563" s="125"/>
      <c r="GT563" s="125"/>
      <c r="HD563" s="125"/>
      <c r="HN563" s="125"/>
      <c r="HX563" s="125"/>
    </row>
    <row xmlns:x14ac="http://schemas.microsoft.com/office/spreadsheetml/2009/9/ac" r="564" s="3" customFormat="true" x14ac:dyDescent="0.25">
      <c r="A564" s="384"/>
      <c r="B564" s="125"/>
      <c r="L564" s="125"/>
      <c r="V564" s="125"/>
      <c r="AF564" s="125"/>
      <c r="AP564" s="125"/>
      <c r="AZ564" s="125"/>
      <c r="BJ564" s="125"/>
      <c r="BT564" s="125"/>
      <c r="CD564" s="125"/>
      <c r="CN564" s="125"/>
      <c r="CX564" s="125"/>
      <c r="DH564" s="125"/>
      <c r="DR564" s="125"/>
      <c r="EB564" s="125"/>
      <c r="EL564" s="125"/>
      <c r="EV564" s="125"/>
      <c r="FF564" s="125"/>
      <c r="FP564" s="125"/>
      <c r="FZ564" s="125"/>
      <c r="GJ564" s="125"/>
      <c r="GT564" s="125"/>
      <c r="HD564" s="125"/>
      <c r="HN564" s="125"/>
      <c r="HX564" s="125"/>
    </row>
    <row xmlns:x14ac="http://schemas.microsoft.com/office/spreadsheetml/2009/9/ac" r="565" s="3" customFormat="true" x14ac:dyDescent="0.25">
      <c r="A565" s="384"/>
      <c r="B565" s="125"/>
      <c r="L565" s="125"/>
      <c r="V565" s="125"/>
      <c r="AF565" s="125"/>
      <c r="AP565" s="125"/>
      <c r="AZ565" s="125"/>
      <c r="BJ565" s="125"/>
      <c r="BT565" s="125"/>
      <c r="CD565" s="125"/>
      <c r="CN565" s="125"/>
      <c r="CX565" s="125"/>
      <c r="DH565" s="125"/>
      <c r="DR565" s="125"/>
      <c r="EB565" s="125"/>
      <c r="EL565" s="125"/>
      <c r="EV565" s="125"/>
      <c r="FF565" s="125"/>
      <c r="FP565" s="125"/>
      <c r="FZ565" s="125"/>
      <c r="GJ565" s="125"/>
      <c r="GT565" s="125"/>
      <c r="HD565" s="125"/>
      <c r="HN565" s="125"/>
      <c r="HX565" s="125"/>
    </row>
    <row xmlns:x14ac="http://schemas.microsoft.com/office/spreadsheetml/2009/9/ac" r="566" s="3" customFormat="true" x14ac:dyDescent="0.25">
      <c r="A566" s="384"/>
      <c r="B566" s="125"/>
      <c r="L566" s="125"/>
      <c r="V566" s="125"/>
      <c r="AF566" s="125"/>
      <c r="AP566" s="125"/>
      <c r="AZ566" s="125"/>
      <c r="BJ566" s="125"/>
      <c r="BT566" s="125"/>
      <c r="CD566" s="125"/>
      <c r="CN566" s="125"/>
      <c r="CX566" s="125"/>
      <c r="DH566" s="125"/>
      <c r="DR566" s="125"/>
      <c r="EB566" s="125"/>
      <c r="EL566" s="125"/>
      <c r="EV566" s="125"/>
      <c r="FF566" s="125"/>
      <c r="FP566" s="125"/>
      <c r="FZ566" s="125"/>
      <c r="GJ566" s="125"/>
      <c r="GT566" s="125"/>
      <c r="HD566" s="125"/>
      <c r="HN566" s="125"/>
      <c r="HX566" s="125"/>
    </row>
    <row xmlns:x14ac="http://schemas.microsoft.com/office/spreadsheetml/2009/9/ac" r="567" s="3" customFormat="true" x14ac:dyDescent="0.25">
      <c r="A567" s="384"/>
      <c r="B567" s="125"/>
      <c r="L567" s="125"/>
      <c r="V567" s="125"/>
      <c r="AF567" s="125"/>
      <c r="AP567" s="125"/>
      <c r="AZ567" s="125"/>
      <c r="BJ567" s="125"/>
      <c r="BT567" s="125"/>
      <c r="CD567" s="125"/>
      <c r="CN567" s="125"/>
      <c r="CX567" s="125"/>
      <c r="DH567" s="125"/>
      <c r="DR567" s="125"/>
      <c r="EB567" s="125"/>
      <c r="EL567" s="125"/>
      <c r="EV567" s="125"/>
      <c r="FF567" s="125"/>
      <c r="FP567" s="125"/>
      <c r="FZ567" s="125"/>
      <c r="GJ567" s="125"/>
      <c r="GT567" s="125"/>
      <c r="HD567" s="125"/>
      <c r="HN567" s="125"/>
      <c r="HX567" s="125"/>
    </row>
    <row xmlns:x14ac="http://schemas.microsoft.com/office/spreadsheetml/2009/9/ac" r="568" s="3" customFormat="true" x14ac:dyDescent="0.25">
      <c r="A568" s="384"/>
      <c r="B568" s="125"/>
      <c r="L568" s="125"/>
      <c r="V568" s="125"/>
      <c r="AF568" s="125"/>
      <c r="AP568" s="125"/>
      <c r="AZ568" s="125"/>
      <c r="BJ568" s="125"/>
      <c r="BT568" s="125"/>
      <c r="CD568" s="125"/>
      <c r="CN568" s="125"/>
      <c r="CX568" s="125"/>
      <c r="DH568" s="125"/>
      <c r="DR568" s="125"/>
      <c r="EB568" s="125"/>
      <c r="EL568" s="125"/>
      <c r="EV568" s="125"/>
      <c r="FF568" s="125"/>
      <c r="FP568" s="125"/>
      <c r="FZ568" s="125"/>
      <c r="GJ568" s="125"/>
      <c r="GT568" s="125"/>
      <c r="HD568" s="125"/>
      <c r="HN568" s="125"/>
      <c r="HX568" s="125"/>
    </row>
    <row xmlns:x14ac="http://schemas.microsoft.com/office/spreadsheetml/2009/9/ac" r="569" s="3" customFormat="true" x14ac:dyDescent="0.25">
      <c r="A569" s="384"/>
      <c r="B569" s="125"/>
      <c r="L569" s="125"/>
      <c r="V569" s="125"/>
      <c r="AF569" s="125"/>
      <c r="AP569" s="125"/>
      <c r="AZ569" s="125"/>
      <c r="BJ569" s="125"/>
      <c r="BT569" s="125"/>
      <c r="CD569" s="125"/>
      <c r="CN569" s="125"/>
      <c r="CX569" s="125"/>
      <c r="DH569" s="125"/>
      <c r="DR569" s="125"/>
      <c r="EB569" s="125"/>
      <c r="EL569" s="125"/>
      <c r="EV569" s="125"/>
      <c r="FF569" s="125"/>
      <c r="FP569" s="125"/>
      <c r="FZ569" s="125"/>
      <c r="GJ569" s="125"/>
      <c r="GT569" s="125"/>
      <c r="HD569" s="125"/>
      <c r="HN569" s="125"/>
      <c r="HX569" s="125"/>
    </row>
    <row xmlns:x14ac="http://schemas.microsoft.com/office/spreadsheetml/2009/9/ac" r="570" s="3" customFormat="true" x14ac:dyDescent="0.25">
      <c r="A570" s="384"/>
      <c r="B570" s="125"/>
      <c r="L570" s="125"/>
      <c r="V570" s="125"/>
      <c r="AF570" s="125"/>
      <c r="AP570" s="125"/>
      <c r="AZ570" s="125"/>
      <c r="BJ570" s="125"/>
      <c r="BT570" s="125"/>
      <c r="CD570" s="125"/>
      <c r="CN570" s="125"/>
      <c r="CX570" s="125"/>
      <c r="DH570" s="125"/>
      <c r="DR570" s="125"/>
      <c r="EB570" s="125"/>
      <c r="EL570" s="125"/>
      <c r="EV570" s="125"/>
      <c r="FF570" s="125"/>
      <c r="FP570" s="125"/>
      <c r="FZ570" s="125"/>
      <c r="GJ570" s="125"/>
      <c r="GT570" s="125"/>
      <c r="HD570" s="125"/>
      <c r="HN570" s="125"/>
      <c r="HX570" s="125"/>
    </row>
    <row xmlns:x14ac="http://schemas.microsoft.com/office/spreadsheetml/2009/9/ac" r="571" s="3" customFormat="true" x14ac:dyDescent="0.25">
      <c r="A571" s="384"/>
      <c r="B571" s="125"/>
      <c r="L571" s="125"/>
      <c r="V571" s="125"/>
      <c r="AF571" s="125"/>
      <c r="AP571" s="125"/>
      <c r="AZ571" s="125"/>
      <c r="BJ571" s="125"/>
      <c r="BT571" s="125"/>
      <c r="CD571" s="125"/>
      <c r="CN571" s="125"/>
      <c r="CX571" s="125"/>
      <c r="DH571" s="125"/>
      <c r="DR571" s="125"/>
      <c r="EB571" s="125"/>
      <c r="EL571" s="125"/>
      <c r="EV571" s="125"/>
      <c r="FF571" s="125"/>
      <c r="FP571" s="125"/>
      <c r="FZ571" s="125"/>
      <c r="GJ571" s="125"/>
      <c r="GT571" s="125"/>
      <c r="HD571" s="125"/>
      <c r="HN571" s="125"/>
      <c r="HX571" s="125"/>
    </row>
    <row xmlns:x14ac="http://schemas.microsoft.com/office/spreadsheetml/2009/9/ac" r="572" s="3" customFormat="true" x14ac:dyDescent="0.25">
      <c r="A572" s="384"/>
      <c r="B572" s="125"/>
      <c r="L572" s="125"/>
      <c r="V572" s="125"/>
      <c r="AF572" s="125"/>
      <c r="AP572" s="125"/>
      <c r="AZ572" s="125"/>
      <c r="BJ572" s="125"/>
      <c r="BT572" s="125"/>
      <c r="CD572" s="125"/>
      <c r="CN572" s="125"/>
      <c r="CX572" s="125"/>
      <c r="DH572" s="125"/>
      <c r="DR572" s="125"/>
      <c r="EB572" s="125"/>
      <c r="EL572" s="125"/>
      <c r="EV572" s="125"/>
      <c r="FF572" s="125"/>
      <c r="FP572" s="125"/>
      <c r="FZ572" s="125"/>
      <c r="GJ572" s="125"/>
      <c r="GT572" s="125"/>
      <c r="HD572" s="125"/>
      <c r="HN572" s="125"/>
      <c r="HX572" s="125"/>
    </row>
    <row xmlns:x14ac="http://schemas.microsoft.com/office/spreadsheetml/2009/9/ac" r="573" s="3" customFormat="true" x14ac:dyDescent="0.25">
      <c r="A573" s="384"/>
      <c r="B573" s="125"/>
      <c r="L573" s="125"/>
      <c r="V573" s="125"/>
      <c r="AF573" s="125"/>
      <c r="AP573" s="125"/>
      <c r="AZ573" s="125"/>
      <c r="BJ573" s="125"/>
      <c r="BT573" s="125"/>
      <c r="CD573" s="125"/>
      <c r="CN573" s="125"/>
      <c r="CX573" s="125"/>
      <c r="DH573" s="125"/>
      <c r="DR573" s="125"/>
      <c r="EB573" s="125"/>
      <c r="EL573" s="125"/>
      <c r="EV573" s="125"/>
      <c r="FF573" s="125"/>
      <c r="FP573" s="125"/>
      <c r="FZ573" s="125"/>
      <c r="GJ573" s="125"/>
      <c r="GT573" s="125"/>
      <c r="HD573" s="125"/>
      <c r="HN573" s="125"/>
      <c r="HX573" s="125"/>
    </row>
    <row xmlns:x14ac="http://schemas.microsoft.com/office/spreadsheetml/2009/9/ac" r="574" s="3" customFormat="true" x14ac:dyDescent="0.25">
      <c r="A574" s="384"/>
      <c r="B574" s="125"/>
      <c r="L574" s="125"/>
      <c r="V574" s="125"/>
      <c r="AF574" s="125"/>
      <c r="AP574" s="125"/>
      <c r="AZ574" s="125"/>
      <c r="BJ574" s="125"/>
      <c r="BT574" s="125"/>
      <c r="CD574" s="125"/>
      <c r="CN574" s="125"/>
      <c r="CX574" s="125"/>
      <c r="DH574" s="125"/>
      <c r="DR574" s="125"/>
      <c r="EB574" s="125"/>
      <c r="EL574" s="125"/>
      <c r="EV574" s="125"/>
      <c r="FF574" s="125"/>
      <c r="FP574" s="125"/>
      <c r="FZ574" s="125"/>
      <c r="GJ574" s="125"/>
      <c r="GT574" s="125"/>
      <c r="HD574" s="125"/>
      <c r="HN574" s="125"/>
      <c r="HX574" s="125"/>
    </row>
    <row xmlns:x14ac="http://schemas.microsoft.com/office/spreadsheetml/2009/9/ac" r="575" s="3" customFormat="true" x14ac:dyDescent="0.25">
      <c r="A575" s="384"/>
      <c r="B575" s="125"/>
      <c r="L575" s="125"/>
      <c r="V575" s="125"/>
      <c r="AF575" s="125"/>
      <c r="AP575" s="125"/>
      <c r="AZ575" s="125"/>
      <c r="BJ575" s="125"/>
      <c r="BT575" s="125"/>
      <c r="CD575" s="125"/>
      <c r="CN575" s="125"/>
      <c r="CX575" s="125"/>
      <c r="DH575" s="125"/>
      <c r="DR575" s="125"/>
      <c r="EB575" s="125"/>
      <c r="EL575" s="125"/>
      <c r="EV575" s="125"/>
      <c r="FF575" s="125"/>
      <c r="FP575" s="125"/>
      <c r="FZ575" s="125"/>
      <c r="GJ575" s="125"/>
      <c r="GT575" s="125"/>
      <c r="HD575" s="125"/>
      <c r="HN575" s="125"/>
      <c r="HX575" s="125"/>
    </row>
    <row xmlns:x14ac="http://schemas.microsoft.com/office/spreadsheetml/2009/9/ac" r="576" s="3" customFormat="true" x14ac:dyDescent="0.25">
      <c r="A576" s="384"/>
      <c r="B576" s="125"/>
      <c r="L576" s="125"/>
      <c r="V576" s="125"/>
      <c r="AF576" s="125"/>
      <c r="AP576" s="125"/>
      <c r="AZ576" s="125"/>
      <c r="BJ576" s="125"/>
      <c r="BT576" s="125"/>
      <c r="CD576" s="125"/>
      <c r="CN576" s="125"/>
      <c r="CX576" s="125"/>
      <c r="DH576" s="125"/>
      <c r="DR576" s="125"/>
      <c r="EB576" s="125"/>
      <c r="EL576" s="125"/>
      <c r="EV576" s="125"/>
      <c r="FF576" s="125"/>
      <c r="FP576" s="125"/>
      <c r="FZ576" s="125"/>
      <c r="GJ576" s="125"/>
      <c r="GT576" s="125"/>
      <c r="HD576" s="125"/>
      <c r="HN576" s="125"/>
      <c r="HX576" s="125"/>
    </row>
    <row xmlns:x14ac="http://schemas.microsoft.com/office/spreadsheetml/2009/9/ac" r="577" s="3" customFormat="true" x14ac:dyDescent="0.25">
      <c r="A577" s="384"/>
      <c r="B577" s="125"/>
      <c r="L577" s="125"/>
      <c r="V577" s="125"/>
      <c r="AF577" s="125"/>
      <c r="AP577" s="125"/>
      <c r="AZ577" s="125"/>
      <c r="BJ577" s="125"/>
      <c r="BT577" s="125"/>
      <c r="CD577" s="125"/>
      <c r="CN577" s="125"/>
      <c r="CX577" s="125"/>
      <c r="DH577" s="125"/>
      <c r="DR577" s="125"/>
      <c r="EB577" s="125"/>
      <c r="EL577" s="125"/>
      <c r="EV577" s="125"/>
      <c r="FF577" s="125"/>
      <c r="FP577" s="125"/>
      <c r="FZ577" s="125"/>
      <c r="GJ577" s="125"/>
      <c r="GT577" s="125"/>
      <c r="HD577" s="125"/>
      <c r="HN577" s="125"/>
      <c r="HX577" s="125"/>
    </row>
    <row xmlns:x14ac="http://schemas.microsoft.com/office/spreadsheetml/2009/9/ac" r="578" s="3" customFormat="true" x14ac:dyDescent="0.25">
      <c r="A578" s="384"/>
      <c r="B578" s="125"/>
      <c r="L578" s="125"/>
      <c r="V578" s="125"/>
      <c r="AF578" s="125"/>
      <c r="AP578" s="125"/>
      <c r="AZ578" s="125"/>
      <c r="BJ578" s="125"/>
      <c r="BT578" s="125"/>
      <c r="CD578" s="125"/>
      <c r="CN578" s="125"/>
      <c r="CX578" s="125"/>
      <c r="DH578" s="125"/>
      <c r="DR578" s="125"/>
      <c r="EB578" s="125"/>
      <c r="EL578" s="125"/>
      <c r="EV578" s="125"/>
      <c r="FF578" s="125"/>
      <c r="FP578" s="125"/>
      <c r="FZ578" s="125"/>
      <c r="GJ578" s="125"/>
      <c r="GT578" s="125"/>
      <c r="HD578" s="125"/>
      <c r="HN578" s="125"/>
      <c r="HX578" s="125"/>
    </row>
    <row xmlns:x14ac="http://schemas.microsoft.com/office/spreadsheetml/2009/9/ac" r="579" s="3" customFormat="true" x14ac:dyDescent="0.25">
      <c r="A579" s="384"/>
      <c r="B579" s="125"/>
      <c r="L579" s="125"/>
      <c r="V579" s="125"/>
      <c r="AF579" s="125"/>
      <c r="AP579" s="125"/>
      <c r="AZ579" s="125"/>
      <c r="BJ579" s="125"/>
      <c r="BT579" s="125"/>
      <c r="CD579" s="125"/>
      <c r="CN579" s="125"/>
      <c r="CX579" s="125"/>
      <c r="DH579" s="125"/>
      <c r="DR579" s="125"/>
      <c r="EB579" s="125"/>
      <c r="EL579" s="125"/>
      <c r="EV579" s="125"/>
      <c r="FF579" s="125"/>
      <c r="FP579" s="125"/>
      <c r="FZ579" s="125"/>
      <c r="GJ579" s="125"/>
      <c r="GT579" s="125"/>
      <c r="HD579" s="125"/>
      <c r="HN579" s="125"/>
      <c r="HX579" s="125"/>
    </row>
    <row xmlns:x14ac="http://schemas.microsoft.com/office/spreadsheetml/2009/9/ac" r="580" s="3" customFormat="true" x14ac:dyDescent="0.25">
      <c r="A580" s="384"/>
      <c r="B580" s="125"/>
      <c r="L580" s="125"/>
      <c r="V580" s="125"/>
      <c r="AF580" s="125"/>
      <c r="AP580" s="125"/>
      <c r="AZ580" s="125"/>
      <c r="BJ580" s="125"/>
      <c r="BT580" s="125"/>
      <c r="CD580" s="125"/>
      <c r="CN580" s="125"/>
      <c r="CX580" s="125"/>
      <c r="DH580" s="125"/>
      <c r="DR580" s="125"/>
      <c r="EB580" s="125"/>
      <c r="EL580" s="125"/>
      <c r="EV580" s="125"/>
      <c r="FF580" s="125"/>
      <c r="FP580" s="125"/>
      <c r="FZ580" s="125"/>
      <c r="GJ580" s="125"/>
      <c r="GT580" s="125"/>
      <c r="HD580" s="125"/>
      <c r="HN580" s="125"/>
      <c r="HX580" s="125"/>
    </row>
    <row xmlns:x14ac="http://schemas.microsoft.com/office/spreadsheetml/2009/9/ac" r="581" s="3" customFormat="true" x14ac:dyDescent="0.25">
      <c r="A581" s="384"/>
      <c r="B581" s="125"/>
      <c r="L581" s="125"/>
      <c r="V581" s="125"/>
      <c r="AF581" s="125"/>
      <c r="AP581" s="125"/>
      <c r="AZ581" s="125"/>
      <c r="BJ581" s="125"/>
      <c r="BT581" s="125"/>
      <c r="CD581" s="125"/>
      <c r="CN581" s="125"/>
      <c r="CX581" s="125"/>
      <c r="DH581" s="125"/>
      <c r="DR581" s="125"/>
      <c r="EB581" s="125"/>
      <c r="EL581" s="125"/>
      <c r="EV581" s="125"/>
      <c r="FF581" s="125"/>
      <c r="FP581" s="125"/>
      <c r="FZ581" s="125"/>
      <c r="GJ581" s="125"/>
      <c r="GT581" s="125"/>
      <c r="HD581" s="125"/>
      <c r="HN581" s="125"/>
      <c r="HX581" s="125"/>
    </row>
    <row xmlns:x14ac="http://schemas.microsoft.com/office/spreadsheetml/2009/9/ac" r="582" s="3" customFormat="true" x14ac:dyDescent="0.25">
      <c r="A582" s="384"/>
      <c r="B582" s="125"/>
      <c r="L582" s="125"/>
      <c r="V582" s="125"/>
      <c r="AF582" s="125"/>
      <c r="AP582" s="125"/>
      <c r="AZ582" s="125"/>
      <c r="BJ582" s="125"/>
      <c r="BT582" s="125"/>
      <c r="CD582" s="125"/>
      <c r="CN582" s="125"/>
      <c r="CX582" s="125"/>
      <c r="DH582" s="125"/>
      <c r="DR582" s="125"/>
      <c r="EB582" s="125"/>
      <c r="EL582" s="125"/>
      <c r="EV582" s="125"/>
      <c r="FF582" s="125"/>
      <c r="FP582" s="125"/>
      <c r="FZ582" s="125"/>
      <c r="GJ582" s="125"/>
      <c r="GT582" s="125"/>
      <c r="HD582" s="125"/>
      <c r="HN582" s="125"/>
      <c r="HX582" s="125"/>
    </row>
    <row xmlns:x14ac="http://schemas.microsoft.com/office/spreadsheetml/2009/9/ac" r="583" s="3" customFormat="true" x14ac:dyDescent="0.25">
      <c r="A583" s="384"/>
      <c r="B583" s="125"/>
      <c r="L583" s="125"/>
      <c r="V583" s="125"/>
      <c r="AF583" s="125"/>
      <c r="AP583" s="125"/>
      <c r="AZ583" s="125"/>
      <c r="BJ583" s="125"/>
      <c r="BT583" s="125"/>
      <c r="CD583" s="125"/>
      <c r="CN583" s="125"/>
      <c r="CX583" s="125"/>
      <c r="DH583" s="125"/>
      <c r="DR583" s="125"/>
      <c r="EB583" s="125"/>
      <c r="EL583" s="125"/>
      <c r="EV583" s="125"/>
      <c r="FF583" s="125"/>
      <c r="FP583" s="125"/>
      <c r="FZ583" s="125"/>
      <c r="GJ583" s="125"/>
      <c r="GT583" s="125"/>
      <c r="HD583" s="125"/>
      <c r="HN583" s="125"/>
      <c r="HX583" s="125"/>
    </row>
    <row xmlns:x14ac="http://schemas.microsoft.com/office/spreadsheetml/2009/9/ac" r="584" s="3" customFormat="true" x14ac:dyDescent="0.25">
      <c r="A584" s="384"/>
      <c r="B584" s="125"/>
      <c r="L584" s="125"/>
      <c r="V584" s="125"/>
      <c r="AF584" s="125"/>
      <c r="AP584" s="125"/>
      <c r="AZ584" s="125"/>
      <c r="BJ584" s="125"/>
      <c r="BT584" s="125"/>
      <c r="CD584" s="125"/>
      <c r="CN584" s="125"/>
      <c r="CX584" s="125"/>
      <c r="DH584" s="125"/>
      <c r="DR584" s="125"/>
      <c r="EB584" s="125"/>
      <c r="EL584" s="125"/>
      <c r="EV584" s="125"/>
      <c r="FF584" s="125"/>
      <c r="FP584" s="125"/>
      <c r="FZ584" s="125"/>
      <c r="GJ584" s="125"/>
      <c r="GT584" s="125"/>
      <c r="HD584" s="125"/>
      <c r="HN584" s="125"/>
      <c r="HX584" s="125"/>
    </row>
    <row xmlns:x14ac="http://schemas.microsoft.com/office/spreadsheetml/2009/9/ac" r="585" s="3" customFormat="true" x14ac:dyDescent="0.25">
      <c r="A585" s="384"/>
      <c r="B585" s="125"/>
      <c r="L585" s="125"/>
      <c r="V585" s="125"/>
      <c r="AF585" s="125"/>
      <c r="AP585" s="125"/>
      <c r="AZ585" s="125"/>
      <c r="BJ585" s="125"/>
      <c r="BT585" s="125"/>
      <c r="CD585" s="125"/>
      <c r="CN585" s="125"/>
      <c r="CX585" s="125"/>
      <c r="DH585" s="125"/>
      <c r="DR585" s="125"/>
      <c r="EB585" s="125"/>
      <c r="EL585" s="125"/>
      <c r="EV585" s="125"/>
      <c r="FF585" s="125"/>
      <c r="FP585" s="125"/>
      <c r="FZ585" s="125"/>
      <c r="GJ585" s="125"/>
      <c r="GT585" s="125"/>
      <c r="HD585" s="125"/>
      <c r="HN585" s="125"/>
      <c r="HX585" s="125"/>
    </row>
    <row xmlns:x14ac="http://schemas.microsoft.com/office/spreadsheetml/2009/9/ac" r="586" s="3" customFormat="true" x14ac:dyDescent="0.25">
      <c r="A586" s="384"/>
      <c r="B586" s="125"/>
      <c r="L586" s="125"/>
      <c r="V586" s="125"/>
      <c r="AF586" s="125"/>
      <c r="AP586" s="125"/>
      <c r="AZ586" s="125"/>
      <c r="BJ586" s="125"/>
      <c r="BT586" s="125"/>
      <c r="CD586" s="125"/>
      <c r="CN586" s="125"/>
      <c r="CX586" s="125"/>
      <c r="DH586" s="125"/>
      <c r="DR586" s="125"/>
      <c r="EB586" s="125"/>
      <c r="EL586" s="125"/>
      <c r="EV586" s="125"/>
      <c r="FF586" s="125"/>
      <c r="FP586" s="125"/>
      <c r="FZ586" s="125"/>
      <c r="GJ586" s="125"/>
      <c r="GT586" s="125"/>
      <c r="HD586" s="125"/>
      <c r="HN586" s="125"/>
      <c r="HX586" s="125"/>
    </row>
    <row xmlns:x14ac="http://schemas.microsoft.com/office/spreadsheetml/2009/9/ac" r="587" s="3" customFormat="true" x14ac:dyDescent="0.25">
      <c r="A587" s="384"/>
      <c r="B587" s="125"/>
      <c r="L587" s="125"/>
      <c r="V587" s="125"/>
      <c r="AF587" s="125"/>
      <c r="AP587" s="125"/>
      <c r="AZ587" s="125"/>
      <c r="BJ587" s="125"/>
      <c r="BT587" s="125"/>
      <c r="CD587" s="125"/>
      <c r="CN587" s="125"/>
      <c r="CX587" s="125"/>
      <c r="DH587" s="125"/>
      <c r="DR587" s="125"/>
      <c r="EB587" s="125"/>
      <c r="EL587" s="125"/>
      <c r="EV587" s="125"/>
      <c r="FF587" s="125"/>
      <c r="FP587" s="125"/>
      <c r="FZ587" s="125"/>
      <c r="GJ587" s="125"/>
      <c r="GT587" s="125"/>
      <c r="HD587" s="125"/>
      <c r="HN587" s="125"/>
      <c r="HX587" s="125"/>
    </row>
    <row xmlns:x14ac="http://schemas.microsoft.com/office/spreadsheetml/2009/9/ac" r="588" s="3" customFormat="true" x14ac:dyDescent="0.25">
      <c r="A588" s="384"/>
      <c r="B588" s="125"/>
      <c r="L588" s="125"/>
      <c r="V588" s="125"/>
      <c r="AF588" s="125"/>
      <c r="AP588" s="125"/>
      <c r="AZ588" s="125"/>
      <c r="BJ588" s="125"/>
      <c r="BT588" s="125"/>
      <c r="CD588" s="125"/>
      <c r="CN588" s="125"/>
      <c r="CX588" s="125"/>
      <c r="DH588" s="125"/>
      <c r="DR588" s="125"/>
      <c r="EB588" s="125"/>
      <c r="EL588" s="125"/>
      <c r="EV588" s="125"/>
      <c r="FF588" s="125"/>
      <c r="FP588" s="125"/>
      <c r="FZ588" s="125"/>
      <c r="GJ588" s="125"/>
      <c r="GT588" s="125"/>
      <c r="HD588" s="125"/>
      <c r="HN588" s="125"/>
      <c r="HX588" s="125"/>
    </row>
    <row xmlns:x14ac="http://schemas.microsoft.com/office/spreadsheetml/2009/9/ac" r="589" s="3" customFormat="true" x14ac:dyDescent="0.25">
      <c r="A589" s="384"/>
      <c r="B589" s="125"/>
      <c r="L589" s="125"/>
      <c r="V589" s="125"/>
      <c r="AF589" s="125"/>
      <c r="AP589" s="125"/>
      <c r="AZ589" s="125"/>
      <c r="BJ589" s="125"/>
      <c r="BT589" s="125"/>
      <c r="CD589" s="125"/>
      <c r="CN589" s="125"/>
      <c r="CX589" s="125"/>
      <c r="DH589" s="125"/>
      <c r="DR589" s="125"/>
      <c r="EB589" s="125"/>
      <c r="EL589" s="125"/>
      <c r="EV589" s="125"/>
      <c r="FF589" s="125"/>
      <c r="FP589" s="125"/>
      <c r="FZ589" s="125"/>
      <c r="GJ589" s="125"/>
      <c r="GT589" s="125"/>
      <c r="HD589" s="125"/>
      <c r="HN589" s="125"/>
      <c r="HX589" s="125"/>
    </row>
    <row xmlns:x14ac="http://schemas.microsoft.com/office/spreadsheetml/2009/9/ac" r="590" s="3" customFormat="true" x14ac:dyDescent="0.25">
      <c r="A590" s="384"/>
      <c r="B590" s="125"/>
      <c r="L590" s="125"/>
      <c r="V590" s="125"/>
      <c r="AF590" s="125"/>
      <c r="AP590" s="125"/>
      <c r="AZ590" s="125"/>
      <c r="BJ590" s="125"/>
      <c r="BT590" s="125"/>
      <c r="CD590" s="125"/>
      <c r="CN590" s="125"/>
      <c r="CX590" s="125"/>
      <c r="DH590" s="125"/>
      <c r="DR590" s="125"/>
      <c r="EB590" s="125"/>
      <c r="EL590" s="125"/>
      <c r="EV590" s="125"/>
      <c r="FF590" s="125"/>
      <c r="FP590" s="125"/>
      <c r="FZ590" s="125"/>
      <c r="GJ590" s="125"/>
      <c r="GT590" s="125"/>
      <c r="HD590" s="125"/>
      <c r="HN590" s="125"/>
      <c r="HX590" s="125"/>
    </row>
    <row xmlns:x14ac="http://schemas.microsoft.com/office/spreadsheetml/2009/9/ac" r="591" s="3" customFormat="true" x14ac:dyDescent="0.25">
      <c r="A591" s="384"/>
      <c r="B591" s="125"/>
      <c r="L591" s="125"/>
      <c r="V591" s="125"/>
      <c r="AF591" s="125"/>
      <c r="AP591" s="125"/>
      <c r="AZ591" s="125"/>
      <c r="BJ591" s="125"/>
      <c r="BT591" s="125"/>
      <c r="CD591" s="125"/>
      <c r="CN591" s="125"/>
      <c r="CX591" s="125"/>
      <c r="DH591" s="125"/>
      <c r="DR591" s="125"/>
      <c r="EB591" s="125"/>
      <c r="EL591" s="125"/>
      <c r="EV591" s="125"/>
      <c r="FF591" s="125"/>
      <c r="FP591" s="125"/>
      <c r="FZ591" s="125"/>
      <c r="GJ591" s="125"/>
      <c r="GT591" s="125"/>
      <c r="HD591" s="125"/>
      <c r="HN591" s="125"/>
      <c r="HX591" s="125"/>
    </row>
    <row xmlns:x14ac="http://schemas.microsoft.com/office/spreadsheetml/2009/9/ac" r="592" s="3" customFormat="true" x14ac:dyDescent="0.25">
      <c r="A592" s="384"/>
      <c r="B592" s="125"/>
      <c r="L592" s="125"/>
      <c r="V592" s="125"/>
      <c r="AF592" s="125"/>
      <c r="AP592" s="125"/>
      <c r="AZ592" s="125"/>
      <c r="BJ592" s="125"/>
      <c r="BT592" s="125"/>
      <c r="CD592" s="125"/>
      <c r="CN592" s="125"/>
      <c r="CX592" s="125"/>
      <c r="DH592" s="125"/>
      <c r="DR592" s="125"/>
      <c r="EB592" s="125"/>
      <c r="EL592" s="125"/>
      <c r="EV592" s="125"/>
      <c r="FF592" s="125"/>
      <c r="FP592" s="125"/>
      <c r="FZ592" s="125"/>
      <c r="GJ592" s="125"/>
      <c r="GT592" s="125"/>
      <c r="HD592" s="125"/>
      <c r="HN592" s="125"/>
      <c r="HX592" s="125"/>
    </row>
    <row xmlns:x14ac="http://schemas.microsoft.com/office/spreadsheetml/2009/9/ac" r="593" s="3" customFormat="true" x14ac:dyDescent="0.25">
      <c r="A593" s="384"/>
      <c r="B593" s="125"/>
      <c r="L593" s="125"/>
      <c r="V593" s="125"/>
      <c r="AF593" s="125"/>
      <c r="AP593" s="125"/>
      <c r="AZ593" s="125"/>
      <c r="BJ593" s="125"/>
      <c r="BT593" s="125"/>
      <c r="CD593" s="125"/>
      <c r="CN593" s="125"/>
      <c r="CX593" s="125"/>
      <c r="DH593" s="125"/>
      <c r="DR593" s="125"/>
      <c r="EB593" s="125"/>
      <c r="EL593" s="125"/>
      <c r="EV593" s="125"/>
      <c r="FF593" s="125"/>
      <c r="FP593" s="125"/>
      <c r="FZ593" s="125"/>
      <c r="GJ593" s="125"/>
      <c r="GT593" s="125"/>
      <c r="HD593" s="125"/>
      <c r="HN593" s="125"/>
      <c r="HX593" s="125"/>
    </row>
    <row xmlns:x14ac="http://schemas.microsoft.com/office/spreadsheetml/2009/9/ac" r="594" s="3" customFormat="true" x14ac:dyDescent="0.25">
      <c r="A594" s="384"/>
      <c r="B594" s="125"/>
      <c r="L594" s="125"/>
      <c r="V594" s="125"/>
      <c r="AF594" s="125"/>
      <c r="AP594" s="125"/>
      <c r="AZ594" s="125"/>
      <c r="BJ594" s="125"/>
      <c r="BT594" s="125"/>
      <c r="CD594" s="125"/>
      <c r="CN594" s="125"/>
      <c r="CX594" s="125"/>
      <c r="DH594" s="125"/>
      <c r="DR594" s="125"/>
      <c r="EB594" s="125"/>
      <c r="EL594" s="125"/>
      <c r="EV594" s="125"/>
      <c r="FF594" s="125"/>
      <c r="FP594" s="125"/>
      <c r="FZ594" s="125"/>
      <c r="GJ594" s="125"/>
      <c r="GT594" s="125"/>
      <c r="HD594" s="125"/>
      <c r="HN594" s="125"/>
      <c r="HX594" s="125"/>
    </row>
    <row xmlns:x14ac="http://schemas.microsoft.com/office/spreadsheetml/2009/9/ac" r="595" s="3" customFormat="true" x14ac:dyDescent="0.25">
      <c r="A595" s="384"/>
      <c r="B595" s="125"/>
      <c r="L595" s="125"/>
      <c r="V595" s="125"/>
      <c r="AF595" s="125"/>
      <c r="AP595" s="125"/>
      <c r="AZ595" s="125"/>
      <c r="BJ595" s="125"/>
      <c r="BT595" s="125"/>
      <c r="CD595" s="125"/>
      <c r="CN595" s="125"/>
      <c r="CX595" s="125"/>
      <c r="DH595" s="125"/>
      <c r="DR595" s="125"/>
      <c r="EB595" s="125"/>
      <c r="EL595" s="125"/>
      <c r="EV595" s="125"/>
      <c r="FF595" s="125"/>
      <c r="FP595" s="125"/>
      <c r="FZ595" s="125"/>
      <c r="GJ595" s="125"/>
      <c r="GT595" s="125"/>
      <c r="HD595" s="125"/>
      <c r="HN595" s="125"/>
      <c r="HX595" s="125"/>
    </row>
    <row xmlns:x14ac="http://schemas.microsoft.com/office/spreadsheetml/2009/9/ac" r="596" s="3" customFormat="true" x14ac:dyDescent="0.25">
      <c r="A596" s="384"/>
      <c r="B596" s="125"/>
      <c r="L596" s="125"/>
      <c r="V596" s="125"/>
      <c r="AF596" s="125"/>
      <c r="AP596" s="125"/>
      <c r="AZ596" s="125"/>
      <c r="BJ596" s="125"/>
      <c r="BT596" s="125"/>
      <c r="CD596" s="125"/>
      <c r="CN596" s="125"/>
      <c r="CX596" s="125"/>
      <c r="DH596" s="125"/>
      <c r="DR596" s="125"/>
      <c r="EB596" s="125"/>
      <c r="EL596" s="125"/>
      <c r="EV596" s="125"/>
      <c r="FF596" s="125"/>
      <c r="FP596" s="125"/>
      <c r="FZ596" s="125"/>
      <c r="GJ596" s="125"/>
      <c r="GT596" s="125"/>
      <c r="HD596" s="125"/>
      <c r="HN596" s="125"/>
      <c r="HX596" s="125"/>
    </row>
    <row xmlns:x14ac="http://schemas.microsoft.com/office/spreadsheetml/2009/9/ac" r="597" s="3" customFormat="true" x14ac:dyDescent="0.25">
      <c r="A597" s="384"/>
      <c r="B597" s="125"/>
      <c r="L597" s="125"/>
      <c r="V597" s="125"/>
      <c r="AF597" s="125"/>
      <c r="AP597" s="125"/>
      <c r="AZ597" s="125"/>
      <c r="BJ597" s="125"/>
      <c r="BT597" s="125"/>
      <c r="CD597" s="125"/>
      <c r="CN597" s="125"/>
      <c r="CX597" s="125"/>
      <c r="DH597" s="125"/>
      <c r="DR597" s="125"/>
      <c r="EB597" s="125"/>
      <c r="EL597" s="125"/>
      <c r="EV597" s="125"/>
      <c r="FF597" s="125"/>
      <c r="FP597" s="125"/>
      <c r="FZ597" s="125"/>
      <c r="GJ597" s="125"/>
      <c r="GT597" s="125"/>
      <c r="HD597" s="125"/>
      <c r="HN597" s="125"/>
      <c r="HX597" s="125"/>
    </row>
    <row xmlns:x14ac="http://schemas.microsoft.com/office/spreadsheetml/2009/9/ac" r="598" s="3" customFormat="true" x14ac:dyDescent="0.25">
      <c r="A598" s="384"/>
      <c r="B598" s="125"/>
      <c r="L598" s="125"/>
      <c r="V598" s="125"/>
      <c r="AF598" s="125"/>
      <c r="AP598" s="125"/>
      <c r="AZ598" s="125"/>
      <c r="BJ598" s="125"/>
      <c r="BT598" s="125"/>
      <c r="CD598" s="125"/>
      <c r="CN598" s="125"/>
      <c r="CX598" s="125"/>
      <c r="DH598" s="125"/>
      <c r="DR598" s="125"/>
      <c r="EB598" s="125"/>
      <c r="EL598" s="125"/>
      <c r="EV598" s="125"/>
      <c r="FF598" s="125"/>
      <c r="FP598" s="125"/>
      <c r="FZ598" s="125"/>
      <c r="GJ598" s="125"/>
      <c r="GT598" s="125"/>
      <c r="HD598" s="125"/>
      <c r="HN598" s="125"/>
      <c r="HX598" s="125"/>
    </row>
    <row xmlns:x14ac="http://schemas.microsoft.com/office/spreadsheetml/2009/9/ac" r="599" s="3" customFormat="true" x14ac:dyDescent="0.25">
      <c r="A599" s="384"/>
      <c r="B599" s="125"/>
      <c r="L599" s="125"/>
      <c r="V599" s="125"/>
      <c r="AF599" s="125"/>
      <c r="AP599" s="125"/>
      <c r="AZ599" s="125"/>
      <c r="BJ599" s="125"/>
      <c r="BT599" s="125"/>
      <c r="CD599" s="125"/>
      <c r="CN599" s="125"/>
      <c r="CX599" s="125"/>
      <c r="DH599" s="125"/>
      <c r="DR599" s="125"/>
      <c r="EB599" s="125"/>
      <c r="EL599" s="125"/>
      <c r="EV599" s="125"/>
      <c r="FF599" s="125"/>
      <c r="FP599" s="125"/>
      <c r="FZ599" s="125"/>
      <c r="GJ599" s="125"/>
      <c r="GT599" s="125"/>
      <c r="HD599" s="125"/>
      <c r="HN599" s="125"/>
      <c r="HX599" s="125"/>
    </row>
    <row xmlns:x14ac="http://schemas.microsoft.com/office/spreadsheetml/2009/9/ac" r="600" s="3" customFormat="true" x14ac:dyDescent="0.25">
      <c r="A600" s="384"/>
      <c r="B600" s="125"/>
      <c r="L600" s="125"/>
      <c r="V600" s="125"/>
      <c r="AF600" s="125"/>
      <c r="AP600" s="125"/>
      <c r="AZ600" s="125"/>
      <c r="BJ600" s="125"/>
      <c r="BT600" s="125"/>
      <c r="CD600" s="125"/>
      <c r="CN600" s="125"/>
      <c r="CX600" s="125"/>
      <c r="DH600" s="125"/>
      <c r="DR600" s="125"/>
      <c r="EB600" s="125"/>
      <c r="EL600" s="125"/>
      <c r="EV600" s="125"/>
      <c r="FF600" s="125"/>
      <c r="FP600" s="125"/>
      <c r="FZ600" s="125"/>
      <c r="GJ600" s="125"/>
      <c r="GT600" s="125"/>
      <c r="HD600" s="125"/>
      <c r="HN600" s="125"/>
      <c r="HX600" s="125"/>
    </row>
    <row xmlns:x14ac="http://schemas.microsoft.com/office/spreadsheetml/2009/9/ac" r="601" s="3" customFormat="true" x14ac:dyDescent="0.25">
      <c r="A601" s="384"/>
      <c r="B601" s="125"/>
      <c r="L601" s="125"/>
      <c r="V601" s="125"/>
      <c r="AF601" s="125"/>
      <c r="AP601" s="125"/>
      <c r="AZ601" s="125"/>
      <c r="BJ601" s="125"/>
      <c r="BT601" s="125"/>
      <c r="CD601" s="125"/>
      <c r="CN601" s="125"/>
      <c r="CX601" s="125"/>
      <c r="DH601" s="125"/>
      <c r="DR601" s="125"/>
      <c r="EB601" s="125"/>
      <c r="EL601" s="125"/>
      <c r="EV601" s="125"/>
      <c r="FF601" s="125"/>
      <c r="FP601" s="125"/>
      <c r="FZ601" s="125"/>
      <c r="GJ601" s="125"/>
      <c r="GT601" s="125"/>
      <c r="HD601" s="125"/>
      <c r="HN601" s="125"/>
      <c r="HX601" s="125"/>
    </row>
    <row xmlns:x14ac="http://schemas.microsoft.com/office/spreadsheetml/2009/9/ac" r="602" s="3" customFormat="true" x14ac:dyDescent="0.25">
      <c r="A602" s="384"/>
      <c r="B602" s="125"/>
      <c r="L602" s="125"/>
      <c r="V602" s="125"/>
      <c r="AF602" s="125"/>
      <c r="AP602" s="125"/>
      <c r="AZ602" s="125"/>
      <c r="BJ602" s="125"/>
      <c r="BT602" s="125"/>
      <c r="CD602" s="125"/>
      <c r="CN602" s="125"/>
      <c r="CX602" s="125"/>
      <c r="DH602" s="125"/>
      <c r="DR602" s="125"/>
      <c r="EB602" s="125"/>
      <c r="EL602" s="125"/>
      <c r="EV602" s="125"/>
      <c r="FF602" s="125"/>
      <c r="FP602" s="125"/>
      <c r="FZ602" s="125"/>
      <c r="GJ602" s="125"/>
      <c r="GT602" s="125"/>
      <c r="HD602" s="125"/>
      <c r="HN602" s="125"/>
      <c r="HX602" s="125"/>
    </row>
    <row xmlns:x14ac="http://schemas.microsoft.com/office/spreadsheetml/2009/9/ac" r="603" s="3" customFormat="true" x14ac:dyDescent="0.25">
      <c r="A603" s="384"/>
      <c r="B603" s="125"/>
      <c r="L603" s="125"/>
      <c r="V603" s="125"/>
      <c r="AF603" s="125"/>
      <c r="AP603" s="125"/>
      <c r="AZ603" s="125"/>
      <c r="BJ603" s="125"/>
      <c r="BT603" s="125"/>
      <c r="CD603" s="125"/>
      <c r="CN603" s="125"/>
      <c r="CX603" s="125"/>
      <c r="DH603" s="125"/>
      <c r="DR603" s="125"/>
      <c r="EB603" s="125"/>
      <c r="EL603" s="125"/>
      <c r="EV603" s="125"/>
      <c r="FF603" s="125"/>
      <c r="FP603" s="125"/>
      <c r="FZ603" s="125"/>
      <c r="GJ603" s="125"/>
      <c r="GT603" s="125"/>
      <c r="HD603" s="125"/>
      <c r="HN603" s="125"/>
      <c r="HX603" s="125"/>
    </row>
    <row xmlns:x14ac="http://schemas.microsoft.com/office/spreadsheetml/2009/9/ac" r="604" s="3" customFormat="true" x14ac:dyDescent="0.25">
      <c r="A604" s="384"/>
      <c r="B604" s="125"/>
      <c r="L604" s="125"/>
      <c r="V604" s="125"/>
      <c r="AF604" s="125"/>
      <c r="AP604" s="125"/>
      <c r="AZ604" s="125"/>
      <c r="BJ604" s="125"/>
      <c r="BT604" s="125"/>
      <c r="CD604" s="125"/>
      <c r="CN604" s="125"/>
      <c r="CX604" s="125"/>
      <c r="DH604" s="125"/>
      <c r="DR604" s="125"/>
      <c r="EB604" s="125"/>
      <c r="EL604" s="125"/>
      <c r="EV604" s="125"/>
      <c r="FF604" s="125"/>
      <c r="FP604" s="125"/>
      <c r="FZ604" s="125"/>
      <c r="GJ604" s="125"/>
      <c r="GT604" s="125"/>
      <c r="HD604" s="125"/>
      <c r="HN604" s="125"/>
      <c r="HX604" s="125"/>
    </row>
    <row xmlns:x14ac="http://schemas.microsoft.com/office/spreadsheetml/2009/9/ac" r="605" s="3" customFormat="true" x14ac:dyDescent="0.25">
      <c r="A605" s="384"/>
      <c r="B605" s="125"/>
      <c r="L605" s="125"/>
      <c r="V605" s="125"/>
      <c r="AF605" s="125"/>
      <c r="AP605" s="125"/>
      <c r="AZ605" s="125"/>
      <c r="BJ605" s="125"/>
      <c r="BT605" s="125"/>
      <c r="CD605" s="125"/>
      <c r="CN605" s="125"/>
      <c r="CX605" s="125"/>
      <c r="DH605" s="125"/>
      <c r="DR605" s="125"/>
      <c r="EB605" s="125"/>
      <c r="EL605" s="125"/>
      <c r="EV605" s="125"/>
      <c r="FF605" s="125"/>
      <c r="FP605" s="125"/>
      <c r="FZ605" s="125"/>
      <c r="GJ605" s="125"/>
      <c r="GT605" s="125"/>
      <c r="HD605" s="125"/>
      <c r="HN605" s="125"/>
      <c r="HX605" s="125"/>
    </row>
    <row xmlns:x14ac="http://schemas.microsoft.com/office/spreadsheetml/2009/9/ac" r="606" s="3" customFormat="true" x14ac:dyDescent="0.25">
      <c r="A606" s="384"/>
      <c r="B606" s="125"/>
      <c r="L606" s="125"/>
      <c r="V606" s="125"/>
      <c r="AF606" s="125"/>
      <c r="AP606" s="125"/>
      <c r="AZ606" s="125"/>
      <c r="BJ606" s="125"/>
      <c r="BT606" s="125"/>
      <c r="CD606" s="125"/>
      <c r="CN606" s="125"/>
      <c r="CX606" s="125"/>
      <c r="DH606" s="125"/>
      <c r="DR606" s="125"/>
      <c r="EB606" s="125"/>
      <c r="EL606" s="125"/>
      <c r="EV606" s="125"/>
      <c r="FF606" s="125"/>
      <c r="FP606" s="125"/>
      <c r="FZ606" s="125"/>
      <c r="GJ606" s="125"/>
      <c r="GT606" s="125"/>
      <c r="HD606" s="125"/>
      <c r="HN606" s="125"/>
      <c r="HX606" s="125"/>
    </row>
    <row xmlns:x14ac="http://schemas.microsoft.com/office/spreadsheetml/2009/9/ac" r="607" s="3" customFormat="true" x14ac:dyDescent="0.25">
      <c r="A607" s="384"/>
      <c r="B607" s="125"/>
      <c r="L607" s="125"/>
      <c r="V607" s="125"/>
      <c r="AF607" s="125"/>
      <c r="AP607" s="125"/>
      <c r="AZ607" s="125"/>
      <c r="BJ607" s="125"/>
      <c r="BT607" s="125"/>
      <c r="CD607" s="125"/>
      <c r="CN607" s="125"/>
      <c r="CX607" s="125"/>
      <c r="DH607" s="125"/>
      <c r="DR607" s="125"/>
      <c r="EB607" s="125"/>
      <c r="EL607" s="125"/>
      <c r="EV607" s="125"/>
      <c r="FF607" s="125"/>
      <c r="FP607" s="125"/>
      <c r="FZ607" s="125"/>
      <c r="GJ607" s="125"/>
      <c r="GT607" s="125"/>
      <c r="HD607" s="125"/>
      <c r="HN607" s="125"/>
      <c r="HX607" s="125"/>
    </row>
    <row xmlns:x14ac="http://schemas.microsoft.com/office/spreadsheetml/2009/9/ac" r="608" s="3" customFormat="true" x14ac:dyDescent="0.25">
      <c r="A608" s="384"/>
      <c r="B608" s="125"/>
      <c r="L608" s="125"/>
      <c r="V608" s="125"/>
      <c r="AF608" s="125"/>
      <c r="AP608" s="125"/>
      <c r="AZ608" s="125"/>
      <c r="BJ608" s="125"/>
      <c r="BT608" s="125"/>
      <c r="CD608" s="125"/>
      <c r="CN608" s="125"/>
      <c r="CX608" s="125"/>
      <c r="DH608" s="125"/>
      <c r="DR608" s="125"/>
      <c r="EB608" s="125"/>
      <c r="EL608" s="125"/>
      <c r="EV608" s="125"/>
      <c r="FF608" s="125"/>
      <c r="FP608" s="125"/>
      <c r="FZ608" s="125"/>
      <c r="GJ608" s="125"/>
      <c r="GT608" s="125"/>
      <c r="HD608" s="125"/>
      <c r="HN608" s="125"/>
      <c r="HX608" s="125"/>
    </row>
    <row xmlns:x14ac="http://schemas.microsoft.com/office/spreadsheetml/2009/9/ac" r="609" s="3" customFormat="true" x14ac:dyDescent="0.25">
      <c r="A609" s="384"/>
      <c r="B609" s="125"/>
      <c r="L609" s="125"/>
      <c r="V609" s="125"/>
      <c r="AF609" s="125"/>
      <c r="AP609" s="125"/>
      <c r="AZ609" s="125"/>
      <c r="BJ609" s="125"/>
      <c r="BT609" s="125"/>
      <c r="CD609" s="125"/>
      <c r="CN609" s="125"/>
      <c r="CX609" s="125"/>
      <c r="DH609" s="125"/>
      <c r="DR609" s="125"/>
      <c r="EB609" s="125"/>
      <c r="EL609" s="125"/>
      <c r="EV609" s="125"/>
      <c r="FF609" s="125"/>
      <c r="FP609" s="125"/>
      <c r="FZ609" s="125"/>
      <c r="GJ609" s="125"/>
      <c r="GT609" s="125"/>
      <c r="HD609" s="125"/>
      <c r="HN609" s="125"/>
      <c r="HX609" s="125"/>
    </row>
    <row xmlns:x14ac="http://schemas.microsoft.com/office/spreadsheetml/2009/9/ac" r="610" s="3" customFormat="true" x14ac:dyDescent="0.25">
      <c r="A610" s="384"/>
      <c r="B610" s="125"/>
      <c r="L610" s="125"/>
      <c r="V610" s="125"/>
      <c r="AF610" s="125"/>
      <c r="AP610" s="125"/>
      <c r="AZ610" s="125"/>
      <c r="BJ610" s="125"/>
      <c r="BT610" s="125"/>
      <c r="CD610" s="125"/>
      <c r="CN610" s="125"/>
      <c r="CX610" s="125"/>
      <c r="DH610" s="125"/>
      <c r="DR610" s="125"/>
      <c r="EB610" s="125"/>
      <c r="EL610" s="125"/>
      <c r="EV610" s="125"/>
      <c r="FF610" s="125"/>
      <c r="FP610" s="125"/>
      <c r="FZ610" s="125"/>
      <c r="GJ610" s="125"/>
      <c r="GT610" s="125"/>
      <c r="HD610" s="125"/>
      <c r="HN610" s="125"/>
      <c r="HX610" s="125"/>
    </row>
    <row xmlns:x14ac="http://schemas.microsoft.com/office/spreadsheetml/2009/9/ac" r="611" s="3" customFormat="true" x14ac:dyDescent="0.25">
      <c r="A611" s="384"/>
      <c r="B611" s="125"/>
      <c r="L611" s="125"/>
      <c r="V611" s="125"/>
      <c r="AF611" s="125"/>
      <c r="AP611" s="125"/>
      <c r="AZ611" s="125"/>
      <c r="BJ611" s="125"/>
      <c r="BT611" s="125"/>
      <c r="CD611" s="125"/>
      <c r="CN611" s="125"/>
      <c r="CX611" s="125"/>
      <c r="DH611" s="125"/>
      <c r="DR611" s="125"/>
      <c r="EB611" s="125"/>
      <c r="EL611" s="125"/>
      <c r="EV611" s="125"/>
      <c r="FF611" s="125"/>
      <c r="FP611" s="125"/>
      <c r="FZ611" s="125"/>
      <c r="GJ611" s="125"/>
      <c r="GT611" s="125"/>
      <c r="HD611" s="125"/>
      <c r="HN611" s="125"/>
      <c r="HX611" s="125"/>
    </row>
    <row xmlns:x14ac="http://schemas.microsoft.com/office/spreadsheetml/2009/9/ac" r="612" s="3" customFormat="true" x14ac:dyDescent="0.25">
      <c r="A612" s="384"/>
      <c r="B612" s="125"/>
      <c r="L612" s="125"/>
      <c r="V612" s="125"/>
      <c r="AF612" s="125"/>
      <c r="AP612" s="125"/>
      <c r="AZ612" s="125"/>
      <c r="BJ612" s="125"/>
      <c r="BT612" s="125"/>
      <c r="CD612" s="125"/>
      <c r="CN612" s="125"/>
      <c r="CX612" s="125"/>
      <c r="DH612" s="125"/>
      <c r="DR612" s="125"/>
      <c r="EB612" s="125"/>
      <c r="EL612" s="125"/>
      <c r="EV612" s="125"/>
      <c r="FF612" s="125"/>
      <c r="FP612" s="125"/>
      <c r="FZ612" s="125"/>
      <c r="GJ612" s="125"/>
      <c r="GT612" s="125"/>
      <c r="HD612" s="125"/>
      <c r="HN612" s="125"/>
      <c r="HX612" s="125"/>
    </row>
    <row xmlns:x14ac="http://schemas.microsoft.com/office/spreadsheetml/2009/9/ac" r="613" s="3" customFormat="true" x14ac:dyDescent="0.25">
      <c r="A613" s="384"/>
      <c r="B613" s="125"/>
      <c r="L613" s="125"/>
      <c r="V613" s="125"/>
      <c r="AF613" s="125"/>
      <c r="AP613" s="125"/>
      <c r="AZ613" s="125"/>
      <c r="BJ613" s="125"/>
      <c r="BT613" s="125"/>
      <c r="CD613" s="125"/>
      <c r="CN613" s="125"/>
      <c r="CX613" s="125"/>
      <c r="DH613" s="125"/>
      <c r="DR613" s="125"/>
      <c r="EB613" s="125"/>
      <c r="EL613" s="125"/>
      <c r="EV613" s="125"/>
      <c r="FF613" s="125"/>
      <c r="FP613" s="125"/>
      <c r="FZ613" s="125"/>
      <c r="GJ613" s="125"/>
      <c r="GT613" s="125"/>
      <c r="HD613" s="125"/>
      <c r="HN613" s="125"/>
      <c r="HX613" s="125"/>
    </row>
    <row xmlns:x14ac="http://schemas.microsoft.com/office/spreadsheetml/2009/9/ac" r="614" s="3" customFormat="true" x14ac:dyDescent="0.25">
      <c r="A614" s="384"/>
      <c r="B614" s="125"/>
      <c r="L614" s="125"/>
      <c r="V614" s="125"/>
      <c r="AF614" s="125"/>
      <c r="AP614" s="125"/>
      <c r="AZ614" s="125"/>
      <c r="BJ614" s="125"/>
      <c r="BT614" s="125"/>
      <c r="CD614" s="125"/>
      <c r="CN614" s="125"/>
      <c r="CX614" s="125"/>
      <c r="DH614" s="125"/>
      <c r="DR614" s="125"/>
      <c r="EB614" s="125"/>
      <c r="EL614" s="125"/>
      <c r="EV614" s="125"/>
      <c r="FF614" s="125"/>
      <c r="FP614" s="125"/>
      <c r="FZ614" s="125"/>
      <c r="GJ614" s="125"/>
      <c r="GT614" s="125"/>
      <c r="HD614" s="125"/>
      <c r="HN614" s="125"/>
      <c r="HX614" s="125"/>
    </row>
    <row xmlns:x14ac="http://schemas.microsoft.com/office/spreadsheetml/2009/9/ac" r="615" s="3" customFormat="true" x14ac:dyDescent="0.25">
      <c r="A615" s="384"/>
      <c r="B615" s="125"/>
      <c r="L615" s="125"/>
      <c r="V615" s="125"/>
      <c r="AF615" s="125"/>
      <c r="AP615" s="125"/>
      <c r="AZ615" s="125"/>
      <c r="BJ615" s="125"/>
      <c r="BT615" s="125"/>
      <c r="CD615" s="125"/>
      <c r="CN615" s="125"/>
      <c r="CX615" s="125"/>
      <c r="DH615" s="125"/>
      <c r="DR615" s="125"/>
      <c r="EB615" s="125"/>
      <c r="EL615" s="125"/>
      <c r="EV615" s="125"/>
      <c r="FF615" s="125"/>
      <c r="FP615" s="125"/>
      <c r="FZ615" s="125"/>
      <c r="GJ615" s="125"/>
      <c r="GT615" s="125"/>
      <c r="HD615" s="125"/>
      <c r="HN615" s="125"/>
      <c r="HX615" s="125"/>
    </row>
    <row xmlns:x14ac="http://schemas.microsoft.com/office/spreadsheetml/2009/9/ac" r="616" s="3" customFormat="true" x14ac:dyDescent="0.25">
      <c r="A616" s="384"/>
      <c r="B616" s="125"/>
      <c r="L616" s="125"/>
      <c r="V616" s="125"/>
      <c r="AF616" s="125"/>
      <c r="AP616" s="125"/>
      <c r="AZ616" s="125"/>
      <c r="BJ616" s="125"/>
      <c r="BT616" s="125"/>
      <c r="CD616" s="125"/>
      <c r="CN616" s="125"/>
      <c r="CX616" s="125"/>
      <c r="DH616" s="125"/>
      <c r="DR616" s="125"/>
      <c r="EB616" s="125"/>
      <c r="EL616" s="125"/>
      <c r="EV616" s="125"/>
      <c r="FF616" s="125"/>
      <c r="FP616" s="125"/>
      <c r="FZ616" s="125"/>
      <c r="GJ616" s="125"/>
      <c r="GT616" s="125"/>
      <c r="HD616" s="125"/>
      <c r="HN616" s="125"/>
      <c r="HX616" s="125"/>
    </row>
    <row xmlns:x14ac="http://schemas.microsoft.com/office/spreadsheetml/2009/9/ac" r="617" s="3" customFormat="true" x14ac:dyDescent="0.25">
      <c r="A617" s="384"/>
      <c r="B617" s="125"/>
      <c r="L617" s="125"/>
      <c r="V617" s="125"/>
      <c r="AF617" s="125"/>
      <c r="AP617" s="125"/>
      <c r="AZ617" s="125"/>
      <c r="BJ617" s="125"/>
      <c r="BT617" s="125"/>
      <c r="CD617" s="125"/>
      <c r="CN617" s="125"/>
      <c r="CX617" s="125"/>
      <c r="DH617" s="125"/>
      <c r="DR617" s="125"/>
      <c r="EB617" s="125"/>
      <c r="EL617" s="125"/>
      <c r="EV617" s="125"/>
      <c r="FF617" s="125"/>
      <c r="FP617" s="125"/>
      <c r="FZ617" s="125"/>
      <c r="GJ617" s="125"/>
      <c r="GT617" s="125"/>
      <c r="HD617" s="125"/>
      <c r="HN617" s="125"/>
      <c r="HX617" s="125"/>
    </row>
    <row xmlns:x14ac="http://schemas.microsoft.com/office/spreadsheetml/2009/9/ac" r="618" s="3" customFormat="true" x14ac:dyDescent="0.25">
      <c r="A618" s="384"/>
      <c r="B618" s="125"/>
      <c r="L618" s="125"/>
      <c r="V618" s="125"/>
      <c r="AF618" s="125"/>
      <c r="AP618" s="125"/>
      <c r="AZ618" s="125"/>
      <c r="BJ618" s="125"/>
      <c r="BT618" s="125"/>
      <c r="CD618" s="125"/>
      <c r="CN618" s="125"/>
      <c r="CX618" s="125"/>
      <c r="DH618" s="125"/>
      <c r="DR618" s="125"/>
      <c r="EB618" s="125"/>
      <c r="EL618" s="125"/>
      <c r="EV618" s="125"/>
      <c r="FF618" s="125"/>
      <c r="FP618" s="125"/>
      <c r="FZ618" s="125"/>
      <c r="GJ618" s="125"/>
      <c r="GT618" s="125"/>
      <c r="HD618" s="125"/>
      <c r="HN618" s="125"/>
      <c r="HX618" s="125"/>
    </row>
    <row xmlns:x14ac="http://schemas.microsoft.com/office/spreadsheetml/2009/9/ac" r="619" s="3" customFormat="true" x14ac:dyDescent="0.25">
      <c r="A619" s="384"/>
      <c r="B619" s="125"/>
      <c r="L619" s="125"/>
      <c r="V619" s="125"/>
      <c r="AF619" s="125"/>
      <c r="AP619" s="125"/>
      <c r="AZ619" s="125"/>
      <c r="BJ619" s="125"/>
      <c r="BT619" s="125"/>
      <c r="CD619" s="125"/>
      <c r="CN619" s="125"/>
      <c r="CX619" s="125"/>
      <c r="DH619" s="125"/>
      <c r="DR619" s="125"/>
      <c r="EB619" s="125"/>
      <c r="EL619" s="125"/>
      <c r="EV619" s="125"/>
      <c r="FF619" s="125"/>
      <c r="FP619" s="125"/>
      <c r="FZ619" s="125"/>
      <c r="GJ619" s="125"/>
      <c r="GT619" s="125"/>
      <c r="HD619" s="125"/>
      <c r="HN619" s="125"/>
      <c r="HX619" s="125"/>
    </row>
    <row xmlns:x14ac="http://schemas.microsoft.com/office/spreadsheetml/2009/9/ac" r="620" s="3" customFormat="true" x14ac:dyDescent="0.25">
      <c r="A620" s="384"/>
      <c r="B620" s="125"/>
      <c r="L620" s="125"/>
      <c r="V620" s="125"/>
      <c r="AF620" s="125"/>
      <c r="AP620" s="125"/>
      <c r="AZ620" s="125"/>
      <c r="BJ620" s="125"/>
      <c r="BT620" s="125"/>
      <c r="CD620" s="125"/>
      <c r="CN620" s="125"/>
      <c r="CX620" s="125"/>
      <c r="DH620" s="125"/>
      <c r="DR620" s="125"/>
      <c r="EB620" s="125"/>
      <c r="EL620" s="125"/>
      <c r="EV620" s="125"/>
      <c r="FF620" s="125"/>
      <c r="FP620" s="125"/>
      <c r="FZ620" s="125"/>
      <c r="GJ620" s="125"/>
      <c r="GT620" s="125"/>
      <c r="HD620" s="125"/>
      <c r="HN620" s="125"/>
      <c r="HX620" s="125"/>
    </row>
    <row xmlns:x14ac="http://schemas.microsoft.com/office/spreadsheetml/2009/9/ac" r="621" s="3" customFormat="true" x14ac:dyDescent="0.25">
      <c r="A621" s="384"/>
      <c r="B621" s="125"/>
      <c r="L621" s="125"/>
      <c r="V621" s="125"/>
      <c r="AF621" s="125"/>
      <c r="AP621" s="125"/>
      <c r="AZ621" s="125"/>
      <c r="BJ621" s="125"/>
      <c r="BT621" s="125"/>
      <c r="CD621" s="125"/>
      <c r="CN621" s="125"/>
      <c r="CX621" s="125"/>
      <c r="DH621" s="125"/>
      <c r="DR621" s="125"/>
      <c r="EB621" s="125"/>
      <c r="EL621" s="125"/>
      <c r="EV621" s="125"/>
      <c r="FF621" s="125"/>
      <c r="FP621" s="125"/>
      <c r="FZ621" s="125"/>
      <c r="GJ621" s="125"/>
      <c r="GT621" s="125"/>
      <c r="HD621" s="125"/>
      <c r="HN621" s="125"/>
      <c r="HX621" s="125"/>
    </row>
    <row xmlns:x14ac="http://schemas.microsoft.com/office/spreadsheetml/2009/9/ac" r="622" s="3" customFormat="true" x14ac:dyDescent="0.25">
      <c r="A622" s="384"/>
      <c r="B622" s="125"/>
      <c r="L622" s="125"/>
      <c r="V622" s="125"/>
      <c r="AF622" s="125"/>
      <c r="AP622" s="125"/>
      <c r="AZ622" s="125"/>
      <c r="BJ622" s="125"/>
      <c r="BT622" s="125"/>
      <c r="CD622" s="125"/>
      <c r="CN622" s="125"/>
      <c r="CX622" s="125"/>
      <c r="DH622" s="125"/>
      <c r="DR622" s="125"/>
      <c r="EB622" s="125"/>
      <c r="EL622" s="125"/>
      <c r="EV622" s="125"/>
      <c r="FF622" s="125"/>
      <c r="FP622" s="125"/>
      <c r="FZ622" s="125"/>
      <c r="GJ622" s="125"/>
      <c r="GT622" s="125"/>
      <c r="HD622" s="125"/>
      <c r="HN622" s="125"/>
      <c r="HX622" s="125"/>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3"/>
    <col min="3" max="7" width="11.75" style="113" customWidth="true"/>
    <col min="8" max="16384" width="9" style="113"/>
  </cols>
  <sheetData>
    <row xmlns:x14ac="http://schemas.microsoft.com/office/spreadsheetml/2009/9/ac" r="2" ht="20.25" x14ac:dyDescent="0.2">
      <c r="B2" s="109" t="str">
        <f>+Introduction!C7</f>
        <v>Jordan</v>
      </c>
      <c r="C2" s="110"/>
      <c r="D2" s="111"/>
      <c r="E2" s="111"/>
      <c r="F2" s="111"/>
      <c r="G2" s="112"/>
    </row>
    <row xmlns:x14ac="http://schemas.microsoft.com/office/spreadsheetml/2009/9/ac" r="3" x14ac:dyDescent="0.2">
      <c r="B3" s="577" t="s">
        <v>190</v>
      </c>
      <c r="C3" s="577"/>
      <c r="D3" s="577"/>
      <c r="E3" s="577"/>
      <c r="F3" s="577"/>
      <c r="G3" s="578"/>
    </row>
    <row xmlns:x14ac="http://schemas.microsoft.com/office/spreadsheetml/2009/9/ac" r="4" ht="13.5" x14ac:dyDescent="0.2">
      <c r="B4" s="114" t="s">
        <v>4</v>
      </c>
      <c r="C4" s="114" t="s">
        <v>60</v>
      </c>
      <c r="D4" s="114" t="s">
        <v>64</v>
      </c>
      <c r="E4" s="114" t="s">
        <v>61</v>
      </c>
      <c r="F4" s="114" t="s">
        <v>62</v>
      </c>
      <c r="G4" s="114" t="s">
        <v>63</v>
      </c>
    </row>
    <row xmlns:x14ac="http://schemas.microsoft.com/office/spreadsheetml/2009/9/ac" r="5" x14ac:dyDescent="0.2">
      <c r="B5" s="784">
        <v>2000</v>
      </c>
      <c r="C5" s="928">
        <v>1746133</v>
      </c>
      <c r="D5" s="929">
        <v>78.269996643066406</v>
      </c>
      <c r="E5" s="930">
        <v>296440</v>
      </c>
      <c r="F5" s="931">
        <v>779199</v>
      </c>
      <c r="G5" s="932">
        <v>670494</v>
      </c>
    </row>
    <row xmlns:x14ac="http://schemas.microsoft.com/office/spreadsheetml/2009/9/ac" r="6" x14ac:dyDescent="0.2">
      <c r="B6" s="790">
        <v>2001</v>
      </c>
      <c r="C6" s="933">
        <v>1790306</v>
      </c>
      <c r="D6" s="934">
        <v>78.282997131347656</v>
      </c>
      <c r="E6" s="935">
        <v>301161</v>
      </c>
      <c r="F6" s="936">
        <v>802963</v>
      </c>
      <c r="G6" s="937">
        <v>686182</v>
      </c>
    </row>
    <row xmlns:x14ac="http://schemas.microsoft.com/office/spreadsheetml/2009/9/ac" r="7" x14ac:dyDescent="0.2">
      <c r="B7" s="796">
        <v>2002</v>
      </c>
      <c r="C7" s="938">
        <v>1831048</v>
      </c>
      <c r="D7" s="939">
        <v>78.295997619628906</v>
      </c>
      <c r="E7" s="940">
        <v>301278</v>
      </c>
      <c r="F7" s="941">
        <v>828039</v>
      </c>
      <c r="G7" s="942">
        <v>701731</v>
      </c>
    </row>
    <row xmlns:x14ac="http://schemas.microsoft.com/office/spreadsheetml/2009/9/ac" r="8" x14ac:dyDescent="0.2">
      <c r="B8" s="802">
        <v>2003</v>
      </c>
      <c r="C8" s="943">
        <v>1867303</v>
      </c>
      <c r="D8" s="944">
        <v>78.307998657226563</v>
      </c>
      <c r="E8" s="945">
        <v>297692</v>
      </c>
      <c r="F8" s="946">
        <v>853190</v>
      </c>
      <c r="G8" s="947">
        <v>716421</v>
      </c>
    </row>
    <row xmlns:x14ac="http://schemas.microsoft.com/office/spreadsheetml/2009/9/ac" r="9" x14ac:dyDescent="0.2">
      <c r="B9" s="808">
        <v>2004</v>
      </c>
      <c r="C9" s="948">
        <v>1900228</v>
      </c>
      <c r="D9" s="949">
        <v>78.320999145507813</v>
      </c>
      <c r="E9" s="950">
        <v>294290</v>
      </c>
      <c r="F9" s="951">
        <v>872317</v>
      </c>
      <c r="G9" s="952">
        <v>733621</v>
      </c>
    </row>
    <row xmlns:x14ac="http://schemas.microsoft.com/office/spreadsheetml/2009/9/ac" r="10" x14ac:dyDescent="0.2">
      <c r="B10" s="814">
        <v>2005</v>
      </c>
      <c r="C10" s="953">
        <v>1932645</v>
      </c>
      <c r="D10" s="954">
        <v>79.485000610351563</v>
      </c>
      <c r="E10" s="955">
        <v>292830</v>
      </c>
      <c r="F10" s="956">
        <v>885498</v>
      </c>
      <c r="G10" s="957">
        <v>754317</v>
      </c>
    </row>
    <row xmlns:x14ac="http://schemas.microsoft.com/office/spreadsheetml/2009/9/ac" r="11" x14ac:dyDescent="0.2">
      <c r="B11" s="820">
        <v>2006</v>
      </c>
      <c r="C11" s="958">
        <v>1961606</v>
      </c>
      <c r="D11" s="959">
        <v>80.970001220703125</v>
      </c>
      <c r="E11" s="960">
        <v>292875</v>
      </c>
      <c r="F11" s="961">
        <v>891452</v>
      </c>
      <c r="G11" s="962">
        <v>777279</v>
      </c>
    </row>
    <row xmlns:x14ac="http://schemas.microsoft.com/office/spreadsheetml/2009/9/ac" r="12" x14ac:dyDescent="0.2">
      <c r="B12" s="826">
        <v>2007</v>
      </c>
      <c r="C12" s="963">
        <v>2161477</v>
      </c>
      <c r="D12" s="964">
        <v>82.371002197265625</v>
      </c>
      <c r="E12" s="965">
        <v>322115</v>
      </c>
      <c r="F12" s="966">
        <v>969164</v>
      </c>
      <c r="G12" s="967">
        <v>870198</v>
      </c>
    </row>
    <row xmlns:x14ac="http://schemas.microsoft.com/office/spreadsheetml/2009/9/ac" r="13" x14ac:dyDescent="0.2">
      <c r="B13" s="832">
        <v>2008</v>
      </c>
      <c r="C13" s="968">
        <v>2186906</v>
      </c>
      <c r="D13" s="969">
        <v>83.692001342773438</v>
      </c>
      <c r="E13" s="970">
        <v>328185</v>
      </c>
      <c r="F13" s="971">
        <v>963250</v>
      </c>
      <c r="G13" s="972">
        <v>895471</v>
      </c>
    </row>
    <row xmlns:x14ac="http://schemas.microsoft.com/office/spreadsheetml/2009/9/ac" r="14" x14ac:dyDescent="0.2">
      <c r="B14" s="838">
        <v>2009</v>
      </c>
      <c r="C14" s="973">
        <v>2219607</v>
      </c>
      <c r="D14" s="974">
        <v>84.928001403808594</v>
      </c>
      <c r="E14" s="975">
        <v>334928</v>
      </c>
      <c r="F14" s="976">
        <v>961422</v>
      </c>
      <c r="G14" s="977">
        <v>923257</v>
      </c>
    </row>
    <row xmlns:x14ac="http://schemas.microsoft.com/office/spreadsheetml/2009/9/ac" r="15" x14ac:dyDescent="0.2">
      <c r="B15" s="844">
        <v>2010</v>
      </c>
      <c r="C15" s="978">
        <v>2233632</v>
      </c>
      <c r="D15" s="979">
        <v>86.088005065917969</v>
      </c>
      <c r="E15" s="980">
        <v>338312</v>
      </c>
      <c r="F15" s="981">
        <v>957405</v>
      </c>
      <c r="G15" s="982">
        <v>937915</v>
      </c>
    </row>
    <row xmlns:x14ac="http://schemas.microsoft.com/office/spreadsheetml/2009/9/ac" r="16" x14ac:dyDescent="0.2">
      <c r="B16" s="850">
        <v>2011</v>
      </c>
      <c r="C16" s="983">
        <v>2265141</v>
      </c>
      <c r="D16" s="984">
        <v>87.172004699707031</v>
      </c>
      <c r="E16" s="985">
        <v>346895</v>
      </c>
      <c r="F16" s="986">
        <v>966258</v>
      </c>
      <c r="G16" s="987">
        <v>951988</v>
      </c>
    </row>
    <row xmlns:x14ac="http://schemas.microsoft.com/office/spreadsheetml/2009/9/ac" r="17" x14ac:dyDescent="0.2">
      <c r="B17" s="856">
        <v>2012</v>
      </c>
      <c r="C17" s="988">
        <v>2298358</v>
      </c>
      <c r="D17" s="989">
        <v>88.18499755859375</v>
      </c>
      <c r="E17" s="990">
        <v>359316</v>
      </c>
      <c r="F17" s="991">
        <v>979749</v>
      </c>
      <c r="G17" s="992">
        <v>959293</v>
      </c>
    </row>
    <row xmlns:x14ac="http://schemas.microsoft.com/office/spreadsheetml/2009/9/ac" r="18" x14ac:dyDescent="0.2">
      <c r="B18" s="862">
        <v>2013</v>
      </c>
      <c r="C18" s="993">
        <v>2284278</v>
      </c>
      <c r="D18" s="994">
        <v>89.125</v>
      </c>
      <c r="E18" s="995">
        <v>365881</v>
      </c>
      <c r="F18" s="996">
        <v>978548</v>
      </c>
      <c r="G18" s="997">
        <v>939849</v>
      </c>
    </row>
    <row xmlns:x14ac="http://schemas.microsoft.com/office/spreadsheetml/2009/9/ac" r="19" x14ac:dyDescent="0.2">
      <c r="B19" s="868">
        <v>2014</v>
      </c>
      <c r="C19" s="998">
        <v>2565255</v>
      </c>
      <c r="D19" s="999">
        <v>90</v>
      </c>
      <c r="E19" s="1000">
        <v>417469</v>
      </c>
      <c r="F19" s="1001">
        <v>1119020</v>
      </c>
      <c r="G19" s="1002">
        <v>1028766</v>
      </c>
    </row>
    <row xmlns:x14ac="http://schemas.microsoft.com/office/spreadsheetml/2009/9/ac" r="20" x14ac:dyDescent="0.2">
      <c r="B20" s="874">
        <v>2015</v>
      </c>
      <c r="C20" s="1003">
        <v>2860305</v>
      </c>
      <c r="D20" s="1004">
        <v>90.255996704101563</v>
      </c>
      <c r="E20" s="1005">
        <v>467757</v>
      </c>
      <c r="F20" s="1006">
        <v>1273140</v>
      </c>
      <c r="G20" s="1007">
        <v>1119408</v>
      </c>
    </row>
    <row xmlns:x14ac="http://schemas.microsoft.com/office/spreadsheetml/2009/9/ac" r="21" x14ac:dyDescent="0.2">
      <c r="B21" s="880">
        <v>2016</v>
      </c>
      <c r="C21" s="1038">
        <v>2819081</v>
      </c>
      <c r="D21" s="1009">
        <v>90.505996704101563</v>
      </c>
      <c r="E21" s="1010">
        <v>492808</v>
      </c>
      <c r="F21" s="1039">
        <v>1136708</v>
      </c>
      <c r="G21" s="1012">
        <v>1189564</v>
      </c>
    </row>
    <row xmlns:x14ac="http://schemas.microsoft.com/office/spreadsheetml/2009/9/ac" r="22" x14ac:dyDescent="0.2">
      <c r="B22" s="886">
        <v>2017</v>
      </c>
      <c r="C22" s="1040">
        <v>2859095</v>
      </c>
      <c r="D22" s="1014">
        <v>90.747001647949219</v>
      </c>
      <c r="E22" s="1015">
        <v>486208</v>
      </c>
      <c r="F22" s="1041">
        <v>1159552</v>
      </c>
      <c r="G22" s="1017">
        <v>1213335</v>
      </c>
    </row>
    <row xmlns:x14ac="http://schemas.microsoft.com/office/spreadsheetml/2009/9/ac" r="23" x14ac:dyDescent="0.2">
      <c r="B23" s="892">
        <v>2018</v>
      </c>
      <c r="C23" s="1042">
        <v>2887995</v>
      </c>
      <c r="D23" s="1019">
        <v>90.978996276855469</v>
      </c>
      <c r="E23" s="1020">
        <v>483222</v>
      </c>
      <c r="F23" s="1043">
        <v>1159552</v>
      </c>
      <c r="G23" s="1022">
        <v>1245221</v>
      </c>
    </row>
    <row xmlns:x14ac="http://schemas.microsoft.com/office/spreadsheetml/2009/9/ac" r="24" x14ac:dyDescent="0.2">
      <c r="B24" s="898">
        <v>2019</v>
      </c>
      <c r="C24" s="1044">
        <v>2919344</v>
      </c>
      <c r="D24" s="1024">
        <v>91.202995300292969</v>
      </c>
      <c r="E24" s="1025">
        <v>488993</v>
      </c>
      <c r="F24" s="1045">
        <v>1159552</v>
      </c>
      <c r="G24" s="1027">
        <v>1270799</v>
      </c>
    </row>
    <row xmlns:x14ac="http://schemas.microsoft.com/office/spreadsheetml/2009/9/ac" r="25" x14ac:dyDescent="0.2">
      <c r="B25" s="904">
        <v>2020</v>
      </c>
      <c r="C25" s="1046">
        <v>2962689</v>
      </c>
      <c r="D25" s="1029">
        <v>91.417999267578125</v>
      </c>
      <c r="E25" s="1030">
        <v>486930</v>
      </c>
      <c r="F25" s="1047">
        <v>1159552</v>
      </c>
      <c r="G25" s="1032">
        <v>1316207</v>
      </c>
    </row>
    <row xmlns:x14ac="http://schemas.microsoft.com/office/spreadsheetml/2009/9/ac" r="26" x14ac:dyDescent="0.2">
      <c r="B26" s="910">
        <v>2021</v>
      </c>
      <c r="C26" s="1048">
        <v>2993534</v>
      </c>
      <c r="D26" s="1034">
        <v>91.625999450683594</v>
      </c>
      <c r="E26" s="1035">
        <v>474510</v>
      </c>
      <c r="F26" s="1049">
        <v>1159552</v>
      </c>
      <c r="G26" s="1037">
        <v>1359472</v>
      </c>
    </row>
    <row xmlns:x14ac="http://schemas.microsoft.com/office/spreadsheetml/2009/9/ac" r="27" x14ac:dyDescent="0.2">
      <c r="B27" s="916">
        <v>2022</v>
      </c>
      <c r="C27" s="1050">
        <v>3028797</v>
      </c>
      <c r="D27" s="918">
        <v>91.826995849609375</v>
      </c>
      <c r="E27" s="919">
        <v>473620</v>
      </c>
      <c r="F27" s="1051">
        <v>1159552</v>
      </c>
      <c r="G27" s="921">
        <v>1395625</v>
      </c>
    </row>
    <row xmlns:x14ac="http://schemas.microsoft.com/office/spreadsheetml/2009/9/ac" r="28" x14ac:dyDescent="0.2">
      <c r="B28" s="922">
        <v>2023</v>
      </c>
      <c r="C28" s="1052">
        <v>3068121</v>
      </c>
      <c r="D28" s="924">
        <v>92.019996643066406</v>
      </c>
      <c r="E28" s="1053">
        <v>514148</v>
      </c>
      <c r="F28" s="1054">
        <v>1159552</v>
      </c>
      <c r="G28" s="1055">
        <v>1394421</v>
      </c>
    </row>
    <row xmlns:x14ac="http://schemas.microsoft.com/office/spreadsheetml/2009/9/ac" r="29" x14ac:dyDescent="0.2">
      <c r="B29" s="188">
        <v>2024</v>
      </c>
      <c r="C29" s="351"/>
      <c r="D29" s="352"/>
      <c r="E29" s="353"/>
      <c r="F29" s="354"/>
      <c r="G29" s="355"/>
    </row>
    <row xmlns:x14ac="http://schemas.microsoft.com/office/spreadsheetml/2009/9/ac" r="30" x14ac:dyDescent="0.2">
      <c r="B30" s="187">
        <v>2025</v>
      </c>
      <c r="C30" s="351"/>
      <c r="D30" s="352"/>
      <c r="E30" s="353"/>
      <c r="F30" s="354"/>
      <c r="G30" s="355"/>
    </row>
    <row xmlns:x14ac="http://schemas.microsoft.com/office/spreadsheetml/2009/9/ac" r="31" x14ac:dyDescent="0.2">
      <c r="B31" s="188">
        <v>2026</v>
      </c>
      <c r="C31" s="351"/>
      <c r="D31" s="352"/>
      <c r="E31" s="353"/>
      <c r="F31" s="354"/>
      <c r="G31" s="355"/>
    </row>
    <row xmlns:x14ac="http://schemas.microsoft.com/office/spreadsheetml/2009/9/ac" r="32" x14ac:dyDescent="0.2">
      <c r="B32" s="187">
        <v>2027</v>
      </c>
      <c r="C32" s="351"/>
      <c r="D32" s="352"/>
      <c r="E32" s="353"/>
      <c r="F32" s="354"/>
      <c r="G32" s="355"/>
    </row>
    <row xmlns:x14ac="http://schemas.microsoft.com/office/spreadsheetml/2009/9/ac" r="33" x14ac:dyDescent="0.2">
      <c r="B33" s="188">
        <v>2028</v>
      </c>
      <c r="C33" s="351"/>
      <c r="D33" s="352"/>
      <c r="E33" s="353"/>
      <c r="F33" s="354"/>
      <c r="G33" s="355"/>
    </row>
    <row xmlns:x14ac="http://schemas.microsoft.com/office/spreadsheetml/2009/9/ac" r="34" x14ac:dyDescent="0.2">
      <c r="B34" s="187">
        <v>2029</v>
      </c>
      <c r="C34" s="351"/>
      <c r="D34" s="352"/>
      <c r="E34" s="353"/>
      <c r="F34" s="354"/>
      <c r="G34" s="355"/>
    </row>
    <row xmlns:x14ac="http://schemas.microsoft.com/office/spreadsheetml/2009/9/ac" r="35" x14ac:dyDescent="0.2">
      <c r="B35" s="188">
        <v>2030</v>
      </c>
      <c r="C35" s="192"/>
      <c r="D35" s="189"/>
      <c r="E35" s="193"/>
      <c r="F35" s="190"/>
      <c r="G35" s="191"/>
    </row>
    <row xmlns:x14ac="http://schemas.microsoft.com/office/spreadsheetml/2009/9/ac" r="36" ht="14.25" x14ac:dyDescent="0.2">
      <c r="B36" s="117" t="s">
        <v>196</v>
      </c>
      <c r="G36" s="115"/>
    </row>
    <row xmlns:x14ac="http://schemas.microsoft.com/office/spreadsheetml/2009/9/ac" r="37" ht="14.25" x14ac:dyDescent="0.2">
      <c r="B37" s="117" t="s">
        <v>221</v>
      </c>
    </row>
    <row xmlns:x14ac="http://schemas.microsoft.com/office/spreadsheetml/2009/9/ac" r="38" ht="14.25" x14ac:dyDescent="0.2">
      <c r="B38" s="117" t="s">
        <v>258</v>
      </c>
    </row>
    <row xmlns:x14ac="http://schemas.microsoft.com/office/spreadsheetml/2009/9/ac" r="39" x14ac:dyDescent="0.2">
      <c r="B39" s="1057" t="s">
        <v>195</v>
      </c>
    </row>
    <row xmlns:x14ac="http://schemas.microsoft.com/office/spreadsheetml/2009/9/ac" r="41" x14ac:dyDescent="0.2">
      <c r="B41" s="11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88D16-CED3-4078-9BF9-C8DC39915166}">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6" customWidth="true"/>
  </cols>
  <sheetData>
    <row xmlns:x14ac="http://schemas.microsoft.com/office/spreadsheetml/2009/9/ac" r="2" ht="33" customHeight="true" x14ac:dyDescent="0.25">
      <c r="B2" s="579" t="s">
        <v>231</v>
      </c>
      <c r="C2" s="579"/>
    </row>
    <row xmlns:x14ac="http://schemas.microsoft.com/office/spreadsheetml/2009/9/ac" r="3" ht="6" customHeight="true" x14ac:dyDescent="0.25">
      <c r="B3" s="365"/>
    </row>
    <row xmlns:x14ac="http://schemas.microsoft.com/office/spreadsheetml/2009/9/ac" r="4" ht="30" customHeight="true" x14ac:dyDescent="0.25">
      <c r="B4" s="367" t="s">
        <v>232</v>
      </c>
      <c r="C4" s="368" t="s">
        <v>233</v>
      </c>
    </row>
    <row xmlns:x14ac="http://schemas.microsoft.com/office/spreadsheetml/2009/9/ac" r="5" ht="30" customHeight="true" x14ac:dyDescent="0.25">
      <c r="B5" s="367" t="s">
        <v>48</v>
      </c>
      <c r="C5" s="368" t="s">
        <v>234</v>
      </c>
    </row>
    <row xmlns:x14ac="http://schemas.microsoft.com/office/spreadsheetml/2009/9/ac" r="6" ht="30" customHeight="true" x14ac:dyDescent="0.25">
      <c r="B6" s="367" t="s">
        <v>235</v>
      </c>
      <c r="C6" s="368" t="s">
        <v>236</v>
      </c>
    </row>
    <row xmlns:x14ac="http://schemas.microsoft.com/office/spreadsheetml/2009/9/ac" r="7" ht="30" customHeight="true" x14ac:dyDescent="0.25">
      <c r="B7" s="367" t="s">
        <v>237</v>
      </c>
      <c r="C7" s="368" t="s">
        <v>238</v>
      </c>
    </row>
    <row xmlns:x14ac="http://schemas.microsoft.com/office/spreadsheetml/2009/9/ac" r="8" ht="30" customHeight="true" x14ac:dyDescent="0.25">
      <c r="B8" s="367" t="s">
        <v>146</v>
      </c>
      <c r="C8" s="368" t="s">
        <v>239</v>
      </c>
    </row>
    <row xmlns:x14ac="http://schemas.microsoft.com/office/spreadsheetml/2009/9/ac" r="9" ht="30" customHeight="true" x14ac:dyDescent="0.25">
      <c r="B9" s="367" t="s">
        <v>240</v>
      </c>
      <c r="C9" s="368" t="s">
        <v>241</v>
      </c>
    </row>
    <row xmlns:x14ac="http://schemas.microsoft.com/office/spreadsheetml/2009/9/ac" r="10" ht="30" customHeight="true" x14ac:dyDescent="0.25">
      <c r="B10" s="367" t="s">
        <v>150</v>
      </c>
      <c r="C10" s="368" t="s">
        <v>242</v>
      </c>
    </row>
    <row xmlns:x14ac="http://schemas.microsoft.com/office/spreadsheetml/2009/9/ac" r="11" s="371" customFormat="true" ht="6.75" customHeight="true" x14ac:dyDescent="0.25">
      <c r="B11" s="369"/>
      <c r="C11" s="370"/>
    </row>
    <row xmlns:x14ac="http://schemas.microsoft.com/office/spreadsheetml/2009/9/ac" r="12" s="373" customFormat="true" ht="11.25" x14ac:dyDescent="0.2">
      <c r="B12" s="372" t="s">
        <v>243</v>
      </c>
    </row>
    <row xmlns:x14ac="http://schemas.microsoft.com/office/spreadsheetml/2009/9/ac" r="13" x14ac:dyDescent="0.25">
      <c r="B13" s="372" t="s">
        <v>253</v>
      </c>
    </row>
    <row xmlns:x14ac="http://schemas.microsoft.com/office/spreadsheetml/2009/9/ac" r="14" x14ac:dyDescent="0.25">
      <c r="B14" s="374" t="s">
        <v>244</v>
      </c>
    </row>
    <row xmlns:x14ac="http://schemas.microsoft.com/office/spreadsheetml/2009/9/ac" r="15" ht="76.5" customHeight="true" x14ac:dyDescent="0.25">
      <c r="B15" s="580" t="s">
        <v>245</v>
      </c>
      <c r="C15" s="58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E07A5-D8FB-48EB-8B03-70D91DB2EE3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2" customWidth="true"/>
    <col min="2" max="2" width="12.375" style="582" customWidth="true"/>
    <col min="3" max="8" width="9" style="582" customWidth="true"/>
    <col min="9" max="9" width="12.375" style="582" customWidth="true"/>
    <col min="10" max="15" width="9" style="582" customWidth="true"/>
    <col min="16" max="16" width="12.375" style="582" customWidth="true"/>
    <col min="17" max="22" width="9" style="582" customWidth="true"/>
    <col min="23" max="38" width="9" style="582"/>
    <col min="39" max="16384" width="9" style="590"/>
  </cols>
  <sheetData>
    <row xmlns:x14ac="http://schemas.microsoft.com/office/spreadsheetml/2009/9/ac" r="1" s="582" customFormat="true" x14ac:dyDescent="0.2">
      <c r="A1" s="581" t="s">
        <v>152</v>
      </c>
      <c r="B1" s="581"/>
      <c r="C1" s="581"/>
      <c r="D1" s="581"/>
      <c r="E1" s="581"/>
      <c r="F1" s="581"/>
      <c r="G1" s="581"/>
      <c r="H1" s="581"/>
      <c r="I1" s="581"/>
      <c r="J1" s="581"/>
      <c r="K1" s="581"/>
      <c r="L1" s="581"/>
      <c r="M1" s="581"/>
      <c r="N1" s="581"/>
      <c r="O1" s="581"/>
      <c r="P1" s="581"/>
      <c r="Q1" s="581"/>
      <c r="R1" s="581"/>
      <c r="S1" s="581"/>
      <c r="T1" s="581"/>
      <c r="U1" s="581"/>
      <c r="V1" s="581"/>
    </row>
    <row xmlns:x14ac="http://schemas.microsoft.com/office/spreadsheetml/2009/9/ac" r="2" s="582" customFormat="true" x14ac:dyDescent="0.2">
      <c r="A2" s="581"/>
      <c r="B2" s="581"/>
      <c r="C2" s="581"/>
      <c r="D2" s="581"/>
      <c r="E2" s="581"/>
      <c r="F2" s="581"/>
      <c r="G2" s="581"/>
      <c r="H2" s="581"/>
      <c r="I2" s="581"/>
      <c r="J2" s="581"/>
      <c r="K2" s="581"/>
      <c r="L2" s="581"/>
      <c r="M2" s="581"/>
      <c r="N2" s="581"/>
      <c r="O2" s="581"/>
      <c r="P2" s="581"/>
      <c r="Q2" s="581"/>
      <c r="R2" s="581"/>
      <c r="S2" s="581"/>
      <c r="T2" s="581"/>
      <c r="U2" s="581"/>
      <c r="V2" s="581"/>
    </row>
    <row xmlns:x14ac="http://schemas.microsoft.com/office/spreadsheetml/2009/9/ac" r="3" s="582" customFormat="true" ht="18" x14ac:dyDescent="0.2">
      <c r="A3" s="583"/>
      <c r="B3" s="583"/>
      <c r="C3" s="583"/>
      <c r="D3" s="583"/>
      <c r="E3" s="583"/>
      <c r="F3" s="583"/>
      <c r="G3" s="583"/>
      <c r="H3" s="583"/>
      <c r="I3" s="583"/>
      <c r="J3" s="583"/>
      <c r="K3" s="583"/>
      <c r="L3" s="583"/>
      <c r="M3" s="583"/>
      <c r="N3" s="583"/>
      <c r="O3" s="583"/>
      <c r="P3" s="583"/>
      <c r="Q3" s="583"/>
      <c r="R3" s="583"/>
      <c r="S3" s="583"/>
      <c r="T3" s="583"/>
      <c r="U3" s="583"/>
      <c r="V3" s="583"/>
    </row>
    <row xmlns:x14ac="http://schemas.microsoft.com/office/spreadsheetml/2009/9/ac" r="4" ht="15.75" x14ac:dyDescent="0.25">
      <c r="B4" s="584" t="s">
        <v>13</v>
      </c>
      <c r="E4" s="585"/>
      <c r="I4" s="586" t="s">
        <v>14</v>
      </c>
      <c r="P4" s="587" t="s">
        <v>15</v>
      </c>
    </row>
    <row xmlns:x14ac="http://schemas.microsoft.com/office/spreadsheetml/2009/9/ac" r="6" x14ac:dyDescent="0.2">
      <c r="G6" s="588"/>
      <c r="H6" s="588"/>
      <c r="I6" s="588"/>
      <c r="K6" s="588"/>
      <c r="L6" s="588"/>
    </row>
    <row xmlns:x14ac="http://schemas.microsoft.com/office/spreadsheetml/2009/9/ac" r="7" ht="15.75" x14ac:dyDescent="0.2">
      <c r="G7" s="588"/>
      <c r="H7" s="588"/>
      <c r="I7" s="588"/>
      <c r="K7" s="589"/>
      <c r="L7" s="588"/>
    </row>
    <row xmlns:x14ac="http://schemas.microsoft.com/office/spreadsheetml/2009/9/ac" r="8" x14ac:dyDescent="0.2">
      <c r="G8" s="588"/>
      <c r="H8" s="588"/>
      <c r="I8" s="588"/>
      <c r="K8" s="588"/>
      <c r="L8" s="588"/>
    </row>
    <row xmlns:x14ac="http://schemas.microsoft.com/office/spreadsheetml/2009/9/ac" r="9" x14ac:dyDescent="0.2">
      <c r="G9" s="588"/>
      <c r="H9" s="588"/>
      <c r="I9" s="588"/>
      <c r="K9" s="588"/>
      <c r="L9" s="588"/>
    </row>
    <row xmlns:x14ac="http://schemas.microsoft.com/office/spreadsheetml/2009/9/ac" r="10" x14ac:dyDescent="0.2">
      <c r="G10" s="588"/>
      <c r="H10" s="588"/>
      <c r="I10" s="588"/>
      <c r="K10" s="588"/>
      <c r="L10" s="588"/>
    </row>
    <row xmlns:x14ac="http://schemas.microsoft.com/office/spreadsheetml/2009/9/ac" r="11" x14ac:dyDescent="0.2">
      <c r="G11" s="588"/>
      <c r="H11" s="588"/>
      <c r="I11" s="588"/>
      <c r="K11" s="588"/>
      <c r="L11" s="588"/>
    </row>
    <row xmlns:x14ac="http://schemas.microsoft.com/office/spreadsheetml/2009/9/ac" r="12" x14ac:dyDescent="0.2">
      <c r="G12" s="588"/>
      <c r="H12" s="588"/>
      <c r="I12" s="588"/>
      <c r="K12" s="588"/>
      <c r="L12" s="588"/>
    </row>
    <row xmlns:x14ac="http://schemas.microsoft.com/office/spreadsheetml/2009/9/ac" r="13" x14ac:dyDescent="0.2">
      <c r="G13" s="588"/>
      <c r="H13" s="588"/>
      <c r="I13" s="588"/>
      <c r="K13" s="588"/>
      <c r="L13" s="588"/>
    </row>
    <row xmlns:x14ac="http://schemas.microsoft.com/office/spreadsheetml/2009/9/ac" r="14" x14ac:dyDescent="0.2">
      <c r="G14" s="588"/>
      <c r="H14" s="588"/>
      <c r="I14" s="588"/>
      <c r="K14" s="588"/>
      <c r="L14" s="588"/>
    </row>
    <row xmlns:x14ac="http://schemas.microsoft.com/office/spreadsheetml/2009/9/ac" r="15" x14ac:dyDescent="0.2">
      <c r="G15" s="588"/>
      <c r="H15" s="588"/>
      <c r="I15" s="588"/>
      <c r="K15" s="588"/>
      <c r="L15" s="588"/>
    </row>
    <row xmlns:x14ac="http://schemas.microsoft.com/office/spreadsheetml/2009/9/ac" r="16" x14ac:dyDescent="0.2">
      <c r="G16" s="588"/>
      <c r="H16" s="588"/>
      <c r="I16" s="588"/>
      <c r="K16" s="588"/>
      <c r="L16" s="588"/>
    </row>
    <row xmlns:x14ac="http://schemas.microsoft.com/office/spreadsheetml/2009/9/ac" r="17" x14ac:dyDescent="0.2">
      <c r="G17" s="588"/>
      <c r="H17" s="588"/>
      <c r="I17" s="588"/>
      <c r="K17" s="588"/>
      <c r="L17" s="588"/>
    </row>
    <row xmlns:x14ac="http://schemas.microsoft.com/office/spreadsheetml/2009/9/ac" r="18" x14ac:dyDescent="0.2">
      <c r="G18" s="588"/>
      <c r="H18" s="588"/>
      <c r="I18" s="588"/>
      <c r="K18" s="588"/>
      <c r="L18" s="588"/>
    </row>
    <row xmlns:x14ac="http://schemas.microsoft.com/office/spreadsheetml/2009/9/ac" r="19" x14ac:dyDescent="0.2">
      <c r="G19" s="588"/>
      <c r="H19" s="588"/>
      <c r="I19" s="588"/>
      <c r="K19" s="588"/>
      <c r="L19" s="588"/>
    </row>
    <row xmlns:x14ac="http://schemas.microsoft.com/office/spreadsheetml/2009/9/ac" r="20" x14ac:dyDescent="0.2">
      <c r="G20" s="588"/>
      <c r="H20" s="588"/>
      <c r="I20" s="588"/>
      <c r="K20" s="588"/>
      <c r="L20" s="588"/>
    </row>
    <row xmlns:x14ac="http://schemas.microsoft.com/office/spreadsheetml/2009/9/ac" r="21" x14ac:dyDescent="0.2">
      <c r="G21" s="588"/>
      <c r="H21" s="588"/>
      <c r="I21" s="588"/>
      <c r="K21" s="588"/>
      <c r="L21" s="588"/>
    </row>
    <row xmlns:x14ac="http://schemas.microsoft.com/office/spreadsheetml/2009/9/ac" r="23" x14ac:dyDescent="0.2">
      <c r="B23" s="591"/>
    </row>
    <row xmlns:x14ac="http://schemas.microsoft.com/office/spreadsheetml/2009/9/ac" r="25" x14ac:dyDescent="0.2">
      <c r="B25" s="592"/>
      <c r="C25" s="592" t="str">
        <f>+IF(OR((C28="National*"),(D28="Urban*"),(E28="Rural*"),(F28="Pre-primary*"),(G28="Primary*"),(H28="Secondary^"),(C28="National*^"),(D28="Urban*^"),(E28="Rural*^"),(F28="Pre-primary*^"),(G28="Primary*^"),(H28="Secondary*^")),"*No basic service estimate available","")</f>
        <v>*No basic service estimate available</v>
      </c>
      <c r="J25" s="592" t="str">
        <f>+IF(OR((J28="National*"),(K28="Urban*"),(L28="Rural*"),(M28="Pre-primary*"),(N28="Primary*"),(O28="Secondary^"),(J28="National*^"),(K28="Urban*^"),(L28="Rural*^"),(M28="Pre-primary*^"),(N28="Primary*^"),(O28="Secondary*^")),"*No basic service estimate available","")</f>
        <v>*No basic service estimate available</v>
      </c>
      <c r="Q25" s="59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1"/>
      <c r="C26" s="592" t="str">
        <f>+IF(OR((C28="National*^"),(D28="Urban*^"),(E28="Rural*^"),(F28="Pre-primary*^"),(G28="Primary*^"),(H28="Secondary*^")),"^Facilities that cannot be classified as improved or unimproved are treated as limited","")</f>
        <v/>
      </c>
      <c r="J26" s="592" t="str">
        <f>+IF(OR((J28="National*^"),(K28="Urban*^"),(L28="Rural*^"),(M28="Pre-primary*^"),(N28="Primary*^"),(O28="Secondary*^")),"^Facilities that cannot be classified as improved or unimproved are treated as limited","")</f>
        <v/>
      </c>
      <c r="Q26" s="592" t="str">
        <f>+IF(OR((Q28="National*^"),(R28="Urban*^"),(S28="Rural*^"),(T28="Pre-primary*^"),(U28="Primary*^"),(V28="Secondary*^")),"^Facilities that cannot be classified as having water or not are treated as limited","")</f>
        <v/>
      </c>
    </row>
    <row xmlns:x14ac="http://schemas.microsoft.com/office/spreadsheetml/2009/9/ac" r="27" x14ac:dyDescent="0.2">
      <c r="B27" s="593" t="str">
        <f>+Introduction!C7</f>
        <v>Jordan</v>
      </c>
      <c r="C27" s="594" t="s">
        <v>215</v>
      </c>
      <c r="D27" s="594"/>
      <c r="E27" s="594"/>
      <c r="F27" s="594"/>
      <c r="G27" s="594"/>
      <c r="H27" s="594"/>
      <c r="I27" s="595" t="str">
        <f>+B27</f>
        <v>Jordan</v>
      </c>
      <c r="J27" s="596" t="s">
        <v>14</v>
      </c>
      <c r="K27" s="597"/>
      <c r="L27" s="597"/>
      <c r="M27" s="597"/>
      <c r="N27" s="597"/>
      <c r="O27" s="597"/>
      <c r="P27" s="598" t="str">
        <f>+B27</f>
        <v>Jordan</v>
      </c>
      <c r="Q27" s="599" t="s">
        <v>15</v>
      </c>
      <c r="R27" s="599"/>
      <c r="S27" s="599"/>
      <c r="T27" s="599"/>
      <c r="U27" s="599"/>
      <c r="V27" s="600"/>
      <c r="AM27" s="582"/>
      <c r="AN27" s="582"/>
      <c r="AO27" s="582"/>
      <c r="AP27" s="582"/>
      <c r="AQ27" s="582"/>
      <c r="AR27" s="582"/>
      <c r="AS27" s="582"/>
      <c r="AT27" s="582"/>
      <c r="AU27" s="582"/>
    </row>
    <row xmlns:x14ac="http://schemas.microsoft.com/office/spreadsheetml/2009/9/ac" r="28" x14ac:dyDescent="0.2">
      <c r="B28" s="601"/>
      <c r="C28" s="602" t="str">
        <f>IF(AND(C30=0.0000000001,C31=0.0000000001,C32=0.0000000001), "National*",IF(AND(C30=0.0000000001,ISNUMBER(C32)),"National*", "National"))</f>
        <v>National</v>
      </c>
      <c r="D28" s="603" t="str">
        <f>IF(AND(D30=0.0000000001,D31=0.0000000001,D32=0.0000000001), "Urban*",IF(AND(D30=0.0000000001,ISNUMBER(D32)),"Urban*", "Urban"))</f>
        <v>Urban*</v>
      </c>
      <c r="E28" s="603" t="str">
        <f>IF(AND(E30=0.0000000001,E31=0.0000000001,E32=0.0000000001), "Rural*",IF(AND(E30=0.0000000001,ISNUMBER(E32)),"Rural*", "Rural"))</f>
        <v>Rural*</v>
      </c>
      <c r="F28" s="603" t="str">
        <f>IF(AND(F30=0.0000000001,F31=0.0000000001,F32=0.0000000001), "Pre-primary*",IF(AND(F30=0.0000000001,ISNUMBER(F32)),"Pre-primary*", "Pre-primary"))</f>
        <v>Pre-primary*</v>
      </c>
      <c r="G28" s="603" t="str">
        <f>IF(AND(G30=0.0000000001,G31=0.0000000001,G32=0.0000000001), "Primary*",IF(AND(G30=0.0000000001,ISNUMBER(G32)),"Primary*", "Primary"))</f>
        <v>Primary</v>
      </c>
      <c r="H28" s="603" t="str">
        <f>IF(AND(H30=0.0000000001,H31=0.0000000001,H32=0.0000000001), "Secondary*",IF(AND(H30=0.0000000001,ISNUMBER(H32)),"Secondary*", "Secondary"))</f>
        <v>Secondary</v>
      </c>
      <c r="I28" s="601"/>
      <c r="J28" s="604" t="str">
        <f>IF(AND(J30=0.0000000001,J31=0.0000000001,J32=0.0000000001), "National*",IF(AND(J30=0.0000000001,ISNUMBER(J32)),"National*", "National"))</f>
        <v>National</v>
      </c>
      <c r="K28" s="603" t="str">
        <f>IF(AND(K30=0.0000000001,K31=0.0000000001,K32=0.0000000001), "Urban*",IF(AND(K30=0.0000000001,ISNUMBER(K32)),"Urban*", "Urban"))</f>
        <v>Urban*</v>
      </c>
      <c r="L28" s="603" t="str">
        <f>IF(AND(L30=0.0000000001,L31=0.0000000001,L32=0.0000000001), "Rural*",IF(AND(L30=0.0000000001,ISNUMBER(L32)),"Rural*", "Rural"))</f>
        <v>Rural*</v>
      </c>
      <c r="M28" s="603" t="str">
        <f>IF(AND(M30=0.0000000001,M31=0.0000000001,M32=0.0000000001), "Pre-primary*",IF(AND(M30=0.0000000001,ISNUMBER(M32)),"Pre-primary*", "Pre-primary"))</f>
        <v>Pre-primary*</v>
      </c>
      <c r="N28" s="603" t="str">
        <f>IF(AND(N30=0.0000000001,N31=0.0000000001,N32=0.0000000001), "Primary*",IF(AND(N30=0.0000000001,ISNUMBER(N32)),"Primary*", "Primary"))</f>
        <v>Primary*</v>
      </c>
      <c r="O28" s="603" t="str">
        <f>IF(AND(O30=0.0000000001,O31=0.0000000001,O32=0.0000000001), "Secondary*",IF(AND(O30=0.0000000001,ISNUMBER(O32)),"Secondary*", "Secondary"))</f>
        <v>Secondary*</v>
      </c>
      <c r="P28" s="605"/>
      <c r="Q28" s="606" t="str">
        <f>IF(AND(Q30=0.0000000001,Q31=0.0000000001,Q32=0.0000000001), "National*",IF(AND(Q30=0.0000000001,ISNUMBER(Q32)),"National*", "National"))</f>
        <v>National*</v>
      </c>
      <c r="R28" s="603" t="str">
        <f>IF(AND(R30=0.0000000001,R31=0.0000000001,R32=0.0000000001), "Urban*",IF(AND(R30=0.0000000001,ISNUMBER(R32)),"Urban*", "Urban"))</f>
        <v>Urban*</v>
      </c>
      <c r="S28" s="603" t="str">
        <f>IF(AND(S30=0.0000000001,S31=0.0000000001,S32=0.0000000001), "Rural*",IF(AND(S30=0.0000000001,ISNUMBER(S32)),"Rural*", "Rural"))</f>
        <v>Rural*</v>
      </c>
      <c r="T28" s="603" t="str">
        <f>IF(AND(T30=0.0000000001,T31=0.0000000001,T32=0.0000000001), "Pre-primary*",IF(AND(T30=0.0000000001,ISNUMBER(T32)),"Pre-primary*", "Pre-primary"))</f>
        <v>Pre-primary*</v>
      </c>
      <c r="U28" s="603" t="str">
        <f>IF(AND(U30=0.0000000001,U31=0.0000000001,U32=0.0000000001), "Primary*",IF(AND(U30=0.0000000001,ISNUMBER(U32)),"Primary*", "Primary"))</f>
        <v>Primary*</v>
      </c>
      <c r="V28" s="607" t="str">
        <f>IF(AND(V30=0.0000000001,V31=0.0000000001,V32=0.0000000001), "Secondary*",IF(AND(V30=0.0000000001,ISNUMBER(V32)),"Secondary*", "Secondary"))</f>
        <v>Secondary*</v>
      </c>
      <c r="AM28" s="582"/>
      <c r="AN28" s="582"/>
      <c r="AO28" s="582"/>
      <c r="AP28" s="582"/>
      <c r="AQ28" s="582"/>
      <c r="AR28" s="582"/>
      <c r="AS28" s="582"/>
      <c r="AT28" s="582"/>
      <c r="AU28" s="582"/>
    </row>
    <row xmlns:x14ac="http://schemas.microsoft.com/office/spreadsheetml/2009/9/ac" r="29" ht="15.75" thickBot="true" x14ac:dyDescent="0.25">
      <c r="B29" s="601"/>
      <c r="C29" s="608">
        <f>IF(ISNUMBER(Regressions!B4), Regressions!B4, "-")</f>
        <v>2023</v>
      </c>
      <c r="D29" s="609">
        <f>C29</f>
        <v>2023</v>
      </c>
      <c r="E29" s="609">
        <f>D29</f>
        <v>2023</v>
      </c>
      <c r="F29" s="609">
        <f>E29</f>
        <v>2023</v>
      </c>
      <c r="G29" s="609">
        <f>F29</f>
        <v>2023</v>
      </c>
      <c r="H29" s="609">
        <f>F29</f>
        <v>2023</v>
      </c>
      <c r="I29" s="601"/>
      <c r="J29" s="610">
        <f>IF(ISNUMBER(Regressions!K4), Regressions!K4, "-")</f>
        <v>2019</v>
      </c>
      <c r="K29" s="611">
        <f>J29</f>
        <v>2019</v>
      </c>
      <c r="L29" s="611">
        <f>K29</f>
        <v>2019</v>
      </c>
      <c r="M29" s="611">
        <f>L29</f>
        <v>2019</v>
      </c>
      <c r="N29" s="611">
        <f>M29</f>
        <v>2019</v>
      </c>
      <c r="O29" s="611">
        <f>M29</f>
        <v>2019</v>
      </c>
      <c r="P29" s="605"/>
      <c r="Q29" s="612">
        <f>IF(ISNUMBER(Regressions!T4), Regressions!T4, "-")</f>
        <v>2023</v>
      </c>
      <c r="R29" s="613">
        <f>Q29</f>
        <v>2023</v>
      </c>
      <c r="S29" s="613">
        <f>R29</f>
        <v>2023</v>
      </c>
      <c r="T29" s="613">
        <f>S29</f>
        <v>2023</v>
      </c>
      <c r="U29" s="613">
        <f>T29</f>
        <v>2023</v>
      </c>
      <c r="V29" s="614">
        <f>T29</f>
        <v>2023</v>
      </c>
      <c r="AM29" s="582"/>
      <c r="AN29" s="582"/>
      <c r="AO29" s="582"/>
      <c r="AP29" s="582"/>
      <c r="AQ29" s="582"/>
      <c r="AR29" s="582"/>
      <c r="AS29" s="582"/>
      <c r="AT29" s="582"/>
      <c r="AU29" s="582"/>
    </row>
    <row xmlns:x14ac="http://schemas.microsoft.com/office/spreadsheetml/2009/9/ac" r="30" x14ac:dyDescent="0.2">
      <c r="B30" s="615" t="s">
        <v>155</v>
      </c>
      <c r="C30" s="616">
        <f>IF(ISNUMBER(Regressions!C4), Regressions!C4, 0.0000000001)</f>
        <v>100</v>
      </c>
      <c r="D30" s="616">
        <f>IF(ISNUMBER(Regressions!D4), Regressions!D4, 0.0000000001)</f>
        <v>1E-10</v>
      </c>
      <c r="E30" s="616">
        <f>IF(ISNUMBER(Regressions!E4), Regressions!E4, 0.0000000001)</f>
        <v>1E-10</v>
      </c>
      <c r="F30" s="616">
        <f>IF(ISNUMBER(Regressions!F4), Regressions!F4, 0.0000000001)</f>
        <v>1E-10</v>
      </c>
      <c r="G30" s="616">
        <f>IF(ISNUMBER(Regressions!G4), Regressions!G4, 0.0000000001)</f>
        <v>100</v>
      </c>
      <c r="H30" s="616">
        <f>IF(ISNUMBER(Regressions!H4), Regressions!H4, 0.0000000001)</f>
        <v>100</v>
      </c>
      <c r="I30" s="617" t="s">
        <v>155</v>
      </c>
      <c r="J30" s="616">
        <f>IF(ISNUMBER(Regressions!L4), Regressions!L4,0.0000000001)</f>
        <v>33.408536290000001</v>
      </c>
      <c r="K30" s="616">
        <f>IF(ISNUMBER(Regressions!M4), Regressions!M4,0.0000000001)</f>
        <v>1E-10</v>
      </c>
      <c r="L30" s="616">
        <f>IF(ISNUMBER(Regressions!N4), Regressions!N4,0.0000000001)</f>
        <v>1E-10</v>
      </c>
      <c r="M30" s="616">
        <f>IF(ISNUMBER(Regressions!O4), Regressions!O4,0.0000000001)</f>
        <v>1E-10</v>
      </c>
      <c r="N30" s="616">
        <f>IF(ISNUMBER(Regressions!P4), Regressions!P4,0.0000000001)</f>
        <v>1E-10</v>
      </c>
      <c r="O30" s="616">
        <f>IF(ISNUMBER(Regressions!Q4), Regressions!Q4,0.0000000001)</f>
        <v>1E-10</v>
      </c>
      <c r="P30" s="618" t="s">
        <v>155</v>
      </c>
      <c r="Q30" s="616">
        <f>IF(ISNUMBER(Regressions!U4), Regressions!U4,0.0000000001)</f>
        <v>1E-10</v>
      </c>
      <c r="R30" s="616">
        <f>IF(ISNUMBER(Regressions!V4), Regressions!V4,0.0000000001)</f>
        <v>1E-10</v>
      </c>
      <c r="S30" s="616">
        <f>IF(ISNUMBER(Regressions!W4), Regressions!W4,0.0000000001)</f>
        <v>1E-10</v>
      </c>
      <c r="T30" s="616">
        <f>IF(ISNUMBER(Regressions!X4), Regressions!X4,0.0000000001)</f>
        <v>1E-10</v>
      </c>
      <c r="U30" s="616">
        <f>IF(ISNUMBER(Regressions!Y4), Regressions!Y4,0.0000000001)</f>
        <v>1E-10</v>
      </c>
      <c r="V30" s="619">
        <f>IF(ISNUMBER(Regressions!Z4), Regressions!Z4,0.0000000001)</f>
        <v>1E-10</v>
      </c>
      <c r="AM30" s="582"/>
      <c r="AN30" s="582"/>
      <c r="AO30" s="582"/>
      <c r="AP30" s="582"/>
      <c r="AQ30" s="582"/>
      <c r="AR30" s="582"/>
      <c r="AS30" s="582"/>
      <c r="AT30" s="582"/>
      <c r="AU30" s="582"/>
    </row>
    <row xmlns:x14ac="http://schemas.microsoft.com/office/spreadsheetml/2009/9/ac" r="31" x14ac:dyDescent="0.2">
      <c r="B31" s="620" t="s">
        <v>156</v>
      </c>
      <c r="C31" s="616">
        <f>IF(ISNUMBER(Regressions!C5), Regressions!C5, 0.0000000001)</f>
        <v>0</v>
      </c>
      <c r="D31" s="616">
        <f>IF(ISNUMBER(Regressions!D5), Regressions!D5, 0.0000000001)</f>
        <v>1E-10</v>
      </c>
      <c r="E31" s="616">
        <f>IF(ISNUMBER(Regressions!E5), Regressions!E5, 0.0000000001)</f>
        <v>1E-10</v>
      </c>
      <c r="F31" s="616">
        <f>IF(ISNUMBER(Regressions!F5), Regressions!F5, 0.0000000001)</f>
        <v>1E-10</v>
      </c>
      <c r="G31" s="616">
        <f>IF(ISNUMBER(Regressions!G5), Regressions!G5, 0.0000000001)</f>
        <v>0</v>
      </c>
      <c r="H31" s="616">
        <f>IF(ISNUMBER(Regressions!H5), Regressions!H5, 0.0000000001)</f>
        <v>0</v>
      </c>
      <c r="I31" s="621" t="s">
        <v>156</v>
      </c>
      <c r="J31" s="616">
        <f>IF(ISNUMBER(Regressions!L5), Regressions!L5,0.0000000001)</f>
        <v>66.197549010000003</v>
      </c>
      <c r="K31" s="616">
        <f>IF(ISNUMBER(Regressions!M5), Regressions!M5,0.0000000001)</f>
        <v>1E-10</v>
      </c>
      <c r="L31" s="616">
        <f>IF(ISNUMBER(Regressions!N5), Regressions!N5,0.0000000001)</f>
        <v>1E-10</v>
      </c>
      <c r="M31" s="616">
        <f>IF(ISNUMBER(Regressions!O5), Regressions!O5,0.0000000001)</f>
        <v>1E-10</v>
      </c>
      <c r="N31" s="616">
        <f>IF(ISNUMBER(Regressions!P5), Regressions!P5,0.0000000001)</f>
        <v>1E-10</v>
      </c>
      <c r="O31" s="616">
        <f>IF(ISNUMBER(Regressions!Q5), Regressions!Q5,0.0000000001)</f>
        <v>1E-10</v>
      </c>
      <c r="P31" s="622" t="s">
        <v>156</v>
      </c>
      <c r="Q31" s="616">
        <f>IF(ISNUMBER(Regressions!U5), Regressions!U5,0.0000000001)</f>
        <v>1E-10</v>
      </c>
      <c r="R31" s="616">
        <f>IF(ISNUMBER(Regressions!V5), Regressions!V5,0.0000000001)</f>
        <v>1E-10</v>
      </c>
      <c r="S31" s="616">
        <f>IF(ISNUMBER(Regressions!W5), Regressions!W5,0.0000000001)</f>
        <v>1E-10</v>
      </c>
      <c r="T31" s="616">
        <f>IF(ISNUMBER(Regressions!X5), Regressions!X5,0.0000000001)</f>
        <v>1E-10</v>
      </c>
      <c r="U31" s="616">
        <f>IF(ISNUMBER(Regressions!Y5), Regressions!Y5,0.0000000001)</f>
        <v>1E-10</v>
      </c>
      <c r="V31" s="619">
        <f>IF(ISNUMBER(Regressions!Z5), Regressions!Z5,0.0000000001)</f>
        <v>1E-10</v>
      </c>
      <c r="AM31" s="582"/>
      <c r="AN31" s="582"/>
      <c r="AO31" s="582"/>
      <c r="AP31" s="582"/>
      <c r="AQ31" s="582"/>
      <c r="AR31" s="582"/>
      <c r="AS31" s="582"/>
      <c r="AT31" s="582"/>
      <c r="AU31" s="582"/>
    </row>
    <row xmlns:x14ac="http://schemas.microsoft.com/office/spreadsheetml/2009/9/ac" r="32" x14ac:dyDescent="0.2">
      <c r="B32" s="620" t="s">
        <v>154</v>
      </c>
      <c r="C32" s="616">
        <f>IF(ISNUMBER(Regressions!C6), Regressions!C6, 0.0000000001)</f>
        <v>0</v>
      </c>
      <c r="D32" s="616">
        <f>IF(ISNUMBER(Regressions!D6), Regressions!D6, 0.0000000001)</f>
        <v>1E-10</v>
      </c>
      <c r="E32" s="616">
        <f>IF(ISNUMBER(Regressions!E6), Regressions!E6, 0.0000000001)</f>
        <v>1E-10</v>
      </c>
      <c r="F32" s="616">
        <f>IF(ISNUMBER(Regressions!F6), Regressions!F6, 0.0000000001)</f>
        <v>1E-10</v>
      </c>
      <c r="G32" s="616">
        <f>IF(ISNUMBER(Regressions!G6), Regressions!G6, 0.0000000001)</f>
        <v>0</v>
      </c>
      <c r="H32" s="616">
        <f>IF(ISNUMBER(Regressions!H6), Regressions!H6, 0.0000000001)</f>
        <v>0</v>
      </c>
      <c r="I32" s="623" t="s">
        <v>154</v>
      </c>
      <c r="J32" s="616">
        <f>IF(ISNUMBER(Regressions!L6), Regressions!L6,0.0000000001)</f>
        <v>0.39391469709999999</v>
      </c>
      <c r="K32" s="616">
        <f>IF(ISNUMBER(Regressions!M6), Regressions!M6,0.0000000001)</f>
        <v>1E-10</v>
      </c>
      <c r="L32" s="616">
        <f>IF(ISNUMBER(Regressions!N6), Regressions!N6,0.0000000001)</f>
        <v>1E-10</v>
      </c>
      <c r="M32" s="616">
        <f>IF(ISNUMBER(Regressions!O6), Regressions!O6,0.0000000001)</f>
        <v>1E-10</v>
      </c>
      <c r="N32" s="616">
        <f>IF(ISNUMBER(Regressions!P6), Regressions!P6,0.0000000001)</f>
        <v>1E-10</v>
      </c>
      <c r="O32" s="616">
        <f>IF(ISNUMBER(Regressions!Q6), Regressions!Q6,0.0000000001)</f>
        <v>1E-10</v>
      </c>
      <c r="P32" s="624" t="s">
        <v>154</v>
      </c>
      <c r="Q32" s="616">
        <f>IF(ISNUMBER(Regressions!U6), Regressions!U6,0.0000000001)</f>
        <v>1E-10</v>
      </c>
      <c r="R32" s="616">
        <f>IF(ISNUMBER(Regressions!V6), Regressions!V6,0.0000000001)</f>
        <v>1E-10</v>
      </c>
      <c r="S32" s="616">
        <f>IF(ISNUMBER(Regressions!W6), Regressions!W6,0.0000000001)</f>
        <v>1E-10</v>
      </c>
      <c r="T32" s="616">
        <f>IF(ISNUMBER(Regressions!X6), Regressions!X6,0.0000000001)</f>
        <v>1E-10</v>
      </c>
      <c r="U32" s="616">
        <f>IF(ISNUMBER(Regressions!Y6), Regressions!Y6,0.0000000001)</f>
        <v>1E-10</v>
      </c>
      <c r="V32" s="619">
        <f>IF(ISNUMBER(Regressions!Z6), Regressions!Z6,0.0000000001)</f>
        <v>1E-10</v>
      </c>
      <c r="AM32" s="582"/>
      <c r="AN32" s="582"/>
      <c r="AO32" s="582"/>
      <c r="AP32" s="582"/>
      <c r="AQ32" s="582"/>
      <c r="AR32" s="582"/>
      <c r="AS32" s="582"/>
      <c r="AT32" s="582"/>
      <c r="AU32" s="582"/>
    </row>
    <row xmlns:x14ac="http://schemas.microsoft.com/office/spreadsheetml/2009/9/ac" r="33" ht="15.75" thickBot="true" x14ac:dyDescent="0.25">
      <c r="B33" s="625" t="s">
        <v>216</v>
      </c>
      <c r="C33" s="626">
        <f>IF(ISNUMBER(Regressions!C7), Regressions!C7, 0.0000000001)</f>
        <v>0</v>
      </c>
      <c r="D33" s="626">
        <f>IF(ISNUMBER(Regressions!D7), Regressions!D7, 0.0000000001)</f>
        <v>100</v>
      </c>
      <c r="E33" s="626">
        <f>IF(ISNUMBER(Regressions!E7), Regressions!E7, 0.0000000001)</f>
        <v>100</v>
      </c>
      <c r="F33" s="626">
        <f>IF(ISNUMBER(Regressions!F7), Regressions!F7, 0.0000000001)</f>
        <v>100</v>
      </c>
      <c r="G33" s="626">
        <f>IF(ISNUMBER(Regressions!G7), Regressions!G7, 0.0000000001)</f>
        <v>0</v>
      </c>
      <c r="H33" s="626">
        <f>IF(ISNUMBER(Regressions!H7), Regressions!H7, 0.0000000001)</f>
        <v>0</v>
      </c>
      <c r="I33" s="627" t="s">
        <v>216</v>
      </c>
      <c r="J33" s="628">
        <f>IF(ISNUMBER(Regressions!L7), Regressions!L7,0.0000000001)</f>
        <v>0</v>
      </c>
      <c r="K33" s="626">
        <f>IF(ISNUMBER(Regressions!M7), Regressions!M7,0.0000000001)</f>
        <v>100</v>
      </c>
      <c r="L33" s="626">
        <f>IF(ISNUMBER(Regressions!N7), Regressions!N7,0.0000000001)</f>
        <v>100</v>
      </c>
      <c r="M33" s="626">
        <f>IF(ISNUMBER(Regressions!O7), Regressions!O7,0.0000000001)</f>
        <v>100</v>
      </c>
      <c r="N33" s="626">
        <f>IF(ISNUMBER(Regressions!P7), Regressions!P7,0.0000000001)</f>
        <v>100</v>
      </c>
      <c r="O33" s="626">
        <f>IF(ISNUMBER(Regressions!Q7), Regressions!Q7,0.0000000001)</f>
        <v>100</v>
      </c>
      <c r="P33" s="629" t="s">
        <v>216</v>
      </c>
      <c r="Q33" s="628">
        <f>IF(ISNUMBER(Regressions!U7), Regressions!U7,0.0000000001)</f>
        <v>100</v>
      </c>
      <c r="R33" s="628">
        <f>IF(ISNUMBER(Regressions!V7), Regressions!V7,0.0000000001)</f>
        <v>100</v>
      </c>
      <c r="S33" s="626">
        <f>IF(ISNUMBER(Regressions!W7), Regressions!W7,0.0000000001)</f>
        <v>100</v>
      </c>
      <c r="T33" s="626">
        <f>IF(ISNUMBER(Regressions!X7), Regressions!X7,0.0000000001)</f>
        <v>100</v>
      </c>
      <c r="U33" s="626">
        <f>IF(ISNUMBER(Regressions!Y7), Regressions!Y7,0.0000000001)</f>
        <v>100</v>
      </c>
      <c r="V33" s="630">
        <f>IF(ISNUMBER(Regressions!Z7), Regressions!Z7,0.0000000001)</f>
        <v>100</v>
      </c>
    </row>
    <row xmlns:x14ac="http://schemas.microsoft.com/office/spreadsheetml/2009/9/ac" r="34" x14ac:dyDescent="0.2">
      <c r="B34" s="631" t="s">
        <v>256</v>
      </c>
    </row>
    <row xmlns:x14ac="http://schemas.microsoft.com/office/spreadsheetml/2009/9/ac" r="35" ht="6" customHeight="true" x14ac:dyDescent="0.2"/>
    <row xmlns:x14ac="http://schemas.microsoft.com/office/spreadsheetml/2009/9/ac" r="36" s="582" customFormat="true" ht="50.1" customHeight="true" x14ac:dyDescent="0.2">
      <c r="B36" s="632" t="s">
        <v>34</v>
      </c>
      <c r="C36" s="633" t="s">
        <v>262</v>
      </c>
      <c r="D36" s="633"/>
      <c r="E36" s="633"/>
      <c r="F36" s="633"/>
      <c r="G36" s="633"/>
      <c r="H36" s="633"/>
      <c r="I36" s="632" t="s">
        <v>34</v>
      </c>
      <c r="J36" s="634" t="s">
        <v>263</v>
      </c>
      <c r="K36" s="635"/>
      <c r="L36" s="635"/>
      <c r="M36" s="635"/>
      <c r="N36" s="635"/>
      <c r="O36" s="635"/>
      <c r="P36" s="632" t="s">
        <v>34</v>
      </c>
      <c r="Q36" s="636" t="s">
        <v>264</v>
      </c>
      <c r="R36" s="636"/>
      <c r="S36" s="636"/>
      <c r="T36" s="636"/>
      <c r="U36" s="636"/>
      <c r="V36" s="636"/>
    </row>
    <row xmlns:x14ac="http://schemas.microsoft.com/office/spreadsheetml/2009/9/ac" r="37" ht="50.1" customHeight="true" x14ac:dyDescent="0.2">
      <c r="B37" s="632" t="s">
        <v>35</v>
      </c>
      <c r="C37" s="637" t="s">
        <v>265</v>
      </c>
      <c r="D37" s="637"/>
      <c r="E37" s="637"/>
      <c r="F37" s="637"/>
      <c r="G37" s="637"/>
      <c r="H37" s="637"/>
      <c r="I37" s="632" t="s">
        <v>35</v>
      </c>
      <c r="J37" s="637" t="s">
        <v>266</v>
      </c>
      <c r="K37" s="637"/>
      <c r="L37" s="637"/>
      <c r="M37" s="637"/>
      <c r="N37" s="637"/>
      <c r="O37" s="637"/>
      <c r="P37" s="632" t="s">
        <v>35</v>
      </c>
      <c r="Q37" s="637" t="s">
        <v>267</v>
      </c>
      <c r="R37" s="637"/>
      <c r="S37" s="637"/>
      <c r="T37" s="637"/>
      <c r="U37" s="637"/>
      <c r="V37" s="637"/>
    </row>
    <row xmlns:x14ac="http://schemas.microsoft.com/office/spreadsheetml/2009/9/ac" r="38" ht="50.1" customHeight="true" x14ac:dyDescent="0.2">
      <c r="B38" s="632" t="s">
        <v>36</v>
      </c>
      <c r="C38" s="638" t="s">
        <v>268</v>
      </c>
      <c r="D38" s="638"/>
      <c r="E38" s="638"/>
      <c r="F38" s="638"/>
      <c r="G38" s="638"/>
      <c r="H38" s="638"/>
      <c r="I38" s="632" t="s">
        <v>36</v>
      </c>
      <c r="J38" s="638" t="s">
        <v>269</v>
      </c>
      <c r="K38" s="638"/>
      <c r="L38" s="638"/>
      <c r="M38" s="638"/>
      <c r="N38" s="638"/>
      <c r="O38" s="638"/>
      <c r="P38" s="632" t="s">
        <v>36</v>
      </c>
      <c r="Q38" s="638" t="s">
        <v>270</v>
      </c>
      <c r="R38" s="638"/>
      <c r="S38" s="638"/>
      <c r="T38" s="638"/>
      <c r="U38" s="638"/>
      <c r="V38" s="638"/>
    </row>
    <row xmlns:x14ac="http://schemas.microsoft.com/office/spreadsheetml/2009/9/ac" r="39" ht="50.1" customHeight="true" x14ac:dyDescent="0.2">
      <c r="B39" s="632" t="s">
        <v>216</v>
      </c>
      <c r="C39" s="639" t="s">
        <v>271</v>
      </c>
      <c r="D39" s="639"/>
      <c r="E39" s="639"/>
      <c r="F39" s="639"/>
      <c r="G39" s="639"/>
      <c r="H39" s="639"/>
      <c r="I39" s="632" t="s">
        <v>216</v>
      </c>
      <c r="J39" s="639" t="s">
        <v>271</v>
      </c>
      <c r="K39" s="639"/>
      <c r="L39" s="639"/>
      <c r="M39" s="639"/>
      <c r="N39" s="639"/>
      <c r="O39" s="639"/>
      <c r="P39" s="632" t="s">
        <v>216</v>
      </c>
      <c r="Q39" s="639" t="s">
        <v>271</v>
      </c>
      <c r="R39" s="639"/>
      <c r="S39" s="639"/>
      <c r="T39" s="639"/>
      <c r="U39" s="639"/>
      <c r="V39" s="63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157</v>
      </c>
    </row>
    <row xmlns:x14ac="http://schemas.microsoft.com/office/spreadsheetml/2009/9/ac" r="3" s="35" customFormat="true" ht="15.75" x14ac:dyDescent="0.25">
      <c r="A3" s="34"/>
    </row>
    <row xmlns:x14ac="http://schemas.microsoft.com/office/spreadsheetml/2009/9/ac" r="4" s="35" customFormat="true" x14ac:dyDescent="0.2">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xmlns:x14ac="http://schemas.microsoft.com/office/spreadsheetml/2009/9/ac" r="5" s="35" customFormat="true" x14ac:dyDescent="0.2">
      <c r="A5" s="100"/>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row>
    <row xmlns:x14ac="http://schemas.microsoft.com/office/spreadsheetml/2009/9/ac" r="6" s="35" customFormat="true" x14ac:dyDescent="0.2">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xmlns:x14ac="http://schemas.microsoft.com/office/spreadsheetml/2009/9/ac" r="7" s="35" customFormat="true" x14ac:dyDescent="0.2">
      <c r="A7" s="100"/>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row>
    <row xmlns:x14ac="http://schemas.microsoft.com/office/spreadsheetml/2009/9/ac" r="8" s="35" customFormat="true" x14ac:dyDescent="0.2">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row>
    <row xmlns:x14ac="http://schemas.microsoft.com/office/spreadsheetml/2009/9/ac" r="9" s="35" customFormat="true" x14ac:dyDescent="0.2">
      <c r="A9" s="100"/>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row>
    <row xmlns:x14ac="http://schemas.microsoft.com/office/spreadsheetml/2009/9/ac" r="10" s="35" customFormat="true" x14ac:dyDescent="0.2">
      <c r="A10" s="100"/>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row>
    <row xmlns:x14ac="http://schemas.microsoft.com/office/spreadsheetml/2009/9/ac" r="11" s="35" customFormat="true" x14ac:dyDescent="0.2">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row>
    <row xmlns:x14ac="http://schemas.microsoft.com/office/spreadsheetml/2009/9/ac" r="12" s="35" customFormat="true" x14ac:dyDescent="0.2">
      <c r="A12" s="100"/>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row>
    <row xmlns:x14ac="http://schemas.microsoft.com/office/spreadsheetml/2009/9/ac" r="13" s="35" customFormat="true" x14ac:dyDescent="0.2">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row>
    <row xmlns:x14ac="http://schemas.microsoft.com/office/spreadsheetml/2009/9/ac" r="14" s="35" customFormat="true" x14ac:dyDescent="0.2">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row>
    <row xmlns:x14ac="http://schemas.microsoft.com/office/spreadsheetml/2009/9/ac" r="15" s="35" customFormat="true" x14ac:dyDescent="0.2">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row>
    <row xmlns:x14ac="http://schemas.microsoft.com/office/spreadsheetml/2009/9/ac" r="16" s="35" customFormat="true" x14ac:dyDescent="0.2">
      <c r="A16" s="100"/>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row>
    <row xmlns:x14ac="http://schemas.microsoft.com/office/spreadsheetml/2009/9/ac" r="17" s="35" customFormat="true" x14ac:dyDescent="0.2">
      <c r="A17" s="100"/>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row>
    <row xmlns:x14ac="http://schemas.microsoft.com/office/spreadsheetml/2009/9/ac" r="18" s="35" customFormat="true" x14ac:dyDescent="0.2">
      <c r="A18" s="100"/>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row>
    <row xmlns:x14ac="http://schemas.microsoft.com/office/spreadsheetml/2009/9/ac" r="19" s="35" customFormat="true" x14ac:dyDescent="0.2">
      <c r="A19" s="100"/>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row>
    <row xmlns:x14ac="http://schemas.microsoft.com/office/spreadsheetml/2009/9/ac" r="20" s="35" customFormat="true"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row>
    <row xmlns:x14ac="http://schemas.microsoft.com/office/spreadsheetml/2009/9/ac" r="21" s="35" customFormat="true" x14ac:dyDescent="0.2">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row>
    <row xmlns:x14ac="http://schemas.microsoft.com/office/spreadsheetml/2009/9/ac" r="22" s="35" customFormat="true" x14ac:dyDescent="0.2">
      <c r="A22" s="100"/>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row>
    <row xmlns:x14ac="http://schemas.microsoft.com/office/spreadsheetml/2009/9/ac" r="23" s="35" customFormat="true" x14ac:dyDescent="0.2">
      <c r="A23" s="33" t="s">
        <v>256</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256</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256</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101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3" t="s">
        <v>25</v>
      </c>
      <c r="E4" s="134" t="s">
        <v>19</v>
      </c>
      <c r="F4" s="135" t="s">
        <v>121</v>
      </c>
      <c r="G4" s="133" t="s">
        <v>25</v>
      </c>
      <c r="H4" s="134" t="s">
        <v>19</v>
      </c>
      <c r="I4" s="135" t="s">
        <v>121</v>
      </c>
      <c r="J4" s="133" t="s">
        <v>25</v>
      </c>
      <c r="K4" s="134" t="s">
        <v>19</v>
      </c>
      <c r="L4" s="135" t="s">
        <v>121</v>
      </c>
      <c r="M4" s="133" t="s">
        <v>25</v>
      </c>
      <c r="N4" s="134" t="s">
        <v>19</v>
      </c>
      <c r="O4" s="135" t="s">
        <v>121</v>
      </c>
      <c r="P4" s="133" t="s">
        <v>25</v>
      </c>
      <c r="Q4" s="134" t="s">
        <v>19</v>
      </c>
      <c r="R4" s="135" t="s">
        <v>121</v>
      </c>
      <c r="S4" s="133" t="s">
        <v>25</v>
      </c>
      <c r="T4" s="134" t="s">
        <v>19</v>
      </c>
      <c r="U4" s="136" t="s">
        <v>121</v>
      </c>
      <c r="V4" s="137" t="s">
        <v>25</v>
      </c>
      <c r="W4" s="138" t="s">
        <v>19</v>
      </c>
      <c r="X4" s="138" t="s">
        <v>21</v>
      </c>
      <c r="Y4" s="138" t="s">
        <v>29</v>
      </c>
      <c r="Z4" s="140" t="s">
        <v>122</v>
      </c>
      <c r="AA4" s="137" t="s">
        <v>25</v>
      </c>
      <c r="AB4" s="138" t="s">
        <v>19</v>
      </c>
      <c r="AC4" s="138" t="s">
        <v>21</v>
      </c>
      <c r="AD4" s="138" t="s">
        <v>29</v>
      </c>
      <c r="AE4" s="140" t="s">
        <v>122</v>
      </c>
      <c r="AF4" s="137" t="s">
        <v>25</v>
      </c>
      <c r="AG4" s="138" t="s">
        <v>19</v>
      </c>
      <c r="AH4" s="138" t="s">
        <v>21</v>
      </c>
      <c r="AI4" s="138" t="s">
        <v>29</v>
      </c>
      <c r="AJ4" s="140" t="s">
        <v>122</v>
      </c>
      <c r="AK4" s="137" t="s">
        <v>25</v>
      </c>
      <c r="AL4" s="138" t="s">
        <v>19</v>
      </c>
      <c r="AM4" s="138" t="s">
        <v>21</v>
      </c>
      <c r="AN4" s="138" t="s">
        <v>29</v>
      </c>
      <c r="AO4" s="140" t="s">
        <v>122</v>
      </c>
      <c r="AP4" s="137" t="s">
        <v>25</v>
      </c>
      <c r="AQ4" s="138" t="s">
        <v>19</v>
      </c>
      <c r="AR4" s="138" t="s">
        <v>21</v>
      </c>
      <c r="AS4" s="138" t="s">
        <v>29</v>
      </c>
      <c r="AT4" s="140" t="s">
        <v>122</v>
      </c>
      <c r="AU4" s="137" t="s">
        <v>25</v>
      </c>
      <c r="AV4" s="138" t="s">
        <v>19</v>
      </c>
      <c r="AW4" s="138" t="s">
        <v>21</v>
      </c>
      <c r="AX4" s="138" t="s">
        <v>29</v>
      </c>
      <c r="AY4" s="141" t="s">
        <v>122</v>
      </c>
      <c r="AZ4" s="142" t="s">
        <v>25</v>
      </c>
      <c r="BA4" s="143" t="s">
        <v>141</v>
      </c>
      <c r="BB4" s="144" t="s">
        <v>143</v>
      </c>
      <c r="BC4" s="142" t="s">
        <v>25</v>
      </c>
      <c r="BD4" s="143" t="s">
        <v>141</v>
      </c>
      <c r="BE4" s="144" t="s">
        <v>143</v>
      </c>
      <c r="BF4" s="142" t="s">
        <v>25</v>
      </c>
      <c r="BG4" s="143" t="s">
        <v>141</v>
      </c>
      <c r="BH4" s="144" t="s">
        <v>143</v>
      </c>
      <c r="BI4" s="142" t="s">
        <v>25</v>
      </c>
      <c r="BJ4" s="143" t="s">
        <v>141</v>
      </c>
      <c r="BK4" s="144" t="s">
        <v>143</v>
      </c>
      <c r="BL4" s="142" t="s">
        <v>25</v>
      </c>
      <c r="BM4" s="143" t="s">
        <v>141</v>
      </c>
      <c r="BN4" s="144" t="s">
        <v>143</v>
      </c>
      <c r="BO4" s="142" t="s">
        <v>25</v>
      </c>
      <c r="BP4" s="143" t="s">
        <v>141</v>
      </c>
      <c r="BQ4" s="144" t="s">
        <v>143</v>
      </c>
    </row>
    <row xmlns:x14ac="http://schemas.microsoft.com/office/spreadsheetml/2009/9/ac" r="5" ht="48" hidden="true" x14ac:dyDescent="0.2">
      <c r="A5" s="45" t="s">
        <v>39</v>
      </c>
      <c r="B5" s="45" t="s">
        <v>40</v>
      </c>
      <c r="C5" s="45" t="s">
        <v>41</v>
      </c>
      <c r="D5" s="133" t="s">
        <v>135</v>
      </c>
      <c r="E5" s="134" t="s">
        <v>42</v>
      </c>
      <c r="F5" s="135" t="s">
        <v>197</v>
      </c>
      <c r="G5" s="133" t="s">
        <v>136</v>
      </c>
      <c r="H5" s="134" t="s">
        <v>43</v>
      </c>
      <c r="I5" s="135" t="s">
        <v>198</v>
      </c>
      <c r="J5" s="133" t="s">
        <v>137</v>
      </c>
      <c r="K5" s="134" t="s">
        <v>44</v>
      </c>
      <c r="L5" s="135" t="s">
        <v>199</v>
      </c>
      <c r="M5" s="133" t="s">
        <v>138</v>
      </c>
      <c r="N5" s="134" t="s">
        <v>86</v>
      </c>
      <c r="O5" s="135" t="s">
        <v>200</v>
      </c>
      <c r="P5" s="133" t="s">
        <v>139</v>
      </c>
      <c r="Q5" s="134" t="s">
        <v>87</v>
      </c>
      <c r="R5" s="135" t="s">
        <v>201</v>
      </c>
      <c r="S5" s="133" t="s">
        <v>140</v>
      </c>
      <c r="T5" s="134" t="s">
        <v>88</v>
      </c>
      <c r="U5" s="136" t="s">
        <v>202</v>
      </c>
      <c r="V5" s="137" t="s">
        <v>129</v>
      </c>
      <c r="W5" s="138" t="s">
        <v>45</v>
      </c>
      <c r="X5" s="139" t="s">
        <v>65</v>
      </c>
      <c r="Y5" s="139" t="s">
        <v>66</v>
      </c>
      <c r="Z5" s="140" t="s">
        <v>203</v>
      </c>
      <c r="AA5" s="137" t="s">
        <v>130</v>
      </c>
      <c r="AB5" s="138" t="s">
        <v>46</v>
      </c>
      <c r="AC5" s="139" t="s">
        <v>67</v>
      </c>
      <c r="AD5" s="139" t="s">
        <v>68</v>
      </c>
      <c r="AE5" s="140" t="s">
        <v>204</v>
      </c>
      <c r="AF5" s="137" t="s">
        <v>131</v>
      </c>
      <c r="AG5" s="138" t="s">
        <v>47</v>
      </c>
      <c r="AH5" s="139" t="s">
        <v>69</v>
      </c>
      <c r="AI5" s="139" t="s">
        <v>70</v>
      </c>
      <c r="AJ5" s="140" t="s">
        <v>205</v>
      </c>
      <c r="AK5" s="137" t="s">
        <v>132</v>
      </c>
      <c r="AL5" s="138" t="s">
        <v>71</v>
      </c>
      <c r="AM5" s="139" t="s">
        <v>72</v>
      </c>
      <c r="AN5" s="139" t="s">
        <v>73</v>
      </c>
      <c r="AO5" s="140" t="s">
        <v>206</v>
      </c>
      <c r="AP5" s="137" t="s">
        <v>133</v>
      </c>
      <c r="AQ5" s="138" t="s">
        <v>74</v>
      </c>
      <c r="AR5" s="139" t="s">
        <v>75</v>
      </c>
      <c r="AS5" s="139" t="s">
        <v>76</v>
      </c>
      <c r="AT5" s="140" t="s">
        <v>207</v>
      </c>
      <c r="AU5" s="137" t="s">
        <v>134</v>
      </c>
      <c r="AV5" s="138" t="s">
        <v>77</v>
      </c>
      <c r="AW5" s="139" t="s">
        <v>78</v>
      </c>
      <c r="AX5" s="139" t="s">
        <v>79</v>
      </c>
      <c r="AY5" s="141" t="s">
        <v>208</v>
      </c>
      <c r="AZ5" s="142" t="s">
        <v>80</v>
      </c>
      <c r="BA5" s="143" t="s">
        <v>114</v>
      </c>
      <c r="BB5" s="144" t="s">
        <v>209</v>
      </c>
      <c r="BC5" s="142" t="s">
        <v>85</v>
      </c>
      <c r="BD5" s="143" t="s">
        <v>115</v>
      </c>
      <c r="BE5" s="144" t="s">
        <v>210</v>
      </c>
      <c r="BF5" s="142" t="s">
        <v>84</v>
      </c>
      <c r="BG5" s="143" t="s">
        <v>116</v>
      </c>
      <c r="BH5" s="144" t="s">
        <v>211</v>
      </c>
      <c r="BI5" s="142" t="s">
        <v>83</v>
      </c>
      <c r="BJ5" s="143" t="s">
        <v>117</v>
      </c>
      <c r="BK5" s="144" t="s">
        <v>212</v>
      </c>
      <c r="BL5" s="142" t="s">
        <v>82</v>
      </c>
      <c r="BM5" s="143" t="s">
        <v>118</v>
      </c>
      <c r="BN5" s="144" t="s">
        <v>213</v>
      </c>
      <c r="BO5" s="142" t="s">
        <v>81</v>
      </c>
      <c r="BP5" s="143" t="s">
        <v>119</v>
      </c>
      <c r="BQ5" s="144" t="s">
        <v>214</v>
      </c>
    </row>
    <row xmlns:x14ac="http://schemas.microsoft.com/office/spreadsheetml/2009/9/ac" r="6" x14ac:dyDescent="0.2">
      <c r="A6" s="331" t="str">
        <f>+RIGHT('Data Summary'!A6,LEN('Data Summary'!A6)-9)</f>
        <v>SUR</v>
      </c>
      <c r="B6" s="38" t="str">
        <f>+IF(ISTEXT('Data Summary'!B6),'Data Summary'!B6,"")</f>
        <v>Survey</v>
      </c>
      <c r="C6" s="329">
        <f>+VALUE('Data Summary'!C6)</f>
        <v>2015</v>
      </c>
      <c r="D6" s="97" t="e">
        <f>+IF(AND(ISNUMBER('Water Data'!D4),'Data Summary'!BS6="Yes"),100-'Water Data'!D4,NA())</f>
        <v>#N/A</v>
      </c>
      <c r="E6" s="97">
        <f>+IF(AND(ISNUMBER('Water Data'!D6),'Data Summary'!BT6="Yes"),'Water Data'!D6,NA())</f>
        <v>99.674001629991864</v>
      </c>
      <c r="F6" s="97">
        <f>+IF(AND(ISNUMBER('Water Data'!D9),'Data Summary'!BU6="Yes"),'Water Data'!D9,NA())</f>
        <v>92.696821515892438</v>
      </c>
      <c r="G6" s="97" t="e">
        <f>+IF(AND(ISNUMBER('Water Data'!E4),'Data Summary'!BV6="Yes"),100-'Water Data'!E4,NA())</f>
        <v>#N/A</v>
      </c>
      <c r="H6" s="97" t="e">
        <f>+IF(AND(ISNUMBER('Water Data'!E6),'Data Summary'!BW6="Yes"),'Water Data'!E6,NA())</f>
        <v>#N/A</v>
      </c>
      <c r="I6" s="97" t="e">
        <f>+IF(AND(ISNUMBER('Water Data'!E9),'Data Summary'!BX6="Yes"),'Water Data'!E9,NA())</f>
        <v>#N/A</v>
      </c>
      <c r="J6" s="97" t="e">
        <f>+IF(AND(ISNUMBER('Water Data'!F4),'Data Summary'!BY6="Yes"),100-'Water Data'!F4,NA())</f>
        <v>#N/A</v>
      </c>
      <c r="K6" s="97" t="e">
        <f>+IF(AND(ISNUMBER('Water Data'!F6),'Data Summary'!BZ6="Yes"),'Water Data'!F6,NA())</f>
        <v>#N/A</v>
      </c>
      <c r="L6" s="97" t="e">
        <f>+IF(AND(ISNUMBER('Water Data'!F9),'Data Summary'!CA6="Yes"),'Water Data'!F9,NA())</f>
        <v>#N/A</v>
      </c>
      <c r="M6" s="97" t="e">
        <f>+IF(AND(ISNUMBER('Water Data'!G4),'Data Summary'!CB6="Yes"),100-'Water Data'!G4,NA())</f>
        <v>#N/A</v>
      </c>
      <c r="N6" s="97" t="e">
        <f>+IF(AND(ISNUMBER('Water Data'!G6),'Data Summary'!CC6="Yes"),'Water Data'!G6,NA())</f>
        <v>#N/A</v>
      </c>
      <c r="O6" s="97" t="e">
        <f>+IF(AND(ISNUMBER('Water Data'!G9),'Data Summary'!CD6="Yes"),'Water Data'!G9,NA())</f>
        <v>#N/A</v>
      </c>
      <c r="P6" s="97" t="e">
        <f>+IF(AND(ISNUMBER('Water Data'!H4),'Data Summary'!CE6="Yes"),100-'Water Data'!H4,NA())</f>
        <v>#N/A</v>
      </c>
      <c r="Q6" s="97" t="e">
        <f>+IF(AND(ISNUMBER('Water Data'!H6),'Data Summary'!CF6="Yes"),'Water Data'!H6,NA())</f>
        <v>#N/A</v>
      </c>
      <c r="R6" s="97" t="e">
        <f>+IF(AND(ISNUMBER('Water Data'!H9),'Data Summary'!CG6="Yes"),'Water Data'!H9,NA())</f>
        <v>#N/A</v>
      </c>
      <c r="S6" s="97" t="e">
        <f>+IF(AND(ISNUMBER('Water Data'!I4),'Data Summary'!CH6="Yes"),100-'Water Data'!I4,NA())</f>
        <v>#N/A</v>
      </c>
      <c r="T6" s="97" t="e">
        <f>+IF(AND(ISNUMBER('Water Data'!I6),'Data Summary'!CI6="Yes"),'Water Data'!I6,NA())</f>
        <v>#N/A</v>
      </c>
      <c r="U6" s="97" t="e">
        <f>+IF(AND(ISNUMBER('Water Data'!I9),'Data Summary'!CJ6="Yes"),'Water Data'!I9,NA())</f>
        <v>#N/A</v>
      </c>
      <c r="V6" s="98" t="e">
        <f>+IF(AND(ISNUMBER('Sanitation Data'!D4),'Data Summary'!CK6="Yes"),100-'Sanitation Data'!D4,NA())</f>
        <v>#N/A</v>
      </c>
      <c r="W6" s="98">
        <f>+IF(AND(ISNUMBER('Sanitation Data'!D6),'Data Summary'!CL6="Yes"),'Sanitation Data'!D6,NA())</f>
        <v>99.60608530290682</v>
      </c>
      <c r="X6" s="98">
        <f>+IF(AND(ISNUMBER('Sanitation Data'!D10),'Data Summary'!CM6="Yes"),'Sanitation Data'!D10,NA())</f>
        <v>85.286389568052158</v>
      </c>
      <c r="Y6" s="98">
        <f>+IF(AND(ISNUMBER('Sanitation Data'!D11),'Data Summary'!CN6="Yes"),'Sanitation Data'!D11,NA())</f>
        <v>39.165927654609099</v>
      </c>
      <c r="Z6" s="98">
        <f>+IF(AND(ISNUMBER('Sanitation Data'!D12),'Data Summary'!CO6="Yes"),'Sanitation Data'!D12,NA())</f>
        <v>33.408536289381559</v>
      </c>
      <c r="AA6" s="98" t="e">
        <f>+IF(AND(ISNUMBER('Sanitation Data'!E4),'Data Summary'!CP6="Yes"),100-'Sanitation Data'!E4,NA())</f>
        <v>#N/A</v>
      </c>
      <c r="AB6" s="98" t="e">
        <f>+IF(AND(ISNUMBER('Sanitation Data'!E6),'Data Summary'!CQ6="Yes"),'Sanitation Data'!E6,NA())</f>
        <v>#N/A</v>
      </c>
      <c r="AC6" s="98" t="e">
        <f>+IF(AND(ISNUMBER('Sanitation Data'!E10),'Data Summary'!CR6="Yes"),'Sanitation Data'!E10,NA())</f>
        <v>#N/A</v>
      </c>
      <c r="AD6" s="98" t="e">
        <f>+IF(AND(ISNUMBER('Sanitation Data'!E11),'Data Summary'!CS6="Yes"),'Sanitation Data'!E11,NA())</f>
        <v>#N/A</v>
      </c>
      <c r="AE6" s="98" t="e">
        <f>+IF(AND(ISNUMBER('Sanitation Data'!E12),'Data Summary'!CT6="Yes"),'Sanitation Data'!E12,NA())</f>
        <v>#N/A</v>
      </c>
      <c r="AF6" s="98" t="e">
        <f>+IF(AND(ISNUMBER('Sanitation Data'!F4),'Data Summary'!CU6="Yes"),100-'Sanitation Data'!F4,NA())</f>
        <v>#N/A</v>
      </c>
      <c r="AG6" s="98" t="e">
        <f>+IF(AND(ISNUMBER('Sanitation Data'!F6),'Data Summary'!CV6="Yes"),'Sanitation Data'!F6,NA())</f>
        <v>#N/A</v>
      </c>
      <c r="AH6" s="98" t="e">
        <f>+IF(AND(ISNUMBER('Sanitation Data'!F10),'Data Summary'!CW6="Yes"),'Sanitation Data'!F10,NA())</f>
        <v>#N/A</v>
      </c>
      <c r="AI6" s="98" t="e">
        <f>+IF(AND(ISNUMBER('Sanitation Data'!F11),'Data Summary'!CX6="Yes"),'Sanitation Data'!F11,NA())</f>
        <v>#N/A</v>
      </c>
      <c r="AJ6" s="98" t="e">
        <f>+IF(AND(ISNUMBER('Sanitation Data'!F12),'Data Summary'!CY6="Yes"),'Sanitation Data'!F12,NA())</f>
        <v>#N/A</v>
      </c>
      <c r="AK6" s="98" t="e">
        <f>+IF(AND(ISNUMBER('Sanitation Data'!G4),'Data Summary'!CZ6="Yes"),100-'Sanitation Data'!G4,NA())</f>
        <v>#N/A</v>
      </c>
      <c r="AL6" s="98" t="e">
        <f>+IF(AND(ISNUMBER('Sanitation Data'!G6),'Data Summary'!DA6="Yes"),'Sanitation Data'!G6,NA())</f>
        <v>#N/A</v>
      </c>
      <c r="AM6" s="98" t="e">
        <f>+IF(AND(ISNUMBER('Sanitation Data'!G10),'Data Summary'!DB6="Yes"),'Sanitation Data'!G10,NA())</f>
        <v>#N/A</v>
      </c>
      <c r="AN6" s="98" t="e">
        <f>+IF(AND(ISNUMBER('Sanitation Data'!G11),'Data Summary'!DC6="Yes"),'Sanitation Data'!G11,NA())</f>
        <v>#N/A</v>
      </c>
      <c r="AO6" s="98" t="e">
        <f>+IF(AND(ISNUMBER('Sanitation Data'!G12),'Data Summary'!DD6="Yes"),'Sanitation Data'!G12,NA())</f>
        <v>#N/A</v>
      </c>
      <c r="AP6" s="98" t="e">
        <f>+IF(AND(ISNUMBER('Sanitation Data'!H4),'Data Summary'!DE6="Yes"),100-'Sanitation Data'!H4,NA())</f>
        <v>#N/A</v>
      </c>
      <c r="AQ6" s="98" t="e">
        <f>+IF(AND(ISNUMBER('Sanitation Data'!H6),'Data Summary'!DF6="Yes"),'Sanitation Data'!H6,NA())</f>
        <v>#N/A</v>
      </c>
      <c r="AR6" s="98" t="e">
        <f>+IF(AND(ISNUMBER('Sanitation Data'!H10),'Data Summary'!DG6="Yes"),'Sanitation Data'!H10,NA())</f>
        <v>#N/A</v>
      </c>
      <c r="AS6" s="98" t="e">
        <f>+IF(AND(ISNUMBER('Sanitation Data'!H11),'Data Summary'!DH6="Yes"),'Sanitation Data'!H11,NA())</f>
        <v>#N/A</v>
      </c>
      <c r="AT6" s="98" t="e">
        <f>+IF(AND(ISNUMBER('Sanitation Data'!H12),'Data Summary'!DI6="Yes"),'Sanitation Data'!H12,NA())</f>
        <v>#N/A</v>
      </c>
      <c r="AU6" s="98" t="e">
        <f>+IF(AND(ISNUMBER('Sanitation Data'!I4),'Data Summary'!DJ6="Yes"),100-'Sanitation Data'!I4,NA())</f>
        <v>#N/A</v>
      </c>
      <c r="AV6" s="98" t="e">
        <f>+IF(AND(ISNUMBER('Sanitation Data'!I6),'Data Summary'!DK6="Yes"),'Sanitation Data'!I6,NA())</f>
        <v>#N/A</v>
      </c>
      <c r="AW6" s="98" t="e">
        <f>+IF(AND(ISNUMBER('Sanitation Data'!I10),'Data Summary'!DL6="Yes"),'Sanitation Data'!I10,NA())</f>
        <v>#N/A</v>
      </c>
      <c r="AX6" s="98" t="e">
        <f>+IF(AND(ISNUMBER('Sanitation Data'!I11),'Data Summary'!DM6="Yes"),'Sanitation Data'!I11,NA())</f>
        <v>#N/A</v>
      </c>
      <c r="AY6" s="98" t="e">
        <f>+IF(AND(ISNUMBER('Sanitation Data'!I12),'Data Summary'!DN6="Yes"),'Sanitation Data'!I12,NA())</f>
        <v>#N/A</v>
      </c>
      <c r="AZ6" s="99" t="e">
        <f>+IF(AND(ISNUMBER('Hygiene Data'!D5),'Data Summary'!DO6="Yes"),'Hygiene Data'!D5,NA())</f>
        <v>#N/A</v>
      </c>
      <c r="BA6" s="99" t="e">
        <f>+IF(AND(ISNUMBER('Hygiene Data'!D7),'Data Summary'!DP6="Yes"),'Hygiene Data'!D7,NA())</f>
        <v>#N/A</v>
      </c>
      <c r="BB6" s="99" t="e">
        <f>+IF(AND(ISNUMBER('Hygiene Data'!D9),'Data Summary'!DQ6="Yes"),'Hygiene Data'!D9,NA())</f>
        <v>#N/A</v>
      </c>
      <c r="BC6" s="99" t="e">
        <f>+IF(AND(ISNUMBER('Hygiene Data'!E5),'Data Summary'!DR6="Yes"),'Hygiene Data'!E5,NA())</f>
        <v>#N/A</v>
      </c>
      <c r="BD6" s="99" t="e">
        <f>+IF(AND(ISNUMBER('Hygiene Data'!E7),'Data Summary'!DS6="Yes"),'Hygiene Data'!E7,NA())</f>
        <v>#N/A</v>
      </c>
      <c r="BE6" s="99" t="e">
        <f>+IF(AND(ISNUMBER('Hygiene Data'!E9),'Data Summary'!DT6="Yes"),'Hygiene Data'!E9,NA())</f>
        <v>#N/A</v>
      </c>
      <c r="BF6" s="99" t="e">
        <f>+IF(AND(ISNUMBER('Hygiene Data'!F5),'Data Summary'!DU6="Yes"),'Hygiene Data'!F5,NA())</f>
        <v>#N/A</v>
      </c>
      <c r="BG6" s="99" t="e">
        <f>+IF(AND(ISNUMBER('Hygiene Data'!F7),'Data Summary'!DV6="Yes"),'Hygiene Data'!F7,NA())</f>
        <v>#N/A</v>
      </c>
      <c r="BH6" s="99" t="e">
        <f>+IF(AND(ISNUMBER('Hygiene Data'!F9),'Data Summary'!DW6="Yes"),'Hygiene Data'!F9,NA())</f>
        <v>#N/A</v>
      </c>
      <c r="BI6" s="99" t="e">
        <f>+IF(AND(ISNUMBER('Hygiene Data'!G5),'Data Summary'!DX6="Yes"),'Hygiene Data'!G5,NA())</f>
        <v>#N/A</v>
      </c>
      <c r="BJ6" s="99" t="e">
        <f>+IF(AND(ISNUMBER('Hygiene Data'!G7),'Data Summary'!DY6="Yes"),'Hygiene Data'!G7,NA())</f>
        <v>#N/A</v>
      </c>
      <c r="BK6" s="99" t="e">
        <f>+IF(AND(ISNUMBER('Hygiene Data'!G9),'Data Summary'!DZ6="Yes"),'Hygiene Data'!G9,NA())</f>
        <v>#N/A</v>
      </c>
      <c r="BL6" s="99" t="e">
        <f>+IF(AND(ISNUMBER('Hygiene Data'!H5),'Data Summary'!EA6="Yes"),'Hygiene Data'!H5,NA())</f>
        <v>#N/A</v>
      </c>
      <c r="BM6" s="99" t="e">
        <f>+IF(AND(ISNUMBER('Hygiene Data'!H7),'Data Summary'!EB6="Yes"),'Hygiene Data'!H7,NA())</f>
        <v>#N/A</v>
      </c>
      <c r="BN6" s="99" t="e">
        <f>+IF(AND(ISNUMBER('Hygiene Data'!H9),'Data Summary'!EC6="Yes"),'Hygiene Data'!H9,NA())</f>
        <v>#N/A</v>
      </c>
      <c r="BO6" s="99" t="e">
        <f>+IF(AND(ISNUMBER('Hygiene Data'!I5),'Data Summary'!ED6="Yes"),'Hygiene Data'!I5,NA())</f>
        <v>#N/A</v>
      </c>
      <c r="BP6" s="99" t="e">
        <f>+IF(AND(ISNUMBER('Hygiene Data'!I7),'Data Summary'!EE6="Yes"),'Hygiene Data'!I7,NA())</f>
        <v>#N/A</v>
      </c>
      <c r="BQ6" s="99" t="e">
        <f>+IF(AND(ISNUMBER('Hygiene Data'!I9),'Data Summary'!EF6="Yes"),'Hygiene Data'!I9,NA())</f>
        <v>#N/A</v>
      </c>
    </row>
    <row xmlns:x14ac="http://schemas.microsoft.com/office/spreadsheetml/2009/9/ac" r="7" x14ac:dyDescent="0.2">
      <c r="A7" s="331" t="str">
        <f ca="true">+RIGHT('Data Summary'!A7,LEN('Data Summary'!A7)-9)</f>
        <v>UIS</v>
      </c>
      <c r="B7" s="38" t="str">
        <f ca="true">+IF(ISTEXT('Data Summary'!B7),'Data Summary'!B7,"")</f>
        <v>Other</v>
      </c>
      <c r="C7" s="329">
        <f ca="true">+VALUE('Data Summary'!C7)</f>
        <v>2018</v>
      </c>
      <c r="D7" s="97">
        <f ca="true">+IF(AND(ISNUMBER(OFFSET('Water Data'!$D$4,0,10*ROW('Water Data'!D1))),'Data Summary'!BS7="Yes"),100-OFFSET('Water Data'!$D$4,0,10*ROW('Water Data'!D1)),NA())</f>
        <v>100</v>
      </c>
      <c r="E7" s="97">
        <f ca="true">+IF(AND(ISNUMBER(OFFSET('Water Data'!$D$6,0,10*ROW('Water Data'!D1))),'Data Summary'!BT7="Yes"),OFFSET('Water Data'!$D$6,0,10*ROW('Water Data'!D1)),NA())</f>
        <v>100</v>
      </c>
      <c r="F7" s="97">
        <f ca="true">+IF(AND(ISNUMBER(OFFSET('Water Data'!$D$9,0,10*ROW('Water Data'!D1))),'Data Summary'!BU7="Yes"),OFFSET('Water Data'!$D$9,0,10*ROW('Water Data'!D1)),NA())</f>
        <v>100</v>
      </c>
      <c r="G7" s="97" t="e">
        <f ca="true">+IF(AND(ISNUMBER(OFFSET('Water Data'!$E$4,0,10*ROW('Water Data'!E1))),'Data Summary'!BV7="Yes"),100-OFFSET('Water Data'!$E$4,0,10*ROW('Water Data'!E1)),NA())</f>
        <v>#N/A</v>
      </c>
      <c r="H7" s="97" t="e">
        <f ca="true">+IF(AND(ISNUMBER(OFFSET('Water Data'!$E$6,0,10*ROW('Water Data'!E1))),'Data Summary'!BW7="Yes"),OFFSET('Water Data'!$E$6,0,10*ROW('Water Data'!E1)),NA())</f>
        <v>#N/A</v>
      </c>
      <c r="I7" s="97" t="e">
        <f ca="true">+IF(AND(ISNUMBER(OFFSET('Water Data'!$E$9,0,10*ROW('Water Data'!E1))),'Data Summary'!BX7="Yes"),OFFSET('Water Data'!$E$9,0,10*ROW('Water Data'!E1)),NA())</f>
        <v>#N/A</v>
      </c>
      <c r="J7" s="97" t="e">
        <f ca="true">+IF(AND(ISNUMBER(OFFSET('Water Data'!$F$4,0,10*ROW('Water Data'!F1))),'Data Summary'!BY7="Yes"),100-OFFSET('Water Data'!$F$4,0,10*ROW('Water Data'!F1)),NA())</f>
        <v>#N/A</v>
      </c>
      <c r="K7" s="97" t="e">
        <f ca="true">+IF(AND(ISNUMBER(OFFSET('Water Data'!$F$6,0,10*ROW('Water Data'!F1))),'Data Summary'!BZ7="Yes"),OFFSET('Water Data'!$F$6,0,10*ROW('Water Data'!F1)),NA())</f>
        <v>#N/A</v>
      </c>
      <c r="L7" s="97" t="e">
        <f ca="true">+IF(AND(ISNUMBER(OFFSET('Water Data'!$F$9,0,10*ROW('Water Data'!F1))),'Data Summary'!CA7="Yes"),OFFSET('Water Data'!$F$9,0,10*ROW('Water Data'!F1)),NA())</f>
        <v>#N/A</v>
      </c>
      <c r="M7" s="97" t="e">
        <f ca="true">+IF(AND(ISNUMBER(OFFSET('Water Data'!$G$4,0,10*ROW('Water Data'!G1))),'Data Summary'!CB7="Yes"),100-OFFSET('Water Data'!$G$4,0,10*ROW('Water Data'!G1)),NA())</f>
        <v>#N/A</v>
      </c>
      <c r="N7" s="97" t="e">
        <f ca="true">+IF(AND(ISNUMBER(OFFSET('Water Data'!$G$6,0,10*ROW('Water Data'!G1))),'Data Summary'!CC7="Yes"),OFFSET('Water Data'!$G$6,0,10*ROW('Water Data'!G1)),NA())</f>
        <v>#N/A</v>
      </c>
      <c r="O7" s="97" t="e">
        <f ca="true">+IF(AND(ISNUMBER(OFFSET('Water Data'!$G$9,0,10*ROW('Water Data'!G1))),'Data Summary'!CD7="Yes"),OFFSET('Water Data'!$G$9,0,10*ROW('Water Data'!G1)),NA())</f>
        <v>#N/A</v>
      </c>
      <c r="P7" s="97">
        <f ca="true">+IF(AND(ISNUMBER(OFFSET('Water Data'!$H$4,0,10*ROW('Water Data'!H1))),'Data Summary'!CE7="Yes"),100-OFFSET('Water Data'!$H$4,0,10*ROW('Water Data'!H1)),NA())</f>
        <v>100</v>
      </c>
      <c r="Q7" s="97">
        <f ca="true">+IF(AND(ISNUMBER(OFFSET('Water Data'!$H$6,0,10*ROW('Water Data'!H1))),'Data Summary'!CF7="Yes"),OFFSET('Water Data'!$H$6,0,10*ROW('Water Data'!H1)),NA())</f>
        <v>100</v>
      </c>
      <c r="R7" s="97">
        <f ca="true">+IF(AND(ISNUMBER(OFFSET('Water Data'!$H$9,0,10*ROW('Water Data'!H1))),'Data Summary'!CG7="Yes"),OFFSET('Water Data'!$H$9,0,10*ROW('Water Data'!H1)),NA())</f>
        <v>100</v>
      </c>
      <c r="S7" s="97">
        <f ca="true">+IF(AND(ISNUMBER(OFFSET('Water Data'!$I$4,0,10*ROW('Water Data'!I1))),'Data Summary'!CH7="Yes"),100-OFFSET('Water Data'!$I$4,0,10*ROW('Water Data'!I1)),NA())</f>
        <v>100</v>
      </c>
      <c r="T7" s="97">
        <f ca="true">+IF(AND(ISNUMBER(OFFSET('Water Data'!$I$6,0,10*ROW('Water Data'!I1))),'Data Summary'!CI7="Yes"),OFFSET('Water Data'!$I$6,0,10*ROW('Water Data'!I1)),NA())</f>
        <v>100</v>
      </c>
      <c r="U7" s="97">
        <f ca="true">+IF(AND(ISNUMBER(OFFSET('Water Data'!$I$9,0,10*ROW('Water Data'!I1))),'Data Summary'!CJ7="Yes"),OFFSET('Water Data'!$I$9,0,10*ROW('Water Data'!I1)),NA())</f>
        <v>100</v>
      </c>
      <c r="V7" s="98" t="e">
        <f ca="true">+IF(AND(ISNUMBER(OFFSET('Sanitation Data'!$D$4,0,10*ROW('Sanitation Data'!D1))),'Data Summary'!CK7="Yes"),100-OFFSET('Sanitation Data'!$D$4,0,10*ROW('Sanitation Data'!D1)),NA())</f>
        <v>#N/A</v>
      </c>
      <c r="W7" s="98" t="e">
        <f ca="true">+IF(AND(ISNUMBER(OFFSET('Sanitation Data'!$D$6,0,10*ROW('Sanitation Data'!D1))),'Data Summary'!CL7="Yes"),OFFSET('Sanitation Data'!$D$6,0,10*ROW('Sanitation Data'!D1)),NA())</f>
        <v>#N/A</v>
      </c>
      <c r="X7" s="98" t="e">
        <f ca="true">+IF(AND(ISNUMBER(OFFSET('Sanitation Data'!$D$10,0,10*ROW('Sanitation Data'!D1))),'Data Summary'!CM7="Yes"),OFFSET('Sanitation Data'!$D$10,0,10*ROW('Sanitation Data'!D1)),NA())</f>
        <v>#N/A</v>
      </c>
      <c r="Y7" s="98" t="e">
        <f ca="true">+IF(AND(ISNUMBER(OFFSET('Sanitation Data'!$D$11,0,10*ROW('Sanitation Data'!D1))),'Data Summary'!CN7="Yes"),OFFSET('Sanitation Data'!$D$11,0,10*ROW('Sanitation Data'!D1)),NA())</f>
        <v>#N/A</v>
      </c>
      <c r="Z7" s="98" t="e">
        <f ca="true">+IF(AND(ISNUMBER(OFFSET('Sanitation Data'!$D$12,0,10*ROW('Sanitation Data'!D1))),'Data Summary'!CO7="Yes"),OFFSET('Sanitation Data'!$D$12,0,10*ROW('Sanitation Data'!D1)),NA())</f>
        <v>#N/A</v>
      </c>
      <c r="AA7" s="98" t="e">
        <f ca="true">+IF(AND(ISNUMBER(OFFSET('Sanitation Data'!$E$4,0,10*ROW('Sanitation Data'!E1))),'Data Summary'!CP7="Yes"),100-OFFSET('Sanitation Data'!$E$4,0,10*ROW('Sanitation Data'!E1)),NA())</f>
        <v>#N/A</v>
      </c>
      <c r="AB7" s="98" t="e">
        <f ca="true">+IF(AND(ISNUMBER(OFFSET('Sanitation Data'!$E$6,0,10*ROW('Sanitation Data'!E1))),'Data Summary'!CQ7="Yes"),OFFSET('Sanitation Data'!$E$6,0,10*ROW('Sanitation Data'!E1)),NA())</f>
        <v>#N/A</v>
      </c>
      <c r="AC7" s="98" t="e">
        <f ca="true">+IF(AND(ISNUMBER(OFFSET('Sanitation Data'!$E$10,0,10*ROW('Sanitation Data'!E1))),'Data Summary'!CR7="Yes"),OFFSET('Sanitation Data'!$E$10,0,10*ROW('Sanitation Data'!E1)),NA())</f>
        <v>#N/A</v>
      </c>
      <c r="AD7" s="98" t="e">
        <f ca="true">+IF(AND(ISNUMBER(OFFSET('Sanitation Data'!$E$11,0,10*ROW('Sanitation Data'!E1))),'Data Summary'!CS7="Yes"),OFFSET('Sanitation Data'!$E$11,0,10*ROW('Sanitation Data'!E1)),NA())</f>
        <v>#N/A</v>
      </c>
      <c r="AE7" s="98" t="e">
        <f ca="true">+IF(AND(ISNUMBER(OFFSET('Sanitation Data'!$E$12,0,10*ROW('Sanitation Data'!E1))),'Data Summary'!CT7="Yes"),OFFSET('Sanitation Data'!$E$12,0,10*ROW('Sanitation Data'!E1)),NA())</f>
        <v>#N/A</v>
      </c>
      <c r="AF7" s="98" t="e">
        <f ca="true">+IF(AND(ISNUMBER(OFFSET('Sanitation Data'!$F$4,0,10*ROW('Sanitation Data'!F1))),'Data Summary'!CU7="Yes"),100-OFFSET('Sanitation Data'!$F$4,0,10*ROW('Sanitation Data'!F1)),NA())</f>
        <v>#N/A</v>
      </c>
      <c r="AG7" s="98" t="e">
        <f ca="true">+IF(AND(ISNUMBER(OFFSET('Sanitation Data'!$F$6,0,10*ROW('Sanitation Data'!F1))),'Data Summary'!CV7="Yes"),OFFSET('Sanitation Data'!$F$6,0,10*ROW('Sanitation Data'!F1)),NA())</f>
        <v>#N/A</v>
      </c>
      <c r="AH7" s="98" t="e">
        <f ca="true">+IF(AND(ISNUMBER(OFFSET('Sanitation Data'!$F$10,0,10*ROW('Sanitation Data'!F1))),'Data Summary'!CW7="Yes"),OFFSET('Sanitation Data'!$F$10,0,10*ROW('Sanitation Data'!F1)),NA())</f>
        <v>#N/A</v>
      </c>
      <c r="AI7" s="98" t="e">
        <f ca="true">+IF(AND(ISNUMBER(OFFSET('Sanitation Data'!$F$11,0,10*ROW('Sanitation Data'!F1))),'Data Summary'!CX7="Yes"),OFFSET('Sanitation Data'!$F$11,0,10*ROW('Sanitation Data'!F1)),NA())</f>
        <v>#N/A</v>
      </c>
      <c r="AJ7" s="98" t="e">
        <f ca="true">+IF(AND(ISNUMBER(OFFSET('Sanitation Data'!$F$12,0,10*ROW('Sanitation Data'!F1))),'Data Summary'!CY7="Yes"),OFFSET('Sanitation Data'!$F$12,0,10*ROW('Sanitation Data'!F1)),NA())</f>
        <v>#N/A</v>
      </c>
      <c r="AK7" s="98" t="e">
        <f ca="true">+IF(AND(ISNUMBER(OFFSET('Sanitation Data'!$G$4,0,10*ROW('Sanitation Data'!G1))),'Data Summary'!CZ7="Yes"),100-OFFSET('Sanitation Data'!$G$4,0,10*ROW('Sanitation Data'!G1)),NA())</f>
        <v>#N/A</v>
      </c>
      <c r="AL7" s="98" t="e">
        <f ca="true">+IF(AND(ISNUMBER(OFFSET('Sanitation Data'!$G$6,0,10*ROW('Sanitation Data'!G1))),'Data Summary'!DA7="Yes"),OFFSET('Sanitation Data'!$G$6,0,10*ROW('Sanitation Data'!G1)),NA())</f>
        <v>#N/A</v>
      </c>
      <c r="AM7" s="98" t="e">
        <f ca="true">+IF(AND(ISNUMBER(OFFSET('Sanitation Data'!$G$10,0,10*ROW('Sanitation Data'!G1))),'Data Summary'!DB7="Yes"),OFFSET('Sanitation Data'!$G$10,0,10*ROW('Sanitation Data'!G1)),NA())</f>
        <v>#N/A</v>
      </c>
      <c r="AN7" s="98" t="e">
        <f ca="true">+IF(AND(ISNUMBER(OFFSET('Sanitation Data'!$G$11,0,10*ROW('Sanitation Data'!G1))),'Data Summary'!DC7="Yes"),OFFSET('Sanitation Data'!$G$11,0,10*ROW('Sanitation Data'!G1)),NA())</f>
        <v>#N/A</v>
      </c>
      <c r="AO7" s="98" t="e">
        <f ca="true">+IF(AND(ISNUMBER(OFFSET('Sanitation Data'!$G$12,0,10*ROW('Sanitation Data'!G1))),'Data Summary'!DD7="Yes"),OFFSET('Sanitation Data'!$G$12,0,10*ROW('Sanitation Data'!G1)),NA())</f>
        <v>#N/A</v>
      </c>
      <c r="AP7" s="98" t="e">
        <f ca="true">+IF(AND(ISNUMBER(OFFSET('Sanitation Data'!$H$4,0,10*ROW('Sanitation Data'!H1))),'Data Summary'!DE7="Yes"),100-OFFSET('Sanitation Data'!$H$4,0,10*ROW('Sanitation Data'!H1)),NA())</f>
        <v>#N/A</v>
      </c>
      <c r="AQ7" s="98" t="e">
        <f ca="true">+IF(AND(ISNUMBER(OFFSET('Sanitation Data'!$H$6,0,10*ROW('Sanitation Data'!H1))),'Data Summary'!DF7="Yes"),OFFSET('Sanitation Data'!$H$6,0,10*ROW('Sanitation Data'!H1)),NA())</f>
        <v>#N/A</v>
      </c>
      <c r="AR7" s="98" t="e">
        <f ca="true">+IF(AND(ISNUMBER(OFFSET('Sanitation Data'!$H$10,0,10*ROW('Sanitation Data'!H1))),'Data Summary'!DG7="Yes"),OFFSET('Sanitation Data'!$H$10,0,10*ROW('Sanitation Data'!H1)),NA())</f>
        <v>#N/A</v>
      </c>
      <c r="AS7" s="98" t="e">
        <f ca="true">+IF(AND(ISNUMBER(OFFSET('Sanitation Data'!$H$11,0,10*ROW('Sanitation Data'!H1))),'Data Summary'!DH7="Yes"),OFFSET('Sanitation Data'!$H$11,0,10*ROW('Sanitation Data'!H1)),NA())</f>
        <v>#N/A</v>
      </c>
      <c r="AT7" s="98" t="e">
        <f ca="true">+IF(AND(ISNUMBER(OFFSET('Sanitation Data'!$H$12,0,10*ROW('Sanitation Data'!H1))),'Data Summary'!DI7="Yes"),OFFSET('Sanitation Data'!$H$12,0,10*ROW('Sanitation Data'!H1)),NA())</f>
        <v>#N/A</v>
      </c>
      <c r="AU7" s="98" t="e">
        <f ca="true">+IF(AND(ISNUMBER(OFFSET('Sanitation Data'!$I$4,0,10*ROW('Sanitation Data'!I1))),'Data Summary'!DJ7="Yes"),100-OFFSET('Sanitation Data'!$I$4,0,10*ROW('Sanitation Data'!I1)),NA())</f>
        <v>#N/A</v>
      </c>
      <c r="AV7" s="98" t="e">
        <f ca="true">+IF(AND(ISNUMBER(OFFSET('Sanitation Data'!$I$6,0,10*ROW('Sanitation Data'!I1))),'Data Summary'!DK7="Yes"),OFFSET('Sanitation Data'!$I$6,0,10*ROW('Sanitation Data'!I1)),NA())</f>
        <v>#N/A</v>
      </c>
      <c r="AW7" s="98" t="e">
        <f ca="true">+IF(AND(ISNUMBER(OFFSET('Sanitation Data'!$I$10,0,10*ROW('Sanitation Data'!I1))),'Data Summary'!DL7="Yes"),OFFSET('Sanitation Data'!$I$10,0,10*ROW('Sanitation Data'!I1)),NA())</f>
        <v>#N/A</v>
      </c>
      <c r="AX7" s="98" t="e">
        <f ca="true">+IF(AND(ISNUMBER(OFFSET('Sanitation Data'!$I$11,0,10*ROW('Sanitation Data'!I1))),'Data Summary'!DM7="Yes"),OFFSET('Sanitation Data'!$I$11,0,10*ROW('Sanitation Data'!I1)),NA())</f>
        <v>#N/A</v>
      </c>
      <c r="AY7" s="98" t="e">
        <f ca="true">+IF(AND(ISNUMBER(OFFSET('Sanitation Data'!$I$12,0,10*ROW('Sanitation Data'!I1))),'Data Summary'!DN7="Yes"),OFFSET('Sanitation Data'!$I$12,0,10*ROW('Sanitation Data'!I1)),NA())</f>
        <v>#N/A</v>
      </c>
      <c r="AZ7" s="99" t="e">
        <f ca="true">+IF(AND(ISNUMBER(OFFSET('Hygiene Data'!$D$5,0,10*ROW('Hygiene Data'!D1))),'Data Summary'!DO7="Yes"),OFFSET('Hygiene Data'!$D$5,0,10*ROW('Hygiene Data'!D1)),NA())</f>
        <v>#N/A</v>
      </c>
      <c r="BA7" s="99" t="e">
        <f ca="true">+IF(AND(ISNUMBER(OFFSET('Hygiene Data'!$D$7,0,10*ROW('Hygiene Data'!D1))),'Data Summary'!DP7="Yes"),OFFSET('Hygiene Data'!$D$7,0,10*ROW('Hygiene Data'!D1)),NA())</f>
        <v>#N/A</v>
      </c>
      <c r="BB7" s="99" t="e">
        <f ca="true">+IF(AND(ISNUMBER(OFFSET('Hygiene Data'!$D$9,0,10*ROW('Hygiene Data'!D1))),'Data Summary'!DQ7="Yes"),OFFSET('Hygiene Data'!$D$9,0,10*ROW('Hygiene Data'!D1)),NA())</f>
        <v>#N/A</v>
      </c>
      <c r="BC7" s="99" t="e">
        <f ca="true">+IF(AND(ISNUMBER(OFFSET('Hygiene Data'!$E$5,0,10*ROW('Hygiene Data'!E1))),'Data Summary'!DR7="Yes"),OFFSET('Hygiene Data'!$E$5,0,10*ROW('Hygiene Data'!E1)),NA())</f>
        <v>#N/A</v>
      </c>
      <c r="BD7" s="99" t="e">
        <f ca="true">+IF(AND(ISNUMBER(OFFSET('Hygiene Data'!$E$7,0,10*ROW('Hygiene Data'!E1))),'Data Summary'!DS7="Yes"),OFFSET('Hygiene Data'!$E$7,0,10*ROW('Hygiene Data'!E1)),NA())</f>
        <v>#N/A</v>
      </c>
      <c r="BE7" s="99" t="e">
        <f ca="true">+IF(AND(ISNUMBER(OFFSET('Hygiene Data'!$E$9,0,10*ROW('Hygiene Data'!E1))),'Data Summary'!DT7="Yes"),OFFSET('Hygiene Data'!$E$9,0,10*ROW('Hygiene Data'!E1)),NA())</f>
        <v>#N/A</v>
      </c>
      <c r="BF7" s="99" t="e">
        <f ca="true">+IF(AND(ISNUMBER(OFFSET('Hygiene Data'!$F$5,0,10*ROW('Hygiene Data'!F1))),'Data Summary'!DU7="Yes"),OFFSET('Hygiene Data'!$F$5,0,10*ROW('Hygiene Data'!F1)),NA())</f>
        <v>#N/A</v>
      </c>
      <c r="BG7" s="99" t="e">
        <f ca="true">+IF(AND(ISNUMBER(OFFSET('Hygiene Data'!$F$7,0,10*ROW('Hygiene Data'!F1))),'Data Summary'!DV7="Yes"),OFFSET('Hygiene Data'!$F$7,0,10*ROW('Hygiene Data'!F1)),NA())</f>
        <v>#N/A</v>
      </c>
      <c r="BH7" s="99" t="e">
        <f ca="true">+IF(AND(ISNUMBER(OFFSET('Hygiene Data'!$F$9,0,10*ROW('Hygiene Data'!F1))),'Data Summary'!DW7="Yes"),OFFSET('Hygiene Data'!$F$9,0,10*ROW('Hygiene Data'!F1)),NA())</f>
        <v>#N/A</v>
      </c>
      <c r="BI7" s="99" t="e">
        <f ca="true">+IF(AND(ISNUMBER(OFFSET('Hygiene Data'!$G$5,0,10*ROW('Hygiene Data'!G1))),'Data Summary'!DX7="Yes"),OFFSET('Hygiene Data'!$G$5,0,10*ROW('Hygiene Data'!G1)),NA())</f>
        <v>#N/A</v>
      </c>
      <c r="BJ7" s="99" t="e">
        <f ca="true">+IF(AND(ISNUMBER(OFFSET('Hygiene Data'!$G$7,0,10*ROW('Hygiene Data'!G1))),'Data Summary'!DY7="Yes"),OFFSET('Hygiene Data'!$G$7,0,10*ROW('Hygiene Data'!G1)),NA())</f>
        <v>#N/A</v>
      </c>
      <c r="BK7" s="99" t="e">
        <f ca="true">+IF(AND(ISNUMBER(OFFSET('Hygiene Data'!$G$9,0,10*ROW('Hygiene Data'!G1))),'Data Summary'!DZ7="Yes"),OFFSET('Hygiene Data'!$G$9,0,10*ROW('Hygiene Data'!G1)),NA())</f>
        <v>#N/A</v>
      </c>
      <c r="BL7" s="99" t="e">
        <f ca="true">+IF(AND(ISNUMBER(OFFSET('Hygiene Data'!$H$5,0,10*ROW('Hygiene Data'!H1))),'Data Summary'!EA7="Yes"),OFFSET('Hygiene Data'!$H$5,0,10*ROW('Hygiene Data'!H1)),NA())</f>
        <v>#N/A</v>
      </c>
      <c r="BM7" s="99" t="e">
        <f ca="true">+IF(AND(ISNUMBER(OFFSET('Hygiene Data'!$H$7,0,10*ROW('Hygiene Data'!H1))),'Data Summary'!EB7="Yes"),OFFSET('Hygiene Data'!$H$7,0,10*ROW('Hygiene Data'!H1)),NA())</f>
        <v>#N/A</v>
      </c>
      <c r="BN7" s="99" t="e">
        <f ca="true">+IF(AND(ISNUMBER(OFFSET('Hygiene Data'!$H$9,0,10*ROW('Hygiene Data'!H1))),'Data Summary'!EC7="Yes"),OFFSET('Hygiene Data'!$H$9,0,10*ROW('Hygiene Data'!H1)),NA())</f>
        <v>#N/A</v>
      </c>
      <c r="BO7" s="99" t="e">
        <f ca="true">+IF(AND(ISNUMBER(OFFSET('Hygiene Data'!$I$5,0,10*ROW('Hygiene Data'!I1))),'Data Summary'!ED7="Yes"),OFFSET('Hygiene Data'!$I$5,0,10*ROW('Hygiene Data'!I1)),NA())</f>
        <v>#N/A</v>
      </c>
      <c r="BP7" s="99" t="e">
        <f ca="true">+IF(AND(ISNUMBER(OFFSET('Hygiene Data'!$I$7,0,10*ROW('Hygiene Data'!I1))),'Data Summary'!EE7="Yes"),OFFSET('Hygiene Data'!$I$7,0,10*ROW('Hygiene Data'!I1)),NA())</f>
        <v>#N/A</v>
      </c>
      <c r="BQ7" s="99" t="e">
        <f ca="true">+IF(AND(ISNUMBER(OFFSET('Hygiene Data'!$I$9,0,10*ROW('Hygiene Data'!I1))),'Data Summary'!EF7="Yes"),OFFSET('Hygiene Data'!$I$9,0,10*ROW('Hygiene Data'!I1)),NA())</f>
        <v>#N/A</v>
      </c>
    </row>
    <row xmlns:x14ac="http://schemas.microsoft.com/office/spreadsheetml/2009/9/ac" r="8" x14ac:dyDescent="0.2">
      <c r="A8" s="331" t="str">
        <f ca="true">+RIGHT('Data Summary'!A8,LEN('Data Summary'!A8)-9)</f>
        <v>UIS</v>
      </c>
      <c r="B8" s="38" t="str">
        <f ca="true">+IF(ISTEXT('Data Summary'!B8),'Data Summary'!B8,"")</f>
        <v>Other</v>
      </c>
      <c r="C8" s="329">
        <f ca="true">+VALUE('Data Summary'!C8)</f>
        <v>2019</v>
      </c>
      <c r="D8" s="97">
        <f ca="true">+IF(AND(ISNUMBER(OFFSET('Water Data'!$D$4,0,10*ROW('Water Data'!D2))),'Data Summary'!BS8="Yes"),100-OFFSET('Water Data'!$D$4,0,10*ROW('Water Data'!D2)),NA())</f>
        <v>100</v>
      </c>
      <c r="E8" s="97">
        <f ca="true">+IF(AND(ISNUMBER(OFFSET('Water Data'!$D$6,0,10*ROW('Water Data'!D2))),'Data Summary'!BT8="Yes"),OFFSET('Water Data'!$D$6,0,10*ROW('Water Data'!D2)),NA())</f>
        <v>100</v>
      </c>
      <c r="F8" s="97">
        <f ca="true">+IF(AND(ISNUMBER(OFFSET('Water Data'!$D$9,0,10*ROW('Water Data'!D2))),'Data Summary'!BU8="Yes"),OFFSET('Water Data'!$D$9,0,10*ROW('Water Data'!D2)),NA())</f>
        <v>100</v>
      </c>
      <c r="G8" s="97" t="e">
        <f ca="true">+IF(AND(ISNUMBER(OFFSET('Water Data'!$E$4,0,10*ROW('Water Data'!E2))),'Data Summary'!BV8="Yes"),100-OFFSET('Water Data'!$E$4,0,10*ROW('Water Data'!E2)),NA())</f>
        <v>#N/A</v>
      </c>
      <c r="H8" s="97" t="e">
        <f ca="true">+IF(AND(ISNUMBER(OFFSET('Water Data'!$E$6,0,10*ROW('Water Data'!E2))),'Data Summary'!BW8="Yes"),OFFSET('Water Data'!$E$6,0,10*ROW('Water Data'!E2)),NA())</f>
        <v>#N/A</v>
      </c>
      <c r="I8" s="97" t="e">
        <f ca="true">+IF(AND(ISNUMBER(OFFSET('Water Data'!$E$9,0,10*ROW('Water Data'!E2))),'Data Summary'!BX8="Yes"),OFFSET('Water Data'!$E$9,0,10*ROW('Water Data'!E2)),NA())</f>
        <v>#N/A</v>
      </c>
      <c r="J8" s="97" t="e">
        <f ca="true">+IF(AND(ISNUMBER(OFFSET('Water Data'!$F$4,0,10*ROW('Water Data'!F2))),'Data Summary'!BY8="Yes"),100-OFFSET('Water Data'!$F$4,0,10*ROW('Water Data'!F2)),NA())</f>
        <v>#N/A</v>
      </c>
      <c r="K8" s="97" t="e">
        <f ca="true">+IF(AND(ISNUMBER(OFFSET('Water Data'!$F$6,0,10*ROW('Water Data'!F2))),'Data Summary'!BZ8="Yes"),OFFSET('Water Data'!$F$6,0,10*ROW('Water Data'!F2)),NA())</f>
        <v>#N/A</v>
      </c>
      <c r="L8" s="97" t="e">
        <f ca="true">+IF(AND(ISNUMBER(OFFSET('Water Data'!$F$9,0,10*ROW('Water Data'!F2))),'Data Summary'!CA8="Yes"),OFFSET('Water Data'!$F$9,0,10*ROW('Water Data'!F2)),NA())</f>
        <v>#N/A</v>
      </c>
      <c r="M8" s="97" t="e">
        <f ca="true">+IF(AND(ISNUMBER(OFFSET('Water Data'!$G$4,0,10*ROW('Water Data'!G2))),'Data Summary'!CB8="Yes"),100-OFFSET('Water Data'!$G$4,0,10*ROW('Water Data'!G2)),NA())</f>
        <v>#N/A</v>
      </c>
      <c r="N8" s="97" t="e">
        <f ca="true">+IF(AND(ISNUMBER(OFFSET('Water Data'!$G$6,0,10*ROW('Water Data'!G2))),'Data Summary'!CC8="Yes"),OFFSET('Water Data'!$G$6,0,10*ROW('Water Data'!G2)),NA())</f>
        <v>#N/A</v>
      </c>
      <c r="O8" s="97" t="e">
        <f ca="true">+IF(AND(ISNUMBER(OFFSET('Water Data'!$G$9,0,10*ROW('Water Data'!G2))),'Data Summary'!CD8="Yes"),OFFSET('Water Data'!$G$9,0,10*ROW('Water Data'!G2)),NA())</f>
        <v>#N/A</v>
      </c>
      <c r="P8" s="97">
        <f ca="true">+IF(AND(ISNUMBER(OFFSET('Water Data'!$H$4,0,10*ROW('Water Data'!H2))),'Data Summary'!CE8="Yes"),100-OFFSET('Water Data'!$H$4,0,10*ROW('Water Data'!H2)),NA())</f>
        <v>100</v>
      </c>
      <c r="Q8" s="97">
        <f ca="true">+IF(AND(ISNUMBER(OFFSET('Water Data'!$H$6,0,10*ROW('Water Data'!H2))),'Data Summary'!CF8="Yes"),OFFSET('Water Data'!$H$6,0,10*ROW('Water Data'!H2)),NA())</f>
        <v>100</v>
      </c>
      <c r="R8" s="97">
        <f ca="true">+IF(AND(ISNUMBER(OFFSET('Water Data'!$H$9,0,10*ROW('Water Data'!H2))),'Data Summary'!CG8="Yes"),OFFSET('Water Data'!$H$9,0,10*ROW('Water Data'!H2)),NA())</f>
        <v>100</v>
      </c>
      <c r="S8" s="97">
        <f ca="true">+IF(AND(ISNUMBER(OFFSET('Water Data'!$I$4,0,10*ROW('Water Data'!I2))),'Data Summary'!CH8="Yes"),100-OFFSET('Water Data'!$I$4,0,10*ROW('Water Data'!I2)),NA())</f>
        <v>100</v>
      </c>
      <c r="T8" s="97">
        <f ca="true">+IF(AND(ISNUMBER(OFFSET('Water Data'!$I$6,0,10*ROW('Water Data'!I2))),'Data Summary'!CI8="Yes"),OFFSET('Water Data'!$I$6,0,10*ROW('Water Data'!I2)),NA())</f>
        <v>100</v>
      </c>
      <c r="U8" s="97">
        <f ca="true">+IF(AND(ISNUMBER(OFFSET('Water Data'!$I$9,0,10*ROW('Water Data'!I2))),'Data Summary'!CJ8="Yes"),OFFSET('Water Data'!$I$9,0,10*ROW('Water Data'!I2)),NA())</f>
        <v>100</v>
      </c>
      <c r="V8" s="98" t="e">
        <f ca="true">+IF(AND(ISNUMBER(OFFSET('Sanitation Data'!$D$4,0,10*ROW('Sanitation Data'!D2))),'Data Summary'!CK8="Yes"),100-OFFSET('Sanitation Data'!$D$4,0,10*ROW('Sanitation Data'!D2)),NA())</f>
        <v>#N/A</v>
      </c>
      <c r="W8" s="98" t="e">
        <f ca="true">+IF(AND(ISNUMBER(OFFSET('Sanitation Data'!$D$6,0,10*ROW('Sanitation Data'!D2))),'Data Summary'!CL8="Yes"),OFFSET('Sanitation Data'!$D$6,0,10*ROW('Sanitation Data'!D2)),NA())</f>
        <v>#N/A</v>
      </c>
      <c r="X8" s="98" t="e">
        <f ca="true">+IF(AND(ISNUMBER(OFFSET('Sanitation Data'!$D$10,0,10*ROW('Sanitation Data'!D2))),'Data Summary'!CM8="Yes"),OFFSET('Sanitation Data'!$D$10,0,10*ROW('Sanitation Data'!D2)),NA())</f>
        <v>#N/A</v>
      </c>
      <c r="Y8" s="98" t="e">
        <f ca="true">+IF(AND(ISNUMBER(OFFSET('Sanitation Data'!$D$11,0,10*ROW('Sanitation Data'!D2))),'Data Summary'!CN8="Yes"),OFFSET('Sanitation Data'!$D$11,0,10*ROW('Sanitation Data'!D2)),NA())</f>
        <v>#N/A</v>
      </c>
      <c r="Z8" s="98" t="e">
        <f ca="true">+IF(AND(ISNUMBER(OFFSET('Sanitation Data'!$D$12,0,10*ROW('Sanitation Data'!D2))),'Data Summary'!CO8="Yes"),OFFSET('Sanitation Data'!$D$12,0,10*ROW('Sanitation Data'!D2)),NA())</f>
        <v>#N/A</v>
      </c>
      <c r="AA8" s="98" t="e">
        <f ca="true">+IF(AND(ISNUMBER(OFFSET('Sanitation Data'!$E$4,0,10*ROW('Sanitation Data'!E2))),'Data Summary'!CP8="Yes"),100-OFFSET('Sanitation Data'!$E$4,0,10*ROW('Sanitation Data'!E2)),NA())</f>
        <v>#N/A</v>
      </c>
      <c r="AB8" s="98" t="e">
        <f ca="true">+IF(AND(ISNUMBER(OFFSET('Sanitation Data'!$E$6,0,10*ROW('Sanitation Data'!E2))),'Data Summary'!CQ8="Yes"),OFFSET('Sanitation Data'!$E$6,0,10*ROW('Sanitation Data'!E2)),NA())</f>
        <v>#N/A</v>
      </c>
      <c r="AC8" s="98" t="e">
        <f ca="true">+IF(AND(ISNUMBER(OFFSET('Sanitation Data'!$E$10,0,10*ROW('Sanitation Data'!E2))),'Data Summary'!CR8="Yes"),OFFSET('Sanitation Data'!$E$10,0,10*ROW('Sanitation Data'!E2)),NA())</f>
        <v>#N/A</v>
      </c>
      <c r="AD8" s="98" t="e">
        <f ca="true">+IF(AND(ISNUMBER(OFFSET('Sanitation Data'!$E$11,0,10*ROW('Sanitation Data'!E2))),'Data Summary'!CS8="Yes"),OFFSET('Sanitation Data'!$E$11,0,10*ROW('Sanitation Data'!E2)),NA())</f>
        <v>#N/A</v>
      </c>
      <c r="AE8" s="98" t="e">
        <f ca="true">+IF(AND(ISNUMBER(OFFSET('Sanitation Data'!$E$12,0,10*ROW('Sanitation Data'!E2))),'Data Summary'!CT8="Yes"),OFFSET('Sanitation Data'!$E$12,0,10*ROW('Sanitation Data'!E2)),NA())</f>
        <v>#N/A</v>
      </c>
      <c r="AF8" s="98" t="e">
        <f ca="true">+IF(AND(ISNUMBER(OFFSET('Sanitation Data'!$F$4,0,10*ROW('Sanitation Data'!F2))),'Data Summary'!CU8="Yes"),100-OFFSET('Sanitation Data'!$F$4,0,10*ROW('Sanitation Data'!F2)),NA())</f>
        <v>#N/A</v>
      </c>
      <c r="AG8" s="98" t="e">
        <f ca="true">+IF(AND(ISNUMBER(OFFSET('Sanitation Data'!$F$6,0,10*ROW('Sanitation Data'!F2))),'Data Summary'!CV8="Yes"),OFFSET('Sanitation Data'!$F$6,0,10*ROW('Sanitation Data'!F2)),NA())</f>
        <v>#N/A</v>
      </c>
      <c r="AH8" s="98" t="e">
        <f ca="true">+IF(AND(ISNUMBER(OFFSET('Sanitation Data'!$F$10,0,10*ROW('Sanitation Data'!F2))),'Data Summary'!CW8="Yes"),OFFSET('Sanitation Data'!$F$10,0,10*ROW('Sanitation Data'!F2)),NA())</f>
        <v>#N/A</v>
      </c>
      <c r="AI8" s="98" t="e">
        <f ca="true">+IF(AND(ISNUMBER(OFFSET('Sanitation Data'!$F$11,0,10*ROW('Sanitation Data'!F2))),'Data Summary'!CX8="Yes"),OFFSET('Sanitation Data'!$F$11,0,10*ROW('Sanitation Data'!F2)),NA())</f>
        <v>#N/A</v>
      </c>
      <c r="AJ8" s="98" t="e">
        <f ca="true">+IF(AND(ISNUMBER(OFFSET('Sanitation Data'!$F$12,0,10*ROW('Sanitation Data'!F2))),'Data Summary'!CY8="Yes"),OFFSET('Sanitation Data'!$F$12,0,10*ROW('Sanitation Data'!F2)),NA())</f>
        <v>#N/A</v>
      </c>
      <c r="AK8" s="98" t="e">
        <f ca="true">+IF(AND(ISNUMBER(OFFSET('Sanitation Data'!$G$4,0,10*ROW('Sanitation Data'!G2))),'Data Summary'!CZ8="Yes"),100-OFFSET('Sanitation Data'!$G$4,0,10*ROW('Sanitation Data'!G2)),NA())</f>
        <v>#N/A</v>
      </c>
      <c r="AL8" s="98" t="e">
        <f ca="true">+IF(AND(ISNUMBER(OFFSET('Sanitation Data'!$G$6,0,10*ROW('Sanitation Data'!G2))),'Data Summary'!DA8="Yes"),OFFSET('Sanitation Data'!$G$6,0,10*ROW('Sanitation Data'!G2)),NA())</f>
        <v>#N/A</v>
      </c>
      <c r="AM8" s="98" t="e">
        <f ca="true">+IF(AND(ISNUMBER(OFFSET('Sanitation Data'!$G$10,0,10*ROW('Sanitation Data'!G2))),'Data Summary'!DB8="Yes"),OFFSET('Sanitation Data'!$G$10,0,10*ROW('Sanitation Data'!G2)),NA())</f>
        <v>#N/A</v>
      </c>
      <c r="AN8" s="98" t="e">
        <f ca="true">+IF(AND(ISNUMBER(OFFSET('Sanitation Data'!$G$11,0,10*ROW('Sanitation Data'!G2))),'Data Summary'!DC8="Yes"),OFFSET('Sanitation Data'!$G$11,0,10*ROW('Sanitation Data'!G2)),NA())</f>
        <v>#N/A</v>
      </c>
      <c r="AO8" s="98" t="e">
        <f ca="true">+IF(AND(ISNUMBER(OFFSET('Sanitation Data'!$G$12,0,10*ROW('Sanitation Data'!G2))),'Data Summary'!DD8="Yes"),OFFSET('Sanitation Data'!$G$12,0,10*ROW('Sanitation Data'!G2)),NA())</f>
        <v>#N/A</v>
      </c>
      <c r="AP8" s="98" t="e">
        <f ca="true">+IF(AND(ISNUMBER(OFFSET('Sanitation Data'!$H$4,0,10*ROW('Sanitation Data'!H2))),'Data Summary'!DE8="Yes"),100-OFFSET('Sanitation Data'!$H$4,0,10*ROW('Sanitation Data'!H2)),NA())</f>
        <v>#N/A</v>
      </c>
      <c r="AQ8" s="98" t="e">
        <f ca="true">+IF(AND(ISNUMBER(OFFSET('Sanitation Data'!$H$6,0,10*ROW('Sanitation Data'!H2))),'Data Summary'!DF8="Yes"),OFFSET('Sanitation Data'!$H$6,0,10*ROW('Sanitation Data'!H2)),NA())</f>
        <v>#N/A</v>
      </c>
      <c r="AR8" s="98" t="e">
        <f ca="true">+IF(AND(ISNUMBER(OFFSET('Sanitation Data'!$H$10,0,10*ROW('Sanitation Data'!H2))),'Data Summary'!DG8="Yes"),OFFSET('Sanitation Data'!$H$10,0,10*ROW('Sanitation Data'!H2)),NA())</f>
        <v>#N/A</v>
      </c>
      <c r="AS8" s="98" t="e">
        <f ca="true">+IF(AND(ISNUMBER(OFFSET('Sanitation Data'!$H$11,0,10*ROW('Sanitation Data'!H2))),'Data Summary'!DH8="Yes"),OFFSET('Sanitation Data'!$H$11,0,10*ROW('Sanitation Data'!H2)),NA())</f>
        <v>#N/A</v>
      </c>
      <c r="AT8" s="98" t="e">
        <f ca="true">+IF(AND(ISNUMBER(OFFSET('Sanitation Data'!$H$12,0,10*ROW('Sanitation Data'!H2))),'Data Summary'!DI8="Yes"),OFFSET('Sanitation Data'!$H$12,0,10*ROW('Sanitation Data'!H2)),NA())</f>
        <v>#N/A</v>
      </c>
      <c r="AU8" s="98" t="e">
        <f ca="true">+IF(AND(ISNUMBER(OFFSET('Sanitation Data'!$I$4,0,10*ROW('Sanitation Data'!I2))),'Data Summary'!DJ8="Yes"),100-OFFSET('Sanitation Data'!$I$4,0,10*ROW('Sanitation Data'!I2)),NA())</f>
        <v>#N/A</v>
      </c>
      <c r="AV8" s="98" t="e">
        <f ca="true">+IF(AND(ISNUMBER(OFFSET('Sanitation Data'!$I$6,0,10*ROW('Sanitation Data'!I2))),'Data Summary'!DK8="Yes"),OFFSET('Sanitation Data'!$I$6,0,10*ROW('Sanitation Data'!I2)),NA())</f>
        <v>#N/A</v>
      </c>
      <c r="AW8" s="98" t="e">
        <f ca="true">+IF(AND(ISNUMBER(OFFSET('Sanitation Data'!$I$10,0,10*ROW('Sanitation Data'!I2))),'Data Summary'!DL8="Yes"),OFFSET('Sanitation Data'!$I$10,0,10*ROW('Sanitation Data'!I2)),NA())</f>
        <v>#N/A</v>
      </c>
      <c r="AX8" s="98" t="e">
        <f ca="true">+IF(AND(ISNUMBER(OFFSET('Sanitation Data'!$I$11,0,10*ROW('Sanitation Data'!I2))),'Data Summary'!DM8="Yes"),OFFSET('Sanitation Data'!$I$11,0,10*ROW('Sanitation Data'!I2)),NA())</f>
        <v>#N/A</v>
      </c>
      <c r="AY8" s="98" t="e">
        <f ca="true">+IF(AND(ISNUMBER(OFFSET('Sanitation Data'!$I$12,0,10*ROW('Sanitation Data'!I2))),'Data Summary'!DN8="Yes"),OFFSET('Sanitation Data'!$I$12,0,10*ROW('Sanitation Data'!I2)),NA())</f>
        <v>#N/A</v>
      </c>
      <c r="AZ8" s="99" t="e">
        <f ca="true">+IF(AND(ISNUMBER(OFFSET('Hygiene Data'!$D$5,0,10*ROW('Hygiene Data'!D2))),'Data Summary'!DO8="Yes"),OFFSET('Hygiene Data'!$D$5,0,10*ROW('Hygiene Data'!D2)),NA())</f>
        <v>#N/A</v>
      </c>
      <c r="BA8" s="99" t="e">
        <f ca="true">+IF(AND(ISNUMBER(OFFSET('Hygiene Data'!$D$7,0,10*ROW('Hygiene Data'!D2))),'Data Summary'!DP8="Yes"),OFFSET('Hygiene Data'!$D$7,0,10*ROW('Hygiene Data'!D2)),NA())</f>
        <v>#N/A</v>
      </c>
      <c r="BB8" s="99" t="e">
        <f ca="true">+IF(AND(ISNUMBER(OFFSET('Hygiene Data'!$D$9,0,10*ROW('Hygiene Data'!D2))),'Data Summary'!DQ8="Yes"),OFFSET('Hygiene Data'!$D$9,0,10*ROW('Hygiene Data'!D2)),NA())</f>
        <v>#N/A</v>
      </c>
      <c r="BC8" s="99" t="e">
        <f ca="true">+IF(AND(ISNUMBER(OFFSET('Hygiene Data'!$E$5,0,10*ROW('Hygiene Data'!E2))),'Data Summary'!DR8="Yes"),OFFSET('Hygiene Data'!$E$5,0,10*ROW('Hygiene Data'!E2)),NA())</f>
        <v>#N/A</v>
      </c>
      <c r="BD8" s="99" t="e">
        <f ca="true">+IF(AND(ISNUMBER(OFFSET('Hygiene Data'!$E$7,0,10*ROW('Hygiene Data'!E2))),'Data Summary'!DS8="Yes"),OFFSET('Hygiene Data'!$E$7,0,10*ROW('Hygiene Data'!E2)),NA())</f>
        <v>#N/A</v>
      </c>
      <c r="BE8" s="99" t="e">
        <f ca="true">+IF(AND(ISNUMBER(OFFSET('Hygiene Data'!$E$9,0,10*ROW('Hygiene Data'!E2))),'Data Summary'!DT8="Yes"),OFFSET('Hygiene Data'!$E$9,0,10*ROW('Hygiene Data'!E2)),NA())</f>
        <v>#N/A</v>
      </c>
      <c r="BF8" s="99" t="e">
        <f ca="true">+IF(AND(ISNUMBER(OFFSET('Hygiene Data'!$F$5,0,10*ROW('Hygiene Data'!F2))),'Data Summary'!DU8="Yes"),OFFSET('Hygiene Data'!$F$5,0,10*ROW('Hygiene Data'!F2)),NA())</f>
        <v>#N/A</v>
      </c>
      <c r="BG8" s="99" t="e">
        <f ca="true">+IF(AND(ISNUMBER(OFFSET('Hygiene Data'!$F$7,0,10*ROW('Hygiene Data'!F2))),'Data Summary'!DV8="Yes"),OFFSET('Hygiene Data'!$F$7,0,10*ROW('Hygiene Data'!F2)),NA())</f>
        <v>#N/A</v>
      </c>
      <c r="BH8" s="99" t="e">
        <f ca="true">+IF(AND(ISNUMBER(OFFSET('Hygiene Data'!$F$9,0,10*ROW('Hygiene Data'!F2))),'Data Summary'!DW8="Yes"),OFFSET('Hygiene Data'!$F$9,0,10*ROW('Hygiene Data'!F2)),NA())</f>
        <v>#N/A</v>
      </c>
      <c r="BI8" s="99" t="e">
        <f ca="true">+IF(AND(ISNUMBER(OFFSET('Hygiene Data'!$G$5,0,10*ROW('Hygiene Data'!G2))),'Data Summary'!DX8="Yes"),OFFSET('Hygiene Data'!$G$5,0,10*ROW('Hygiene Data'!G2)),NA())</f>
        <v>#N/A</v>
      </c>
      <c r="BJ8" s="99" t="e">
        <f ca="true">+IF(AND(ISNUMBER(OFFSET('Hygiene Data'!$G$7,0,10*ROW('Hygiene Data'!G2))),'Data Summary'!DY8="Yes"),OFFSET('Hygiene Data'!$G$7,0,10*ROW('Hygiene Data'!G2)),NA())</f>
        <v>#N/A</v>
      </c>
      <c r="BK8" s="99" t="e">
        <f ca="true">+IF(AND(ISNUMBER(OFFSET('Hygiene Data'!$G$9,0,10*ROW('Hygiene Data'!G2))),'Data Summary'!DZ8="Yes"),OFFSET('Hygiene Data'!$G$9,0,10*ROW('Hygiene Data'!G2)),NA())</f>
        <v>#N/A</v>
      </c>
      <c r="BL8" s="99" t="e">
        <f ca="true">+IF(AND(ISNUMBER(OFFSET('Hygiene Data'!$H$5,0,10*ROW('Hygiene Data'!H2))),'Data Summary'!EA8="Yes"),OFFSET('Hygiene Data'!$H$5,0,10*ROW('Hygiene Data'!H2)),NA())</f>
        <v>#N/A</v>
      </c>
      <c r="BM8" s="99" t="e">
        <f ca="true">+IF(AND(ISNUMBER(OFFSET('Hygiene Data'!$H$7,0,10*ROW('Hygiene Data'!H2))),'Data Summary'!EB8="Yes"),OFFSET('Hygiene Data'!$H$7,0,10*ROW('Hygiene Data'!H2)),NA())</f>
        <v>#N/A</v>
      </c>
      <c r="BN8" s="99" t="e">
        <f ca="true">+IF(AND(ISNUMBER(OFFSET('Hygiene Data'!$H$9,0,10*ROW('Hygiene Data'!H2))),'Data Summary'!EC8="Yes"),OFFSET('Hygiene Data'!$H$9,0,10*ROW('Hygiene Data'!H2)),NA())</f>
        <v>#N/A</v>
      </c>
      <c r="BO8" s="99" t="e">
        <f ca="true">+IF(AND(ISNUMBER(OFFSET('Hygiene Data'!$I$5,0,10*ROW('Hygiene Data'!I2))),'Data Summary'!ED8="Yes"),OFFSET('Hygiene Data'!$I$5,0,10*ROW('Hygiene Data'!I2)),NA())</f>
        <v>#N/A</v>
      </c>
      <c r="BP8" s="99" t="e">
        <f ca="true">+IF(AND(ISNUMBER(OFFSET('Hygiene Data'!$I$7,0,10*ROW('Hygiene Data'!I2))),'Data Summary'!EE8="Yes"),OFFSET('Hygiene Data'!$I$7,0,10*ROW('Hygiene Data'!I2)),NA())</f>
        <v>#N/A</v>
      </c>
      <c r="BQ8" s="99" t="e">
        <f ca="true">+IF(AND(ISNUMBER(OFFSET('Hygiene Data'!$I$9,0,10*ROW('Hygiene Data'!I2))),'Data Summary'!EF8="Yes"),OFFSET('Hygiene Data'!$I$9,0,10*ROW('Hygiene Data'!I2)),NA())</f>
        <v>#N/A</v>
      </c>
    </row>
    <row xmlns:x14ac="http://schemas.microsoft.com/office/spreadsheetml/2009/9/ac" r="9" x14ac:dyDescent="0.2">
      <c r="A9" s="331" t="str">
        <f ca="true">+RIGHT('Data Summary'!A9,LEN('Data Summary'!A9)-9)</f>
        <v>UIS</v>
      </c>
      <c r="B9" s="38" t="str">
        <f ca="true">+IF(ISTEXT('Data Summary'!B9),'Data Summary'!B9,"")</f>
        <v>Other</v>
      </c>
      <c r="C9" s="329">
        <f ca="true">+VALUE('Data Summary'!C9)</f>
        <v>2020</v>
      </c>
      <c r="D9" s="97">
        <f ca="true">+IF(AND(ISNUMBER(OFFSET('Water Data'!$D$4,0,10*ROW('Water Data'!D3))),'Data Summary'!BS9="Yes"),100-OFFSET('Water Data'!$D$4,0,10*ROW('Water Data'!D3)),NA())</f>
        <v>100</v>
      </c>
      <c r="E9" s="97">
        <f ca="true">+IF(AND(ISNUMBER(OFFSET('Water Data'!$D$6,0,10*ROW('Water Data'!D3))),'Data Summary'!BT9="Yes"),OFFSET('Water Data'!$D$6,0,10*ROW('Water Data'!D3)),NA())</f>
        <v>100</v>
      </c>
      <c r="F9" s="97">
        <f ca="true">+IF(AND(ISNUMBER(OFFSET('Water Data'!$D$9,0,10*ROW('Water Data'!D3))),'Data Summary'!BU9="Yes"),OFFSET('Water Data'!$D$9,0,10*ROW('Water Data'!D3)),NA())</f>
        <v>100</v>
      </c>
      <c r="G9" s="97" t="e">
        <f ca="true">+IF(AND(ISNUMBER(OFFSET('Water Data'!$E$4,0,10*ROW('Water Data'!E3))),'Data Summary'!BV9="Yes"),100-OFFSET('Water Data'!$E$4,0,10*ROW('Water Data'!E3)),NA())</f>
        <v>#N/A</v>
      </c>
      <c r="H9" s="97" t="e">
        <f ca="true">+IF(AND(ISNUMBER(OFFSET('Water Data'!$E$6,0,10*ROW('Water Data'!E3))),'Data Summary'!BW9="Yes"),OFFSET('Water Data'!$E$6,0,10*ROW('Water Data'!E3)),NA())</f>
        <v>#N/A</v>
      </c>
      <c r="I9" s="97" t="e">
        <f ca="true">+IF(AND(ISNUMBER(OFFSET('Water Data'!$E$9,0,10*ROW('Water Data'!E3))),'Data Summary'!BX9="Yes"),OFFSET('Water Data'!$E$9,0,10*ROW('Water Data'!E3)),NA())</f>
        <v>#N/A</v>
      </c>
      <c r="J9" s="97" t="e">
        <f ca="true">+IF(AND(ISNUMBER(OFFSET('Water Data'!$F$4,0,10*ROW('Water Data'!F3))),'Data Summary'!BY9="Yes"),100-OFFSET('Water Data'!$F$4,0,10*ROW('Water Data'!F3)),NA())</f>
        <v>#N/A</v>
      </c>
      <c r="K9" s="97" t="e">
        <f ca="true">+IF(AND(ISNUMBER(OFFSET('Water Data'!$F$6,0,10*ROW('Water Data'!F3))),'Data Summary'!BZ9="Yes"),OFFSET('Water Data'!$F$6,0,10*ROW('Water Data'!F3)),NA())</f>
        <v>#N/A</v>
      </c>
      <c r="L9" s="97" t="e">
        <f ca="true">+IF(AND(ISNUMBER(OFFSET('Water Data'!$F$9,0,10*ROW('Water Data'!F3))),'Data Summary'!CA9="Yes"),OFFSET('Water Data'!$F$9,0,10*ROW('Water Data'!F3)),NA())</f>
        <v>#N/A</v>
      </c>
      <c r="M9" s="97" t="e">
        <f ca="true">+IF(AND(ISNUMBER(OFFSET('Water Data'!$G$4,0,10*ROW('Water Data'!G3))),'Data Summary'!CB9="Yes"),100-OFFSET('Water Data'!$G$4,0,10*ROW('Water Data'!G3)),NA())</f>
        <v>#N/A</v>
      </c>
      <c r="N9" s="97" t="e">
        <f ca="true">+IF(AND(ISNUMBER(OFFSET('Water Data'!$G$6,0,10*ROW('Water Data'!G3))),'Data Summary'!CC9="Yes"),OFFSET('Water Data'!$G$6,0,10*ROW('Water Data'!G3)),NA())</f>
        <v>#N/A</v>
      </c>
      <c r="O9" s="97" t="e">
        <f ca="true">+IF(AND(ISNUMBER(OFFSET('Water Data'!$G$9,0,10*ROW('Water Data'!G3))),'Data Summary'!CD9="Yes"),OFFSET('Water Data'!$G$9,0,10*ROW('Water Data'!G3)),NA())</f>
        <v>#N/A</v>
      </c>
      <c r="P9" s="97">
        <f ca="true">+IF(AND(ISNUMBER(OFFSET('Water Data'!$H$4,0,10*ROW('Water Data'!H3))),'Data Summary'!CE9="Yes"),100-OFFSET('Water Data'!$H$4,0,10*ROW('Water Data'!H3)),NA())</f>
        <v>100</v>
      </c>
      <c r="Q9" s="97">
        <f ca="true">+IF(AND(ISNUMBER(OFFSET('Water Data'!$H$6,0,10*ROW('Water Data'!H3))),'Data Summary'!CF9="Yes"),OFFSET('Water Data'!$H$6,0,10*ROW('Water Data'!H3)),NA())</f>
        <v>100</v>
      </c>
      <c r="R9" s="97">
        <f ca="true">+IF(AND(ISNUMBER(OFFSET('Water Data'!$H$9,0,10*ROW('Water Data'!H3))),'Data Summary'!CG9="Yes"),OFFSET('Water Data'!$H$9,0,10*ROW('Water Data'!H3)),NA())</f>
        <v>100</v>
      </c>
      <c r="S9" s="97">
        <f ca="true">+IF(AND(ISNUMBER(OFFSET('Water Data'!$I$4,0,10*ROW('Water Data'!I3))),'Data Summary'!CH9="Yes"),100-OFFSET('Water Data'!$I$4,0,10*ROW('Water Data'!I3)),NA())</f>
        <v>100</v>
      </c>
      <c r="T9" s="97">
        <f ca="true">+IF(AND(ISNUMBER(OFFSET('Water Data'!$I$6,0,10*ROW('Water Data'!I3))),'Data Summary'!CI9="Yes"),OFFSET('Water Data'!$I$6,0,10*ROW('Water Data'!I3)),NA())</f>
        <v>100</v>
      </c>
      <c r="U9" s="97">
        <f ca="true">+IF(AND(ISNUMBER(OFFSET('Water Data'!$I$9,0,10*ROW('Water Data'!I3))),'Data Summary'!CJ9="Yes"),OFFSET('Water Data'!$I$9,0,10*ROW('Water Data'!I3)),NA())</f>
        <v>100</v>
      </c>
      <c r="V9" s="98" t="e">
        <f ca="true">+IF(AND(ISNUMBER(OFFSET('Sanitation Data'!$D$4,0,10*ROW('Sanitation Data'!D3))),'Data Summary'!CK9="Yes"),100-OFFSET('Sanitation Data'!$D$4,0,10*ROW('Sanitation Data'!D3)),NA())</f>
        <v>#N/A</v>
      </c>
      <c r="W9" s="98" t="e">
        <f ca="true">+IF(AND(ISNUMBER(OFFSET('Sanitation Data'!$D$6,0,10*ROW('Sanitation Data'!D3))),'Data Summary'!CL9="Yes"),OFFSET('Sanitation Data'!$D$6,0,10*ROW('Sanitation Data'!D3)),NA())</f>
        <v>#N/A</v>
      </c>
      <c r="X9" s="98" t="e">
        <f ca="true">+IF(AND(ISNUMBER(OFFSET('Sanitation Data'!$D$10,0,10*ROW('Sanitation Data'!D3))),'Data Summary'!CM9="Yes"),OFFSET('Sanitation Data'!$D$10,0,10*ROW('Sanitation Data'!D3)),NA())</f>
        <v>#N/A</v>
      </c>
      <c r="Y9" s="98" t="e">
        <f ca="true">+IF(AND(ISNUMBER(OFFSET('Sanitation Data'!$D$11,0,10*ROW('Sanitation Data'!D3))),'Data Summary'!CN9="Yes"),OFFSET('Sanitation Data'!$D$11,0,10*ROW('Sanitation Data'!D3)),NA())</f>
        <v>#N/A</v>
      </c>
      <c r="Z9" s="98" t="e">
        <f ca="true">+IF(AND(ISNUMBER(OFFSET('Sanitation Data'!$D$12,0,10*ROW('Sanitation Data'!D3))),'Data Summary'!CO9="Yes"),OFFSET('Sanitation Data'!$D$12,0,10*ROW('Sanitation Data'!D3)),NA())</f>
        <v>#N/A</v>
      </c>
      <c r="AA9" s="98" t="e">
        <f ca="true">+IF(AND(ISNUMBER(OFFSET('Sanitation Data'!$E$4,0,10*ROW('Sanitation Data'!E3))),'Data Summary'!CP9="Yes"),100-OFFSET('Sanitation Data'!$E$4,0,10*ROW('Sanitation Data'!E3)),NA())</f>
        <v>#N/A</v>
      </c>
      <c r="AB9" s="98" t="e">
        <f ca="true">+IF(AND(ISNUMBER(OFFSET('Sanitation Data'!$E$6,0,10*ROW('Sanitation Data'!E3))),'Data Summary'!CQ9="Yes"),OFFSET('Sanitation Data'!$E$6,0,10*ROW('Sanitation Data'!E3)),NA())</f>
        <v>#N/A</v>
      </c>
      <c r="AC9" s="98" t="e">
        <f ca="true">+IF(AND(ISNUMBER(OFFSET('Sanitation Data'!$E$10,0,10*ROW('Sanitation Data'!E3))),'Data Summary'!CR9="Yes"),OFFSET('Sanitation Data'!$E$10,0,10*ROW('Sanitation Data'!E3)),NA())</f>
        <v>#N/A</v>
      </c>
      <c r="AD9" s="98" t="e">
        <f ca="true">+IF(AND(ISNUMBER(OFFSET('Sanitation Data'!$E$11,0,10*ROW('Sanitation Data'!E3))),'Data Summary'!CS9="Yes"),OFFSET('Sanitation Data'!$E$11,0,10*ROW('Sanitation Data'!E3)),NA())</f>
        <v>#N/A</v>
      </c>
      <c r="AE9" s="98" t="e">
        <f ca="true">+IF(AND(ISNUMBER(OFFSET('Sanitation Data'!$E$12,0,10*ROW('Sanitation Data'!E3))),'Data Summary'!CT9="Yes"),OFFSET('Sanitation Data'!$E$12,0,10*ROW('Sanitation Data'!E3)),NA())</f>
        <v>#N/A</v>
      </c>
      <c r="AF9" s="98" t="e">
        <f ca="true">+IF(AND(ISNUMBER(OFFSET('Sanitation Data'!$F$4,0,10*ROW('Sanitation Data'!F3))),'Data Summary'!CU9="Yes"),100-OFFSET('Sanitation Data'!$F$4,0,10*ROW('Sanitation Data'!F3)),NA())</f>
        <v>#N/A</v>
      </c>
      <c r="AG9" s="98" t="e">
        <f ca="true">+IF(AND(ISNUMBER(OFFSET('Sanitation Data'!$F$6,0,10*ROW('Sanitation Data'!F3))),'Data Summary'!CV9="Yes"),OFFSET('Sanitation Data'!$F$6,0,10*ROW('Sanitation Data'!F3)),NA())</f>
        <v>#N/A</v>
      </c>
      <c r="AH9" s="98" t="e">
        <f ca="true">+IF(AND(ISNUMBER(OFFSET('Sanitation Data'!$F$10,0,10*ROW('Sanitation Data'!F3))),'Data Summary'!CW9="Yes"),OFFSET('Sanitation Data'!$F$10,0,10*ROW('Sanitation Data'!F3)),NA())</f>
        <v>#N/A</v>
      </c>
      <c r="AI9" s="98" t="e">
        <f ca="true">+IF(AND(ISNUMBER(OFFSET('Sanitation Data'!$F$11,0,10*ROW('Sanitation Data'!F3))),'Data Summary'!CX9="Yes"),OFFSET('Sanitation Data'!$F$11,0,10*ROW('Sanitation Data'!F3)),NA())</f>
        <v>#N/A</v>
      </c>
      <c r="AJ9" s="98" t="e">
        <f ca="true">+IF(AND(ISNUMBER(OFFSET('Sanitation Data'!$F$12,0,10*ROW('Sanitation Data'!F3))),'Data Summary'!CY9="Yes"),OFFSET('Sanitation Data'!$F$12,0,10*ROW('Sanitation Data'!F3)),NA())</f>
        <v>#N/A</v>
      </c>
      <c r="AK9" s="98" t="e">
        <f ca="true">+IF(AND(ISNUMBER(OFFSET('Sanitation Data'!$G$4,0,10*ROW('Sanitation Data'!G3))),'Data Summary'!CZ9="Yes"),100-OFFSET('Sanitation Data'!$G$4,0,10*ROW('Sanitation Data'!G3)),NA())</f>
        <v>#N/A</v>
      </c>
      <c r="AL9" s="98" t="e">
        <f ca="true">+IF(AND(ISNUMBER(OFFSET('Sanitation Data'!$G$6,0,10*ROW('Sanitation Data'!G3))),'Data Summary'!DA9="Yes"),OFFSET('Sanitation Data'!$G$6,0,10*ROW('Sanitation Data'!G3)),NA())</f>
        <v>#N/A</v>
      </c>
      <c r="AM9" s="98" t="e">
        <f ca="true">+IF(AND(ISNUMBER(OFFSET('Sanitation Data'!$G$10,0,10*ROW('Sanitation Data'!G3))),'Data Summary'!DB9="Yes"),OFFSET('Sanitation Data'!$G$10,0,10*ROW('Sanitation Data'!G3)),NA())</f>
        <v>#N/A</v>
      </c>
      <c r="AN9" s="98" t="e">
        <f ca="true">+IF(AND(ISNUMBER(OFFSET('Sanitation Data'!$G$11,0,10*ROW('Sanitation Data'!G3))),'Data Summary'!DC9="Yes"),OFFSET('Sanitation Data'!$G$11,0,10*ROW('Sanitation Data'!G3)),NA())</f>
        <v>#N/A</v>
      </c>
      <c r="AO9" s="98" t="e">
        <f ca="true">+IF(AND(ISNUMBER(OFFSET('Sanitation Data'!$G$12,0,10*ROW('Sanitation Data'!G3))),'Data Summary'!DD9="Yes"),OFFSET('Sanitation Data'!$G$12,0,10*ROW('Sanitation Data'!G3)),NA())</f>
        <v>#N/A</v>
      </c>
      <c r="AP9" s="98" t="e">
        <f ca="true">+IF(AND(ISNUMBER(OFFSET('Sanitation Data'!$H$4,0,10*ROW('Sanitation Data'!H3))),'Data Summary'!DE9="Yes"),100-OFFSET('Sanitation Data'!$H$4,0,10*ROW('Sanitation Data'!H3)),NA())</f>
        <v>#N/A</v>
      </c>
      <c r="AQ9" s="98" t="e">
        <f ca="true">+IF(AND(ISNUMBER(OFFSET('Sanitation Data'!$H$6,0,10*ROW('Sanitation Data'!H3))),'Data Summary'!DF9="Yes"),OFFSET('Sanitation Data'!$H$6,0,10*ROW('Sanitation Data'!H3)),NA())</f>
        <v>#N/A</v>
      </c>
      <c r="AR9" s="98" t="e">
        <f ca="true">+IF(AND(ISNUMBER(OFFSET('Sanitation Data'!$H$10,0,10*ROW('Sanitation Data'!H3))),'Data Summary'!DG9="Yes"),OFFSET('Sanitation Data'!$H$10,0,10*ROW('Sanitation Data'!H3)),NA())</f>
        <v>#N/A</v>
      </c>
      <c r="AS9" s="98" t="e">
        <f ca="true">+IF(AND(ISNUMBER(OFFSET('Sanitation Data'!$H$11,0,10*ROW('Sanitation Data'!H3))),'Data Summary'!DH9="Yes"),OFFSET('Sanitation Data'!$H$11,0,10*ROW('Sanitation Data'!H3)),NA())</f>
        <v>#N/A</v>
      </c>
      <c r="AT9" s="98" t="e">
        <f ca="true">+IF(AND(ISNUMBER(OFFSET('Sanitation Data'!$H$12,0,10*ROW('Sanitation Data'!H3))),'Data Summary'!DI9="Yes"),OFFSET('Sanitation Data'!$H$12,0,10*ROW('Sanitation Data'!H3)),NA())</f>
        <v>#N/A</v>
      </c>
      <c r="AU9" s="98" t="e">
        <f ca="true">+IF(AND(ISNUMBER(OFFSET('Sanitation Data'!$I$4,0,10*ROW('Sanitation Data'!I3))),'Data Summary'!DJ9="Yes"),100-OFFSET('Sanitation Data'!$I$4,0,10*ROW('Sanitation Data'!I3)),NA())</f>
        <v>#N/A</v>
      </c>
      <c r="AV9" s="98" t="e">
        <f ca="true">+IF(AND(ISNUMBER(OFFSET('Sanitation Data'!$I$6,0,10*ROW('Sanitation Data'!I3))),'Data Summary'!DK9="Yes"),OFFSET('Sanitation Data'!$I$6,0,10*ROW('Sanitation Data'!I3)),NA())</f>
        <v>#N/A</v>
      </c>
      <c r="AW9" s="98" t="e">
        <f ca="true">+IF(AND(ISNUMBER(OFFSET('Sanitation Data'!$I$10,0,10*ROW('Sanitation Data'!I3))),'Data Summary'!DL9="Yes"),OFFSET('Sanitation Data'!$I$10,0,10*ROW('Sanitation Data'!I3)),NA())</f>
        <v>#N/A</v>
      </c>
      <c r="AX9" s="98" t="e">
        <f ca="true">+IF(AND(ISNUMBER(OFFSET('Sanitation Data'!$I$11,0,10*ROW('Sanitation Data'!I3))),'Data Summary'!DM9="Yes"),OFFSET('Sanitation Data'!$I$11,0,10*ROW('Sanitation Data'!I3)),NA())</f>
        <v>#N/A</v>
      </c>
      <c r="AY9" s="98" t="e">
        <f ca="true">+IF(AND(ISNUMBER(OFFSET('Sanitation Data'!$I$12,0,10*ROW('Sanitation Data'!I3))),'Data Summary'!DN9="Yes"),OFFSET('Sanitation Data'!$I$12,0,10*ROW('Sanitation Data'!I3)),NA())</f>
        <v>#N/A</v>
      </c>
      <c r="AZ9" s="99" t="e">
        <f ca="true">+IF(AND(ISNUMBER(OFFSET('Hygiene Data'!$D$5,0,10*ROW('Hygiene Data'!D3))),'Data Summary'!DO9="Yes"),OFFSET('Hygiene Data'!$D$5,0,10*ROW('Hygiene Data'!D3)),NA())</f>
        <v>#N/A</v>
      </c>
      <c r="BA9" s="99" t="e">
        <f ca="true">+IF(AND(ISNUMBER(OFFSET('Hygiene Data'!$D$7,0,10*ROW('Hygiene Data'!D3))),'Data Summary'!DP9="Yes"),OFFSET('Hygiene Data'!$D$7,0,10*ROW('Hygiene Data'!D3)),NA())</f>
        <v>#N/A</v>
      </c>
      <c r="BB9" s="99" t="e">
        <f ca="true">+IF(AND(ISNUMBER(OFFSET('Hygiene Data'!$D$9,0,10*ROW('Hygiene Data'!D3))),'Data Summary'!DQ9="Yes"),OFFSET('Hygiene Data'!$D$9,0,10*ROW('Hygiene Data'!D3)),NA())</f>
        <v>#N/A</v>
      </c>
      <c r="BC9" s="99" t="e">
        <f ca="true">+IF(AND(ISNUMBER(OFFSET('Hygiene Data'!$E$5,0,10*ROW('Hygiene Data'!E3))),'Data Summary'!DR9="Yes"),OFFSET('Hygiene Data'!$E$5,0,10*ROW('Hygiene Data'!E3)),NA())</f>
        <v>#N/A</v>
      </c>
      <c r="BD9" s="99" t="e">
        <f ca="true">+IF(AND(ISNUMBER(OFFSET('Hygiene Data'!$E$7,0,10*ROW('Hygiene Data'!E3))),'Data Summary'!DS9="Yes"),OFFSET('Hygiene Data'!$E$7,0,10*ROW('Hygiene Data'!E3)),NA())</f>
        <v>#N/A</v>
      </c>
      <c r="BE9" s="99" t="e">
        <f ca="true">+IF(AND(ISNUMBER(OFFSET('Hygiene Data'!$E$9,0,10*ROW('Hygiene Data'!E3))),'Data Summary'!DT9="Yes"),OFFSET('Hygiene Data'!$E$9,0,10*ROW('Hygiene Data'!E3)),NA())</f>
        <v>#N/A</v>
      </c>
      <c r="BF9" s="99" t="e">
        <f ca="true">+IF(AND(ISNUMBER(OFFSET('Hygiene Data'!$F$5,0,10*ROW('Hygiene Data'!F3))),'Data Summary'!DU9="Yes"),OFFSET('Hygiene Data'!$F$5,0,10*ROW('Hygiene Data'!F3)),NA())</f>
        <v>#N/A</v>
      </c>
      <c r="BG9" s="99" t="e">
        <f ca="true">+IF(AND(ISNUMBER(OFFSET('Hygiene Data'!$F$7,0,10*ROW('Hygiene Data'!F3))),'Data Summary'!DV9="Yes"),OFFSET('Hygiene Data'!$F$7,0,10*ROW('Hygiene Data'!F3)),NA())</f>
        <v>#N/A</v>
      </c>
      <c r="BH9" s="99" t="e">
        <f ca="true">+IF(AND(ISNUMBER(OFFSET('Hygiene Data'!$F$9,0,10*ROW('Hygiene Data'!F3))),'Data Summary'!DW9="Yes"),OFFSET('Hygiene Data'!$F$9,0,10*ROW('Hygiene Data'!F3)),NA())</f>
        <v>#N/A</v>
      </c>
      <c r="BI9" s="99" t="e">
        <f ca="true">+IF(AND(ISNUMBER(OFFSET('Hygiene Data'!$G$5,0,10*ROW('Hygiene Data'!G3))),'Data Summary'!DX9="Yes"),OFFSET('Hygiene Data'!$G$5,0,10*ROW('Hygiene Data'!G3)),NA())</f>
        <v>#N/A</v>
      </c>
      <c r="BJ9" s="99" t="e">
        <f ca="true">+IF(AND(ISNUMBER(OFFSET('Hygiene Data'!$G$7,0,10*ROW('Hygiene Data'!G3))),'Data Summary'!DY9="Yes"),OFFSET('Hygiene Data'!$G$7,0,10*ROW('Hygiene Data'!G3)),NA())</f>
        <v>#N/A</v>
      </c>
      <c r="BK9" s="99" t="e">
        <f ca="true">+IF(AND(ISNUMBER(OFFSET('Hygiene Data'!$G$9,0,10*ROW('Hygiene Data'!G3))),'Data Summary'!DZ9="Yes"),OFFSET('Hygiene Data'!$G$9,0,10*ROW('Hygiene Data'!G3)),NA())</f>
        <v>#N/A</v>
      </c>
      <c r="BL9" s="99" t="e">
        <f ca="true">+IF(AND(ISNUMBER(OFFSET('Hygiene Data'!$H$5,0,10*ROW('Hygiene Data'!H3))),'Data Summary'!EA9="Yes"),OFFSET('Hygiene Data'!$H$5,0,10*ROW('Hygiene Data'!H3)),NA())</f>
        <v>#N/A</v>
      </c>
      <c r="BM9" s="99" t="e">
        <f ca="true">+IF(AND(ISNUMBER(OFFSET('Hygiene Data'!$H$7,0,10*ROW('Hygiene Data'!H3))),'Data Summary'!EB9="Yes"),OFFSET('Hygiene Data'!$H$7,0,10*ROW('Hygiene Data'!H3)),NA())</f>
        <v>#N/A</v>
      </c>
      <c r="BN9" s="99" t="e">
        <f ca="true">+IF(AND(ISNUMBER(OFFSET('Hygiene Data'!$H$9,0,10*ROW('Hygiene Data'!H3))),'Data Summary'!EC9="Yes"),OFFSET('Hygiene Data'!$H$9,0,10*ROW('Hygiene Data'!H3)),NA())</f>
        <v>#N/A</v>
      </c>
      <c r="BO9" s="99" t="e">
        <f ca="true">+IF(AND(ISNUMBER(OFFSET('Hygiene Data'!$I$5,0,10*ROW('Hygiene Data'!I3))),'Data Summary'!ED9="Yes"),OFFSET('Hygiene Data'!$I$5,0,10*ROW('Hygiene Data'!I3)),NA())</f>
        <v>#N/A</v>
      </c>
      <c r="BP9" s="99" t="e">
        <f ca="true">+IF(AND(ISNUMBER(OFFSET('Hygiene Data'!$I$7,0,10*ROW('Hygiene Data'!I3))),'Data Summary'!EE9="Yes"),OFFSET('Hygiene Data'!$I$7,0,10*ROW('Hygiene Data'!I3)),NA())</f>
        <v>#N/A</v>
      </c>
      <c r="BQ9" s="99" t="e">
        <f ca="true">+IF(AND(ISNUMBER(OFFSET('Hygiene Data'!$I$9,0,10*ROW('Hygiene Data'!I3))),'Data Summary'!EF9="Yes"),OFFSET('Hygiene Data'!$I$9,0,10*ROW('Hygiene Data'!I3)),NA())</f>
        <v>#N/A</v>
      </c>
    </row>
    <row xmlns:x14ac="http://schemas.microsoft.com/office/spreadsheetml/2009/9/ac" r="10" x14ac:dyDescent="0.2">
      <c r="A10" s="331" t="str">
        <f ca="true">+RIGHT('Data Summary'!A10,LEN('Data Summary'!A10)-9)</f>
        <v>UIS</v>
      </c>
      <c r="B10" s="38" t="str">
        <f ca="true">+IF(ISTEXT('Data Summary'!B10),'Data Summary'!B10,"")</f>
        <v>Other</v>
      </c>
      <c r="C10" s="329">
        <f ca="true">+VALUE('Data Summary'!C10)</f>
        <v>2021</v>
      </c>
      <c r="D10" s="97">
        <f ca="true">+IF(AND(ISNUMBER(OFFSET('Water Data'!$D$4,0,10*ROW('Water Data'!D4))),'Data Summary'!BS10="Yes"),100-OFFSET('Water Data'!$D$4,0,10*ROW('Water Data'!D4)),NA())</f>
        <v>100</v>
      </c>
      <c r="E10" s="97">
        <f ca="true">+IF(AND(ISNUMBER(OFFSET('Water Data'!$D$6,0,10*ROW('Water Data'!D4))),'Data Summary'!BT10="Yes"),OFFSET('Water Data'!$D$6,0,10*ROW('Water Data'!D4)),NA())</f>
        <v>100</v>
      </c>
      <c r="F10" s="97">
        <f ca="true">+IF(AND(ISNUMBER(OFFSET('Water Data'!$D$9,0,10*ROW('Water Data'!D4))),'Data Summary'!BU10="Yes"),OFFSET('Water Data'!$D$9,0,10*ROW('Water Data'!D4)),NA())</f>
        <v>100</v>
      </c>
      <c r="G10" s="97" t="e">
        <f ca="true">+IF(AND(ISNUMBER(OFFSET('Water Data'!$E$4,0,10*ROW('Water Data'!E4))),'Data Summary'!BV10="Yes"),100-OFFSET('Water Data'!$E$4,0,10*ROW('Water Data'!E4)),NA())</f>
        <v>#N/A</v>
      </c>
      <c r="H10" s="97" t="e">
        <f ca="true">+IF(AND(ISNUMBER(OFFSET('Water Data'!$E$6,0,10*ROW('Water Data'!E4))),'Data Summary'!BW10="Yes"),OFFSET('Water Data'!$E$6,0,10*ROW('Water Data'!E4)),NA())</f>
        <v>#N/A</v>
      </c>
      <c r="I10" s="97" t="e">
        <f ca="true">+IF(AND(ISNUMBER(OFFSET('Water Data'!$E$9,0,10*ROW('Water Data'!E4))),'Data Summary'!BX10="Yes"),OFFSET('Water Data'!$E$9,0,10*ROW('Water Data'!E4)),NA())</f>
        <v>#N/A</v>
      </c>
      <c r="J10" s="97" t="e">
        <f ca="true">+IF(AND(ISNUMBER(OFFSET('Water Data'!$F$4,0,10*ROW('Water Data'!F4))),'Data Summary'!BY10="Yes"),100-OFFSET('Water Data'!$F$4,0,10*ROW('Water Data'!F4)),NA())</f>
        <v>#N/A</v>
      </c>
      <c r="K10" s="97" t="e">
        <f ca="true">+IF(AND(ISNUMBER(OFFSET('Water Data'!$F$6,0,10*ROW('Water Data'!F4))),'Data Summary'!BZ10="Yes"),OFFSET('Water Data'!$F$6,0,10*ROW('Water Data'!F4)),NA())</f>
        <v>#N/A</v>
      </c>
      <c r="L10" s="97" t="e">
        <f ca="true">+IF(AND(ISNUMBER(OFFSET('Water Data'!$F$9,0,10*ROW('Water Data'!F4))),'Data Summary'!CA10="Yes"),OFFSET('Water Data'!$F$9,0,10*ROW('Water Data'!F4)),NA())</f>
        <v>#N/A</v>
      </c>
      <c r="M10" s="97" t="e">
        <f ca="true">+IF(AND(ISNUMBER(OFFSET('Water Data'!$G$4,0,10*ROW('Water Data'!G4))),'Data Summary'!CB10="Yes"),100-OFFSET('Water Data'!$G$4,0,10*ROW('Water Data'!G4)),NA())</f>
        <v>#N/A</v>
      </c>
      <c r="N10" s="97" t="e">
        <f ca="true">+IF(AND(ISNUMBER(OFFSET('Water Data'!$G$6,0,10*ROW('Water Data'!G4))),'Data Summary'!CC10="Yes"),OFFSET('Water Data'!$G$6,0,10*ROW('Water Data'!G4)),NA())</f>
        <v>#N/A</v>
      </c>
      <c r="O10" s="97" t="e">
        <f ca="true">+IF(AND(ISNUMBER(OFFSET('Water Data'!$G$9,0,10*ROW('Water Data'!G4))),'Data Summary'!CD10="Yes"),OFFSET('Water Data'!$G$9,0,10*ROW('Water Data'!G4)),NA())</f>
        <v>#N/A</v>
      </c>
      <c r="P10" s="97">
        <f ca="true">+IF(AND(ISNUMBER(OFFSET('Water Data'!$H$4,0,10*ROW('Water Data'!H4))),'Data Summary'!CE10="Yes"),100-OFFSET('Water Data'!$H$4,0,10*ROW('Water Data'!H4)),NA())</f>
        <v>100</v>
      </c>
      <c r="Q10" s="97">
        <f ca="true">+IF(AND(ISNUMBER(OFFSET('Water Data'!$H$6,0,10*ROW('Water Data'!H4))),'Data Summary'!CF10="Yes"),OFFSET('Water Data'!$H$6,0,10*ROW('Water Data'!H4)),NA())</f>
        <v>100</v>
      </c>
      <c r="R10" s="97">
        <f ca="true">+IF(AND(ISNUMBER(OFFSET('Water Data'!$H$9,0,10*ROW('Water Data'!H4))),'Data Summary'!CG10="Yes"),OFFSET('Water Data'!$H$9,0,10*ROW('Water Data'!H4)),NA())</f>
        <v>100</v>
      </c>
      <c r="S10" s="97">
        <f ca="true">+IF(AND(ISNUMBER(OFFSET('Water Data'!$I$4,0,10*ROW('Water Data'!I4))),'Data Summary'!CH10="Yes"),100-OFFSET('Water Data'!$I$4,0,10*ROW('Water Data'!I4)),NA())</f>
        <v>100</v>
      </c>
      <c r="T10" s="97">
        <f ca="true">+IF(AND(ISNUMBER(OFFSET('Water Data'!$I$6,0,10*ROW('Water Data'!I4))),'Data Summary'!CI10="Yes"),OFFSET('Water Data'!$I$6,0,10*ROW('Water Data'!I4)),NA())</f>
        <v>100</v>
      </c>
      <c r="U10" s="97">
        <f ca="true">+IF(AND(ISNUMBER(OFFSET('Water Data'!$I$9,0,10*ROW('Water Data'!I4))),'Data Summary'!CJ10="Yes"),OFFSET('Water Data'!$I$9,0,10*ROW('Water Data'!I4)),NA())</f>
        <v>100</v>
      </c>
      <c r="V10" s="98" t="e">
        <f ca="true">+IF(AND(ISNUMBER(OFFSET('Sanitation Data'!$D$4,0,10*ROW('Sanitation Data'!D4))),'Data Summary'!CK10="Yes"),100-OFFSET('Sanitation Data'!$D$4,0,10*ROW('Sanitation Data'!D4)),NA())</f>
        <v>#N/A</v>
      </c>
      <c r="W10" s="98" t="e">
        <f ca="true">+IF(AND(ISNUMBER(OFFSET('Sanitation Data'!$D$6,0,10*ROW('Sanitation Data'!D4))),'Data Summary'!CL10="Yes"),OFFSET('Sanitation Data'!$D$6,0,10*ROW('Sanitation Data'!D4)),NA())</f>
        <v>#N/A</v>
      </c>
      <c r="X10" s="98" t="e">
        <f ca="true">+IF(AND(ISNUMBER(OFFSET('Sanitation Data'!$D$10,0,10*ROW('Sanitation Data'!D4))),'Data Summary'!CM10="Yes"),OFFSET('Sanitation Data'!$D$10,0,10*ROW('Sanitation Data'!D4)),NA())</f>
        <v>#N/A</v>
      </c>
      <c r="Y10" s="98" t="e">
        <f ca="true">+IF(AND(ISNUMBER(OFFSET('Sanitation Data'!$D$11,0,10*ROW('Sanitation Data'!D4))),'Data Summary'!CN10="Yes"),OFFSET('Sanitation Data'!$D$11,0,10*ROW('Sanitation Data'!D4)),NA())</f>
        <v>#N/A</v>
      </c>
      <c r="Z10" s="98" t="e">
        <f ca="true">+IF(AND(ISNUMBER(OFFSET('Sanitation Data'!$D$12,0,10*ROW('Sanitation Data'!D4))),'Data Summary'!CO10="Yes"),OFFSET('Sanitation Data'!$D$12,0,10*ROW('Sanitation Data'!D4)),NA())</f>
        <v>#N/A</v>
      </c>
      <c r="AA10" s="98" t="e">
        <f ca="true">+IF(AND(ISNUMBER(OFFSET('Sanitation Data'!$E$4,0,10*ROW('Sanitation Data'!E4))),'Data Summary'!CP10="Yes"),100-OFFSET('Sanitation Data'!$E$4,0,10*ROW('Sanitation Data'!E4)),NA())</f>
        <v>#N/A</v>
      </c>
      <c r="AB10" s="98" t="e">
        <f ca="true">+IF(AND(ISNUMBER(OFFSET('Sanitation Data'!$E$6,0,10*ROW('Sanitation Data'!E4))),'Data Summary'!CQ10="Yes"),OFFSET('Sanitation Data'!$E$6,0,10*ROW('Sanitation Data'!E4)),NA())</f>
        <v>#N/A</v>
      </c>
      <c r="AC10" s="98" t="e">
        <f ca="true">+IF(AND(ISNUMBER(OFFSET('Sanitation Data'!$E$10,0,10*ROW('Sanitation Data'!E4))),'Data Summary'!CR10="Yes"),OFFSET('Sanitation Data'!$E$10,0,10*ROW('Sanitation Data'!E4)),NA())</f>
        <v>#N/A</v>
      </c>
      <c r="AD10" s="98" t="e">
        <f ca="true">+IF(AND(ISNUMBER(OFFSET('Sanitation Data'!$E$11,0,10*ROW('Sanitation Data'!E4))),'Data Summary'!CS10="Yes"),OFFSET('Sanitation Data'!$E$11,0,10*ROW('Sanitation Data'!E4)),NA())</f>
        <v>#N/A</v>
      </c>
      <c r="AE10" s="98" t="e">
        <f ca="true">+IF(AND(ISNUMBER(OFFSET('Sanitation Data'!$E$12,0,10*ROW('Sanitation Data'!E4))),'Data Summary'!CT10="Yes"),OFFSET('Sanitation Data'!$E$12,0,10*ROW('Sanitation Data'!E4)),NA())</f>
        <v>#N/A</v>
      </c>
      <c r="AF10" s="98" t="e">
        <f ca="true">+IF(AND(ISNUMBER(OFFSET('Sanitation Data'!$F$4,0,10*ROW('Sanitation Data'!F4))),'Data Summary'!CU10="Yes"),100-OFFSET('Sanitation Data'!$F$4,0,10*ROW('Sanitation Data'!F4)),NA())</f>
        <v>#N/A</v>
      </c>
      <c r="AG10" s="98" t="e">
        <f ca="true">+IF(AND(ISNUMBER(OFFSET('Sanitation Data'!$F$6,0,10*ROW('Sanitation Data'!F4))),'Data Summary'!CV10="Yes"),OFFSET('Sanitation Data'!$F$6,0,10*ROW('Sanitation Data'!F4)),NA())</f>
        <v>#N/A</v>
      </c>
      <c r="AH10" s="98" t="e">
        <f ca="true">+IF(AND(ISNUMBER(OFFSET('Sanitation Data'!$F$10,0,10*ROW('Sanitation Data'!F4))),'Data Summary'!CW10="Yes"),OFFSET('Sanitation Data'!$F$10,0,10*ROW('Sanitation Data'!F4)),NA())</f>
        <v>#N/A</v>
      </c>
      <c r="AI10" s="98" t="e">
        <f ca="true">+IF(AND(ISNUMBER(OFFSET('Sanitation Data'!$F$11,0,10*ROW('Sanitation Data'!F4))),'Data Summary'!CX10="Yes"),OFFSET('Sanitation Data'!$F$11,0,10*ROW('Sanitation Data'!F4)),NA())</f>
        <v>#N/A</v>
      </c>
      <c r="AJ10" s="98" t="e">
        <f ca="true">+IF(AND(ISNUMBER(OFFSET('Sanitation Data'!$F$12,0,10*ROW('Sanitation Data'!F4))),'Data Summary'!CY10="Yes"),OFFSET('Sanitation Data'!$F$12,0,10*ROW('Sanitation Data'!F4)),NA())</f>
        <v>#N/A</v>
      </c>
      <c r="AK10" s="98" t="e">
        <f ca="true">+IF(AND(ISNUMBER(OFFSET('Sanitation Data'!$G$4,0,10*ROW('Sanitation Data'!G4))),'Data Summary'!CZ10="Yes"),100-OFFSET('Sanitation Data'!$G$4,0,10*ROW('Sanitation Data'!G4)),NA())</f>
        <v>#N/A</v>
      </c>
      <c r="AL10" s="98" t="e">
        <f ca="true">+IF(AND(ISNUMBER(OFFSET('Sanitation Data'!$G$6,0,10*ROW('Sanitation Data'!G4))),'Data Summary'!DA10="Yes"),OFFSET('Sanitation Data'!$G$6,0,10*ROW('Sanitation Data'!G4)),NA())</f>
        <v>#N/A</v>
      </c>
      <c r="AM10" s="98" t="e">
        <f ca="true">+IF(AND(ISNUMBER(OFFSET('Sanitation Data'!$G$10,0,10*ROW('Sanitation Data'!G4))),'Data Summary'!DB10="Yes"),OFFSET('Sanitation Data'!$G$10,0,10*ROW('Sanitation Data'!G4)),NA())</f>
        <v>#N/A</v>
      </c>
      <c r="AN10" s="98" t="e">
        <f ca="true">+IF(AND(ISNUMBER(OFFSET('Sanitation Data'!$G$11,0,10*ROW('Sanitation Data'!G4))),'Data Summary'!DC10="Yes"),OFFSET('Sanitation Data'!$G$11,0,10*ROW('Sanitation Data'!G4)),NA())</f>
        <v>#N/A</v>
      </c>
      <c r="AO10" s="98" t="e">
        <f ca="true">+IF(AND(ISNUMBER(OFFSET('Sanitation Data'!$G$12,0,10*ROW('Sanitation Data'!G4))),'Data Summary'!DD10="Yes"),OFFSET('Sanitation Data'!$G$12,0,10*ROW('Sanitation Data'!G4)),NA())</f>
        <v>#N/A</v>
      </c>
      <c r="AP10" s="98" t="e">
        <f ca="true">+IF(AND(ISNUMBER(OFFSET('Sanitation Data'!$H$4,0,10*ROW('Sanitation Data'!H4))),'Data Summary'!DE10="Yes"),100-OFFSET('Sanitation Data'!$H$4,0,10*ROW('Sanitation Data'!H4)),NA())</f>
        <v>#N/A</v>
      </c>
      <c r="AQ10" s="98" t="e">
        <f ca="true">+IF(AND(ISNUMBER(OFFSET('Sanitation Data'!$H$6,0,10*ROW('Sanitation Data'!H4))),'Data Summary'!DF10="Yes"),OFFSET('Sanitation Data'!$H$6,0,10*ROW('Sanitation Data'!H4)),NA())</f>
        <v>#N/A</v>
      </c>
      <c r="AR10" s="98" t="e">
        <f ca="true">+IF(AND(ISNUMBER(OFFSET('Sanitation Data'!$H$10,0,10*ROW('Sanitation Data'!H4))),'Data Summary'!DG10="Yes"),OFFSET('Sanitation Data'!$H$10,0,10*ROW('Sanitation Data'!H4)),NA())</f>
        <v>#N/A</v>
      </c>
      <c r="AS10" s="98" t="e">
        <f ca="true">+IF(AND(ISNUMBER(OFFSET('Sanitation Data'!$H$11,0,10*ROW('Sanitation Data'!H4))),'Data Summary'!DH10="Yes"),OFFSET('Sanitation Data'!$H$11,0,10*ROW('Sanitation Data'!H4)),NA())</f>
        <v>#N/A</v>
      </c>
      <c r="AT10" s="98" t="e">
        <f ca="true">+IF(AND(ISNUMBER(OFFSET('Sanitation Data'!$H$12,0,10*ROW('Sanitation Data'!H4))),'Data Summary'!DI10="Yes"),OFFSET('Sanitation Data'!$H$12,0,10*ROW('Sanitation Data'!H4)),NA())</f>
        <v>#N/A</v>
      </c>
      <c r="AU10" s="98" t="e">
        <f ca="true">+IF(AND(ISNUMBER(OFFSET('Sanitation Data'!$I$4,0,10*ROW('Sanitation Data'!I4))),'Data Summary'!DJ10="Yes"),100-OFFSET('Sanitation Data'!$I$4,0,10*ROW('Sanitation Data'!I4)),NA())</f>
        <v>#N/A</v>
      </c>
      <c r="AV10" s="98" t="e">
        <f ca="true">+IF(AND(ISNUMBER(OFFSET('Sanitation Data'!$I$6,0,10*ROW('Sanitation Data'!I4))),'Data Summary'!DK10="Yes"),OFFSET('Sanitation Data'!$I$6,0,10*ROW('Sanitation Data'!I4)),NA())</f>
        <v>#N/A</v>
      </c>
      <c r="AW10" s="98" t="e">
        <f ca="true">+IF(AND(ISNUMBER(OFFSET('Sanitation Data'!$I$10,0,10*ROW('Sanitation Data'!I4))),'Data Summary'!DL10="Yes"),OFFSET('Sanitation Data'!$I$10,0,10*ROW('Sanitation Data'!I4)),NA())</f>
        <v>#N/A</v>
      </c>
      <c r="AX10" s="98" t="e">
        <f ca="true">+IF(AND(ISNUMBER(OFFSET('Sanitation Data'!$I$11,0,10*ROW('Sanitation Data'!I4))),'Data Summary'!DM10="Yes"),OFFSET('Sanitation Data'!$I$11,0,10*ROW('Sanitation Data'!I4)),NA())</f>
        <v>#N/A</v>
      </c>
      <c r="AY10" s="98" t="e">
        <f ca="true">+IF(AND(ISNUMBER(OFFSET('Sanitation Data'!$I$12,0,10*ROW('Sanitation Data'!I4))),'Data Summary'!DN10="Yes"),OFFSET('Sanitation Data'!$I$12,0,10*ROW('Sanitation Data'!I4)),NA())</f>
        <v>#N/A</v>
      </c>
      <c r="AZ10" s="99" t="e">
        <f ca="true">+IF(AND(ISNUMBER(OFFSET('Hygiene Data'!$D$5,0,10*ROW('Hygiene Data'!D4))),'Data Summary'!DO10="Yes"),OFFSET('Hygiene Data'!$D$5,0,10*ROW('Hygiene Data'!D4)),NA())</f>
        <v>#N/A</v>
      </c>
      <c r="BA10" s="99" t="e">
        <f ca="true">+IF(AND(ISNUMBER(OFFSET('Hygiene Data'!$D$7,0,10*ROW('Hygiene Data'!D4))),'Data Summary'!DP10="Yes"),OFFSET('Hygiene Data'!$D$7,0,10*ROW('Hygiene Data'!D4)),NA())</f>
        <v>#N/A</v>
      </c>
      <c r="BB10" s="99" t="e">
        <f ca="true">+IF(AND(ISNUMBER(OFFSET('Hygiene Data'!$D$9,0,10*ROW('Hygiene Data'!D4))),'Data Summary'!DQ10="Yes"),OFFSET('Hygiene Data'!$D$9,0,10*ROW('Hygiene Data'!D4)),NA())</f>
        <v>#N/A</v>
      </c>
      <c r="BC10" s="99" t="e">
        <f ca="true">+IF(AND(ISNUMBER(OFFSET('Hygiene Data'!$E$5,0,10*ROW('Hygiene Data'!E4))),'Data Summary'!DR10="Yes"),OFFSET('Hygiene Data'!$E$5,0,10*ROW('Hygiene Data'!E4)),NA())</f>
        <v>#N/A</v>
      </c>
      <c r="BD10" s="99" t="e">
        <f ca="true">+IF(AND(ISNUMBER(OFFSET('Hygiene Data'!$E$7,0,10*ROW('Hygiene Data'!E4))),'Data Summary'!DS10="Yes"),OFFSET('Hygiene Data'!$E$7,0,10*ROW('Hygiene Data'!E4)),NA())</f>
        <v>#N/A</v>
      </c>
      <c r="BE10" s="99" t="e">
        <f ca="true">+IF(AND(ISNUMBER(OFFSET('Hygiene Data'!$E$9,0,10*ROW('Hygiene Data'!E4))),'Data Summary'!DT10="Yes"),OFFSET('Hygiene Data'!$E$9,0,10*ROW('Hygiene Data'!E4)),NA())</f>
        <v>#N/A</v>
      </c>
      <c r="BF10" s="99" t="e">
        <f ca="true">+IF(AND(ISNUMBER(OFFSET('Hygiene Data'!$F$5,0,10*ROW('Hygiene Data'!F4))),'Data Summary'!DU10="Yes"),OFFSET('Hygiene Data'!$F$5,0,10*ROW('Hygiene Data'!F4)),NA())</f>
        <v>#N/A</v>
      </c>
      <c r="BG10" s="99" t="e">
        <f ca="true">+IF(AND(ISNUMBER(OFFSET('Hygiene Data'!$F$7,0,10*ROW('Hygiene Data'!F4))),'Data Summary'!DV10="Yes"),OFFSET('Hygiene Data'!$F$7,0,10*ROW('Hygiene Data'!F4)),NA())</f>
        <v>#N/A</v>
      </c>
      <c r="BH10" s="99" t="e">
        <f ca="true">+IF(AND(ISNUMBER(OFFSET('Hygiene Data'!$F$9,0,10*ROW('Hygiene Data'!F4))),'Data Summary'!DW10="Yes"),OFFSET('Hygiene Data'!$F$9,0,10*ROW('Hygiene Data'!F4)),NA())</f>
        <v>#N/A</v>
      </c>
      <c r="BI10" s="99" t="e">
        <f ca="true">+IF(AND(ISNUMBER(OFFSET('Hygiene Data'!$G$5,0,10*ROW('Hygiene Data'!G4))),'Data Summary'!DX10="Yes"),OFFSET('Hygiene Data'!$G$5,0,10*ROW('Hygiene Data'!G4)),NA())</f>
        <v>#N/A</v>
      </c>
      <c r="BJ10" s="99" t="e">
        <f ca="true">+IF(AND(ISNUMBER(OFFSET('Hygiene Data'!$G$7,0,10*ROW('Hygiene Data'!G4))),'Data Summary'!DY10="Yes"),OFFSET('Hygiene Data'!$G$7,0,10*ROW('Hygiene Data'!G4)),NA())</f>
        <v>#N/A</v>
      </c>
      <c r="BK10" s="99" t="e">
        <f ca="true">+IF(AND(ISNUMBER(OFFSET('Hygiene Data'!$G$9,0,10*ROW('Hygiene Data'!G4))),'Data Summary'!DZ10="Yes"),OFFSET('Hygiene Data'!$G$9,0,10*ROW('Hygiene Data'!G4)),NA())</f>
        <v>#N/A</v>
      </c>
      <c r="BL10" s="99" t="e">
        <f ca="true">+IF(AND(ISNUMBER(OFFSET('Hygiene Data'!$H$5,0,10*ROW('Hygiene Data'!H4))),'Data Summary'!EA10="Yes"),OFFSET('Hygiene Data'!$H$5,0,10*ROW('Hygiene Data'!H4)),NA())</f>
        <v>#N/A</v>
      </c>
      <c r="BM10" s="99" t="e">
        <f ca="true">+IF(AND(ISNUMBER(OFFSET('Hygiene Data'!$H$7,0,10*ROW('Hygiene Data'!H4))),'Data Summary'!EB10="Yes"),OFFSET('Hygiene Data'!$H$7,0,10*ROW('Hygiene Data'!H4)),NA())</f>
        <v>#N/A</v>
      </c>
      <c r="BN10" s="99" t="e">
        <f ca="true">+IF(AND(ISNUMBER(OFFSET('Hygiene Data'!$H$9,0,10*ROW('Hygiene Data'!H4))),'Data Summary'!EC10="Yes"),OFFSET('Hygiene Data'!$H$9,0,10*ROW('Hygiene Data'!H4)),NA())</f>
        <v>#N/A</v>
      </c>
      <c r="BO10" s="99" t="e">
        <f ca="true">+IF(AND(ISNUMBER(OFFSET('Hygiene Data'!$I$5,0,10*ROW('Hygiene Data'!I4))),'Data Summary'!ED10="Yes"),OFFSET('Hygiene Data'!$I$5,0,10*ROW('Hygiene Data'!I4)),NA())</f>
        <v>#N/A</v>
      </c>
      <c r="BP10" s="99" t="e">
        <f ca="true">+IF(AND(ISNUMBER(OFFSET('Hygiene Data'!$I$7,0,10*ROW('Hygiene Data'!I4))),'Data Summary'!EE10="Yes"),OFFSET('Hygiene Data'!$I$7,0,10*ROW('Hygiene Data'!I4)),NA())</f>
        <v>#N/A</v>
      </c>
      <c r="BQ10" s="99" t="e">
        <f ca="true">+IF(AND(ISNUMBER(OFFSET('Hygiene Data'!$I$9,0,10*ROW('Hygiene Data'!I4))),'Data Summary'!EF10="Yes"),OFFSET('Hygiene Data'!$I$9,0,10*ROW('Hygiene Data'!I4)),NA())</f>
        <v>#N/A</v>
      </c>
    </row>
    <row xmlns:x14ac="http://schemas.microsoft.com/office/spreadsheetml/2009/9/ac" r="11" x14ac:dyDescent="0.2">
      <c r="A11" s="331" t="str">
        <f ca="true">+RIGHT('Data Summary'!A11,LEN('Data Summary'!A11)-9)</f>
        <v>UIS</v>
      </c>
      <c r="B11" s="38" t="str">
        <f ca="true">+IF(ISTEXT('Data Summary'!B11),'Data Summary'!B11,"")</f>
        <v>Other</v>
      </c>
      <c r="C11" s="329">
        <f ca="true">+VALUE('Data Summary'!C11)</f>
        <v>2022</v>
      </c>
      <c r="D11" s="97">
        <f ca="true">+IF(AND(ISNUMBER(OFFSET('Water Data'!$D$4,0,10*ROW('Water Data'!D5))),'Data Summary'!BS11="Yes"),100-OFFSET('Water Data'!$D$4,0,10*ROW('Water Data'!D5)),NA())</f>
        <v>100</v>
      </c>
      <c r="E11" s="97">
        <f ca="true">+IF(AND(ISNUMBER(OFFSET('Water Data'!$D$6,0,10*ROW('Water Data'!D5))),'Data Summary'!BT11="Yes"),OFFSET('Water Data'!$D$6,0,10*ROW('Water Data'!D5)),NA())</f>
        <v>100</v>
      </c>
      <c r="F11" s="97">
        <f ca="true">+IF(AND(ISNUMBER(OFFSET('Water Data'!$D$9,0,10*ROW('Water Data'!D5))),'Data Summary'!BU11="Yes"),OFFSET('Water Data'!$D$9,0,10*ROW('Water Data'!D5)),NA())</f>
        <v>100</v>
      </c>
      <c r="G11" s="97" t="e">
        <f ca="true">+IF(AND(ISNUMBER(OFFSET('Water Data'!$E$4,0,10*ROW('Water Data'!E5))),'Data Summary'!BV11="Yes"),100-OFFSET('Water Data'!$E$4,0,10*ROW('Water Data'!E5)),NA())</f>
        <v>#N/A</v>
      </c>
      <c r="H11" s="97" t="e">
        <f ca="true">+IF(AND(ISNUMBER(OFFSET('Water Data'!$E$6,0,10*ROW('Water Data'!E5))),'Data Summary'!BW11="Yes"),OFFSET('Water Data'!$E$6,0,10*ROW('Water Data'!E5)),NA())</f>
        <v>#N/A</v>
      </c>
      <c r="I11" s="97" t="e">
        <f ca="true">+IF(AND(ISNUMBER(OFFSET('Water Data'!$E$9,0,10*ROW('Water Data'!E5))),'Data Summary'!BX11="Yes"),OFFSET('Water Data'!$E$9,0,10*ROW('Water Data'!E5)),NA())</f>
        <v>#N/A</v>
      </c>
      <c r="J11" s="97" t="e">
        <f ca="true">+IF(AND(ISNUMBER(OFFSET('Water Data'!$F$4,0,10*ROW('Water Data'!F5))),'Data Summary'!BY11="Yes"),100-OFFSET('Water Data'!$F$4,0,10*ROW('Water Data'!F5)),NA())</f>
        <v>#N/A</v>
      </c>
      <c r="K11" s="97" t="e">
        <f ca="true">+IF(AND(ISNUMBER(OFFSET('Water Data'!$F$6,0,10*ROW('Water Data'!F5))),'Data Summary'!BZ11="Yes"),OFFSET('Water Data'!$F$6,0,10*ROW('Water Data'!F5)),NA())</f>
        <v>#N/A</v>
      </c>
      <c r="L11" s="97" t="e">
        <f ca="true">+IF(AND(ISNUMBER(OFFSET('Water Data'!$F$9,0,10*ROW('Water Data'!F5))),'Data Summary'!CA11="Yes"),OFFSET('Water Data'!$F$9,0,10*ROW('Water Data'!F5)),NA())</f>
        <v>#N/A</v>
      </c>
      <c r="M11" s="97" t="e">
        <f ca="true">+IF(AND(ISNUMBER(OFFSET('Water Data'!$G$4,0,10*ROW('Water Data'!G5))),'Data Summary'!CB11="Yes"),100-OFFSET('Water Data'!$G$4,0,10*ROW('Water Data'!G5)),NA())</f>
        <v>#N/A</v>
      </c>
      <c r="N11" s="97" t="e">
        <f ca="true">+IF(AND(ISNUMBER(OFFSET('Water Data'!$G$6,0,10*ROW('Water Data'!G5))),'Data Summary'!CC11="Yes"),OFFSET('Water Data'!$G$6,0,10*ROW('Water Data'!G5)),NA())</f>
        <v>#N/A</v>
      </c>
      <c r="O11" s="97" t="e">
        <f ca="true">+IF(AND(ISNUMBER(OFFSET('Water Data'!$G$9,0,10*ROW('Water Data'!G5))),'Data Summary'!CD11="Yes"),OFFSET('Water Data'!$G$9,0,10*ROW('Water Data'!G5)),NA())</f>
        <v>#N/A</v>
      </c>
      <c r="P11" s="97">
        <f ca="true">+IF(AND(ISNUMBER(OFFSET('Water Data'!$H$4,0,10*ROW('Water Data'!H5))),'Data Summary'!CE11="Yes"),100-OFFSET('Water Data'!$H$4,0,10*ROW('Water Data'!H5)),NA())</f>
        <v>100</v>
      </c>
      <c r="Q11" s="97">
        <f ca="true">+IF(AND(ISNUMBER(OFFSET('Water Data'!$H$6,0,10*ROW('Water Data'!H5))),'Data Summary'!CF11="Yes"),OFFSET('Water Data'!$H$6,0,10*ROW('Water Data'!H5)),NA())</f>
        <v>100</v>
      </c>
      <c r="R11" s="97">
        <f ca="true">+IF(AND(ISNUMBER(OFFSET('Water Data'!$H$9,0,10*ROW('Water Data'!H5))),'Data Summary'!CG11="Yes"),OFFSET('Water Data'!$H$9,0,10*ROW('Water Data'!H5)),NA())</f>
        <v>100</v>
      </c>
      <c r="S11" s="97">
        <f ca="true">+IF(AND(ISNUMBER(OFFSET('Water Data'!$I$4,0,10*ROW('Water Data'!I5))),'Data Summary'!CH11="Yes"),100-OFFSET('Water Data'!$I$4,0,10*ROW('Water Data'!I5)),NA())</f>
        <v>100</v>
      </c>
      <c r="T11" s="97">
        <f ca="true">+IF(AND(ISNUMBER(OFFSET('Water Data'!$I$6,0,10*ROW('Water Data'!I5))),'Data Summary'!CI11="Yes"),OFFSET('Water Data'!$I$6,0,10*ROW('Water Data'!I5)),NA())</f>
        <v>100</v>
      </c>
      <c r="U11" s="97">
        <f ca="true">+IF(AND(ISNUMBER(OFFSET('Water Data'!$I$9,0,10*ROW('Water Data'!I5))),'Data Summary'!CJ11="Yes"),OFFSET('Water Data'!$I$9,0,10*ROW('Water Data'!I5)),NA())</f>
        <v>100</v>
      </c>
      <c r="V11" s="98" t="e">
        <f ca="true">+IF(AND(ISNUMBER(OFFSET('Sanitation Data'!$D$4,0,10*ROW('Sanitation Data'!D5))),'Data Summary'!CK11="Yes"),100-OFFSET('Sanitation Data'!$D$4,0,10*ROW('Sanitation Data'!D5)),NA())</f>
        <v>#N/A</v>
      </c>
      <c r="W11" s="98" t="e">
        <f ca="true">+IF(AND(ISNUMBER(OFFSET('Sanitation Data'!$D$6,0,10*ROW('Sanitation Data'!D5))),'Data Summary'!CL11="Yes"),OFFSET('Sanitation Data'!$D$6,0,10*ROW('Sanitation Data'!D5)),NA())</f>
        <v>#N/A</v>
      </c>
      <c r="X11" s="98" t="e">
        <f ca="true">+IF(AND(ISNUMBER(OFFSET('Sanitation Data'!$D$10,0,10*ROW('Sanitation Data'!D5))),'Data Summary'!CM11="Yes"),OFFSET('Sanitation Data'!$D$10,0,10*ROW('Sanitation Data'!D5)),NA())</f>
        <v>#N/A</v>
      </c>
      <c r="Y11" s="98" t="e">
        <f ca="true">+IF(AND(ISNUMBER(OFFSET('Sanitation Data'!$D$11,0,10*ROW('Sanitation Data'!D5))),'Data Summary'!CN11="Yes"),OFFSET('Sanitation Data'!$D$11,0,10*ROW('Sanitation Data'!D5)),NA())</f>
        <v>#N/A</v>
      </c>
      <c r="Z11" s="98" t="e">
        <f ca="true">+IF(AND(ISNUMBER(OFFSET('Sanitation Data'!$D$12,0,10*ROW('Sanitation Data'!D5))),'Data Summary'!CO11="Yes"),OFFSET('Sanitation Data'!$D$12,0,10*ROW('Sanitation Data'!D5)),NA())</f>
        <v>#N/A</v>
      </c>
      <c r="AA11" s="98" t="e">
        <f ca="true">+IF(AND(ISNUMBER(OFFSET('Sanitation Data'!$E$4,0,10*ROW('Sanitation Data'!E5))),'Data Summary'!CP11="Yes"),100-OFFSET('Sanitation Data'!$E$4,0,10*ROW('Sanitation Data'!E5)),NA())</f>
        <v>#N/A</v>
      </c>
      <c r="AB11" s="98" t="e">
        <f ca="true">+IF(AND(ISNUMBER(OFFSET('Sanitation Data'!$E$6,0,10*ROW('Sanitation Data'!E5))),'Data Summary'!CQ11="Yes"),OFFSET('Sanitation Data'!$E$6,0,10*ROW('Sanitation Data'!E5)),NA())</f>
        <v>#N/A</v>
      </c>
      <c r="AC11" s="98" t="e">
        <f ca="true">+IF(AND(ISNUMBER(OFFSET('Sanitation Data'!$E$10,0,10*ROW('Sanitation Data'!E5))),'Data Summary'!CR11="Yes"),OFFSET('Sanitation Data'!$E$10,0,10*ROW('Sanitation Data'!E5)),NA())</f>
        <v>#N/A</v>
      </c>
      <c r="AD11" s="98" t="e">
        <f ca="true">+IF(AND(ISNUMBER(OFFSET('Sanitation Data'!$E$11,0,10*ROW('Sanitation Data'!E5))),'Data Summary'!CS11="Yes"),OFFSET('Sanitation Data'!$E$11,0,10*ROW('Sanitation Data'!E5)),NA())</f>
        <v>#N/A</v>
      </c>
      <c r="AE11" s="98" t="e">
        <f ca="true">+IF(AND(ISNUMBER(OFFSET('Sanitation Data'!$E$12,0,10*ROW('Sanitation Data'!E5))),'Data Summary'!CT11="Yes"),OFFSET('Sanitation Data'!$E$12,0,10*ROW('Sanitation Data'!E5)),NA())</f>
        <v>#N/A</v>
      </c>
      <c r="AF11" s="98" t="e">
        <f ca="true">+IF(AND(ISNUMBER(OFFSET('Sanitation Data'!$F$4,0,10*ROW('Sanitation Data'!F5))),'Data Summary'!CU11="Yes"),100-OFFSET('Sanitation Data'!$F$4,0,10*ROW('Sanitation Data'!F5)),NA())</f>
        <v>#N/A</v>
      </c>
      <c r="AG11" s="98" t="e">
        <f ca="true">+IF(AND(ISNUMBER(OFFSET('Sanitation Data'!$F$6,0,10*ROW('Sanitation Data'!F5))),'Data Summary'!CV11="Yes"),OFFSET('Sanitation Data'!$F$6,0,10*ROW('Sanitation Data'!F5)),NA())</f>
        <v>#N/A</v>
      </c>
      <c r="AH11" s="98" t="e">
        <f ca="true">+IF(AND(ISNUMBER(OFFSET('Sanitation Data'!$F$10,0,10*ROW('Sanitation Data'!F5))),'Data Summary'!CW11="Yes"),OFFSET('Sanitation Data'!$F$10,0,10*ROW('Sanitation Data'!F5)),NA())</f>
        <v>#N/A</v>
      </c>
      <c r="AI11" s="98" t="e">
        <f ca="true">+IF(AND(ISNUMBER(OFFSET('Sanitation Data'!$F$11,0,10*ROW('Sanitation Data'!F5))),'Data Summary'!CX11="Yes"),OFFSET('Sanitation Data'!$F$11,0,10*ROW('Sanitation Data'!F5)),NA())</f>
        <v>#N/A</v>
      </c>
      <c r="AJ11" s="98" t="e">
        <f ca="true">+IF(AND(ISNUMBER(OFFSET('Sanitation Data'!$F$12,0,10*ROW('Sanitation Data'!F5))),'Data Summary'!CY11="Yes"),OFFSET('Sanitation Data'!$F$12,0,10*ROW('Sanitation Data'!F5)),NA())</f>
        <v>#N/A</v>
      </c>
      <c r="AK11" s="98" t="e">
        <f ca="true">+IF(AND(ISNUMBER(OFFSET('Sanitation Data'!$G$4,0,10*ROW('Sanitation Data'!G5))),'Data Summary'!CZ11="Yes"),100-OFFSET('Sanitation Data'!$G$4,0,10*ROW('Sanitation Data'!G5)),NA())</f>
        <v>#N/A</v>
      </c>
      <c r="AL11" s="98" t="e">
        <f ca="true">+IF(AND(ISNUMBER(OFFSET('Sanitation Data'!$G$6,0,10*ROW('Sanitation Data'!G5))),'Data Summary'!DA11="Yes"),OFFSET('Sanitation Data'!$G$6,0,10*ROW('Sanitation Data'!G5)),NA())</f>
        <v>#N/A</v>
      </c>
      <c r="AM11" s="98" t="e">
        <f ca="true">+IF(AND(ISNUMBER(OFFSET('Sanitation Data'!$G$10,0,10*ROW('Sanitation Data'!G5))),'Data Summary'!DB11="Yes"),OFFSET('Sanitation Data'!$G$10,0,10*ROW('Sanitation Data'!G5)),NA())</f>
        <v>#N/A</v>
      </c>
      <c r="AN11" s="98" t="e">
        <f ca="true">+IF(AND(ISNUMBER(OFFSET('Sanitation Data'!$G$11,0,10*ROW('Sanitation Data'!G5))),'Data Summary'!DC11="Yes"),OFFSET('Sanitation Data'!$G$11,0,10*ROW('Sanitation Data'!G5)),NA())</f>
        <v>#N/A</v>
      </c>
      <c r="AO11" s="98" t="e">
        <f ca="true">+IF(AND(ISNUMBER(OFFSET('Sanitation Data'!$G$12,0,10*ROW('Sanitation Data'!G5))),'Data Summary'!DD11="Yes"),OFFSET('Sanitation Data'!$G$12,0,10*ROW('Sanitation Data'!G5)),NA())</f>
        <v>#N/A</v>
      </c>
      <c r="AP11" s="98" t="e">
        <f ca="true">+IF(AND(ISNUMBER(OFFSET('Sanitation Data'!$H$4,0,10*ROW('Sanitation Data'!H5))),'Data Summary'!DE11="Yes"),100-OFFSET('Sanitation Data'!$H$4,0,10*ROW('Sanitation Data'!H5)),NA())</f>
        <v>#N/A</v>
      </c>
      <c r="AQ11" s="98" t="e">
        <f ca="true">+IF(AND(ISNUMBER(OFFSET('Sanitation Data'!$H$6,0,10*ROW('Sanitation Data'!H5))),'Data Summary'!DF11="Yes"),OFFSET('Sanitation Data'!$H$6,0,10*ROW('Sanitation Data'!H5)),NA())</f>
        <v>#N/A</v>
      </c>
      <c r="AR11" s="98" t="e">
        <f ca="true">+IF(AND(ISNUMBER(OFFSET('Sanitation Data'!$H$10,0,10*ROW('Sanitation Data'!H5))),'Data Summary'!DG11="Yes"),OFFSET('Sanitation Data'!$H$10,0,10*ROW('Sanitation Data'!H5)),NA())</f>
        <v>#N/A</v>
      </c>
      <c r="AS11" s="98" t="e">
        <f ca="true">+IF(AND(ISNUMBER(OFFSET('Sanitation Data'!$H$11,0,10*ROW('Sanitation Data'!H5))),'Data Summary'!DH11="Yes"),OFFSET('Sanitation Data'!$H$11,0,10*ROW('Sanitation Data'!H5)),NA())</f>
        <v>#N/A</v>
      </c>
      <c r="AT11" s="98" t="e">
        <f ca="true">+IF(AND(ISNUMBER(OFFSET('Sanitation Data'!$H$12,0,10*ROW('Sanitation Data'!H5))),'Data Summary'!DI11="Yes"),OFFSET('Sanitation Data'!$H$12,0,10*ROW('Sanitation Data'!H5)),NA())</f>
        <v>#N/A</v>
      </c>
      <c r="AU11" s="98" t="e">
        <f ca="true">+IF(AND(ISNUMBER(OFFSET('Sanitation Data'!$I$4,0,10*ROW('Sanitation Data'!I5))),'Data Summary'!DJ11="Yes"),100-OFFSET('Sanitation Data'!$I$4,0,10*ROW('Sanitation Data'!I5)),NA())</f>
        <v>#N/A</v>
      </c>
      <c r="AV11" s="98" t="e">
        <f ca="true">+IF(AND(ISNUMBER(OFFSET('Sanitation Data'!$I$6,0,10*ROW('Sanitation Data'!I5))),'Data Summary'!DK11="Yes"),OFFSET('Sanitation Data'!$I$6,0,10*ROW('Sanitation Data'!I5)),NA())</f>
        <v>#N/A</v>
      </c>
      <c r="AW11" s="98" t="e">
        <f ca="true">+IF(AND(ISNUMBER(OFFSET('Sanitation Data'!$I$10,0,10*ROW('Sanitation Data'!I5))),'Data Summary'!DL11="Yes"),OFFSET('Sanitation Data'!$I$10,0,10*ROW('Sanitation Data'!I5)),NA())</f>
        <v>#N/A</v>
      </c>
      <c r="AX11" s="98" t="e">
        <f ca="true">+IF(AND(ISNUMBER(OFFSET('Sanitation Data'!$I$11,0,10*ROW('Sanitation Data'!I5))),'Data Summary'!DM11="Yes"),OFFSET('Sanitation Data'!$I$11,0,10*ROW('Sanitation Data'!I5)),NA())</f>
        <v>#N/A</v>
      </c>
      <c r="AY11" s="98" t="e">
        <f ca="true">+IF(AND(ISNUMBER(OFFSET('Sanitation Data'!$I$12,0,10*ROW('Sanitation Data'!I5))),'Data Summary'!DN11="Yes"),OFFSET('Sanitation Data'!$I$12,0,10*ROW('Sanitation Data'!I5)),NA())</f>
        <v>#N/A</v>
      </c>
      <c r="AZ11" s="99" t="e">
        <f ca="true">+IF(AND(ISNUMBER(OFFSET('Hygiene Data'!$D$5,0,10*ROW('Hygiene Data'!D5))),'Data Summary'!DO11="Yes"),OFFSET('Hygiene Data'!$D$5,0,10*ROW('Hygiene Data'!D5)),NA())</f>
        <v>#N/A</v>
      </c>
      <c r="BA11" s="99" t="e">
        <f ca="true">+IF(AND(ISNUMBER(OFFSET('Hygiene Data'!$D$7,0,10*ROW('Hygiene Data'!D5))),'Data Summary'!DP11="Yes"),OFFSET('Hygiene Data'!$D$7,0,10*ROW('Hygiene Data'!D5)),NA())</f>
        <v>#N/A</v>
      </c>
      <c r="BB11" s="99" t="e">
        <f ca="true">+IF(AND(ISNUMBER(OFFSET('Hygiene Data'!$D$9,0,10*ROW('Hygiene Data'!D5))),'Data Summary'!DQ11="Yes"),OFFSET('Hygiene Data'!$D$9,0,10*ROW('Hygiene Data'!D5)),NA())</f>
        <v>#N/A</v>
      </c>
      <c r="BC11" s="99" t="e">
        <f ca="true">+IF(AND(ISNUMBER(OFFSET('Hygiene Data'!$E$5,0,10*ROW('Hygiene Data'!E5))),'Data Summary'!DR11="Yes"),OFFSET('Hygiene Data'!$E$5,0,10*ROW('Hygiene Data'!E5)),NA())</f>
        <v>#N/A</v>
      </c>
      <c r="BD11" s="99" t="e">
        <f ca="true">+IF(AND(ISNUMBER(OFFSET('Hygiene Data'!$E$7,0,10*ROW('Hygiene Data'!E5))),'Data Summary'!DS11="Yes"),OFFSET('Hygiene Data'!$E$7,0,10*ROW('Hygiene Data'!E5)),NA())</f>
        <v>#N/A</v>
      </c>
      <c r="BE11" s="99" t="e">
        <f ca="true">+IF(AND(ISNUMBER(OFFSET('Hygiene Data'!$E$9,0,10*ROW('Hygiene Data'!E5))),'Data Summary'!DT11="Yes"),OFFSET('Hygiene Data'!$E$9,0,10*ROW('Hygiene Data'!E5)),NA())</f>
        <v>#N/A</v>
      </c>
      <c r="BF11" s="99" t="e">
        <f ca="true">+IF(AND(ISNUMBER(OFFSET('Hygiene Data'!$F$5,0,10*ROW('Hygiene Data'!F5))),'Data Summary'!DU11="Yes"),OFFSET('Hygiene Data'!$F$5,0,10*ROW('Hygiene Data'!F5)),NA())</f>
        <v>#N/A</v>
      </c>
      <c r="BG11" s="99" t="e">
        <f ca="true">+IF(AND(ISNUMBER(OFFSET('Hygiene Data'!$F$7,0,10*ROW('Hygiene Data'!F5))),'Data Summary'!DV11="Yes"),OFFSET('Hygiene Data'!$F$7,0,10*ROW('Hygiene Data'!F5)),NA())</f>
        <v>#N/A</v>
      </c>
      <c r="BH11" s="99" t="e">
        <f ca="true">+IF(AND(ISNUMBER(OFFSET('Hygiene Data'!$F$9,0,10*ROW('Hygiene Data'!F5))),'Data Summary'!DW11="Yes"),OFFSET('Hygiene Data'!$F$9,0,10*ROW('Hygiene Data'!F5)),NA())</f>
        <v>#N/A</v>
      </c>
      <c r="BI11" s="99" t="e">
        <f ca="true">+IF(AND(ISNUMBER(OFFSET('Hygiene Data'!$G$5,0,10*ROW('Hygiene Data'!G5))),'Data Summary'!DX11="Yes"),OFFSET('Hygiene Data'!$G$5,0,10*ROW('Hygiene Data'!G5)),NA())</f>
        <v>#N/A</v>
      </c>
      <c r="BJ11" s="99" t="e">
        <f ca="true">+IF(AND(ISNUMBER(OFFSET('Hygiene Data'!$G$7,0,10*ROW('Hygiene Data'!G5))),'Data Summary'!DY11="Yes"),OFFSET('Hygiene Data'!$G$7,0,10*ROW('Hygiene Data'!G5)),NA())</f>
        <v>#N/A</v>
      </c>
      <c r="BK11" s="99" t="e">
        <f ca="true">+IF(AND(ISNUMBER(OFFSET('Hygiene Data'!$G$9,0,10*ROW('Hygiene Data'!G5))),'Data Summary'!DZ11="Yes"),OFFSET('Hygiene Data'!$G$9,0,10*ROW('Hygiene Data'!G5)),NA())</f>
        <v>#N/A</v>
      </c>
      <c r="BL11" s="99" t="e">
        <f ca="true">+IF(AND(ISNUMBER(OFFSET('Hygiene Data'!$H$5,0,10*ROW('Hygiene Data'!H5))),'Data Summary'!EA11="Yes"),OFFSET('Hygiene Data'!$H$5,0,10*ROW('Hygiene Data'!H5)),NA())</f>
        <v>#N/A</v>
      </c>
      <c r="BM11" s="99" t="e">
        <f ca="true">+IF(AND(ISNUMBER(OFFSET('Hygiene Data'!$H$7,0,10*ROW('Hygiene Data'!H5))),'Data Summary'!EB11="Yes"),OFFSET('Hygiene Data'!$H$7,0,10*ROW('Hygiene Data'!H5)),NA())</f>
        <v>#N/A</v>
      </c>
      <c r="BN11" s="99" t="e">
        <f ca="true">+IF(AND(ISNUMBER(OFFSET('Hygiene Data'!$H$9,0,10*ROW('Hygiene Data'!H5))),'Data Summary'!EC11="Yes"),OFFSET('Hygiene Data'!$H$9,0,10*ROW('Hygiene Data'!H5)),NA())</f>
        <v>#N/A</v>
      </c>
      <c r="BO11" s="99" t="e">
        <f ca="true">+IF(AND(ISNUMBER(OFFSET('Hygiene Data'!$I$5,0,10*ROW('Hygiene Data'!I5))),'Data Summary'!ED11="Yes"),OFFSET('Hygiene Data'!$I$5,0,10*ROW('Hygiene Data'!I5)),NA())</f>
        <v>#N/A</v>
      </c>
      <c r="BP11" s="99" t="e">
        <f ca="true">+IF(AND(ISNUMBER(OFFSET('Hygiene Data'!$I$7,0,10*ROW('Hygiene Data'!I5))),'Data Summary'!EE11="Yes"),OFFSET('Hygiene Data'!$I$7,0,10*ROW('Hygiene Data'!I5)),NA())</f>
        <v>#N/A</v>
      </c>
      <c r="BQ11" s="99" t="e">
        <f ca="true">+IF(AND(ISNUMBER(OFFSET('Hygiene Data'!$I$9,0,10*ROW('Hygiene Data'!I5))),'Data Summary'!EF11="Yes"),OFFSET('Hygiene Data'!$I$9,0,10*ROW('Hygiene Data'!I5)),NA())</f>
        <v>#N/A</v>
      </c>
    </row>
    <row xmlns:x14ac="http://schemas.microsoft.com/office/spreadsheetml/2009/9/ac" r="12" x14ac:dyDescent="0.2">
      <c r="A12" s="331" t="e">
        <f ca="true">+RIGHT('Data Summary'!A12,LEN('Data Summary'!A12)-9)</f>
        <v>#VALUE!</v>
      </c>
      <c r="B12" s="38" t="str">
        <f ca="true">+IF(ISTEXT('Data Summary'!B12),'Data Summary'!B12,"")</f>
        <v/>
      </c>
      <c r="C12" s="329" t="e">
        <f ca="true">+VALUE('Data Summary'!C12)</f>
        <v>#VALUE!</v>
      </c>
      <c r="D12" s="97" t="e">
        <f ca="true">+IF(AND(ISNUMBER(OFFSET('Water Data'!$D$4,0,10*ROW('Water Data'!D6))),'Data Summary'!BS12="Yes"),100-OFFSET('Water Data'!$D$4,0,10*ROW('Water Data'!D6)),NA())</f>
        <v>#N/A</v>
      </c>
      <c r="E12" s="97" t="e">
        <f ca="true">+IF(AND(ISNUMBER(OFFSET('Water Data'!$D$6,0,10*ROW('Water Data'!D6))),'Data Summary'!BT12="Yes"),OFFSET('Water Data'!$D$6,0,10*ROW('Water Data'!D6)),NA())</f>
        <v>#N/A</v>
      </c>
      <c r="F12" s="97" t="e">
        <f ca="true">+IF(AND(ISNUMBER(OFFSET('Water Data'!$D$9,0,10*ROW('Water Data'!D6))),'Data Summary'!BU12="Yes"),OFFSET('Water Data'!$D$9,0,10*ROW('Water Data'!D6)),NA())</f>
        <v>#N/A</v>
      </c>
      <c r="G12" s="97" t="e">
        <f ca="true">+IF(AND(ISNUMBER(OFFSET('Water Data'!$E$4,0,10*ROW('Water Data'!E6))),'Data Summary'!BV12="Yes"),100-OFFSET('Water Data'!$E$4,0,10*ROW('Water Data'!E6)),NA())</f>
        <v>#N/A</v>
      </c>
      <c r="H12" s="97" t="e">
        <f ca="true">+IF(AND(ISNUMBER(OFFSET('Water Data'!$E$6,0,10*ROW('Water Data'!E6))),'Data Summary'!BW12="Yes"),OFFSET('Water Data'!$E$6,0,10*ROW('Water Data'!E6)),NA())</f>
        <v>#N/A</v>
      </c>
      <c r="I12" s="97" t="e">
        <f ca="true">+IF(AND(ISNUMBER(OFFSET('Water Data'!$E$9,0,10*ROW('Water Data'!E6))),'Data Summary'!BX12="Yes"),OFFSET('Water Data'!$E$9,0,10*ROW('Water Data'!E6)),NA())</f>
        <v>#N/A</v>
      </c>
      <c r="J12" s="97" t="e">
        <f ca="true">+IF(AND(ISNUMBER(OFFSET('Water Data'!$F$4,0,10*ROW('Water Data'!F6))),'Data Summary'!BY12="Yes"),100-OFFSET('Water Data'!$F$4,0,10*ROW('Water Data'!F6)),NA())</f>
        <v>#N/A</v>
      </c>
      <c r="K12" s="97" t="e">
        <f ca="true">+IF(AND(ISNUMBER(OFFSET('Water Data'!$F$6,0,10*ROW('Water Data'!F6))),'Data Summary'!BZ12="Yes"),OFFSET('Water Data'!$F$6,0,10*ROW('Water Data'!F6)),NA())</f>
        <v>#N/A</v>
      </c>
      <c r="L12" s="97" t="e">
        <f ca="true">+IF(AND(ISNUMBER(OFFSET('Water Data'!$F$9,0,10*ROW('Water Data'!F6))),'Data Summary'!CA12="Yes"),OFFSET('Water Data'!$F$9,0,10*ROW('Water Data'!F6)),NA())</f>
        <v>#N/A</v>
      </c>
      <c r="M12" s="97" t="e">
        <f ca="true">+IF(AND(ISNUMBER(OFFSET('Water Data'!$G$4,0,10*ROW('Water Data'!G6))),'Data Summary'!CB12="Yes"),100-OFFSET('Water Data'!$G$4,0,10*ROW('Water Data'!G6)),NA())</f>
        <v>#N/A</v>
      </c>
      <c r="N12" s="97" t="e">
        <f ca="true">+IF(AND(ISNUMBER(OFFSET('Water Data'!$G$6,0,10*ROW('Water Data'!G6))),'Data Summary'!CC12="Yes"),OFFSET('Water Data'!$G$6,0,10*ROW('Water Data'!G6)),NA())</f>
        <v>#N/A</v>
      </c>
      <c r="O12" s="97" t="e">
        <f ca="true">+IF(AND(ISNUMBER(OFFSET('Water Data'!$G$9,0,10*ROW('Water Data'!G6))),'Data Summary'!CD12="Yes"),OFFSET('Water Data'!$G$9,0,10*ROW('Water Data'!G6)),NA())</f>
        <v>#N/A</v>
      </c>
      <c r="P12" s="97" t="e">
        <f ca="true">+IF(AND(ISNUMBER(OFFSET('Water Data'!$H$4,0,10*ROW('Water Data'!H6))),'Data Summary'!CE12="Yes"),100-OFFSET('Water Data'!$H$4,0,10*ROW('Water Data'!H6)),NA())</f>
        <v>#N/A</v>
      </c>
      <c r="Q12" s="97" t="e">
        <f ca="true">+IF(AND(ISNUMBER(OFFSET('Water Data'!$H$6,0,10*ROW('Water Data'!H6))),'Data Summary'!CF12="Yes"),OFFSET('Water Data'!$H$6,0,10*ROW('Water Data'!H6)),NA())</f>
        <v>#N/A</v>
      </c>
      <c r="R12" s="97" t="e">
        <f ca="true">+IF(AND(ISNUMBER(OFFSET('Water Data'!$H$9,0,10*ROW('Water Data'!H6))),'Data Summary'!CG12="Yes"),OFFSET('Water Data'!$H$9,0,10*ROW('Water Data'!H6)),NA())</f>
        <v>#N/A</v>
      </c>
      <c r="S12" s="97" t="e">
        <f ca="true">+IF(AND(ISNUMBER(OFFSET('Water Data'!$I$4,0,10*ROW('Water Data'!I6))),'Data Summary'!CH12="Yes"),100-OFFSET('Water Data'!$I$4,0,10*ROW('Water Data'!I6)),NA())</f>
        <v>#N/A</v>
      </c>
      <c r="T12" s="97" t="e">
        <f ca="true">+IF(AND(ISNUMBER(OFFSET('Water Data'!$I$6,0,10*ROW('Water Data'!I6))),'Data Summary'!CI12="Yes"),OFFSET('Water Data'!$I$6,0,10*ROW('Water Data'!I6)),NA())</f>
        <v>#N/A</v>
      </c>
      <c r="U12" s="97" t="e">
        <f ca="true">+IF(AND(ISNUMBER(OFFSET('Water Data'!$I$9,0,10*ROW('Water Data'!I6))),'Data Summary'!CJ12="Yes"),OFFSET('Water Data'!$I$9,0,10*ROW('Water Data'!I6)),NA())</f>
        <v>#N/A</v>
      </c>
      <c r="V12" s="98" t="e">
        <f ca="true">+IF(AND(ISNUMBER(OFFSET('Sanitation Data'!$D$4,0,10*ROW('Sanitation Data'!D6))),'Data Summary'!CK12="Yes"),100-OFFSET('Sanitation Data'!$D$4,0,10*ROW('Sanitation Data'!D6)),NA())</f>
        <v>#N/A</v>
      </c>
      <c r="W12" s="98" t="e">
        <f ca="true">+IF(AND(ISNUMBER(OFFSET('Sanitation Data'!$D$6,0,10*ROW('Sanitation Data'!D6))),'Data Summary'!CL12="Yes"),OFFSET('Sanitation Data'!$D$6,0,10*ROW('Sanitation Data'!D6)),NA())</f>
        <v>#N/A</v>
      </c>
      <c r="X12" s="98" t="e">
        <f ca="true">+IF(AND(ISNUMBER(OFFSET('Sanitation Data'!$D$10,0,10*ROW('Sanitation Data'!D6))),'Data Summary'!CM12="Yes"),OFFSET('Sanitation Data'!$D$10,0,10*ROW('Sanitation Data'!D6)),NA())</f>
        <v>#N/A</v>
      </c>
      <c r="Y12" s="98" t="e">
        <f ca="true">+IF(AND(ISNUMBER(OFFSET('Sanitation Data'!$D$11,0,10*ROW('Sanitation Data'!D6))),'Data Summary'!CN12="Yes"),OFFSET('Sanitation Data'!$D$11,0,10*ROW('Sanitation Data'!D6)),NA())</f>
        <v>#N/A</v>
      </c>
      <c r="Z12" s="98" t="e">
        <f ca="true">+IF(AND(ISNUMBER(OFFSET('Sanitation Data'!$D$12,0,10*ROW('Sanitation Data'!D6))),'Data Summary'!CO12="Yes"),OFFSET('Sanitation Data'!$D$12,0,10*ROW('Sanitation Data'!D6)),NA())</f>
        <v>#N/A</v>
      </c>
      <c r="AA12" s="98" t="e">
        <f ca="true">+IF(AND(ISNUMBER(OFFSET('Sanitation Data'!$E$4,0,10*ROW('Sanitation Data'!E6))),'Data Summary'!CP12="Yes"),100-OFFSET('Sanitation Data'!$E$4,0,10*ROW('Sanitation Data'!E6)),NA())</f>
        <v>#N/A</v>
      </c>
      <c r="AB12" s="98" t="e">
        <f ca="true">+IF(AND(ISNUMBER(OFFSET('Sanitation Data'!$E$6,0,10*ROW('Sanitation Data'!E6))),'Data Summary'!CQ12="Yes"),OFFSET('Sanitation Data'!$E$6,0,10*ROW('Sanitation Data'!E6)),NA())</f>
        <v>#N/A</v>
      </c>
      <c r="AC12" s="98" t="e">
        <f ca="true">+IF(AND(ISNUMBER(OFFSET('Sanitation Data'!$E$10,0,10*ROW('Sanitation Data'!E6))),'Data Summary'!CR12="Yes"),OFFSET('Sanitation Data'!$E$10,0,10*ROW('Sanitation Data'!E6)),NA())</f>
        <v>#N/A</v>
      </c>
      <c r="AD12" s="98" t="e">
        <f ca="true">+IF(AND(ISNUMBER(OFFSET('Sanitation Data'!$E$11,0,10*ROW('Sanitation Data'!E6))),'Data Summary'!CS12="Yes"),OFFSET('Sanitation Data'!$E$11,0,10*ROW('Sanitation Data'!E6)),NA())</f>
        <v>#N/A</v>
      </c>
      <c r="AE12" s="98" t="e">
        <f ca="true">+IF(AND(ISNUMBER(OFFSET('Sanitation Data'!$E$12,0,10*ROW('Sanitation Data'!E6))),'Data Summary'!CT12="Yes"),OFFSET('Sanitation Data'!$E$12,0,10*ROW('Sanitation Data'!E6)),NA())</f>
        <v>#N/A</v>
      </c>
      <c r="AF12" s="98" t="e">
        <f ca="true">+IF(AND(ISNUMBER(OFFSET('Sanitation Data'!$F$4,0,10*ROW('Sanitation Data'!F6))),'Data Summary'!CU12="Yes"),100-OFFSET('Sanitation Data'!$F$4,0,10*ROW('Sanitation Data'!F6)),NA())</f>
        <v>#N/A</v>
      </c>
      <c r="AG12" s="98" t="e">
        <f ca="true">+IF(AND(ISNUMBER(OFFSET('Sanitation Data'!$F$6,0,10*ROW('Sanitation Data'!F6))),'Data Summary'!CV12="Yes"),OFFSET('Sanitation Data'!$F$6,0,10*ROW('Sanitation Data'!F6)),NA())</f>
        <v>#N/A</v>
      </c>
      <c r="AH12" s="98" t="e">
        <f ca="true">+IF(AND(ISNUMBER(OFFSET('Sanitation Data'!$F$10,0,10*ROW('Sanitation Data'!F6))),'Data Summary'!CW12="Yes"),OFFSET('Sanitation Data'!$F$10,0,10*ROW('Sanitation Data'!F6)),NA())</f>
        <v>#N/A</v>
      </c>
      <c r="AI12" s="98" t="e">
        <f ca="true">+IF(AND(ISNUMBER(OFFSET('Sanitation Data'!$F$11,0,10*ROW('Sanitation Data'!F6))),'Data Summary'!CX12="Yes"),OFFSET('Sanitation Data'!$F$11,0,10*ROW('Sanitation Data'!F6)),NA())</f>
        <v>#N/A</v>
      </c>
      <c r="AJ12" s="98" t="e">
        <f ca="true">+IF(AND(ISNUMBER(OFFSET('Sanitation Data'!$F$12,0,10*ROW('Sanitation Data'!F6))),'Data Summary'!CY12="Yes"),OFFSET('Sanitation Data'!$F$12,0,10*ROW('Sanitation Data'!F6)),NA())</f>
        <v>#N/A</v>
      </c>
      <c r="AK12" s="98" t="e">
        <f ca="true">+IF(AND(ISNUMBER(OFFSET('Sanitation Data'!$G$4,0,10*ROW('Sanitation Data'!G6))),'Data Summary'!CZ12="Yes"),100-OFFSET('Sanitation Data'!$G$4,0,10*ROW('Sanitation Data'!G6)),NA())</f>
        <v>#N/A</v>
      </c>
      <c r="AL12" s="98" t="e">
        <f ca="true">+IF(AND(ISNUMBER(OFFSET('Sanitation Data'!$G$6,0,10*ROW('Sanitation Data'!G6))),'Data Summary'!DA12="Yes"),OFFSET('Sanitation Data'!$G$6,0,10*ROW('Sanitation Data'!G6)),NA())</f>
        <v>#N/A</v>
      </c>
      <c r="AM12" s="98" t="e">
        <f ca="true">+IF(AND(ISNUMBER(OFFSET('Sanitation Data'!$G$10,0,10*ROW('Sanitation Data'!G6))),'Data Summary'!DB12="Yes"),OFFSET('Sanitation Data'!$G$10,0,10*ROW('Sanitation Data'!G6)),NA())</f>
        <v>#N/A</v>
      </c>
      <c r="AN12" s="98" t="e">
        <f ca="true">+IF(AND(ISNUMBER(OFFSET('Sanitation Data'!$G$11,0,10*ROW('Sanitation Data'!G6))),'Data Summary'!DC12="Yes"),OFFSET('Sanitation Data'!$G$11,0,10*ROW('Sanitation Data'!G6)),NA())</f>
        <v>#N/A</v>
      </c>
      <c r="AO12" s="98" t="e">
        <f ca="true">+IF(AND(ISNUMBER(OFFSET('Sanitation Data'!$G$12,0,10*ROW('Sanitation Data'!G6))),'Data Summary'!DD12="Yes"),OFFSET('Sanitation Data'!$G$12,0,10*ROW('Sanitation Data'!G6)),NA())</f>
        <v>#N/A</v>
      </c>
      <c r="AP12" s="98" t="e">
        <f ca="true">+IF(AND(ISNUMBER(OFFSET('Sanitation Data'!$H$4,0,10*ROW('Sanitation Data'!H6))),'Data Summary'!DE12="Yes"),100-OFFSET('Sanitation Data'!$H$4,0,10*ROW('Sanitation Data'!H6)),NA())</f>
        <v>#N/A</v>
      </c>
      <c r="AQ12" s="98" t="e">
        <f ca="true">+IF(AND(ISNUMBER(OFFSET('Sanitation Data'!$H$6,0,10*ROW('Sanitation Data'!H6))),'Data Summary'!DF12="Yes"),OFFSET('Sanitation Data'!$H$6,0,10*ROW('Sanitation Data'!H6)),NA())</f>
        <v>#N/A</v>
      </c>
      <c r="AR12" s="98" t="e">
        <f ca="true">+IF(AND(ISNUMBER(OFFSET('Sanitation Data'!$H$10,0,10*ROW('Sanitation Data'!H6))),'Data Summary'!DG12="Yes"),OFFSET('Sanitation Data'!$H$10,0,10*ROW('Sanitation Data'!H6)),NA())</f>
        <v>#N/A</v>
      </c>
      <c r="AS12" s="98" t="e">
        <f ca="true">+IF(AND(ISNUMBER(OFFSET('Sanitation Data'!$H$11,0,10*ROW('Sanitation Data'!H6))),'Data Summary'!DH12="Yes"),OFFSET('Sanitation Data'!$H$11,0,10*ROW('Sanitation Data'!H6)),NA())</f>
        <v>#N/A</v>
      </c>
      <c r="AT12" s="98" t="e">
        <f ca="true">+IF(AND(ISNUMBER(OFFSET('Sanitation Data'!$H$12,0,10*ROW('Sanitation Data'!H6))),'Data Summary'!DI12="Yes"),OFFSET('Sanitation Data'!$H$12,0,10*ROW('Sanitation Data'!H6)),NA())</f>
        <v>#N/A</v>
      </c>
      <c r="AU12" s="98" t="e">
        <f ca="true">+IF(AND(ISNUMBER(OFFSET('Sanitation Data'!$I$4,0,10*ROW('Sanitation Data'!I6))),'Data Summary'!DJ12="Yes"),100-OFFSET('Sanitation Data'!$I$4,0,10*ROW('Sanitation Data'!I6)),NA())</f>
        <v>#N/A</v>
      </c>
      <c r="AV12" s="98" t="e">
        <f ca="true">+IF(AND(ISNUMBER(OFFSET('Sanitation Data'!$I$6,0,10*ROW('Sanitation Data'!I6))),'Data Summary'!DK12="Yes"),OFFSET('Sanitation Data'!$I$6,0,10*ROW('Sanitation Data'!I6)),NA())</f>
        <v>#N/A</v>
      </c>
      <c r="AW12" s="98" t="e">
        <f ca="true">+IF(AND(ISNUMBER(OFFSET('Sanitation Data'!$I$10,0,10*ROW('Sanitation Data'!I6))),'Data Summary'!DL12="Yes"),OFFSET('Sanitation Data'!$I$10,0,10*ROW('Sanitation Data'!I6)),NA())</f>
        <v>#N/A</v>
      </c>
      <c r="AX12" s="98" t="e">
        <f ca="true">+IF(AND(ISNUMBER(OFFSET('Sanitation Data'!$I$11,0,10*ROW('Sanitation Data'!I6))),'Data Summary'!DM12="Yes"),OFFSET('Sanitation Data'!$I$11,0,10*ROW('Sanitation Data'!I6)),NA())</f>
        <v>#N/A</v>
      </c>
      <c r="AY12" s="98" t="e">
        <f ca="true">+IF(AND(ISNUMBER(OFFSET('Sanitation Data'!$I$12,0,10*ROW('Sanitation Data'!I6))),'Data Summary'!DN12="Yes"),OFFSET('Sanitation Data'!$I$12,0,10*ROW('Sanitation Data'!I6)),NA())</f>
        <v>#N/A</v>
      </c>
      <c r="AZ12" s="99" t="e">
        <f ca="true">+IF(AND(ISNUMBER(OFFSET('Hygiene Data'!$D$5,0,10*ROW('Hygiene Data'!D6))),'Data Summary'!DO12="Yes"),OFFSET('Hygiene Data'!$D$5,0,10*ROW('Hygiene Data'!D6)),NA())</f>
        <v>#N/A</v>
      </c>
      <c r="BA12" s="99" t="e">
        <f ca="true">+IF(AND(ISNUMBER(OFFSET('Hygiene Data'!$D$7,0,10*ROW('Hygiene Data'!D6))),'Data Summary'!DP12="Yes"),OFFSET('Hygiene Data'!$D$7,0,10*ROW('Hygiene Data'!D6)),NA())</f>
        <v>#N/A</v>
      </c>
      <c r="BB12" s="99" t="e">
        <f ca="true">+IF(AND(ISNUMBER(OFFSET('Hygiene Data'!$D$9,0,10*ROW('Hygiene Data'!D6))),'Data Summary'!DQ12="Yes"),OFFSET('Hygiene Data'!$D$9,0,10*ROW('Hygiene Data'!D6)),NA())</f>
        <v>#N/A</v>
      </c>
      <c r="BC12" s="99" t="e">
        <f ca="true">+IF(AND(ISNUMBER(OFFSET('Hygiene Data'!$E$5,0,10*ROW('Hygiene Data'!E6))),'Data Summary'!DR12="Yes"),OFFSET('Hygiene Data'!$E$5,0,10*ROW('Hygiene Data'!E6)),NA())</f>
        <v>#N/A</v>
      </c>
      <c r="BD12" s="99" t="e">
        <f ca="true">+IF(AND(ISNUMBER(OFFSET('Hygiene Data'!$E$7,0,10*ROW('Hygiene Data'!E6))),'Data Summary'!DS12="Yes"),OFFSET('Hygiene Data'!$E$7,0,10*ROW('Hygiene Data'!E6)),NA())</f>
        <v>#N/A</v>
      </c>
      <c r="BE12" s="99" t="e">
        <f ca="true">+IF(AND(ISNUMBER(OFFSET('Hygiene Data'!$E$9,0,10*ROW('Hygiene Data'!E6))),'Data Summary'!DT12="Yes"),OFFSET('Hygiene Data'!$E$9,0,10*ROW('Hygiene Data'!E6)),NA())</f>
        <v>#N/A</v>
      </c>
      <c r="BF12" s="99" t="e">
        <f ca="true">+IF(AND(ISNUMBER(OFFSET('Hygiene Data'!$F$5,0,10*ROW('Hygiene Data'!F6))),'Data Summary'!DU12="Yes"),OFFSET('Hygiene Data'!$F$5,0,10*ROW('Hygiene Data'!F6)),NA())</f>
        <v>#N/A</v>
      </c>
      <c r="BG12" s="99" t="e">
        <f ca="true">+IF(AND(ISNUMBER(OFFSET('Hygiene Data'!$F$7,0,10*ROW('Hygiene Data'!F6))),'Data Summary'!DV12="Yes"),OFFSET('Hygiene Data'!$F$7,0,10*ROW('Hygiene Data'!F6)),NA())</f>
        <v>#N/A</v>
      </c>
      <c r="BH12" s="99" t="e">
        <f ca="true">+IF(AND(ISNUMBER(OFFSET('Hygiene Data'!$F$9,0,10*ROW('Hygiene Data'!F6))),'Data Summary'!DW12="Yes"),OFFSET('Hygiene Data'!$F$9,0,10*ROW('Hygiene Data'!F6)),NA())</f>
        <v>#N/A</v>
      </c>
      <c r="BI12" s="99" t="e">
        <f ca="true">+IF(AND(ISNUMBER(OFFSET('Hygiene Data'!$G$5,0,10*ROW('Hygiene Data'!G6))),'Data Summary'!DX12="Yes"),OFFSET('Hygiene Data'!$G$5,0,10*ROW('Hygiene Data'!G6)),NA())</f>
        <v>#N/A</v>
      </c>
      <c r="BJ12" s="99" t="e">
        <f ca="true">+IF(AND(ISNUMBER(OFFSET('Hygiene Data'!$G$7,0,10*ROW('Hygiene Data'!G6))),'Data Summary'!DY12="Yes"),OFFSET('Hygiene Data'!$G$7,0,10*ROW('Hygiene Data'!G6)),NA())</f>
        <v>#N/A</v>
      </c>
      <c r="BK12" s="99" t="e">
        <f ca="true">+IF(AND(ISNUMBER(OFFSET('Hygiene Data'!$G$9,0,10*ROW('Hygiene Data'!G6))),'Data Summary'!DZ12="Yes"),OFFSET('Hygiene Data'!$G$9,0,10*ROW('Hygiene Data'!G6)),NA())</f>
        <v>#N/A</v>
      </c>
      <c r="BL12" s="99" t="e">
        <f ca="true">+IF(AND(ISNUMBER(OFFSET('Hygiene Data'!$H$5,0,10*ROW('Hygiene Data'!H6))),'Data Summary'!EA12="Yes"),OFFSET('Hygiene Data'!$H$5,0,10*ROW('Hygiene Data'!H6)),NA())</f>
        <v>#N/A</v>
      </c>
      <c r="BM12" s="99" t="e">
        <f ca="true">+IF(AND(ISNUMBER(OFFSET('Hygiene Data'!$H$7,0,10*ROW('Hygiene Data'!H6))),'Data Summary'!EB12="Yes"),OFFSET('Hygiene Data'!$H$7,0,10*ROW('Hygiene Data'!H6)),NA())</f>
        <v>#N/A</v>
      </c>
      <c r="BN12" s="99" t="e">
        <f ca="true">+IF(AND(ISNUMBER(OFFSET('Hygiene Data'!$H$9,0,10*ROW('Hygiene Data'!H6))),'Data Summary'!EC12="Yes"),OFFSET('Hygiene Data'!$H$9,0,10*ROW('Hygiene Data'!H6)),NA())</f>
        <v>#N/A</v>
      </c>
      <c r="BO12" s="99" t="e">
        <f ca="true">+IF(AND(ISNUMBER(OFFSET('Hygiene Data'!$I$5,0,10*ROW('Hygiene Data'!I6))),'Data Summary'!ED12="Yes"),OFFSET('Hygiene Data'!$I$5,0,10*ROW('Hygiene Data'!I6)),NA())</f>
        <v>#N/A</v>
      </c>
      <c r="BP12" s="99" t="e">
        <f ca="true">+IF(AND(ISNUMBER(OFFSET('Hygiene Data'!$I$7,0,10*ROW('Hygiene Data'!I6))),'Data Summary'!EE12="Yes"),OFFSET('Hygiene Data'!$I$7,0,10*ROW('Hygiene Data'!I6)),NA())</f>
        <v>#N/A</v>
      </c>
      <c r="BQ12" s="99" t="e">
        <f ca="true">+IF(AND(ISNUMBER(OFFSET('Hygiene Data'!$I$9,0,10*ROW('Hygiene Data'!I6))),'Data Summary'!EF12="Yes"),OFFSET('Hygiene Data'!$I$9,0,10*ROW('Hygiene Data'!I6)),NA())</f>
        <v>#N/A</v>
      </c>
    </row>
    <row xmlns:x14ac="http://schemas.microsoft.com/office/spreadsheetml/2009/9/ac" r="13" x14ac:dyDescent="0.2">
      <c r="A13" s="331" t="e">
        <f ca="true">+RIGHT('Data Summary'!A13,LEN('Data Summary'!A13)-9)</f>
        <v>#VALUE!</v>
      </c>
      <c r="B13" s="38" t="str">
        <f ca="true">+IF(ISTEXT('Data Summary'!B13),'Data Summary'!B13,"")</f>
        <v/>
      </c>
      <c r="C13" s="329" t="e">
        <f ca="true">+VALUE('Data Summary'!C13)</f>
        <v>#VALUE!</v>
      </c>
      <c r="D13" s="97" t="e">
        <f ca="true">+IF(AND(ISNUMBER(OFFSET('Water Data'!$D$4,0,10*ROW('Water Data'!D7))),'Data Summary'!BS13="Yes"),100-OFFSET('Water Data'!$D$4,0,10*ROW('Water Data'!D7)),NA())</f>
        <v>#N/A</v>
      </c>
      <c r="E13" s="97" t="e">
        <f ca="true">+IF(AND(ISNUMBER(OFFSET('Water Data'!$D$6,0,10*ROW('Water Data'!D7))),'Data Summary'!BT13="Yes"),OFFSET('Water Data'!$D$6,0,10*ROW('Water Data'!D7)),NA())</f>
        <v>#N/A</v>
      </c>
      <c r="F13" s="97" t="e">
        <f ca="true">+IF(AND(ISNUMBER(OFFSET('Water Data'!$D$9,0,10*ROW('Water Data'!D7))),'Data Summary'!BU13="Yes"),OFFSET('Water Data'!$D$9,0,10*ROW('Water Data'!D7)),NA())</f>
        <v>#N/A</v>
      </c>
      <c r="G13" s="97" t="e">
        <f ca="true">+IF(AND(ISNUMBER(OFFSET('Water Data'!$E$4,0,10*ROW('Water Data'!E7))),'Data Summary'!BV13="Yes"),100-OFFSET('Water Data'!$E$4,0,10*ROW('Water Data'!E7)),NA())</f>
        <v>#N/A</v>
      </c>
      <c r="H13" s="97" t="e">
        <f ca="true">+IF(AND(ISNUMBER(OFFSET('Water Data'!$E$6,0,10*ROW('Water Data'!E7))),'Data Summary'!BW13="Yes"),OFFSET('Water Data'!$E$6,0,10*ROW('Water Data'!E7)),NA())</f>
        <v>#N/A</v>
      </c>
      <c r="I13" s="97" t="e">
        <f ca="true">+IF(AND(ISNUMBER(OFFSET('Water Data'!$E$9,0,10*ROW('Water Data'!E7))),'Data Summary'!BX13="Yes"),OFFSET('Water Data'!$E$9,0,10*ROW('Water Data'!E7)),NA())</f>
        <v>#N/A</v>
      </c>
      <c r="J13" s="97" t="e">
        <f ca="true">+IF(AND(ISNUMBER(OFFSET('Water Data'!$F$4,0,10*ROW('Water Data'!F7))),'Data Summary'!BY13="Yes"),100-OFFSET('Water Data'!$F$4,0,10*ROW('Water Data'!F7)),NA())</f>
        <v>#N/A</v>
      </c>
      <c r="K13" s="97" t="e">
        <f ca="true">+IF(AND(ISNUMBER(OFFSET('Water Data'!$F$6,0,10*ROW('Water Data'!F7))),'Data Summary'!BZ13="Yes"),OFFSET('Water Data'!$F$6,0,10*ROW('Water Data'!F7)),NA())</f>
        <v>#N/A</v>
      </c>
      <c r="L13" s="97" t="e">
        <f ca="true">+IF(AND(ISNUMBER(OFFSET('Water Data'!$F$9,0,10*ROW('Water Data'!F7))),'Data Summary'!CA13="Yes"),OFFSET('Water Data'!$F$9,0,10*ROW('Water Data'!F7)),NA())</f>
        <v>#N/A</v>
      </c>
      <c r="M13" s="97" t="e">
        <f ca="true">+IF(AND(ISNUMBER(OFFSET('Water Data'!$G$4,0,10*ROW('Water Data'!G7))),'Data Summary'!CB13="Yes"),100-OFFSET('Water Data'!$G$4,0,10*ROW('Water Data'!G7)),NA())</f>
        <v>#N/A</v>
      </c>
      <c r="N13" s="97" t="e">
        <f ca="true">+IF(AND(ISNUMBER(OFFSET('Water Data'!$G$6,0,10*ROW('Water Data'!G7))),'Data Summary'!CC13="Yes"),OFFSET('Water Data'!$G$6,0,10*ROW('Water Data'!G7)),NA())</f>
        <v>#N/A</v>
      </c>
      <c r="O13" s="97" t="e">
        <f ca="true">+IF(AND(ISNUMBER(OFFSET('Water Data'!$G$9,0,10*ROW('Water Data'!G7))),'Data Summary'!CD13="Yes"),OFFSET('Water Data'!$G$9,0,10*ROW('Water Data'!G7)),NA())</f>
        <v>#N/A</v>
      </c>
      <c r="P13" s="97" t="e">
        <f ca="true">+IF(AND(ISNUMBER(OFFSET('Water Data'!$H$4,0,10*ROW('Water Data'!H7))),'Data Summary'!CE13="Yes"),100-OFFSET('Water Data'!$H$4,0,10*ROW('Water Data'!H7)),NA())</f>
        <v>#N/A</v>
      </c>
      <c r="Q13" s="97" t="e">
        <f ca="true">+IF(AND(ISNUMBER(OFFSET('Water Data'!$H$6,0,10*ROW('Water Data'!H7))),'Data Summary'!CF13="Yes"),OFFSET('Water Data'!$H$6,0,10*ROW('Water Data'!H7)),NA())</f>
        <v>#N/A</v>
      </c>
      <c r="R13" s="97" t="e">
        <f ca="true">+IF(AND(ISNUMBER(OFFSET('Water Data'!$H$9,0,10*ROW('Water Data'!H7))),'Data Summary'!CG13="Yes"),OFFSET('Water Data'!$H$9,0,10*ROW('Water Data'!H7)),NA())</f>
        <v>#N/A</v>
      </c>
      <c r="S13" s="97" t="e">
        <f ca="true">+IF(AND(ISNUMBER(OFFSET('Water Data'!$I$4,0,10*ROW('Water Data'!I7))),'Data Summary'!CH13="Yes"),100-OFFSET('Water Data'!$I$4,0,10*ROW('Water Data'!I7)),NA())</f>
        <v>#N/A</v>
      </c>
      <c r="T13" s="97" t="e">
        <f ca="true">+IF(AND(ISNUMBER(OFFSET('Water Data'!$I$6,0,10*ROW('Water Data'!I7))),'Data Summary'!CI13="Yes"),OFFSET('Water Data'!$I$6,0,10*ROW('Water Data'!I7)),NA())</f>
        <v>#N/A</v>
      </c>
      <c r="U13" s="97" t="e">
        <f ca="true">+IF(AND(ISNUMBER(OFFSET('Water Data'!$I$9,0,10*ROW('Water Data'!I7))),'Data Summary'!CJ13="Yes"),OFFSET('Water Data'!$I$9,0,10*ROW('Water Data'!I7)),NA())</f>
        <v>#N/A</v>
      </c>
      <c r="V13" s="98" t="e">
        <f ca="true">+IF(AND(ISNUMBER(OFFSET('Sanitation Data'!$D$4,0,10*ROW('Sanitation Data'!D7))),'Data Summary'!CK13="Yes"),100-OFFSET('Sanitation Data'!$D$4,0,10*ROW('Sanitation Data'!D7)),NA())</f>
        <v>#N/A</v>
      </c>
      <c r="W13" s="98" t="e">
        <f ca="true">+IF(AND(ISNUMBER(OFFSET('Sanitation Data'!$D$6,0,10*ROW('Sanitation Data'!D7))),'Data Summary'!CL13="Yes"),OFFSET('Sanitation Data'!$D$6,0,10*ROW('Sanitation Data'!D7)),NA())</f>
        <v>#N/A</v>
      </c>
      <c r="X13" s="98" t="e">
        <f ca="true">+IF(AND(ISNUMBER(OFFSET('Sanitation Data'!$D$10,0,10*ROW('Sanitation Data'!D7))),'Data Summary'!CM13="Yes"),OFFSET('Sanitation Data'!$D$10,0,10*ROW('Sanitation Data'!D7)),NA())</f>
        <v>#N/A</v>
      </c>
      <c r="Y13" s="98" t="e">
        <f ca="true">+IF(AND(ISNUMBER(OFFSET('Sanitation Data'!$D$11,0,10*ROW('Sanitation Data'!D7))),'Data Summary'!CN13="Yes"),OFFSET('Sanitation Data'!$D$11,0,10*ROW('Sanitation Data'!D7)),NA())</f>
        <v>#N/A</v>
      </c>
      <c r="Z13" s="98" t="e">
        <f ca="true">+IF(AND(ISNUMBER(OFFSET('Sanitation Data'!$D$12,0,10*ROW('Sanitation Data'!D7))),'Data Summary'!CO13="Yes"),OFFSET('Sanitation Data'!$D$12,0,10*ROW('Sanitation Data'!D7)),NA())</f>
        <v>#N/A</v>
      </c>
      <c r="AA13" s="98" t="e">
        <f ca="true">+IF(AND(ISNUMBER(OFFSET('Sanitation Data'!$E$4,0,10*ROW('Sanitation Data'!E7))),'Data Summary'!CP13="Yes"),100-OFFSET('Sanitation Data'!$E$4,0,10*ROW('Sanitation Data'!E7)),NA())</f>
        <v>#N/A</v>
      </c>
      <c r="AB13" s="98" t="e">
        <f ca="true">+IF(AND(ISNUMBER(OFFSET('Sanitation Data'!$E$6,0,10*ROW('Sanitation Data'!E7))),'Data Summary'!CQ13="Yes"),OFFSET('Sanitation Data'!$E$6,0,10*ROW('Sanitation Data'!E7)),NA())</f>
        <v>#N/A</v>
      </c>
      <c r="AC13" s="98" t="e">
        <f ca="true">+IF(AND(ISNUMBER(OFFSET('Sanitation Data'!$E$10,0,10*ROW('Sanitation Data'!E7))),'Data Summary'!CR13="Yes"),OFFSET('Sanitation Data'!$E$10,0,10*ROW('Sanitation Data'!E7)),NA())</f>
        <v>#N/A</v>
      </c>
      <c r="AD13" s="98" t="e">
        <f ca="true">+IF(AND(ISNUMBER(OFFSET('Sanitation Data'!$E$11,0,10*ROW('Sanitation Data'!E7))),'Data Summary'!CS13="Yes"),OFFSET('Sanitation Data'!$E$11,0,10*ROW('Sanitation Data'!E7)),NA())</f>
        <v>#N/A</v>
      </c>
      <c r="AE13" s="98" t="e">
        <f ca="true">+IF(AND(ISNUMBER(OFFSET('Sanitation Data'!$E$12,0,10*ROW('Sanitation Data'!E7))),'Data Summary'!CT13="Yes"),OFFSET('Sanitation Data'!$E$12,0,10*ROW('Sanitation Data'!E7)),NA())</f>
        <v>#N/A</v>
      </c>
      <c r="AF13" s="98" t="e">
        <f ca="true">+IF(AND(ISNUMBER(OFFSET('Sanitation Data'!$F$4,0,10*ROW('Sanitation Data'!F7))),'Data Summary'!CU13="Yes"),100-OFFSET('Sanitation Data'!$F$4,0,10*ROW('Sanitation Data'!F7)),NA())</f>
        <v>#N/A</v>
      </c>
      <c r="AG13" s="98" t="e">
        <f ca="true">+IF(AND(ISNUMBER(OFFSET('Sanitation Data'!$F$6,0,10*ROW('Sanitation Data'!F7))),'Data Summary'!CV13="Yes"),OFFSET('Sanitation Data'!$F$6,0,10*ROW('Sanitation Data'!F7)),NA())</f>
        <v>#N/A</v>
      </c>
      <c r="AH13" s="98" t="e">
        <f ca="true">+IF(AND(ISNUMBER(OFFSET('Sanitation Data'!$F$10,0,10*ROW('Sanitation Data'!F7))),'Data Summary'!CW13="Yes"),OFFSET('Sanitation Data'!$F$10,0,10*ROW('Sanitation Data'!F7)),NA())</f>
        <v>#N/A</v>
      </c>
      <c r="AI13" s="98" t="e">
        <f ca="true">+IF(AND(ISNUMBER(OFFSET('Sanitation Data'!$F$11,0,10*ROW('Sanitation Data'!F7))),'Data Summary'!CX13="Yes"),OFFSET('Sanitation Data'!$F$11,0,10*ROW('Sanitation Data'!F7)),NA())</f>
        <v>#N/A</v>
      </c>
      <c r="AJ13" s="98" t="e">
        <f ca="true">+IF(AND(ISNUMBER(OFFSET('Sanitation Data'!$F$12,0,10*ROW('Sanitation Data'!F7))),'Data Summary'!CY13="Yes"),OFFSET('Sanitation Data'!$F$12,0,10*ROW('Sanitation Data'!F7)),NA())</f>
        <v>#N/A</v>
      </c>
      <c r="AK13" s="98" t="e">
        <f ca="true">+IF(AND(ISNUMBER(OFFSET('Sanitation Data'!$G$4,0,10*ROW('Sanitation Data'!G7))),'Data Summary'!CZ13="Yes"),100-OFFSET('Sanitation Data'!$G$4,0,10*ROW('Sanitation Data'!G7)),NA())</f>
        <v>#N/A</v>
      </c>
      <c r="AL13" s="98" t="e">
        <f ca="true">+IF(AND(ISNUMBER(OFFSET('Sanitation Data'!$G$6,0,10*ROW('Sanitation Data'!G7))),'Data Summary'!DA13="Yes"),OFFSET('Sanitation Data'!$G$6,0,10*ROW('Sanitation Data'!G7)),NA())</f>
        <v>#N/A</v>
      </c>
      <c r="AM13" s="98" t="e">
        <f ca="true">+IF(AND(ISNUMBER(OFFSET('Sanitation Data'!$G$10,0,10*ROW('Sanitation Data'!G7))),'Data Summary'!DB13="Yes"),OFFSET('Sanitation Data'!$G$10,0,10*ROW('Sanitation Data'!G7)),NA())</f>
        <v>#N/A</v>
      </c>
      <c r="AN13" s="98" t="e">
        <f ca="true">+IF(AND(ISNUMBER(OFFSET('Sanitation Data'!$G$11,0,10*ROW('Sanitation Data'!G7))),'Data Summary'!DC13="Yes"),OFFSET('Sanitation Data'!$G$11,0,10*ROW('Sanitation Data'!G7)),NA())</f>
        <v>#N/A</v>
      </c>
      <c r="AO13" s="98" t="e">
        <f ca="true">+IF(AND(ISNUMBER(OFFSET('Sanitation Data'!$G$12,0,10*ROW('Sanitation Data'!G7))),'Data Summary'!DD13="Yes"),OFFSET('Sanitation Data'!$G$12,0,10*ROW('Sanitation Data'!G7)),NA())</f>
        <v>#N/A</v>
      </c>
      <c r="AP13" s="98" t="e">
        <f ca="true">+IF(AND(ISNUMBER(OFFSET('Sanitation Data'!$H$4,0,10*ROW('Sanitation Data'!H7))),'Data Summary'!DE13="Yes"),100-OFFSET('Sanitation Data'!$H$4,0,10*ROW('Sanitation Data'!H7)),NA())</f>
        <v>#N/A</v>
      </c>
      <c r="AQ13" s="98" t="e">
        <f ca="true">+IF(AND(ISNUMBER(OFFSET('Sanitation Data'!$H$6,0,10*ROW('Sanitation Data'!H7))),'Data Summary'!DF13="Yes"),OFFSET('Sanitation Data'!$H$6,0,10*ROW('Sanitation Data'!H7)),NA())</f>
        <v>#N/A</v>
      </c>
      <c r="AR13" s="98" t="e">
        <f ca="true">+IF(AND(ISNUMBER(OFFSET('Sanitation Data'!$H$10,0,10*ROW('Sanitation Data'!H7))),'Data Summary'!DG13="Yes"),OFFSET('Sanitation Data'!$H$10,0,10*ROW('Sanitation Data'!H7)),NA())</f>
        <v>#N/A</v>
      </c>
      <c r="AS13" s="98" t="e">
        <f ca="true">+IF(AND(ISNUMBER(OFFSET('Sanitation Data'!$H$11,0,10*ROW('Sanitation Data'!H7))),'Data Summary'!DH13="Yes"),OFFSET('Sanitation Data'!$H$11,0,10*ROW('Sanitation Data'!H7)),NA())</f>
        <v>#N/A</v>
      </c>
      <c r="AT13" s="98" t="e">
        <f ca="true">+IF(AND(ISNUMBER(OFFSET('Sanitation Data'!$H$12,0,10*ROW('Sanitation Data'!H7))),'Data Summary'!DI13="Yes"),OFFSET('Sanitation Data'!$H$12,0,10*ROW('Sanitation Data'!H7)),NA())</f>
        <v>#N/A</v>
      </c>
      <c r="AU13" s="98" t="e">
        <f ca="true">+IF(AND(ISNUMBER(OFFSET('Sanitation Data'!$I$4,0,10*ROW('Sanitation Data'!I7))),'Data Summary'!DJ13="Yes"),100-OFFSET('Sanitation Data'!$I$4,0,10*ROW('Sanitation Data'!I7)),NA())</f>
        <v>#N/A</v>
      </c>
      <c r="AV13" s="98" t="e">
        <f ca="true">+IF(AND(ISNUMBER(OFFSET('Sanitation Data'!$I$6,0,10*ROW('Sanitation Data'!I7))),'Data Summary'!DK13="Yes"),OFFSET('Sanitation Data'!$I$6,0,10*ROW('Sanitation Data'!I7)),NA())</f>
        <v>#N/A</v>
      </c>
      <c r="AW13" s="98" t="e">
        <f ca="true">+IF(AND(ISNUMBER(OFFSET('Sanitation Data'!$I$10,0,10*ROW('Sanitation Data'!I7))),'Data Summary'!DL13="Yes"),OFFSET('Sanitation Data'!$I$10,0,10*ROW('Sanitation Data'!I7)),NA())</f>
        <v>#N/A</v>
      </c>
      <c r="AX13" s="98" t="e">
        <f ca="true">+IF(AND(ISNUMBER(OFFSET('Sanitation Data'!$I$11,0,10*ROW('Sanitation Data'!I7))),'Data Summary'!DM13="Yes"),OFFSET('Sanitation Data'!$I$11,0,10*ROW('Sanitation Data'!I7)),NA())</f>
        <v>#N/A</v>
      </c>
      <c r="AY13" s="98" t="e">
        <f ca="true">+IF(AND(ISNUMBER(OFFSET('Sanitation Data'!$I$12,0,10*ROW('Sanitation Data'!I7))),'Data Summary'!DN13="Yes"),OFFSET('Sanitation Data'!$I$12,0,10*ROW('Sanitation Data'!I7)),NA())</f>
        <v>#N/A</v>
      </c>
      <c r="AZ13" s="99" t="e">
        <f ca="true">+IF(AND(ISNUMBER(OFFSET('Hygiene Data'!$D$5,0,10*ROW('Hygiene Data'!D7))),'Data Summary'!DO13="Yes"),OFFSET('Hygiene Data'!$D$5,0,10*ROW('Hygiene Data'!D7)),NA())</f>
        <v>#N/A</v>
      </c>
      <c r="BA13" s="99" t="e">
        <f ca="true">+IF(AND(ISNUMBER(OFFSET('Hygiene Data'!$D$7,0,10*ROW('Hygiene Data'!D7))),'Data Summary'!DP13="Yes"),OFFSET('Hygiene Data'!$D$7,0,10*ROW('Hygiene Data'!D7)),NA())</f>
        <v>#N/A</v>
      </c>
      <c r="BB13" s="99" t="e">
        <f ca="true">+IF(AND(ISNUMBER(OFFSET('Hygiene Data'!$D$9,0,10*ROW('Hygiene Data'!D7))),'Data Summary'!DQ13="Yes"),OFFSET('Hygiene Data'!$D$9,0,10*ROW('Hygiene Data'!D7)),NA())</f>
        <v>#N/A</v>
      </c>
      <c r="BC13" s="99" t="e">
        <f ca="true">+IF(AND(ISNUMBER(OFFSET('Hygiene Data'!$E$5,0,10*ROW('Hygiene Data'!E7))),'Data Summary'!DR13="Yes"),OFFSET('Hygiene Data'!$E$5,0,10*ROW('Hygiene Data'!E7)),NA())</f>
        <v>#N/A</v>
      </c>
      <c r="BD13" s="99" t="e">
        <f ca="true">+IF(AND(ISNUMBER(OFFSET('Hygiene Data'!$E$7,0,10*ROW('Hygiene Data'!E7))),'Data Summary'!DS13="Yes"),OFFSET('Hygiene Data'!$E$7,0,10*ROW('Hygiene Data'!E7)),NA())</f>
        <v>#N/A</v>
      </c>
      <c r="BE13" s="99" t="e">
        <f ca="true">+IF(AND(ISNUMBER(OFFSET('Hygiene Data'!$E$9,0,10*ROW('Hygiene Data'!E7))),'Data Summary'!DT13="Yes"),OFFSET('Hygiene Data'!$E$9,0,10*ROW('Hygiene Data'!E7)),NA())</f>
        <v>#N/A</v>
      </c>
      <c r="BF13" s="99" t="e">
        <f ca="true">+IF(AND(ISNUMBER(OFFSET('Hygiene Data'!$F$5,0,10*ROW('Hygiene Data'!F7))),'Data Summary'!DU13="Yes"),OFFSET('Hygiene Data'!$F$5,0,10*ROW('Hygiene Data'!F7)),NA())</f>
        <v>#N/A</v>
      </c>
      <c r="BG13" s="99" t="e">
        <f ca="true">+IF(AND(ISNUMBER(OFFSET('Hygiene Data'!$F$7,0,10*ROW('Hygiene Data'!F7))),'Data Summary'!DV13="Yes"),OFFSET('Hygiene Data'!$F$7,0,10*ROW('Hygiene Data'!F7)),NA())</f>
        <v>#N/A</v>
      </c>
      <c r="BH13" s="99" t="e">
        <f ca="true">+IF(AND(ISNUMBER(OFFSET('Hygiene Data'!$F$9,0,10*ROW('Hygiene Data'!F7))),'Data Summary'!DW13="Yes"),OFFSET('Hygiene Data'!$F$9,0,10*ROW('Hygiene Data'!F7)),NA())</f>
        <v>#N/A</v>
      </c>
      <c r="BI13" s="99" t="e">
        <f ca="true">+IF(AND(ISNUMBER(OFFSET('Hygiene Data'!$G$5,0,10*ROW('Hygiene Data'!G7))),'Data Summary'!DX13="Yes"),OFFSET('Hygiene Data'!$G$5,0,10*ROW('Hygiene Data'!G7)),NA())</f>
        <v>#N/A</v>
      </c>
      <c r="BJ13" s="99" t="e">
        <f ca="true">+IF(AND(ISNUMBER(OFFSET('Hygiene Data'!$G$7,0,10*ROW('Hygiene Data'!G7))),'Data Summary'!DY13="Yes"),OFFSET('Hygiene Data'!$G$7,0,10*ROW('Hygiene Data'!G7)),NA())</f>
        <v>#N/A</v>
      </c>
      <c r="BK13" s="99" t="e">
        <f ca="true">+IF(AND(ISNUMBER(OFFSET('Hygiene Data'!$G$9,0,10*ROW('Hygiene Data'!G7))),'Data Summary'!DZ13="Yes"),OFFSET('Hygiene Data'!$G$9,0,10*ROW('Hygiene Data'!G7)),NA())</f>
        <v>#N/A</v>
      </c>
      <c r="BL13" s="99" t="e">
        <f ca="true">+IF(AND(ISNUMBER(OFFSET('Hygiene Data'!$H$5,0,10*ROW('Hygiene Data'!H7))),'Data Summary'!EA13="Yes"),OFFSET('Hygiene Data'!$H$5,0,10*ROW('Hygiene Data'!H7)),NA())</f>
        <v>#N/A</v>
      </c>
      <c r="BM13" s="99" t="e">
        <f ca="true">+IF(AND(ISNUMBER(OFFSET('Hygiene Data'!$H$7,0,10*ROW('Hygiene Data'!H7))),'Data Summary'!EB13="Yes"),OFFSET('Hygiene Data'!$H$7,0,10*ROW('Hygiene Data'!H7)),NA())</f>
        <v>#N/A</v>
      </c>
      <c r="BN13" s="99" t="e">
        <f ca="true">+IF(AND(ISNUMBER(OFFSET('Hygiene Data'!$H$9,0,10*ROW('Hygiene Data'!H7))),'Data Summary'!EC13="Yes"),OFFSET('Hygiene Data'!$H$9,0,10*ROW('Hygiene Data'!H7)),NA())</f>
        <v>#N/A</v>
      </c>
      <c r="BO13" s="99" t="e">
        <f ca="true">+IF(AND(ISNUMBER(OFFSET('Hygiene Data'!$I$5,0,10*ROW('Hygiene Data'!I7))),'Data Summary'!ED13="Yes"),OFFSET('Hygiene Data'!$I$5,0,10*ROW('Hygiene Data'!I7)),NA())</f>
        <v>#N/A</v>
      </c>
      <c r="BP13" s="99" t="e">
        <f ca="true">+IF(AND(ISNUMBER(OFFSET('Hygiene Data'!$I$7,0,10*ROW('Hygiene Data'!I7))),'Data Summary'!EE13="Yes"),OFFSET('Hygiene Data'!$I$7,0,10*ROW('Hygiene Data'!I7)),NA())</f>
        <v>#N/A</v>
      </c>
      <c r="BQ13" s="99" t="e">
        <f ca="true">+IF(AND(ISNUMBER(OFFSET('Hygiene Data'!$I$9,0,10*ROW('Hygiene Data'!I7))),'Data Summary'!EF13="Yes"),OFFSET('Hygiene Data'!$I$9,0,10*ROW('Hygiene Data'!I7)),NA())</f>
        <v>#N/A</v>
      </c>
    </row>
    <row xmlns:x14ac="http://schemas.microsoft.com/office/spreadsheetml/2009/9/ac" r="14" x14ac:dyDescent="0.2">
      <c r="A14" s="331" t="e">
        <f ca="true">+RIGHT('Data Summary'!A14,LEN('Data Summary'!A14)-9)</f>
        <v>#VALUE!</v>
      </c>
      <c r="B14" s="38" t="str">
        <f ca="true">+IF(ISTEXT('Data Summary'!B14),'Data Summary'!B14,"")</f>
        <v/>
      </c>
      <c r="C14" s="329" t="e">
        <f ca="true">+VALUE('Data Summary'!C14)</f>
        <v>#VALUE!</v>
      </c>
      <c r="D14" s="97" t="e">
        <f ca="true">+IF(AND(ISNUMBER(OFFSET('Water Data'!$D$4,0,10*ROW('Water Data'!D8))),'Data Summary'!BS14="Yes"),100-OFFSET('Water Data'!$D$4,0,10*ROW('Water Data'!D8)),NA())</f>
        <v>#N/A</v>
      </c>
      <c r="E14" s="97" t="e">
        <f ca="true">+IF(AND(ISNUMBER(OFFSET('Water Data'!$D$6,0,10*ROW('Water Data'!D8))),'Data Summary'!BT14="Yes"),OFFSET('Water Data'!$D$6,0,10*ROW('Water Data'!D8)),NA())</f>
        <v>#N/A</v>
      </c>
      <c r="F14" s="97" t="e">
        <f ca="true">+IF(AND(ISNUMBER(OFFSET('Water Data'!$D$9,0,10*ROW('Water Data'!D8))),'Data Summary'!BU14="Yes"),OFFSET('Water Data'!$D$9,0,10*ROW('Water Data'!D8)),NA())</f>
        <v>#N/A</v>
      </c>
      <c r="G14" s="97" t="e">
        <f ca="true">+IF(AND(ISNUMBER(OFFSET('Water Data'!$E$4,0,10*ROW('Water Data'!E8))),'Data Summary'!BV14="Yes"),100-OFFSET('Water Data'!$E$4,0,10*ROW('Water Data'!E8)),NA())</f>
        <v>#N/A</v>
      </c>
      <c r="H14" s="97" t="e">
        <f ca="true">+IF(AND(ISNUMBER(OFFSET('Water Data'!$E$6,0,10*ROW('Water Data'!E8))),'Data Summary'!BW14="Yes"),OFFSET('Water Data'!$E$6,0,10*ROW('Water Data'!E8)),NA())</f>
        <v>#N/A</v>
      </c>
      <c r="I14" s="97" t="e">
        <f ca="true">+IF(AND(ISNUMBER(OFFSET('Water Data'!$E$9,0,10*ROW('Water Data'!E8))),'Data Summary'!BX14="Yes"),OFFSET('Water Data'!$E$9,0,10*ROW('Water Data'!E8)),NA())</f>
        <v>#N/A</v>
      </c>
      <c r="J14" s="97" t="e">
        <f ca="true">+IF(AND(ISNUMBER(OFFSET('Water Data'!$F$4,0,10*ROW('Water Data'!F8))),'Data Summary'!BY14="Yes"),100-OFFSET('Water Data'!$F$4,0,10*ROW('Water Data'!F8)),NA())</f>
        <v>#N/A</v>
      </c>
      <c r="K14" s="97" t="e">
        <f ca="true">+IF(AND(ISNUMBER(OFFSET('Water Data'!$F$6,0,10*ROW('Water Data'!F8))),'Data Summary'!BZ14="Yes"),OFFSET('Water Data'!$F$6,0,10*ROW('Water Data'!F8)),NA())</f>
        <v>#N/A</v>
      </c>
      <c r="L14" s="97" t="e">
        <f ca="true">+IF(AND(ISNUMBER(OFFSET('Water Data'!$F$9,0,10*ROW('Water Data'!F8))),'Data Summary'!CA14="Yes"),OFFSET('Water Data'!$F$9,0,10*ROW('Water Data'!F8)),NA())</f>
        <v>#N/A</v>
      </c>
      <c r="M14" s="97" t="e">
        <f ca="true">+IF(AND(ISNUMBER(OFFSET('Water Data'!$G$4,0,10*ROW('Water Data'!G8))),'Data Summary'!CB14="Yes"),100-OFFSET('Water Data'!$G$4,0,10*ROW('Water Data'!G8)),NA())</f>
        <v>#N/A</v>
      </c>
      <c r="N14" s="97" t="e">
        <f ca="true">+IF(AND(ISNUMBER(OFFSET('Water Data'!$G$6,0,10*ROW('Water Data'!G8))),'Data Summary'!CC14="Yes"),OFFSET('Water Data'!$G$6,0,10*ROW('Water Data'!G8)),NA())</f>
        <v>#N/A</v>
      </c>
      <c r="O14" s="97" t="e">
        <f ca="true">+IF(AND(ISNUMBER(OFFSET('Water Data'!$G$9,0,10*ROW('Water Data'!G8))),'Data Summary'!CD14="Yes"),OFFSET('Water Data'!$G$9,0,10*ROW('Water Data'!G8)),NA())</f>
        <v>#N/A</v>
      </c>
      <c r="P14" s="97" t="e">
        <f ca="true">+IF(AND(ISNUMBER(OFFSET('Water Data'!$H$4,0,10*ROW('Water Data'!H8))),'Data Summary'!CE14="Yes"),100-OFFSET('Water Data'!$H$4,0,10*ROW('Water Data'!H8)),NA())</f>
        <v>#N/A</v>
      </c>
      <c r="Q14" s="97" t="e">
        <f ca="true">+IF(AND(ISNUMBER(OFFSET('Water Data'!$H$6,0,10*ROW('Water Data'!H8))),'Data Summary'!CF14="Yes"),OFFSET('Water Data'!$H$6,0,10*ROW('Water Data'!H8)),NA())</f>
        <v>#N/A</v>
      </c>
      <c r="R14" s="97" t="e">
        <f ca="true">+IF(AND(ISNUMBER(OFFSET('Water Data'!$H$9,0,10*ROW('Water Data'!H8))),'Data Summary'!CG14="Yes"),OFFSET('Water Data'!$H$9,0,10*ROW('Water Data'!H8)),NA())</f>
        <v>#N/A</v>
      </c>
      <c r="S14" s="97" t="e">
        <f ca="true">+IF(AND(ISNUMBER(OFFSET('Water Data'!$I$4,0,10*ROW('Water Data'!I8))),'Data Summary'!CH14="Yes"),100-OFFSET('Water Data'!$I$4,0,10*ROW('Water Data'!I8)),NA())</f>
        <v>#N/A</v>
      </c>
      <c r="T14" s="97" t="e">
        <f ca="true">+IF(AND(ISNUMBER(OFFSET('Water Data'!$I$6,0,10*ROW('Water Data'!I8))),'Data Summary'!CI14="Yes"),OFFSET('Water Data'!$I$6,0,10*ROW('Water Data'!I8)),NA())</f>
        <v>#N/A</v>
      </c>
      <c r="U14" s="97" t="e">
        <f ca="true">+IF(AND(ISNUMBER(OFFSET('Water Data'!$I$9,0,10*ROW('Water Data'!I8))),'Data Summary'!CJ14="Yes"),OFFSET('Water Data'!$I$9,0,10*ROW('Water Data'!I8)),NA())</f>
        <v>#N/A</v>
      </c>
      <c r="V14" s="98" t="e">
        <f ca="true">+IF(AND(ISNUMBER(OFFSET('Sanitation Data'!$D$4,0,10*ROW('Sanitation Data'!D8))),'Data Summary'!CK14="Yes"),100-OFFSET('Sanitation Data'!$D$4,0,10*ROW('Sanitation Data'!D8)),NA())</f>
        <v>#N/A</v>
      </c>
      <c r="W14" s="98" t="e">
        <f ca="true">+IF(AND(ISNUMBER(OFFSET('Sanitation Data'!$D$6,0,10*ROW('Sanitation Data'!D8))),'Data Summary'!CL14="Yes"),OFFSET('Sanitation Data'!$D$6,0,10*ROW('Sanitation Data'!D8)),NA())</f>
        <v>#N/A</v>
      </c>
      <c r="X14" s="98" t="e">
        <f ca="true">+IF(AND(ISNUMBER(OFFSET('Sanitation Data'!$D$10,0,10*ROW('Sanitation Data'!D8))),'Data Summary'!CM14="Yes"),OFFSET('Sanitation Data'!$D$10,0,10*ROW('Sanitation Data'!D8)),NA())</f>
        <v>#N/A</v>
      </c>
      <c r="Y14" s="98" t="e">
        <f ca="true">+IF(AND(ISNUMBER(OFFSET('Sanitation Data'!$D$11,0,10*ROW('Sanitation Data'!D8))),'Data Summary'!CN14="Yes"),OFFSET('Sanitation Data'!$D$11,0,10*ROW('Sanitation Data'!D8)),NA())</f>
        <v>#N/A</v>
      </c>
      <c r="Z14" s="98" t="e">
        <f ca="true">+IF(AND(ISNUMBER(OFFSET('Sanitation Data'!$D$12,0,10*ROW('Sanitation Data'!D8))),'Data Summary'!CO14="Yes"),OFFSET('Sanitation Data'!$D$12,0,10*ROW('Sanitation Data'!D8)),NA())</f>
        <v>#N/A</v>
      </c>
      <c r="AA14" s="98" t="e">
        <f ca="true">+IF(AND(ISNUMBER(OFFSET('Sanitation Data'!$E$4,0,10*ROW('Sanitation Data'!E8))),'Data Summary'!CP14="Yes"),100-OFFSET('Sanitation Data'!$E$4,0,10*ROW('Sanitation Data'!E8)),NA())</f>
        <v>#N/A</v>
      </c>
      <c r="AB14" s="98" t="e">
        <f ca="true">+IF(AND(ISNUMBER(OFFSET('Sanitation Data'!$E$6,0,10*ROW('Sanitation Data'!E8))),'Data Summary'!CQ14="Yes"),OFFSET('Sanitation Data'!$E$6,0,10*ROW('Sanitation Data'!E8)),NA())</f>
        <v>#N/A</v>
      </c>
      <c r="AC14" s="98" t="e">
        <f ca="true">+IF(AND(ISNUMBER(OFFSET('Sanitation Data'!$E$10,0,10*ROW('Sanitation Data'!E8))),'Data Summary'!CR14="Yes"),OFFSET('Sanitation Data'!$E$10,0,10*ROW('Sanitation Data'!E8)),NA())</f>
        <v>#N/A</v>
      </c>
      <c r="AD14" s="98" t="e">
        <f ca="true">+IF(AND(ISNUMBER(OFFSET('Sanitation Data'!$E$11,0,10*ROW('Sanitation Data'!E8))),'Data Summary'!CS14="Yes"),OFFSET('Sanitation Data'!$E$11,0,10*ROW('Sanitation Data'!E8)),NA())</f>
        <v>#N/A</v>
      </c>
      <c r="AE14" s="98" t="e">
        <f ca="true">+IF(AND(ISNUMBER(OFFSET('Sanitation Data'!$E$12,0,10*ROW('Sanitation Data'!E8))),'Data Summary'!CT14="Yes"),OFFSET('Sanitation Data'!$E$12,0,10*ROW('Sanitation Data'!E8)),NA())</f>
        <v>#N/A</v>
      </c>
      <c r="AF14" s="98" t="e">
        <f ca="true">+IF(AND(ISNUMBER(OFFSET('Sanitation Data'!$F$4,0,10*ROW('Sanitation Data'!F8))),'Data Summary'!CU14="Yes"),100-OFFSET('Sanitation Data'!$F$4,0,10*ROW('Sanitation Data'!F8)),NA())</f>
        <v>#N/A</v>
      </c>
      <c r="AG14" s="98" t="e">
        <f ca="true">+IF(AND(ISNUMBER(OFFSET('Sanitation Data'!$F$6,0,10*ROW('Sanitation Data'!F8))),'Data Summary'!CV14="Yes"),OFFSET('Sanitation Data'!$F$6,0,10*ROW('Sanitation Data'!F8)),NA())</f>
        <v>#N/A</v>
      </c>
      <c r="AH14" s="98" t="e">
        <f ca="true">+IF(AND(ISNUMBER(OFFSET('Sanitation Data'!$F$10,0,10*ROW('Sanitation Data'!F8))),'Data Summary'!CW14="Yes"),OFFSET('Sanitation Data'!$F$10,0,10*ROW('Sanitation Data'!F8)),NA())</f>
        <v>#N/A</v>
      </c>
      <c r="AI14" s="98" t="e">
        <f ca="true">+IF(AND(ISNUMBER(OFFSET('Sanitation Data'!$F$11,0,10*ROW('Sanitation Data'!F8))),'Data Summary'!CX14="Yes"),OFFSET('Sanitation Data'!$F$11,0,10*ROW('Sanitation Data'!F8)),NA())</f>
        <v>#N/A</v>
      </c>
      <c r="AJ14" s="98" t="e">
        <f ca="true">+IF(AND(ISNUMBER(OFFSET('Sanitation Data'!$F$12,0,10*ROW('Sanitation Data'!F8))),'Data Summary'!CY14="Yes"),OFFSET('Sanitation Data'!$F$12,0,10*ROW('Sanitation Data'!F8)),NA())</f>
        <v>#N/A</v>
      </c>
      <c r="AK14" s="98" t="e">
        <f ca="true">+IF(AND(ISNUMBER(OFFSET('Sanitation Data'!$G$4,0,10*ROW('Sanitation Data'!G8))),'Data Summary'!CZ14="Yes"),100-OFFSET('Sanitation Data'!$G$4,0,10*ROW('Sanitation Data'!G8)),NA())</f>
        <v>#N/A</v>
      </c>
      <c r="AL14" s="98" t="e">
        <f ca="true">+IF(AND(ISNUMBER(OFFSET('Sanitation Data'!$G$6,0,10*ROW('Sanitation Data'!G8))),'Data Summary'!DA14="Yes"),OFFSET('Sanitation Data'!$G$6,0,10*ROW('Sanitation Data'!G8)),NA())</f>
        <v>#N/A</v>
      </c>
      <c r="AM14" s="98" t="e">
        <f ca="true">+IF(AND(ISNUMBER(OFFSET('Sanitation Data'!$G$10,0,10*ROW('Sanitation Data'!G8))),'Data Summary'!DB14="Yes"),OFFSET('Sanitation Data'!$G$10,0,10*ROW('Sanitation Data'!G8)),NA())</f>
        <v>#N/A</v>
      </c>
      <c r="AN14" s="98" t="e">
        <f ca="true">+IF(AND(ISNUMBER(OFFSET('Sanitation Data'!$G$11,0,10*ROW('Sanitation Data'!G8))),'Data Summary'!DC14="Yes"),OFFSET('Sanitation Data'!$G$11,0,10*ROW('Sanitation Data'!G8)),NA())</f>
        <v>#N/A</v>
      </c>
      <c r="AO14" s="98" t="e">
        <f ca="true">+IF(AND(ISNUMBER(OFFSET('Sanitation Data'!$G$12,0,10*ROW('Sanitation Data'!G8))),'Data Summary'!DD14="Yes"),OFFSET('Sanitation Data'!$G$12,0,10*ROW('Sanitation Data'!G8)),NA())</f>
        <v>#N/A</v>
      </c>
      <c r="AP14" s="98" t="e">
        <f ca="true">+IF(AND(ISNUMBER(OFFSET('Sanitation Data'!$H$4,0,10*ROW('Sanitation Data'!H8))),'Data Summary'!DE14="Yes"),100-OFFSET('Sanitation Data'!$H$4,0,10*ROW('Sanitation Data'!H8)),NA())</f>
        <v>#N/A</v>
      </c>
      <c r="AQ14" s="98" t="e">
        <f ca="true">+IF(AND(ISNUMBER(OFFSET('Sanitation Data'!$H$6,0,10*ROW('Sanitation Data'!H8))),'Data Summary'!DF14="Yes"),OFFSET('Sanitation Data'!$H$6,0,10*ROW('Sanitation Data'!H8)),NA())</f>
        <v>#N/A</v>
      </c>
      <c r="AR14" s="98" t="e">
        <f ca="true">+IF(AND(ISNUMBER(OFFSET('Sanitation Data'!$H$10,0,10*ROW('Sanitation Data'!H8))),'Data Summary'!DG14="Yes"),OFFSET('Sanitation Data'!$H$10,0,10*ROW('Sanitation Data'!H8)),NA())</f>
        <v>#N/A</v>
      </c>
      <c r="AS14" s="98" t="e">
        <f ca="true">+IF(AND(ISNUMBER(OFFSET('Sanitation Data'!$H$11,0,10*ROW('Sanitation Data'!H8))),'Data Summary'!DH14="Yes"),OFFSET('Sanitation Data'!$H$11,0,10*ROW('Sanitation Data'!H8)),NA())</f>
        <v>#N/A</v>
      </c>
      <c r="AT14" s="98" t="e">
        <f ca="true">+IF(AND(ISNUMBER(OFFSET('Sanitation Data'!$H$12,0,10*ROW('Sanitation Data'!H8))),'Data Summary'!DI14="Yes"),OFFSET('Sanitation Data'!$H$12,0,10*ROW('Sanitation Data'!H8)),NA())</f>
        <v>#N/A</v>
      </c>
      <c r="AU14" s="98" t="e">
        <f ca="true">+IF(AND(ISNUMBER(OFFSET('Sanitation Data'!$I$4,0,10*ROW('Sanitation Data'!I8))),'Data Summary'!DJ14="Yes"),100-OFFSET('Sanitation Data'!$I$4,0,10*ROW('Sanitation Data'!I8)),NA())</f>
        <v>#N/A</v>
      </c>
      <c r="AV14" s="98" t="e">
        <f ca="true">+IF(AND(ISNUMBER(OFFSET('Sanitation Data'!$I$6,0,10*ROW('Sanitation Data'!I8))),'Data Summary'!DK14="Yes"),OFFSET('Sanitation Data'!$I$6,0,10*ROW('Sanitation Data'!I8)),NA())</f>
        <v>#N/A</v>
      </c>
      <c r="AW14" s="98" t="e">
        <f ca="true">+IF(AND(ISNUMBER(OFFSET('Sanitation Data'!$I$10,0,10*ROW('Sanitation Data'!I8))),'Data Summary'!DL14="Yes"),OFFSET('Sanitation Data'!$I$10,0,10*ROW('Sanitation Data'!I8)),NA())</f>
        <v>#N/A</v>
      </c>
      <c r="AX14" s="98" t="e">
        <f ca="true">+IF(AND(ISNUMBER(OFFSET('Sanitation Data'!$I$11,0,10*ROW('Sanitation Data'!I8))),'Data Summary'!DM14="Yes"),OFFSET('Sanitation Data'!$I$11,0,10*ROW('Sanitation Data'!I8)),NA())</f>
        <v>#N/A</v>
      </c>
      <c r="AY14" s="98" t="e">
        <f ca="true">+IF(AND(ISNUMBER(OFFSET('Sanitation Data'!$I$12,0,10*ROW('Sanitation Data'!I8))),'Data Summary'!DN14="Yes"),OFFSET('Sanitation Data'!$I$12,0,10*ROW('Sanitation Data'!I8)),NA())</f>
        <v>#N/A</v>
      </c>
      <c r="AZ14" s="99" t="e">
        <f ca="true">+IF(AND(ISNUMBER(OFFSET('Hygiene Data'!$D$5,0,10*ROW('Hygiene Data'!D8))),'Data Summary'!DO14="Yes"),OFFSET('Hygiene Data'!$D$5,0,10*ROW('Hygiene Data'!D8)),NA())</f>
        <v>#N/A</v>
      </c>
      <c r="BA14" s="99" t="e">
        <f ca="true">+IF(AND(ISNUMBER(OFFSET('Hygiene Data'!$D$7,0,10*ROW('Hygiene Data'!D8))),'Data Summary'!DP14="Yes"),OFFSET('Hygiene Data'!$D$7,0,10*ROW('Hygiene Data'!D8)),NA())</f>
        <v>#N/A</v>
      </c>
      <c r="BB14" s="99" t="e">
        <f ca="true">+IF(AND(ISNUMBER(OFFSET('Hygiene Data'!$D$9,0,10*ROW('Hygiene Data'!D8))),'Data Summary'!DQ14="Yes"),OFFSET('Hygiene Data'!$D$9,0,10*ROW('Hygiene Data'!D8)),NA())</f>
        <v>#N/A</v>
      </c>
      <c r="BC14" s="99" t="e">
        <f ca="true">+IF(AND(ISNUMBER(OFFSET('Hygiene Data'!$E$5,0,10*ROW('Hygiene Data'!E8))),'Data Summary'!DR14="Yes"),OFFSET('Hygiene Data'!$E$5,0,10*ROW('Hygiene Data'!E8)),NA())</f>
        <v>#N/A</v>
      </c>
      <c r="BD14" s="99" t="e">
        <f ca="true">+IF(AND(ISNUMBER(OFFSET('Hygiene Data'!$E$7,0,10*ROW('Hygiene Data'!E8))),'Data Summary'!DS14="Yes"),OFFSET('Hygiene Data'!$E$7,0,10*ROW('Hygiene Data'!E8)),NA())</f>
        <v>#N/A</v>
      </c>
      <c r="BE14" s="99" t="e">
        <f ca="true">+IF(AND(ISNUMBER(OFFSET('Hygiene Data'!$E$9,0,10*ROW('Hygiene Data'!E8))),'Data Summary'!DT14="Yes"),OFFSET('Hygiene Data'!$E$9,0,10*ROW('Hygiene Data'!E8)),NA())</f>
        <v>#N/A</v>
      </c>
      <c r="BF14" s="99" t="e">
        <f ca="true">+IF(AND(ISNUMBER(OFFSET('Hygiene Data'!$F$5,0,10*ROW('Hygiene Data'!F8))),'Data Summary'!DU14="Yes"),OFFSET('Hygiene Data'!$F$5,0,10*ROW('Hygiene Data'!F8)),NA())</f>
        <v>#N/A</v>
      </c>
      <c r="BG14" s="99" t="e">
        <f ca="true">+IF(AND(ISNUMBER(OFFSET('Hygiene Data'!$F$7,0,10*ROW('Hygiene Data'!F8))),'Data Summary'!DV14="Yes"),OFFSET('Hygiene Data'!$F$7,0,10*ROW('Hygiene Data'!F8)),NA())</f>
        <v>#N/A</v>
      </c>
      <c r="BH14" s="99" t="e">
        <f ca="true">+IF(AND(ISNUMBER(OFFSET('Hygiene Data'!$F$9,0,10*ROW('Hygiene Data'!F8))),'Data Summary'!DW14="Yes"),OFFSET('Hygiene Data'!$F$9,0,10*ROW('Hygiene Data'!F8)),NA())</f>
        <v>#N/A</v>
      </c>
      <c r="BI14" s="99" t="e">
        <f ca="true">+IF(AND(ISNUMBER(OFFSET('Hygiene Data'!$G$5,0,10*ROW('Hygiene Data'!G8))),'Data Summary'!DX14="Yes"),OFFSET('Hygiene Data'!$G$5,0,10*ROW('Hygiene Data'!G8)),NA())</f>
        <v>#N/A</v>
      </c>
      <c r="BJ14" s="99" t="e">
        <f ca="true">+IF(AND(ISNUMBER(OFFSET('Hygiene Data'!$G$7,0,10*ROW('Hygiene Data'!G8))),'Data Summary'!DY14="Yes"),OFFSET('Hygiene Data'!$G$7,0,10*ROW('Hygiene Data'!G8)),NA())</f>
        <v>#N/A</v>
      </c>
      <c r="BK14" s="99" t="e">
        <f ca="true">+IF(AND(ISNUMBER(OFFSET('Hygiene Data'!$G$9,0,10*ROW('Hygiene Data'!G8))),'Data Summary'!DZ14="Yes"),OFFSET('Hygiene Data'!$G$9,0,10*ROW('Hygiene Data'!G8)),NA())</f>
        <v>#N/A</v>
      </c>
      <c r="BL14" s="99" t="e">
        <f ca="true">+IF(AND(ISNUMBER(OFFSET('Hygiene Data'!$H$5,0,10*ROW('Hygiene Data'!H8))),'Data Summary'!EA14="Yes"),OFFSET('Hygiene Data'!$H$5,0,10*ROW('Hygiene Data'!H8)),NA())</f>
        <v>#N/A</v>
      </c>
      <c r="BM14" s="99" t="e">
        <f ca="true">+IF(AND(ISNUMBER(OFFSET('Hygiene Data'!$H$7,0,10*ROW('Hygiene Data'!H8))),'Data Summary'!EB14="Yes"),OFFSET('Hygiene Data'!$H$7,0,10*ROW('Hygiene Data'!H8)),NA())</f>
        <v>#N/A</v>
      </c>
      <c r="BN14" s="99" t="e">
        <f ca="true">+IF(AND(ISNUMBER(OFFSET('Hygiene Data'!$H$9,0,10*ROW('Hygiene Data'!H8))),'Data Summary'!EC14="Yes"),OFFSET('Hygiene Data'!$H$9,0,10*ROW('Hygiene Data'!H8)),NA())</f>
        <v>#N/A</v>
      </c>
      <c r="BO14" s="99" t="e">
        <f ca="true">+IF(AND(ISNUMBER(OFFSET('Hygiene Data'!$I$5,0,10*ROW('Hygiene Data'!I8))),'Data Summary'!ED14="Yes"),OFFSET('Hygiene Data'!$I$5,0,10*ROW('Hygiene Data'!I8)),NA())</f>
        <v>#N/A</v>
      </c>
      <c r="BP14" s="99" t="e">
        <f ca="true">+IF(AND(ISNUMBER(OFFSET('Hygiene Data'!$I$7,0,10*ROW('Hygiene Data'!I8))),'Data Summary'!EE14="Yes"),OFFSET('Hygiene Data'!$I$7,0,10*ROW('Hygiene Data'!I8)),NA())</f>
        <v>#N/A</v>
      </c>
      <c r="BQ14" s="99" t="e">
        <f ca="true">+IF(AND(ISNUMBER(OFFSET('Hygiene Data'!$I$9,0,10*ROW('Hygiene Data'!I8))),'Data Summary'!EF14="Yes"),OFFSET('Hygiene Data'!$I$9,0,10*ROW('Hygiene Data'!I8)),NA())</f>
        <v>#N/A</v>
      </c>
    </row>
    <row xmlns:x14ac="http://schemas.microsoft.com/office/spreadsheetml/2009/9/ac" r="15" x14ac:dyDescent="0.2">
      <c r="A15" s="331" t="e">
        <f ca="true">+RIGHT('Data Summary'!A15,LEN('Data Summary'!A15)-9)</f>
        <v>#VALUE!</v>
      </c>
      <c r="B15" s="38" t="str">
        <f ca="true">+IF(ISTEXT('Data Summary'!B15),'Data Summary'!B15,"")</f>
        <v/>
      </c>
      <c r="C15" s="329" t="e">
        <f ca="true">+VALUE('Data Summary'!C15)</f>
        <v>#VALUE!</v>
      </c>
      <c r="D15" s="97" t="e">
        <f ca="true">+IF(AND(ISNUMBER(OFFSET('Water Data'!$D$4,0,10*ROW('Water Data'!D9))),'Data Summary'!BS15="Yes"),100-OFFSET('Water Data'!$D$4,0,10*ROW('Water Data'!D9)),NA())</f>
        <v>#N/A</v>
      </c>
      <c r="E15" s="97" t="e">
        <f ca="true">+IF(AND(ISNUMBER(OFFSET('Water Data'!$D$6,0,10*ROW('Water Data'!D9))),'Data Summary'!BT15="Yes"),OFFSET('Water Data'!$D$6,0,10*ROW('Water Data'!D9)),NA())</f>
        <v>#N/A</v>
      </c>
      <c r="F15" s="97" t="e">
        <f ca="true">+IF(AND(ISNUMBER(OFFSET('Water Data'!$D$9,0,10*ROW('Water Data'!D9))),'Data Summary'!BU15="Yes"),OFFSET('Water Data'!$D$9,0,10*ROW('Water Data'!D9)),NA())</f>
        <v>#N/A</v>
      </c>
      <c r="G15" s="97" t="e">
        <f ca="true">+IF(AND(ISNUMBER(OFFSET('Water Data'!$E$4,0,10*ROW('Water Data'!E9))),'Data Summary'!BV15="Yes"),100-OFFSET('Water Data'!$E$4,0,10*ROW('Water Data'!E9)),NA())</f>
        <v>#N/A</v>
      </c>
      <c r="H15" s="97" t="e">
        <f ca="true">+IF(AND(ISNUMBER(OFFSET('Water Data'!$E$6,0,10*ROW('Water Data'!E9))),'Data Summary'!BW15="Yes"),OFFSET('Water Data'!$E$6,0,10*ROW('Water Data'!E9)),NA())</f>
        <v>#N/A</v>
      </c>
      <c r="I15" s="97" t="e">
        <f ca="true">+IF(AND(ISNUMBER(OFFSET('Water Data'!$E$9,0,10*ROW('Water Data'!E9))),'Data Summary'!BX15="Yes"),OFFSET('Water Data'!$E$9,0,10*ROW('Water Data'!E9)),NA())</f>
        <v>#N/A</v>
      </c>
      <c r="J15" s="97" t="e">
        <f ca="true">+IF(AND(ISNUMBER(OFFSET('Water Data'!$F$4,0,10*ROW('Water Data'!F9))),'Data Summary'!BY15="Yes"),100-OFFSET('Water Data'!$F$4,0,10*ROW('Water Data'!F9)),NA())</f>
        <v>#N/A</v>
      </c>
      <c r="K15" s="97" t="e">
        <f ca="true">+IF(AND(ISNUMBER(OFFSET('Water Data'!$F$6,0,10*ROW('Water Data'!F9))),'Data Summary'!BZ15="Yes"),OFFSET('Water Data'!$F$6,0,10*ROW('Water Data'!F9)),NA())</f>
        <v>#N/A</v>
      </c>
      <c r="L15" s="97" t="e">
        <f ca="true">+IF(AND(ISNUMBER(OFFSET('Water Data'!$F$9,0,10*ROW('Water Data'!F9))),'Data Summary'!CA15="Yes"),OFFSET('Water Data'!$F$9,0,10*ROW('Water Data'!F9)),NA())</f>
        <v>#N/A</v>
      </c>
      <c r="M15" s="97" t="e">
        <f ca="true">+IF(AND(ISNUMBER(OFFSET('Water Data'!$G$4,0,10*ROW('Water Data'!G9))),'Data Summary'!CB15="Yes"),100-OFFSET('Water Data'!$G$4,0,10*ROW('Water Data'!G9)),NA())</f>
        <v>#N/A</v>
      </c>
      <c r="N15" s="97" t="e">
        <f ca="true">+IF(AND(ISNUMBER(OFFSET('Water Data'!$G$6,0,10*ROW('Water Data'!G9))),'Data Summary'!CC15="Yes"),OFFSET('Water Data'!$G$6,0,10*ROW('Water Data'!G9)),NA())</f>
        <v>#N/A</v>
      </c>
      <c r="O15" s="97" t="e">
        <f ca="true">+IF(AND(ISNUMBER(OFFSET('Water Data'!$G$9,0,10*ROW('Water Data'!G9))),'Data Summary'!CD15="Yes"),OFFSET('Water Data'!$G$9,0,10*ROW('Water Data'!G9)),NA())</f>
        <v>#N/A</v>
      </c>
      <c r="P15" s="97" t="e">
        <f ca="true">+IF(AND(ISNUMBER(OFFSET('Water Data'!$H$4,0,10*ROW('Water Data'!H9))),'Data Summary'!CE15="Yes"),100-OFFSET('Water Data'!$H$4,0,10*ROW('Water Data'!H9)),NA())</f>
        <v>#N/A</v>
      </c>
      <c r="Q15" s="97" t="e">
        <f ca="true">+IF(AND(ISNUMBER(OFFSET('Water Data'!$H$6,0,10*ROW('Water Data'!H9))),'Data Summary'!CF15="Yes"),OFFSET('Water Data'!$H$6,0,10*ROW('Water Data'!H9)),NA())</f>
        <v>#N/A</v>
      </c>
      <c r="R15" s="97" t="e">
        <f ca="true">+IF(AND(ISNUMBER(OFFSET('Water Data'!$H$9,0,10*ROW('Water Data'!H9))),'Data Summary'!CG15="Yes"),OFFSET('Water Data'!$H$9,0,10*ROW('Water Data'!H9)),NA())</f>
        <v>#N/A</v>
      </c>
      <c r="S15" s="97" t="e">
        <f ca="true">+IF(AND(ISNUMBER(OFFSET('Water Data'!$I$4,0,10*ROW('Water Data'!I9))),'Data Summary'!CH15="Yes"),100-OFFSET('Water Data'!$I$4,0,10*ROW('Water Data'!I9)),NA())</f>
        <v>#N/A</v>
      </c>
      <c r="T15" s="97" t="e">
        <f ca="true">+IF(AND(ISNUMBER(OFFSET('Water Data'!$I$6,0,10*ROW('Water Data'!I9))),'Data Summary'!CI15="Yes"),OFFSET('Water Data'!$I$6,0,10*ROW('Water Data'!I9)),NA())</f>
        <v>#N/A</v>
      </c>
      <c r="U15" s="97" t="e">
        <f ca="true">+IF(AND(ISNUMBER(OFFSET('Water Data'!$I$9,0,10*ROW('Water Data'!I9))),'Data Summary'!CJ15="Yes"),OFFSET('Water Data'!$I$9,0,10*ROW('Water Data'!I9)),NA())</f>
        <v>#N/A</v>
      </c>
      <c r="V15" s="98" t="e">
        <f ca="true">+IF(AND(ISNUMBER(OFFSET('Sanitation Data'!$D$4,0,10*ROW('Sanitation Data'!D9))),'Data Summary'!CK15="Yes"),100-OFFSET('Sanitation Data'!$D$4,0,10*ROW('Sanitation Data'!D9)),NA())</f>
        <v>#N/A</v>
      </c>
      <c r="W15" s="98" t="e">
        <f ca="true">+IF(AND(ISNUMBER(OFFSET('Sanitation Data'!$D$6,0,10*ROW('Sanitation Data'!D9))),'Data Summary'!CL15="Yes"),OFFSET('Sanitation Data'!$D$6,0,10*ROW('Sanitation Data'!D9)),NA())</f>
        <v>#N/A</v>
      </c>
      <c r="X15" s="98" t="e">
        <f ca="true">+IF(AND(ISNUMBER(OFFSET('Sanitation Data'!$D$10,0,10*ROW('Sanitation Data'!D9))),'Data Summary'!CM15="Yes"),OFFSET('Sanitation Data'!$D$10,0,10*ROW('Sanitation Data'!D9)),NA())</f>
        <v>#N/A</v>
      </c>
      <c r="Y15" s="98" t="e">
        <f ca="true">+IF(AND(ISNUMBER(OFFSET('Sanitation Data'!$D$11,0,10*ROW('Sanitation Data'!D9))),'Data Summary'!CN15="Yes"),OFFSET('Sanitation Data'!$D$11,0,10*ROW('Sanitation Data'!D9)),NA())</f>
        <v>#N/A</v>
      </c>
      <c r="Z15" s="98" t="e">
        <f ca="true">+IF(AND(ISNUMBER(OFFSET('Sanitation Data'!$D$12,0,10*ROW('Sanitation Data'!D9))),'Data Summary'!CO15="Yes"),OFFSET('Sanitation Data'!$D$12,0,10*ROW('Sanitation Data'!D9)),NA())</f>
        <v>#N/A</v>
      </c>
      <c r="AA15" s="98" t="e">
        <f ca="true">+IF(AND(ISNUMBER(OFFSET('Sanitation Data'!$E$4,0,10*ROW('Sanitation Data'!E9))),'Data Summary'!CP15="Yes"),100-OFFSET('Sanitation Data'!$E$4,0,10*ROW('Sanitation Data'!E9)),NA())</f>
        <v>#N/A</v>
      </c>
      <c r="AB15" s="98" t="e">
        <f ca="true">+IF(AND(ISNUMBER(OFFSET('Sanitation Data'!$E$6,0,10*ROW('Sanitation Data'!E9))),'Data Summary'!CQ15="Yes"),OFFSET('Sanitation Data'!$E$6,0,10*ROW('Sanitation Data'!E9)),NA())</f>
        <v>#N/A</v>
      </c>
      <c r="AC15" s="98" t="e">
        <f ca="true">+IF(AND(ISNUMBER(OFFSET('Sanitation Data'!$E$10,0,10*ROW('Sanitation Data'!E9))),'Data Summary'!CR15="Yes"),OFFSET('Sanitation Data'!$E$10,0,10*ROW('Sanitation Data'!E9)),NA())</f>
        <v>#N/A</v>
      </c>
      <c r="AD15" s="98" t="e">
        <f ca="true">+IF(AND(ISNUMBER(OFFSET('Sanitation Data'!$E$11,0,10*ROW('Sanitation Data'!E9))),'Data Summary'!CS15="Yes"),OFFSET('Sanitation Data'!$E$11,0,10*ROW('Sanitation Data'!E9)),NA())</f>
        <v>#N/A</v>
      </c>
      <c r="AE15" s="98" t="e">
        <f ca="true">+IF(AND(ISNUMBER(OFFSET('Sanitation Data'!$E$12,0,10*ROW('Sanitation Data'!E9))),'Data Summary'!CT15="Yes"),OFFSET('Sanitation Data'!$E$12,0,10*ROW('Sanitation Data'!E9)),NA())</f>
        <v>#N/A</v>
      </c>
      <c r="AF15" s="98" t="e">
        <f ca="true">+IF(AND(ISNUMBER(OFFSET('Sanitation Data'!$F$4,0,10*ROW('Sanitation Data'!F9))),'Data Summary'!CU15="Yes"),100-OFFSET('Sanitation Data'!$F$4,0,10*ROW('Sanitation Data'!F9)),NA())</f>
        <v>#N/A</v>
      </c>
      <c r="AG15" s="98" t="e">
        <f ca="true">+IF(AND(ISNUMBER(OFFSET('Sanitation Data'!$F$6,0,10*ROW('Sanitation Data'!F9))),'Data Summary'!CV15="Yes"),OFFSET('Sanitation Data'!$F$6,0,10*ROW('Sanitation Data'!F9)),NA())</f>
        <v>#N/A</v>
      </c>
      <c r="AH15" s="98" t="e">
        <f ca="true">+IF(AND(ISNUMBER(OFFSET('Sanitation Data'!$F$10,0,10*ROW('Sanitation Data'!F9))),'Data Summary'!CW15="Yes"),OFFSET('Sanitation Data'!$F$10,0,10*ROW('Sanitation Data'!F9)),NA())</f>
        <v>#N/A</v>
      </c>
      <c r="AI15" s="98" t="e">
        <f ca="true">+IF(AND(ISNUMBER(OFFSET('Sanitation Data'!$F$11,0,10*ROW('Sanitation Data'!F9))),'Data Summary'!CX15="Yes"),OFFSET('Sanitation Data'!$F$11,0,10*ROW('Sanitation Data'!F9)),NA())</f>
        <v>#N/A</v>
      </c>
      <c r="AJ15" s="98" t="e">
        <f ca="true">+IF(AND(ISNUMBER(OFFSET('Sanitation Data'!$F$12,0,10*ROW('Sanitation Data'!F9))),'Data Summary'!CY15="Yes"),OFFSET('Sanitation Data'!$F$12,0,10*ROW('Sanitation Data'!F9)),NA())</f>
        <v>#N/A</v>
      </c>
      <c r="AK15" s="98" t="e">
        <f ca="true">+IF(AND(ISNUMBER(OFFSET('Sanitation Data'!$G$4,0,10*ROW('Sanitation Data'!G9))),'Data Summary'!CZ15="Yes"),100-OFFSET('Sanitation Data'!$G$4,0,10*ROW('Sanitation Data'!G9)),NA())</f>
        <v>#N/A</v>
      </c>
      <c r="AL15" s="98" t="e">
        <f ca="true">+IF(AND(ISNUMBER(OFFSET('Sanitation Data'!$G$6,0,10*ROW('Sanitation Data'!G9))),'Data Summary'!DA15="Yes"),OFFSET('Sanitation Data'!$G$6,0,10*ROW('Sanitation Data'!G9)),NA())</f>
        <v>#N/A</v>
      </c>
      <c r="AM15" s="98" t="e">
        <f ca="true">+IF(AND(ISNUMBER(OFFSET('Sanitation Data'!$G$10,0,10*ROW('Sanitation Data'!G9))),'Data Summary'!DB15="Yes"),OFFSET('Sanitation Data'!$G$10,0,10*ROW('Sanitation Data'!G9)),NA())</f>
        <v>#N/A</v>
      </c>
      <c r="AN15" s="98" t="e">
        <f ca="true">+IF(AND(ISNUMBER(OFFSET('Sanitation Data'!$G$11,0,10*ROW('Sanitation Data'!G9))),'Data Summary'!DC15="Yes"),OFFSET('Sanitation Data'!$G$11,0,10*ROW('Sanitation Data'!G9)),NA())</f>
        <v>#N/A</v>
      </c>
      <c r="AO15" s="98" t="e">
        <f ca="true">+IF(AND(ISNUMBER(OFFSET('Sanitation Data'!$G$12,0,10*ROW('Sanitation Data'!G9))),'Data Summary'!DD15="Yes"),OFFSET('Sanitation Data'!$G$12,0,10*ROW('Sanitation Data'!G9)),NA())</f>
        <v>#N/A</v>
      </c>
      <c r="AP15" s="98" t="e">
        <f ca="true">+IF(AND(ISNUMBER(OFFSET('Sanitation Data'!$H$4,0,10*ROW('Sanitation Data'!H9))),'Data Summary'!DE15="Yes"),100-OFFSET('Sanitation Data'!$H$4,0,10*ROW('Sanitation Data'!H9)),NA())</f>
        <v>#N/A</v>
      </c>
      <c r="AQ15" s="98" t="e">
        <f ca="true">+IF(AND(ISNUMBER(OFFSET('Sanitation Data'!$H$6,0,10*ROW('Sanitation Data'!H9))),'Data Summary'!DF15="Yes"),OFFSET('Sanitation Data'!$H$6,0,10*ROW('Sanitation Data'!H9)),NA())</f>
        <v>#N/A</v>
      </c>
      <c r="AR15" s="98" t="e">
        <f ca="true">+IF(AND(ISNUMBER(OFFSET('Sanitation Data'!$H$10,0,10*ROW('Sanitation Data'!H9))),'Data Summary'!DG15="Yes"),OFFSET('Sanitation Data'!$H$10,0,10*ROW('Sanitation Data'!H9)),NA())</f>
        <v>#N/A</v>
      </c>
      <c r="AS15" s="98" t="e">
        <f ca="true">+IF(AND(ISNUMBER(OFFSET('Sanitation Data'!$H$11,0,10*ROW('Sanitation Data'!H9))),'Data Summary'!DH15="Yes"),OFFSET('Sanitation Data'!$H$11,0,10*ROW('Sanitation Data'!H9)),NA())</f>
        <v>#N/A</v>
      </c>
      <c r="AT15" s="98" t="e">
        <f ca="true">+IF(AND(ISNUMBER(OFFSET('Sanitation Data'!$H$12,0,10*ROW('Sanitation Data'!H9))),'Data Summary'!DI15="Yes"),OFFSET('Sanitation Data'!$H$12,0,10*ROW('Sanitation Data'!H9)),NA())</f>
        <v>#N/A</v>
      </c>
      <c r="AU15" s="98" t="e">
        <f ca="true">+IF(AND(ISNUMBER(OFFSET('Sanitation Data'!$I$4,0,10*ROW('Sanitation Data'!I9))),'Data Summary'!DJ15="Yes"),100-OFFSET('Sanitation Data'!$I$4,0,10*ROW('Sanitation Data'!I9)),NA())</f>
        <v>#N/A</v>
      </c>
      <c r="AV15" s="98" t="e">
        <f ca="true">+IF(AND(ISNUMBER(OFFSET('Sanitation Data'!$I$6,0,10*ROW('Sanitation Data'!I9))),'Data Summary'!DK15="Yes"),OFFSET('Sanitation Data'!$I$6,0,10*ROW('Sanitation Data'!I9)),NA())</f>
        <v>#N/A</v>
      </c>
      <c r="AW15" s="98" t="e">
        <f ca="true">+IF(AND(ISNUMBER(OFFSET('Sanitation Data'!$I$10,0,10*ROW('Sanitation Data'!I9))),'Data Summary'!DL15="Yes"),OFFSET('Sanitation Data'!$I$10,0,10*ROW('Sanitation Data'!I9)),NA())</f>
        <v>#N/A</v>
      </c>
      <c r="AX15" s="98" t="e">
        <f ca="true">+IF(AND(ISNUMBER(OFFSET('Sanitation Data'!$I$11,0,10*ROW('Sanitation Data'!I9))),'Data Summary'!DM15="Yes"),OFFSET('Sanitation Data'!$I$11,0,10*ROW('Sanitation Data'!I9)),NA())</f>
        <v>#N/A</v>
      </c>
      <c r="AY15" s="98" t="e">
        <f ca="true">+IF(AND(ISNUMBER(OFFSET('Sanitation Data'!$I$12,0,10*ROW('Sanitation Data'!I9))),'Data Summary'!DN15="Yes"),OFFSET('Sanitation Data'!$I$12,0,10*ROW('Sanitation Data'!I9)),NA())</f>
        <v>#N/A</v>
      </c>
      <c r="AZ15" s="99" t="e">
        <f ca="true">+IF(AND(ISNUMBER(OFFSET('Hygiene Data'!$D$5,0,10*ROW('Hygiene Data'!D9))),'Data Summary'!DO15="Yes"),OFFSET('Hygiene Data'!$D$5,0,10*ROW('Hygiene Data'!D9)),NA())</f>
        <v>#N/A</v>
      </c>
      <c r="BA15" s="99" t="e">
        <f ca="true">+IF(AND(ISNUMBER(OFFSET('Hygiene Data'!$D$7,0,10*ROW('Hygiene Data'!D9))),'Data Summary'!DP15="Yes"),OFFSET('Hygiene Data'!$D$7,0,10*ROW('Hygiene Data'!D9)),NA())</f>
        <v>#N/A</v>
      </c>
      <c r="BB15" s="99" t="e">
        <f ca="true">+IF(AND(ISNUMBER(OFFSET('Hygiene Data'!$D$9,0,10*ROW('Hygiene Data'!D9))),'Data Summary'!DQ15="Yes"),OFFSET('Hygiene Data'!$D$9,0,10*ROW('Hygiene Data'!D9)),NA())</f>
        <v>#N/A</v>
      </c>
      <c r="BC15" s="99" t="e">
        <f ca="true">+IF(AND(ISNUMBER(OFFSET('Hygiene Data'!$E$5,0,10*ROW('Hygiene Data'!E9))),'Data Summary'!DR15="Yes"),OFFSET('Hygiene Data'!$E$5,0,10*ROW('Hygiene Data'!E9)),NA())</f>
        <v>#N/A</v>
      </c>
      <c r="BD15" s="99" t="e">
        <f ca="true">+IF(AND(ISNUMBER(OFFSET('Hygiene Data'!$E$7,0,10*ROW('Hygiene Data'!E9))),'Data Summary'!DS15="Yes"),OFFSET('Hygiene Data'!$E$7,0,10*ROW('Hygiene Data'!E9)),NA())</f>
        <v>#N/A</v>
      </c>
      <c r="BE15" s="99" t="e">
        <f ca="true">+IF(AND(ISNUMBER(OFFSET('Hygiene Data'!$E$9,0,10*ROW('Hygiene Data'!E9))),'Data Summary'!DT15="Yes"),OFFSET('Hygiene Data'!$E$9,0,10*ROW('Hygiene Data'!E9)),NA())</f>
        <v>#N/A</v>
      </c>
      <c r="BF15" s="99" t="e">
        <f ca="true">+IF(AND(ISNUMBER(OFFSET('Hygiene Data'!$F$5,0,10*ROW('Hygiene Data'!F9))),'Data Summary'!DU15="Yes"),OFFSET('Hygiene Data'!$F$5,0,10*ROW('Hygiene Data'!F9)),NA())</f>
        <v>#N/A</v>
      </c>
      <c r="BG15" s="99" t="e">
        <f ca="true">+IF(AND(ISNUMBER(OFFSET('Hygiene Data'!$F$7,0,10*ROW('Hygiene Data'!F9))),'Data Summary'!DV15="Yes"),OFFSET('Hygiene Data'!$F$7,0,10*ROW('Hygiene Data'!F9)),NA())</f>
        <v>#N/A</v>
      </c>
      <c r="BH15" s="99" t="e">
        <f ca="true">+IF(AND(ISNUMBER(OFFSET('Hygiene Data'!$F$9,0,10*ROW('Hygiene Data'!F9))),'Data Summary'!DW15="Yes"),OFFSET('Hygiene Data'!$F$9,0,10*ROW('Hygiene Data'!F9)),NA())</f>
        <v>#N/A</v>
      </c>
      <c r="BI15" s="99" t="e">
        <f ca="true">+IF(AND(ISNUMBER(OFFSET('Hygiene Data'!$G$5,0,10*ROW('Hygiene Data'!G9))),'Data Summary'!DX15="Yes"),OFFSET('Hygiene Data'!$G$5,0,10*ROW('Hygiene Data'!G9)),NA())</f>
        <v>#N/A</v>
      </c>
      <c r="BJ15" s="99" t="e">
        <f ca="true">+IF(AND(ISNUMBER(OFFSET('Hygiene Data'!$G$7,0,10*ROW('Hygiene Data'!G9))),'Data Summary'!DY15="Yes"),OFFSET('Hygiene Data'!$G$7,0,10*ROW('Hygiene Data'!G9)),NA())</f>
        <v>#N/A</v>
      </c>
      <c r="BK15" s="99" t="e">
        <f ca="true">+IF(AND(ISNUMBER(OFFSET('Hygiene Data'!$G$9,0,10*ROW('Hygiene Data'!G9))),'Data Summary'!DZ15="Yes"),OFFSET('Hygiene Data'!$G$9,0,10*ROW('Hygiene Data'!G9)),NA())</f>
        <v>#N/A</v>
      </c>
      <c r="BL15" s="99" t="e">
        <f ca="true">+IF(AND(ISNUMBER(OFFSET('Hygiene Data'!$H$5,0,10*ROW('Hygiene Data'!H9))),'Data Summary'!EA15="Yes"),OFFSET('Hygiene Data'!$H$5,0,10*ROW('Hygiene Data'!H9)),NA())</f>
        <v>#N/A</v>
      </c>
      <c r="BM15" s="99" t="e">
        <f ca="true">+IF(AND(ISNUMBER(OFFSET('Hygiene Data'!$H$7,0,10*ROW('Hygiene Data'!H9))),'Data Summary'!EB15="Yes"),OFFSET('Hygiene Data'!$H$7,0,10*ROW('Hygiene Data'!H9)),NA())</f>
        <v>#N/A</v>
      </c>
      <c r="BN15" s="99" t="e">
        <f ca="true">+IF(AND(ISNUMBER(OFFSET('Hygiene Data'!$H$9,0,10*ROW('Hygiene Data'!H9))),'Data Summary'!EC15="Yes"),OFFSET('Hygiene Data'!$H$9,0,10*ROW('Hygiene Data'!H9)),NA())</f>
        <v>#N/A</v>
      </c>
      <c r="BO15" s="99" t="e">
        <f ca="true">+IF(AND(ISNUMBER(OFFSET('Hygiene Data'!$I$5,0,10*ROW('Hygiene Data'!I9))),'Data Summary'!ED15="Yes"),OFFSET('Hygiene Data'!$I$5,0,10*ROW('Hygiene Data'!I9)),NA())</f>
        <v>#N/A</v>
      </c>
      <c r="BP15" s="99" t="e">
        <f ca="true">+IF(AND(ISNUMBER(OFFSET('Hygiene Data'!$I$7,0,10*ROW('Hygiene Data'!I9))),'Data Summary'!EE15="Yes"),OFFSET('Hygiene Data'!$I$7,0,10*ROW('Hygiene Data'!I9)),NA())</f>
        <v>#N/A</v>
      </c>
      <c r="BQ15" s="99" t="e">
        <f ca="true">+IF(AND(ISNUMBER(OFFSET('Hygiene Data'!$I$9,0,10*ROW('Hygiene Data'!I9))),'Data Summary'!EF15="Yes"),OFFSET('Hygiene Data'!$I$9,0,10*ROW('Hygiene Data'!I9)),NA())</f>
        <v>#N/A</v>
      </c>
    </row>
    <row xmlns:x14ac="http://schemas.microsoft.com/office/spreadsheetml/2009/9/ac" r="16" x14ac:dyDescent="0.2">
      <c r="A16" s="331" t="e">
        <f ca="true">+RIGHT('Data Summary'!A16,LEN('Data Summary'!A16)-9)</f>
        <v>#VALUE!</v>
      </c>
      <c r="B16" s="38" t="str">
        <f ca="true">+IF(ISTEXT('Data Summary'!B16),'Data Summary'!B16,"")</f>
        <v/>
      </c>
      <c r="C16" s="329" t="e">
        <f ca="true">+VALUE('Data Summary'!C16)</f>
        <v>#VALUE!</v>
      </c>
      <c r="D16" s="97" t="e">
        <f ca="true">+IF(AND(ISNUMBER(OFFSET('Water Data'!$D$4,0,10*ROW('Water Data'!D10))),'Data Summary'!BS16="Yes"),100-OFFSET('Water Data'!$D$4,0,10*ROW('Water Data'!D10)),NA())</f>
        <v>#N/A</v>
      </c>
      <c r="E16" s="97" t="e">
        <f ca="true">+IF(AND(ISNUMBER(OFFSET('Water Data'!$D$6,0,10*ROW('Water Data'!D10))),'Data Summary'!BT16="Yes"),OFFSET('Water Data'!$D$6,0,10*ROW('Water Data'!D10)),NA())</f>
        <v>#N/A</v>
      </c>
      <c r="F16" s="97" t="e">
        <f ca="true">+IF(AND(ISNUMBER(OFFSET('Water Data'!$D$9,0,10*ROW('Water Data'!D10))),'Data Summary'!BU16="Yes"),OFFSET('Water Data'!$D$9,0,10*ROW('Water Data'!D10)),NA())</f>
        <v>#N/A</v>
      </c>
      <c r="G16" s="97" t="e">
        <f ca="true">+IF(AND(ISNUMBER(OFFSET('Water Data'!$E$4,0,10*ROW('Water Data'!E10))),'Data Summary'!BV16="Yes"),100-OFFSET('Water Data'!$E$4,0,10*ROW('Water Data'!E10)),NA())</f>
        <v>#N/A</v>
      </c>
      <c r="H16" s="97" t="e">
        <f ca="true">+IF(AND(ISNUMBER(OFFSET('Water Data'!$E$6,0,10*ROW('Water Data'!E10))),'Data Summary'!BW16="Yes"),OFFSET('Water Data'!$E$6,0,10*ROW('Water Data'!E10)),NA())</f>
        <v>#N/A</v>
      </c>
      <c r="I16" s="97" t="e">
        <f ca="true">+IF(AND(ISNUMBER(OFFSET('Water Data'!$E$9,0,10*ROW('Water Data'!E10))),'Data Summary'!BX16="Yes"),OFFSET('Water Data'!$E$9,0,10*ROW('Water Data'!E10)),NA())</f>
        <v>#N/A</v>
      </c>
      <c r="J16" s="97" t="e">
        <f ca="true">+IF(AND(ISNUMBER(OFFSET('Water Data'!$F$4,0,10*ROW('Water Data'!F10))),'Data Summary'!BY16="Yes"),100-OFFSET('Water Data'!$F$4,0,10*ROW('Water Data'!F10)),NA())</f>
        <v>#N/A</v>
      </c>
      <c r="K16" s="97" t="e">
        <f ca="true">+IF(AND(ISNUMBER(OFFSET('Water Data'!$F$6,0,10*ROW('Water Data'!F10))),'Data Summary'!BZ16="Yes"),OFFSET('Water Data'!$F$6,0,10*ROW('Water Data'!F10)),NA())</f>
        <v>#N/A</v>
      </c>
      <c r="L16" s="97" t="e">
        <f ca="true">+IF(AND(ISNUMBER(OFFSET('Water Data'!$F$9,0,10*ROW('Water Data'!F10))),'Data Summary'!CA16="Yes"),OFFSET('Water Data'!$F$9,0,10*ROW('Water Data'!F10)),NA())</f>
        <v>#N/A</v>
      </c>
      <c r="M16" s="97" t="e">
        <f ca="true">+IF(AND(ISNUMBER(OFFSET('Water Data'!$G$4,0,10*ROW('Water Data'!G10))),'Data Summary'!CB16="Yes"),100-OFFSET('Water Data'!$G$4,0,10*ROW('Water Data'!G10)),NA())</f>
        <v>#N/A</v>
      </c>
      <c r="N16" s="97" t="e">
        <f ca="true">+IF(AND(ISNUMBER(OFFSET('Water Data'!$G$6,0,10*ROW('Water Data'!G10))),'Data Summary'!CC16="Yes"),OFFSET('Water Data'!$G$6,0,10*ROW('Water Data'!G10)),NA())</f>
        <v>#N/A</v>
      </c>
      <c r="O16" s="97" t="e">
        <f ca="true">+IF(AND(ISNUMBER(OFFSET('Water Data'!$G$9,0,10*ROW('Water Data'!G10))),'Data Summary'!CD16="Yes"),OFFSET('Water Data'!$G$9,0,10*ROW('Water Data'!G10)),NA())</f>
        <v>#N/A</v>
      </c>
      <c r="P16" s="97" t="e">
        <f ca="true">+IF(AND(ISNUMBER(OFFSET('Water Data'!$H$4,0,10*ROW('Water Data'!H10))),'Data Summary'!CE16="Yes"),100-OFFSET('Water Data'!$H$4,0,10*ROW('Water Data'!H10)),NA())</f>
        <v>#N/A</v>
      </c>
      <c r="Q16" s="97" t="e">
        <f ca="true">+IF(AND(ISNUMBER(OFFSET('Water Data'!$H$6,0,10*ROW('Water Data'!H10))),'Data Summary'!CF16="Yes"),OFFSET('Water Data'!$H$6,0,10*ROW('Water Data'!H10)),NA())</f>
        <v>#N/A</v>
      </c>
      <c r="R16" s="97" t="e">
        <f ca="true">+IF(AND(ISNUMBER(OFFSET('Water Data'!$H$9,0,10*ROW('Water Data'!H10))),'Data Summary'!CG16="Yes"),OFFSET('Water Data'!$H$9,0,10*ROW('Water Data'!H10)),NA())</f>
        <v>#N/A</v>
      </c>
      <c r="S16" s="97" t="e">
        <f ca="true">+IF(AND(ISNUMBER(OFFSET('Water Data'!$I$4,0,10*ROW('Water Data'!I10))),'Data Summary'!CH16="Yes"),100-OFFSET('Water Data'!$I$4,0,10*ROW('Water Data'!I10)),NA())</f>
        <v>#N/A</v>
      </c>
      <c r="T16" s="97" t="e">
        <f ca="true">+IF(AND(ISNUMBER(OFFSET('Water Data'!$I$6,0,10*ROW('Water Data'!I10))),'Data Summary'!CI16="Yes"),OFFSET('Water Data'!$I$6,0,10*ROW('Water Data'!I10)),NA())</f>
        <v>#N/A</v>
      </c>
      <c r="U16" s="97" t="e">
        <f ca="true">+IF(AND(ISNUMBER(OFFSET('Water Data'!$I$9,0,10*ROW('Water Data'!I10))),'Data Summary'!CJ16="Yes"),OFFSET('Water Data'!$I$9,0,10*ROW('Water Data'!I10)),NA())</f>
        <v>#N/A</v>
      </c>
      <c r="V16" s="98" t="e">
        <f ca="true">+IF(AND(ISNUMBER(OFFSET('Sanitation Data'!$D$4,0,10*ROW('Sanitation Data'!D10))),'Data Summary'!CK16="Yes"),100-OFFSET('Sanitation Data'!$D$4,0,10*ROW('Sanitation Data'!D10)),NA())</f>
        <v>#N/A</v>
      </c>
      <c r="W16" s="98" t="e">
        <f ca="true">+IF(AND(ISNUMBER(OFFSET('Sanitation Data'!$D$6,0,10*ROW('Sanitation Data'!D10))),'Data Summary'!CL16="Yes"),OFFSET('Sanitation Data'!$D$6,0,10*ROW('Sanitation Data'!D10)),NA())</f>
        <v>#N/A</v>
      </c>
      <c r="X16" s="98" t="e">
        <f ca="true">+IF(AND(ISNUMBER(OFFSET('Sanitation Data'!$D$10,0,10*ROW('Sanitation Data'!D10))),'Data Summary'!CM16="Yes"),OFFSET('Sanitation Data'!$D$10,0,10*ROW('Sanitation Data'!D10)),NA())</f>
        <v>#N/A</v>
      </c>
      <c r="Y16" s="98" t="e">
        <f ca="true">+IF(AND(ISNUMBER(OFFSET('Sanitation Data'!$D$11,0,10*ROW('Sanitation Data'!D10))),'Data Summary'!CN16="Yes"),OFFSET('Sanitation Data'!$D$11,0,10*ROW('Sanitation Data'!D10)),NA())</f>
        <v>#N/A</v>
      </c>
      <c r="Z16" s="98" t="e">
        <f ca="true">+IF(AND(ISNUMBER(OFFSET('Sanitation Data'!$D$12,0,10*ROW('Sanitation Data'!D10))),'Data Summary'!CO16="Yes"),OFFSET('Sanitation Data'!$D$12,0,10*ROW('Sanitation Data'!D10)),NA())</f>
        <v>#N/A</v>
      </c>
      <c r="AA16" s="98" t="e">
        <f ca="true">+IF(AND(ISNUMBER(OFFSET('Sanitation Data'!$E$4,0,10*ROW('Sanitation Data'!E10))),'Data Summary'!CP16="Yes"),100-OFFSET('Sanitation Data'!$E$4,0,10*ROW('Sanitation Data'!E10)),NA())</f>
        <v>#N/A</v>
      </c>
      <c r="AB16" s="98" t="e">
        <f ca="true">+IF(AND(ISNUMBER(OFFSET('Sanitation Data'!$E$6,0,10*ROW('Sanitation Data'!E10))),'Data Summary'!CQ16="Yes"),OFFSET('Sanitation Data'!$E$6,0,10*ROW('Sanitation Data'!E10)),NA())</f>
        <v>#N/A</v>
      </c>
      <c r="AC16" s="98" t="e">
        <f ca="true">+IF(AND(ISNUMBER(OFFSET('Sanitation Data'!$E$10,0,10*ROW('Sanitation Data'!E10))),'Data Summary'!CR16="Yes"),OFFSET('Sanitation Data'!$E$10,0,10*ROW('Sanitation Data'!E10)),NA())</f>
        <v>#N/A</v>
      </c>
      <c r="AD16" s="98" t="e">
        <f ca="true">+IF(AND(ISNUMBER(OFFSET('Sanitation Data'!$E$11,0,10*ROW('Sanitation Data'!E10))),'Data Summary'!CS16="Yes"),OFFSET('Sanitation Data'!$E$11,0,10*ROW('Sanitation Data'!E10)),NA())</f>
        <v>#N/A</v>
      </c>
      <c r="AE16" s="98" t="e">
        <f ca="true">+IF(AND(ISNUMBER(OFFSET('Sanitation Data'!$E$12,0,10*ROW('Sanitation Data'!E10))),'Data Summary'!CT16="Yes"),OFFSET('Sanitation Data'!$E$12,0,10*ROW('Sanitation Data'!E10)),NA())</f>
        <v>#N/A</v>
      </c>
      <c r="AF16" s="98" t="e">
        <f ca="true">+IF(AND(ISNUMBER(OFFSET('Sanitation Data'!$F$4,0,10*ROW('Sanitation Data'!F10))),'Data Summary'!CU16="Yes"),100-OFFSET('Sanitation Data'!$F$4,0,10*ROW('Sanitation Data'!F10)),NA())</f>
        <v>#N/A</v>
      </c>
      <c r="AG16" s="98" t="e">
        <f ca="true">+IF(AND(ISNUMBER(OFFSET('Sanitation Data'!$F$6,0,10*ROW('Sanitation Data'!F10))),'Data Summary'!CV16="Yes"),OFFSET('Sanitation Data'!$F$6,0,10*ROW('Sanitation Data'!F10)),NA())</f>
        <v>#N/A</v>
      </c>
      <c r="AH16" s="98" t="e">
        <f ca="true">+IF(AND(ISNUMBER(OFFSET('Sanitation Data'!$F$10,0,10*ROW('Sanitation Data'!F10))),'Data Summary'!CW16="Yes"),OFFSET('Sanitation Data'!$F$10,0,10*ROW('Sanitation Data'!F10)),NA())</f>
        <v>#N/A</v>
      </c>
      <c r="AI16" s="98" t="e">
        <f ca="true">+IF(AND(ISNUMBER(OFFSET('Sanitation Data'!$F$11,0,10*ROW('Sanitation Data'!F10))),'Data Summary'!CX16="Yes"),OFFSET('Sanitation Data'!$F$11,0,10*ROW('Sanitation Data'!F10)),NA())</f>
        <v>#N/A</v>
      </c>
      <c r="AJ16" s="98" t="e">
        <f ca="true">+IF(AND(ISNUMBER(OFFSET('Sanitation Data'!$F$12,0,10*ROW('Sanitation Data'!F10))),'Data Summary'!CY16="Yes"),OFFSET('Sanitation Data'!$F$12,0,10*ROW('Sanitation Data'!F10)),NA())</f>
        <v>#N/A</v>
      </c>
      <c r="AK16" s="98" t="e">
        <f ca="true">+IF(AND(ISNUMBER(OFFSET('Sanitation Data'!$G$4,0,10*ROW('Sanitation Data'!G10))),'Data Summary'!CZ16="Yes"),100-OFFSET('Sanitation Data'!$G$4,0,10*ROW('Sanitation Data'!G10)),NA())</f>
        <v>#N/A</v>
      </c>
      <c r="AL16" s="98" t="e">
        <f ca="true">+IF(AND(ISNUMBER(OFFSET('Sanitation Data'!$G$6,0,10*ROW('Sanitation Data'!G10))),'Data Summary'!DA16="Yes"),OFFSET('Sanitation Data'!$G$6,0,10*ROW('Sanitation Data'!G10)),NA())</f>
        <v>#N/A</v>
      </c>
      <c r="AM16" s="98" t="e">
        <f ca="true">+IF(AND(ISNUMBER(OFFSET('Sanitation Data'!$G$10,0,10*ROW('Sanitation Data'!G10))),'Data Summary'!DB16="Yes"),OFFSET('Sanitation Data'!$G$10,0,10*ROW('Sanitation Data'!G10)),NA())</f>
        <v>#N/A</v>
      </c>
      <c r="AN16" s="98" t="e">
        <f ca="true">+IF(AND(ISNUMBER(OFFSET('Sanitation Data'!$G$11,0,10*ROW('Sanitation Data'!G10))),'Data Summary'!DC16="Yes"),OFFSET('Sanitation Data'!$G$11,0,10*ROW('Sanitation Data'!G10)),NA())</f>
        <v>#N/A</v>
      </c>
      <c r="AO16" s="98" t="e">
        <f ca="true">+IF(AND(ISNUMBER(OFFSET('Sanitation Data'!$G$12,0,10*ROW('Sanitation Data'!G10))),'Data Summary'!DD16="Yes"),OFFSET('Sanitation Data'!$G$12,0,10*ROW('Sanitation Data'!G10)),NA())</f>
        <v>#N/A</v>
      </c>
      <c r="AP16" s="98" t="e">
        <f ca="true">+IF(AND(ISNUMBER(OFFSET('Sanitation Data'!$H$4,0,10*ROW('Sanitation Data'!H10))),'Data Summary'!DE16="Yes"),100-OFFSET('Sanitation Data'!$H$4,0,10*ROW('Sanitation Data'!H10)),NA())</f>
        <v>#N/A</v>
      </c>
      <c r="AQ16" s="98" t="e">
        <f ca="true">+IF(AND(ISNUMBER(OFFSET('Sanitation Data'!$H$6,0,10*ROW('Sanitation Data'!H10))),'Data Summary'!DF16="Yes"),OFFSET('Sanitation Data'!$H$6,0,10*ROW('Sanitation Data'!H10)),NA())</f>
        <v>#N/A</v>
      </c>
      <c r="AR16" s="98" t="e">
        <f ca="true">+IF(AND(ISNUMBER(OFFSET('Sanitation Data'!$H$10,0,10*ROW('Sanitation Data'!H10))),'Data Summary'!DG16="Yes"),OFFSET('Sanitation Data'!$H$10,0,10*ROW('Sanitation Data'!H10)),NA())</f>
        <v>#N/A</v>
      </c>
      <c r="AS16" s="98" t="e">
        <f ca="true">+IF(AND(ISNUMBER(OFFSET('Sanitation Data'!$H$11,0,10*ROW('Sanitation Data'!H10))),'Data Summary'!DH16="Yes"),OFFSET('Sanitation Data'!$H$11,0,10*ROW('Sanitation Data'!H10)),NA())</f>
        <v>#N/A</v>
      </c>
      <c r="AT16" s="98" t="e">
        <f ca="true">+IF(AND(ISNUMBER(OFFSET('Sanitation Data'!$H$12,0,10*ROW('Sanitation Data'!H10))),'Data Summary'!DI16="Yes"),OFFSET('Sanitation Data'!$H$12,0,10*ROW('Sanitation Data'!H10)),NA())</f>
        <v>#N/A</v>
      </c>
      <c r="AU16" s="98" t="e">
        <f ca="true">+IF(AND(ISNUMBER(OFFSET('Sanitation Data'!$I$4,0,10*ROW('Sanitation Data'!I10))),'Data Summary'!DJ16="Yes"),100-OFFSET('Sanitation Data'!$I$4,0,10*ROW('Sanitation Data'!I10)),NA())</f>
        <v>#N/A</v>
      </c>
      <c r="AV16" s="98" t="e">
        <f ca="true">+IF(AND(ISNUMBER(OFFSET('Sanitation Data'!$I$6,0,10*ROW('Sanitation Data'!I10))),'Data Summary'!DK16="Yes"),OFFSET('Sanitation Data'!$I$6,0,10*ROW('Sanitation Data'!I10)),NA())</f>
        <v>#N/A</v>
      </c>
      <c r="AW16" s="98" t="e">
        <f ca="true">+IF(AND(ISNUMBER(OFFSET('Sanitation Data'!$I$10,0,10*ROW('Sanitation Data'!I10))),'Data Summary'!DL16="Yes"),OFFSET('Sanitation Data'!$I$10,0,10*ROW('Sanitation Data'!I10)),NA())</f>
        <v>#N/A</v>
      </c>
      <c r="AX16" s="98" t="e">
        <f ca="true">+IF(AND(ISNUMBER(OFFSET('Sanitation Data'!$I$11,0,10*ROW('Sanitation Data'!I10))),'Data Summary'!DM16="Yes"),OFFSET('Sanitation Data'!$I$11,0,10*ROW('Sanitation Data'!I10)),NA())</f>
        <v>#N/A</v>
      </c>
      <c r="AY16" s="98" t="e">
        <f ca="true">+IF(AND(ISNUMBER(OFFSET('Sanitation Data'!$I$12,0,10*ROW('Sanitation Data'!I10))),'Data Summary'!DN16="Yes"),OFFSET('Sanitation Data'!$I$12,0,10*ROW('Sanitation Data'!I10)),NA())</f>
        <v>#N/A</v>
      </c>
      <c r="AZ16" s="99" t="e">
        <f ca="true">+IF(AND(ISNUMBER(OFFSET('Hygiene Data'!$D$5,0,10*ROW('Hygiene Data'!D10))),'Data Summary'!DO16="Yes"),OFFSET('Hygiene Data'!$D$5,0,10*ROW('Hygiene Data'!D10)),NA())</f>
        <v>#N/A</v>
      </c>
      <c r="BA16" s="99" t="e">
        <f ca="true">+IF(AND(ISNUMBER(OFFSET('Hygiene Data'!$D$7,0,10*ROW('Hygiene Data'!D10))),'Data Summary'!DP16="Yes"),OFFSET('Hygiene Data'!$D$7,0,10*ROW('Hygiene Data'!D10)),NA())</f>
        <v>#N/A</v>
      </c>
      <c r="BB16" s="99" t="e">
        <f ca="true">+IF(AND(ISNUMBER(OFFSET('Hygiene Data'!$D$9,0,10*ROW('Hygiene Data'!D10))),'Data Summary'!DQ16="Yes"),OFFSET('Hygiene Data'!$D$9,0,10*ROW('Hygiene Data'!D10)),NA())</f>
        <v>#N/A</v>
      </c>
      <c r="BC16" s="99" t="e">
        <f ca="true">+IF(AND(ISNUMBER(OFFSET('Hygiene Data'!$E$5,0,10*ROW('Hygiene Data'!E10))),'Data Summary'!DR16="Yes"),OFFSET('Hygiene Data'!$E$5,0,10*ROW('Hygiene Data'!E10)),NA())</f>
        <v>#N/A</v>
      </c>
      <c r="BD16" s="99" t="e">
        <f ca="true">+IF(AND(ISNUMBER(OFFSET('Hygiene Data'!$E$7,0,10*ROW('Hygiene Data'!E10))),'Data Summary'!DS16="Yes"),OFFSET('Hygiene Data'!$E$7,0,10*ROW('Hygiene Data'!E10)),NA())</f>
        <v>#N/A</v>
      </c>
      <c r="BE16" s="99" t="e">
        <f ca="true">+IF(AND(ISNUMBER(OFFSET('Hygiene Data'!$E$9,0,10*ROW('Hygiene Data'!E10))),'Data Summary'!DT16="Yes"),OFFSET('Hygiene Data'!$E$9,0,10*ROW('Hygiene Data'!E10)),NA())</f>
        <v>#N/A</v>
      </c>
      <c r="BF16" s="99" t="e">
        <f ca="true">+IF(AND(ISNUMBER(OFFSET('Hygiene Data'!$F$5,0,10*ROW('Hygiene Data'!F10))),'Data Summary'!DU16="Yes"),OFFSET('Hygiene Data'!$F$5,0,10*ROW('Hygiene Data'!F10)),NA())</f>
        <v>#N/A</v>
      </c>
      <c r="BG16" s="99" t="e">
        <f ca="true">+IF(AND(ISNUMBER(OFFSET('Hygiene Data'!$F$7,0,10*ROW('Hygiene Data'!F10))),'Data Summary'!DV16="Yes"),OFFSET('Hygiene Data'!$F$7,0,10*ROW('Hygiene Data'!F10)),NA())</f>
        <v>#N/A</v>
      </c>
      <c r="BH16" s="99" t="e">
        <f ca="true">+IF(AND(ISNUMBER(OFFSET('Hygiene Data'!$F$9,0,10*ROW('Hygiene Data'!F10))),'Data Summary'!DW16="Yes"),OFFSET('Hygiene Data'!$F$9,0,10*ROW('Hygiene Data'!F10)),NA())</f>
        <v>#N/A</v>
      </c>
      <c r="BI16" s="99" t="e">
        <f ca="true">+IF(AND(ISNUMBER(OFFSET('Hygiene Data'!$G$5,0,10*ROW('Hygiene Data'!G10))),'Data Summary'!DX16="Yes"),OFFSET('Hygiene Data'!$G$5,0,10*ROW('Hygiene Data'!G10)),NA())</f>
        <v>#N/A</v>
      </c>
      <c r="BJ16" s="99" t="e">
        <f ca="true">+IF(AND(ISNUMBER(OFFSET('Hygiene Data'!$G$7,0,10*ROW('Hygiene Data'!G10))),'Data Summary'!DY16="Yes"),OFFSET('Hygiene Data'!$G$7,0,10*ROW('Hygiene Data'!G10)),NA())</f>
        <v>#N/A</v>
      </c>
      <c r="BK16" s="99" t="e">
        <f ca="true">+IF(AND(ISNUMBER(OFFSET('Hygiene Data'!$G$9,0,10*ROW('Hygiene Data'!G10))),'Data Summary'!DZ16="Yes"),OFFSET('Hygiene Data'!$G$9,0,10*ROW('Hygiene Data'!G10)),NA())</f>
        <v>#N/A</v>
      </c>
      <c r="BL16" s="99" t="e">
        <f ca="true">+IF(AND(ISNUMBER(OFFSET('Hygiene Data'!$H$5,0,10*ROW('Hygiene Data'!H10))),'Data Summary'!EA16="Yes"),OFFSET('Hygiene Data'!$H$5,0,10*ROW('Hygiene Data'!H10)),NA())</f>
        <v>#N/A</v>
      </c>
      <c r="BM16" s="99" t="e">
        <f ca="true">+IF(AND(ISNUMBER(OFFSET('Hygiene Data'!$H$7,0,10*ROW('Hygiene Data'!H10))),'Data Summary'!EB16="Yes"),OFFSET('Hygiene Data'!$H$7,0,10*ROW('Hygiene Data'!H10)),NA())</f>
        <v>#N/A</v>
      </c>
      <c r="BN16" s="99" t="e">
        <f ca="true">+IF(AND(ISNUMBER(OFFSET('Hygiene Data'!$H$9,0,10*ROW('Hygiene Data'!H10))),'Data Summary'!EC16="Yes"),OFFSET('Hygiene Data'!$H$9,0,10*ROW('Hygiene Data'!H10)),NA())</f>
        <v>#N/A</v>
      </c>
      <c r="BO16" s="99" t="e">
        <f ca="true">+IF(AND(ISNUMBER(OFFSET('Hygiene Data'!$I$5,0,10*ROW('Hygiene Data'!I10))),'Data Summary'!ED16="Yes"),OFFSET('Hygiene Data'!$I$5,0,10*ROW('Hygiene Data'!I10)),NA())</f>
        <v>#N/A</v>
      </c>
      <c r="BP16" s="99" t="e">
        <f ca="true">+IF(AND(ISNUMBER(OFFSET('Hygiene Data'!$I$7,0,10*ROW('Hygiene Data'!I10))),'Data Summary'!EE16="Yes"),OFFSET('Hygiene Data'!$I$7,0,10*ROW('Hygiene Data'!I10)),NA())</f>
        <v>#N/A</v>
      </c>
      <c r="BQ16" s="99" t="e">
        <f ca="true">+IF(AND(ISNUMBER(OFFSET('Hygiene Data'!$I$9,0,10*ROW('Hygiene Data'!I10))),'Data Summary'!EF16="Yes"),OFFSET('Hygiene Data'!$I$9,0,10*ROW('Hygiene Data'!I10)),NA())</f>
        <v>#N/A</v>
      </c>
    </row>
    <row xmlns:x14ac="http://schemas.microsoft.com/office/spreadsheetml/2009/9/ac" r="17" x14ac:dyDescent="0.2">
      <c r="A17" s="331" t="e">
        <f ca="true">+RIGHT('Data Summary'!A17,LEN('Data Summary'!A17)-9)</f>
        <v>#VALUE!</v>
      </c>
      <c r="B17" s="38" t="str">
        <f ca="true">+IF(ISTEXT('Data Summary'!B17),'Data Summary'!B17,"")</f>
        <v/>
      </c>
      <c r="C17" s="329" t="e">
        <f ca="true">+VALUE('Data Summary'!C17)</f>
        <v>#VALUE!</v>
      </c>
      <c r="D17" s="97" t="e">
        <f ca="true">+IF(AND(ISNUMBER(OFFSET('Water Data'!$D$4,0,10*ROW('Water Data'!D11))),'Data Summary'!BS17="Yes"),100-OFFSET('Water Data'!$D$4,0,10*ROW('Water Data'!D11)),NA())</f>
        <v>#N/A</v>
      </c>
      <c r="E17" s="97" t="e">
        <f ca="true">+IF(AND(ISNUMBER(OFFSET('Water Data'!$D$6,0,10*ROW('Water Data'!D11))),'Data Summary'!BT17="Yes"),OFFSET('Water Data'!$D$6,0,10*ROW('Water Data'!D11)),NA())</f>
        <v>#N/A</v>
      </c>
      <c r="F17" s="97" t="e">
        <f ca="true">+IF(AND(ISNUMBER(OFFSET('Water Data'!$D$9,0,10*ROW('Water Data'!D11))),'Data Summary'!BU17="Yes"),OFFSET('Water Data'!$D$9,0,10*ROW('Water Data'!D11)),NA())</f>
        <v>#N/A</v>
      </c>
      <c r="G17" s="97" t="e">
        <f ca="true">+IF(AND(ISNUMBER(OFFSET('Water Data'!$E$4,0,10*ROW('Water Data'!E11))),'Data Summary'!BV17="Yes"),100-OFFSET('Water Data'!$E$4,0,10*ROW('Water Data'!E11)),NA())</f>
        <v>#N/A</v>
      </c>
      <c r="H17" s="97" t="e">
        <f ca="true">+IF(AND(ISNUMBER(OFFSET('Water Data'!$E$6,0,10*ROW('Water Data'!E11))),'Data Summary'!BW17="Yes"),OFFSET('Water Data'!$E$6,0,10*ROW('Water Data'!E11)),NA())</f>
        <v>#N/A</v>
      </c>
      <c r="I17" s="97" t="e">
        <f ca="true">+IF(AND(ISNUMBER(OFFSET('Water Data'!$E$9,0,10*ROW('Water Data'!E11))),'Data Summary'!BX17="Yes"),OFFSET('Water Data'!$E$9,0,10*ROW('Water Data'!E11)),NA())</f>
        <v>#N/A</v>
      </c>
      <c r="J17" s="97" t="e">
        <f ca="true">+IF(AND(ISNUMBER(OFFSET('Water Data'!$F$4,0,10*ROW('Water Data'!F11))),'Data Summary'!BY17="Yes"),100-OFFSET('Water Data'!$F$4,0,10*ROW('Water Data'!F11)),NA())</f>
        <v>#N/A</v>
      </c>
      <c r="K17" s="97" t="e">
        <f ca="true">+IF(AND(ISNUMBER(OFFSET('Water Data'!$F$6,0,10*ROW('Water Data'!F11))),'Data Summary'!BZ17="Yes"),OFFSET('Water Data'!$F$6,0,10*ROW('Water Data'!F11)),NA())</f>
        <v>#N/A</v>
      </c>
      <c r="L17" s="97" t="e">
        <f ca="true">+IF(AND(ISNUMBER(OFFSET('Water Data'!$F$9,0,10*ROW('Water Data'!F11))),'Data Summary'!CA17="Yes"),OFFSET('Water Data'!$F$9,0,10*ROW('Water Data'!F11)),NA())</f>
        <v>#N/A</v>
      </c>
      <c r="M17" s="97" t="e">
        <f ca="true">+IF(AND(ISNUMBER(OFFSET('Water Data'!$G$4,0,10*ROW('Water Data'!G11))),'Data Summary'!CB17="Yes"),100-OFFSET('Water Data'!$G$4,0,10*ROW('Water Data'!G11)),NA())</f>
        <v>#N/A</v>
      </c>
      <c r="N17" s="97" t="e">
        <f ca="true">+IF(AND(ISNUMBER(OFFSET('Water Data'!$G$6,0,10*ROW('Water Data'!G11))),'Data Summary'!CC17="Yes"),OFFSET('Water Data'!$G$6,0,10*ROW('Water Data'!G11)),NA())</f>
        <v>#N/A</v>
      </c>
      <c r="O17" s="97" t="e">
        <f ca="true">+IF(AND(ISNUMBER(OFFSET('Water Data'!$G$9,0,10*ROW('Water Data'!G11))),'Data Summary'!CD17="Yes"),OFFSET('Water Data'!$G$9,0,10*ROW('Water Data'!G11)),NA())</f>
        <v>#N/A</v>
      </c>
      <c r="P17" s="97" t="e">
        <f ca="true">+IF(AND(ISNUMBER(OFFSET('Water Data'!$H$4,0,10*ROW('Water Data'!H11))),'Data Summary'!CE17="Yes"),100-OFFSET('Water Data'!$H$4,0,10*ROW('Water Data'!H11)),NA())</f>
        <v>#N/A</v>
      </c>
      <c r="Q17" s="97" t="e">
        <f ca="true">+IF(AND(ISNUMBER(OFFSET('Water Data'!$H$6,0,10*ROW('Water Data'!H11))),'Data Summary'!CF17="Yes"),OFFSET('Water Data'!$H$6,0,10*ROW('Water Data'!H11)),NA())</f>
        <v>#N/A</v>
      </c>
      <c r="R17" s="97" t="e">
        <f ca="true">+IF(AND(ISNUMBER(OFFSET('Water Data'!$H$9,0,10*ROW('Water Data'!H11))),'Data Summary'!CG17="Yes"),OFFSET('Water Data'!$H$9,0,10*ROW('Water Data'!H11)),NA())</f>
        <v>#N/A</v>
      </c>
      <c r="S17" s="97" t="e">
        <f ca="true">+IF(AND(ISNUMBER(OFFSET('Water Data'!$I$4,0,10*ROW('Water Data'!I11))),'Data Summary'!CH17="Yes"),100-OFFSET('Water Data'!$I$4,0,10*ROW('Water Data'!I11)),NA())</f>
        <v>#N/A</v>
      </c>
      <c r="T17" s="97" t="e">
        <f ca="true">+IF(AND(ISNUMBER(OFFSET('Water Data'!$I$6,0,10*ROW('Water Data'!I11))),'Data Summary'!CI17="Yes"),OFFSET('Water Data'!$I$6,0,10*ROW('Water Data'!I11)),NA())</f>
        <v>#N/A</v>
      </c>
      <c r="U17" s="97" t="e">
        <f ca="true">+IF(AND(ISNUMBER(OFFSET('Water Data'!$I$9,0,10*ROW('Water Data'!I11))),'Data Summary'!CJ17="Yes"),OFFSET('Water Data'!$I$9,0,10*ROW('Water Data'!I11)),NA())</f>
        <v>#N/A</v>
      </c>
      <c r="V17" s="98" t="e">
        <f ca="true">+IF(AND(ISNUMBER(OFFSET('Sanitation Data'!$D$4,0,10*ROW('Sanitation Data'!D11))),'Data Summary'!CK17="Yes"),100-OFFSET('Sanitation Data'!$D$4,0,10*ROW('Sanitation Data'!D11)),NA())</f>
        <v>#N/A</v>
      </c>
      <c r="W17" s="98" t="e">
        <f ca="true">+IF(AND(ISNUMBER(OFFSET('Sanitation Data'!$D$6,0,10*ROW('Sanitation Data'!D11))),'Data Summary'!CL17="Yes"),OFFSET('Sanitation Data'!$D$6,0,10*ROW('Sanitation Data'!D11)),NA())</f>
        <v>#N/A</v>
      </c>
      <c r="X17" s="98" t="e">
        <f ca="true">+IF(AND(ISNUMBER(OFFSET('Sanitation Data'!$D$10,0,10*ROW('Sanitation Data'!D11))),'Data Summary'!CM17="Yes"),OFFSET('Sanitation Data'!$D$10,0,10*ROW('Sanitation Data'!D11)),NA())</f>
        <v>#N/A</v>
      </c>
      <c r="Y17" s="98" t="e">
        <f ca="true">+IF(AND(ISNUMBER(OFFSET('Sanitation Data'!$D$11,0,10*ROW('Sanitation Data'!D11))),'Data Summary'!CN17="Yes"),OFFSET('Sanitation Data'!$D$11,0,10*ROW('Sanitation Data'!D11)),NA())</f>
        <v>#N/A</v>
      </c>
      <c r="Z17" s="98" t="e">
        <f ca="true">+IF(AND(ISNUMBER(OFFSET('Sanitation Data'!$D$12,0,10*ROW('Sanitation Data'!D11))),'Data Summary'!CO17="Yes"),OFFSET('Sanitation Data'!$D$12,0,10*ROW('Sanitation Data'!D11)),NA())</f>
        <v>#N/A</v>
      </c>
      <c r="AA17" s="98" t="e">
        <f ca="true">+IF(AND(ISNUMBER(OFFSET('Sanitation Data'!$E$4,0,10*ROW('Sanitation Data'!E11))),'Data Summary'!CP17="Yes"),100-OFFSET('Sanitation Data'!$E$4,0,10*ROW('Sanitation Data'!E11)),NA())</f>
        <v>#N/A</v>
      </c>
      <c r="AB17" s="98" t="e">
        <f ca="true">+IF(AND(ISNUMBER(OFFSET('Sanitation Data'!$E$6,0,10*ROW('Sanitation Data'!E11))),'Data Summary'!CQ17="Yes"),OFFSET('Sanitation Data'!$E$6,0,10*ROW('Sanitation Data'!E11)),NA())</f>
        <v>#N/A</v>
      </c>
      <c r="AC17" s="98" t="e">
        <f ca="true">+IF(AND(ISNUMBER(OFFSET('Sanitation Data'!$E$10,0,10*ROW('Sanitation Data'!E11))),'Data Summary'!CR17="Yes"),OFFSET('Sanitation Data'!$E$10,0,10*ROW('Sanitation Data'!E11)),NA())</f>
        <v>#N/A</v>
      </c>
      <c r="AD17" s="98" t="e">
        <f ca="true">+IF(AND(ISNUMBER(OFFSET('Sanitation Data'!$E$11,0,10*ROW('Sanitation Data'!E11))),'Data Summary'!CS17="Yes"),OFFSET('Sanitation Data'!$E$11,0,10*ROW('Sanitation Data'!E11)),NA())</f>
        <v>#N/A</v>
      </c>
      <c r="AE17" s="98" t="e">
        <f ca="true">+IF(AND(ISNUMBER(OFFSET('Sanitation Data'!$E$12,0,10*ROW('Sanitation Data'!E11))),'Data Summary'!CT17="Yes"),OFFSET('Sanitation Data'!$E$12,0,10*ROW('Sanitation Data'!E11)),NA())</f>
        <v>#N/A</v>
      </c>
      <c r="AF17" s="98" t="e">
        <f ca="true">+IF(AND(ISNUMBER(OFFSET('Sanitation Data'!$F$4,0,10*ROW('Sanitation Data'!F11))),'Data Summary'!CU17="Yes"),100-OFFSET('Sanitation Data'!$F$4,0,10*ROW('Sanitation Data'!F11)),NA())</f>
        <v>#N/A</v>
      </c>
      <c r="AG17" s="98" t="e">
        <f ca="true">+IF(AND(ISNUMBER(OFFSET('Sanitation Data'!$F$6,0,10*ROW('Sanitation Data'!F11))),'Data Summary'!CV17="Yes"),OFFSET('Sanitation Data'!$F$6,0,10*ROW('Sanitation Data'!F11)),NA())</f>
        <v>#N/A</v>
      </c>
      <c r="AH17" s="98" t="e">
        <f ca="true">+IF(AND(ISNUMBER(OFFSET('Sanitation Data'!$F$10,0,10*ROW('Sanitation Data'!F11))),'Data Summary'!CW17="Yes"),OFFSET('Sanitation Data'!$F$10,0,10*ROW('Sanitation Data'!F11)),NA())</f>
        <v>#N/A</v>
      </c>
      <c r="AI17" s="98" t="e">
        <f ca="true">+IF(AND(ISNUMBER(OFFSET('Sanitation Data'!$F$11,0,10*ROW('Sanitation Data'!F11))),'Data Summary'!CX17="Yes"),OFFSET('Sanitation Data'!$F$11,0,10*ROW('Sanitation Data'!F11)),NA())</f>
        <v>#N/A</v>
      </c>
      <c r="AJ17" s="98" t="e">
        <f ca="true">+IF(AND(ISNUMBER(OFFSET('Sanitation Data'!$F$12,0,10*ROW('Sanitation Data'!F11))),'Data Summary'!CY17="Yes"),OFFSET('Sanitation Data'!$F$12,0,10*ROW('Sanitation Data'!F11)),NA())</f>
        <v>#N/A</v>
      </c>
      <c r="AK17" s="98" t="e">
        <f ca="true">+IF(AND(ISNUMBER(OFFSET('Sanitation Data'!$G$4,0,10*ROW('Sanitation Data'!G11))),'Data Summary'!CZ17="Yes"),100-OFFSET('Sanitation Data'!$G$4,0,10*ROW('Sanitation Data'!G11)),NA())</f>
        <v>#N/A</v>
      </c>
      <c r="AL17" s="98" t="e">
        <f ca="true">+IF(AND(ISNUMBER(OFFSET('Sanitation Data'!$G$6,0,10*ROW('Sanitation Data'!G11))),'Data Summary'!DA17="Yes"),OFFSET('Sanitation Data'!$G$6,0,10*ROW('Sanitation Data'!G11)),NA())</f>
        <v>#N/A</v>
      </c>
      <c r="AM17" s="98" t="e">
        <f ca="true">+IF(AND(ISNUMBER(OFFSET('Sanitation Data'!$G$10,0,10*ROW('Sanitation Data'!G11))),'Data Summary'!DB17="Yes"),OFFSET('Sanitation Data'!$G$10,0,10*ROW('Sanitation Data'!G11)),NA())</f>
        <v>#N/A</v>
      </c>
      <c r="AN17" s="98" t="e">
        <f ca="true">+IF(AND(ISNUMBER(OFFSET('Sanitation Data'!$G$11,0,10*ROW('Sanitation Data'!G11))),'Data Summary'!DC17="Yes"),OFFSET('Sanitation Data'!$G$11,0,10*ROW('Sanitation Data'!G11)),NA())</f>
        <v>#N/A</v>
      </c>
      <c r="AO17" s="98" t="e">
        <f ca="true">+IF(AND(ISNUMBER(OFFSET('Sanitation Data'!$G$12,0,10*ROW('Sanitation Data'!G11))),'Data Summary'!DD17="Yes"),OFFSET('Sanitation Data'!$G$12,0,10*ROW('Sanitation Data'!G11)),NA())</f>
        <v>#N/A</v>
      </c>
      <c r="AP17" s="98" t="e">
        <f ca="true">+IF(AND(ISNUMBER(OFFSET('Sanitation Data'!$H$4,0,10*ROW('Sanitation Data'!H11))),'Data Summary'!DE17="Yes"),100-OFFSET('Sanitation Data'!$H$4,0,10*ROW('Sanitation Data'!H11)),NA())</f>
        <v>#N/A</v>
      </c>
      <c r="AQ17" s="98" t="e">
        <f ca="true">+IF(AND(ISNUMBER(OFFSET('Sanitation Data'!$H$6,0,10*ROW('Sanitation Data'!H11))),'Data Summary'!DF17="Yes"),OFFSET('Sanitation Data'!$H$6,0,10*ROW('Sanitation Data'!H11)),NA())</f>
        <v>#N/A</v>
      </c>
      <c r="AR17" s="98" t="e">
        <f ca="true">+IF(AND(ISNUMBER(OFFSET('Sanitation Data'!$H$10,0,10*ROW('Sanitation Data'!H11))),'Data Summary'!DG17="Yes"),OFFSET('Sanitation Data'!$H$10,0,10*ROW('Sanitation Data'!H11)),NA())</f>
        <v>#N/A</v>
      </c>
      <c r="AS17" s="98" t="e">
        <f ca="true">+IF(AND(ISNUMBER(OFFSET('Sanitation Data'!$H$11,0,10*ROW('Sanitation Data'!H11))),'Data Summary'!DH17="Yes"),OFFSET('Sanitation Data'!$H$11,0,10*ROW('Sanitation Data'!H11)),NA())</f>
        <v>#N/A</v>
      </c>
      <c r="AT17" s="98" t="e">
        <f ca="true">+IF(AND(ISNUMBER(OFFSET('Sanitation Data'!$H$12,0,10*ROW('Sanitation Data'!H11))),'Data Summary'!DI17="Yes"),OFFSET('Sanitation Data'!$H$12,0,10*ROW('Sanitation Data'!H11)),NA())</f>
        <v>#N/A</v>
      </c>
      <c r="AU17" s="98" t="e">
        <f ca="true">+IF(AND(ISNUMBER(OFFSET('Sanitation Data'!$I$4,0,10*ROW('Sanitation Data'!I11))),'Data Summary'!DJ17="Yes"),100-OFFSET('Sanitation Data'!$I$4,0,10*ROW('Sanitation Data'!I11)),NA())</f>
        <v>#N/A</v>
      </c>
      <c r="AV17" s="98" t="e">
        <f ca="true">+IF(AND(ISNUMBER(OFFSET('Sanitation Data'!$I$6,0,10*ROW('Sanitation Data'!I11))),'Data Summary'!DK17="Yes"),OFFSET('Sanitation Data'!$I$6,0,10*ROW('Sanitation Data'!I11)),NA())</f>
        <v>#N/A</v>
      </c>
      <c r="AW17" s="98" t="e">
        <f ca="true">+IF(AND(ISNUMBER(OFFSET('Sanitation Data'!$I$10,0,10*ROW('Sanitation Data'!I11))),'Data Summary'!DL17="Yes"),OFFSET('Sanitation Data'!$I$10,0,10*ROW('Sanitation Data'!I11)),NA())</f>
        <v>#N/A</v>
      </c>
      <c r="AX17" s="98" t="e">
        <f ca="true">+IF(AND(ISNUMBER(OFFSET('Sanitation Data'!$I$11,0,10*ROW('Sanitation Data'!I11))),'Data Summary'!DM17="Yes"),OFFSET('Sanitation Data'!$I$11,0,10*ROW('Sanitation Data'!I11)),NA())</f>
        <v>#N/A</v>
      </c>
      <c r="AY17" s="98" t="e">
        <f ca="true">+IF(AND(ISNUMBER(OFFSET('Sanitation Data'!$I$12,0,10*ROW('Sanitation Data'!I11))),'Data Summary'!DN17="Yes"),OFFSET('Sanitation Data'!$I$12,0,10*ROW('Sanitation Data'!I11)),NA())</f>
        <v>#N/A</v>
      </c>
      <c r="AZ17" s="99" t="e">
        <f ca="true">+IF(AND(ISNUMBER(OFFSET('Hygiene Data'!$D$5,0,10*ROW('Hygiene Data'!D11))),'Data Summary'!DO17="Yes"),OFFSET('Hygiene Data'!$D$5,0,10*ROW('Hygiene Data'!D11)),NA())</f>
        <v>#N/A</v>
      </c>
      <c r="BA17" s="99" t="e">
        <f ca="true">+IF(AND(ISNUMBER(OFFSET('Hygiene Data'!$D$7,0,10*ROW('Hygiene Data'!D11))),'Data Summary'!DP17="Yes"),OFFSET('Hygiene Data'!$D$7,0,10*ROW('Hygiene Data'!D11)),NA())</f>
        <v>#N/A</v>
      </c>
      <c r="BB17" s="99" t="e">
        <f ca="true">+IF(AND(ISNUMBER(OFFSET('Hygiene Data'!$D$9,0,10*ROW('Hygiene Data'!D11))),'Data Summary'!DQ17="Yes"),OFFSET('Hygiene Data'!$D$9,0,10*ROW('Hygiene Data'!D11)),NA())</f>
        <v>#N/A</v>
      </c>
      <c r="BC17" s="99" t="e">
        <f ca="true">+IF(AND(ISNUMBER(OFFSET('Hygiene Data'!$E$5,0,10*ROW('Hygiene Data'!E11))),'Data Summary'!DR17="Yes"),OFFSET('Hygiene Data'!$E$5,0,10*ROW('Hygiene Data'!E11)),NA())</f>
        <v>#N/A</v>
      </c>
      <c r="BD17" s="99" t="e">
        <f ca="true">+IF(AND(ISNUMBER(OFFSET('Hygiene Data'!$E$7,0,10*ROW('Hygiene Data'!E11))),'Data Summary'!DS17="Yes"),OFFSET('Hygiene Data'!$E$7,0,10*ROW('Hygiene Data'!E11)),NA())</f>
        <v>#N/A</v>
      </c>
      <c r="BE17" s="99" t="e">
        <f ca="true">+IF(AND(ISNUMBER(OFFSET('Hygiene Data'!$E$9,0,10*ROW('Hygiene Data'!E11))),'Data Summary'!DT17="Yes"),OFFSET('Hygiene Data'!$E$9,0,10*ROW('Hygiene Data'!E11)),NA())</f>
        <v>#N/A</v>
      </c>
      <c r="BF17" s="99" t="e">
        <f ca="true">+IF(AND(ISNUMBER(OFFSET('Hygiene Data'!$F$5,0,10*ROW('Hygiene Data'!F11))),'Data Summary'!DU17="Yes"),OFFSET('Hygiene Data'!$F$5,0,10*ROW('Hygiene Data'!F11)),NA())</f>
        <v>#N/A</v>
      </c>
      <c r="BG17" s="99" t="e">
        <f ca="true">+IF(AND(ISNUMBER(OFFSET('Hygiene Data'!$F$7,0,10*ROW('Hygiene Data'!F11))),'Data Summary'!DV17="Yes"),OFFSET('Hygiene Data'!$F$7,0,10*ROW('Hygiene Data'!F11)),NA())</f>
        <v>#N/A</v>
      </c>
      <c r="BH17" s="99" t="e">
        <f ca="true">+IF(AND(ISNUMBER(OFFSET('Hygiene Data'!$F$9,0,10*ROW('Hygiene Data'!F11))),'Data Summary'!DW17="Yes"),OFFSET('Hygiene Data'!$F$9,0,10*ROW('Hygiene Data'!F11)),NA())</f>
        <v>#N/A</v>
      </c>
      <c r="BI17" s="99" t="e">
        <f ca="true">+IF(AND(ISNUMBER(OFFSET('Hygiene Data'!$G$5,0,10*ROW('Hygiene Data'!G11))),'Data Summary'!DX17="Yes"),OFFSET('Hygiene Data'!$G$5,0,10*ROW('Hygiene Data'!G11)),NA())</f>
        <v>#N/A</v>
      </c>
      <c r="BJ17" s="99" t="e">
        <f ca="true">+IF(AND(ISNUMBER(OFFSET('Hygiene Data'!$G$7,0,10*ROW('Hygiene Data'!G11))),'Data Summary'!DY17="Yes"),OFFSET('Hygiene Data'!$G$7,0,10*ROW('Hygiene Data'!G11)),NA())</f>
        <v>#N/A</v>
      </c>
      <c r="BK17" s="99" t="e">
        <f ca="true">+IF(AND(ISNUMBER(OFFSET('Hygiene Data'!$G$9,0,10*ROW('Hygiene Data'!G11))),'Data Summary'!DZ17="Yes"),OFFSET('Hygiene Data'!$G$9,0,10*ROW('Hygiene Data'!G11)),NA())</f>
        <v>#N/A</v>
      </c>
      <c r="BL17" s="99" t="e">
        <f ca="true">+IF(AND(ISNUMBER(OFFSET('Hygiene Data'!$H$5,0,10*ROW('Hygiene Data'!H11))),'Data Summary'!EA17="Yes"),OFFSET('Hygiene Data'!$H$5,0,10*ROW('Hygiene Data'!H11)),NA())</f>
        <v>#N/A</v>
      </c>
      <c r="BM17" s="99" t="e">
        <f ca="true">+IF(AND(ISNUMBER(OFFSET('Hygiene Data'!$H$7,0,10*ROW('Hygiene Data'!H11))),'Data Summary'!EB17="Yes"),OFFSET('Hygiene Data'!$H$7,0,10*ROW('Hygiene Data'!H11)),NA())</f>
        <v>#N/A</v>
      </c>
      <c r="BN17" s="99" t="e">
        <f ca="true">+IF(AND(ISNUMBER(OFFSET('Hygiene Data'!$H$9,0,10*ROW('Hygiene Data'!H11))),'Data Summary'!EC17="Yes"),OFFSET('Hygiene Data'!$H$9,0,10*ROW('Hygiene Data'!H11)),NA())</f>
        <v>#N/A</v>
      </c>
      <c r="BO17" s="99" t="e">
        <f ca="true">+IF(AND(ISNUMBER(OFFSET('Hygiene Data'!$I$5,0,10*ROW('Hygiene Data'!I11))),'Data Summary'!ED17="Yes"),OFFSET('Hygiene Data'!$I$5,0,10*ROW('Hygiene Data'!I11)),NA())</f>
        <v>#N/A</v>
      </c>
      <c r="BP17" s="99" t="e">
        <f ca="true">+IF(AND(ISNUMBER(OFFSET('Hygiene Data'!$I$7,0,10*ROW('Hygiene Data'!I11))),'Data Summary'!EE17="Yes"),OFFSET('Hygiene Data'!$I$7,0,10*ROW('Hygiene Data'!I11)),NA())</f>
        <v>#N/A</v>
      </c>
      <c r="BQ17" s="99" t="e">
        <f ca="true">+IF(AND(ISNUMBER(OFFSET('Hygiene Data'!$I$9,0,10*ROW('Hygiene Data'!I11))),'Data Summary'!EF17="Yes"),OFFSET('Hygiene Data'!$I$9,0,10*ROW('Hygiene Data'!I11)),NA())</f>
        <v>#N/A</v>
      </c>
    </row>
    <row xmlns:x14ac="http://schemas.microsoft.com/office/spreadsheetml/2009/9/ac" r="18" x14ac:dyDescent="0.2">
      <c r="A18" s="331" t="e">
        <f ca="true">+RIGHT('Data Summary'!A18,LEN('Data Summary'!A18)-9)</f>
        <v>#VALUE!</v>
      </c>
      <c r="B18" s="38" t="str">
        <f ca="true">+IF(ISTEXT('Data Summary'!B18),'Data Summary'!B18,"")</f>
        <v/>
      </c>
      <c r="C18" s="329" t="e">
        <f ca="true">+VALUE('Data Summary'!C18)</f>
        <v>#VALUE!</v>
      </c>
      <c r="D18" s="97" t="e">
        <f ca="true">+IF(AND(ISNUMBER(OFFSET('Water Data'!$D$4,0,10*ROW('Water Data'!D12))),'Data Summary'!BS18="Yes"),100-OFFSET('Water Data'!$D$4,0,10*ROW('Water Data'!D12)),NA())</f>
        <v>#N/A</v>
      </c>
      <c r="E18" s="97" t="e">
        <f ca="true">+IF(AND(ISNUMBER(OFFSET('Water Data'!$D$6,0,10*ROW('Water Data'!D12))),'Data Summary'!BT18="Yes"),OFFSET('Water Data'!$D$6,0,10*ROW('Water Data'!D12)),NA())</f>
        <v>#N/A</v>
      </c>
      <c r="F18" s="97" t="e">
        <f ca="true">+IF(AND(ISNUMBER(OFFSET('Water Data'!$D$9,0,10*ROW('Water Data'!D12))),'Data Summary'!BU18="Yes"),OFFSET('Water Data'!$D$9,0,10*ROW('Water Data'!D12)),NA())</f>
        <v>#N/A</v>
      </c>
      <c r="G18" s="97" t="e">
        <f ca="true">+IF(AND(ISNUMBER(OFFSET('Water Data'!$E$4,0,10*ROW('Water Data'!E12))),'Data Summary'!BV18="Yes"),100-OFFSET('Water Data'!$E$4,0,10*ROW('Water Data'!E12)),NA())</f>
        <v>#N/A</v>
      </c>
      <c r="H18" s="97" t="e">
        <f ca="true">+IF(AND(ISNUMBER(OFFSET('Water Data'!$E$6,0,10*ROW('Water Data'!E12))),'Data Summary'!BW18="Yes"),OFFSET('Water Data'!$E$6,0,10*ROW('Water Data'!E12)),NA())</f>
        <v>#N/A</v>
      </c>
      <c r="I18" s="97" t="e">
        <f ca="true">+IF(AND(ISNUMBER(OFFSET('Water Data'!$E$9,0,10*ROW('Water Data'!E12))),'Data Summary'!BX18="Yes"),OFFSET('Water Data'!$E$9,0,10*ROW('Water Data'!E12)),NA())</f>
        <v>#N/A</v>
      </c>
      <c r="J18" s="97" t="e">
        <f ca="true">+IF(AND(ISNUMBER(OFFSET('Water Data'!$F$4,0,10*ROW('Water Data'!F12))),'Data Summary'!BY18="Yes"),100-OFFSET('Water Data'!$F$4,0,10*ROW('Water Data'!F12)),NA())</f>
        <v>#N/A</v>
      </c>
      <c r="K18" s="97" t="e">
        <f ca="true">+IF(AND(ISNUMBER(OFFSET('Water Data'!$F$6,0,10*ROW('Water Data'!F12))),'Data Summary'!BZ18="Yes"),OFFSET('Water Data'!$F$6,0,10*ROW('Water Data'!F12)),NA())</f>
        <v>#N/A</v>
      </c>
      <c r="L18" s="97" t="e">
        <f ca="true">+IF(AND(ISNUMBER(OFFSET('Water Data'!$F$9,0,10*ROW('Water Data'!F12))),'Data Summary'!CA18="Yes"),OFFSET('Water Data'!$F$9,0,10*ROW('Water Data'!F12)),NA())</f>
        <v>#N/A</v>
      </c>
      <c r="M18" s="97" t="e">
        <f ca="true">+IF(AND(ISNUMBER(OFFSET('Water Data'!$G$4,0,10*ROW('Water Data'!G12))),'Data Summary'!CB18="Yes"),100-OFFSET('Water Data'!$G$4,0,10*ROW('Water Data'!G12)),NA())</f>
        <v>#N/A</v>
      </c>
      <c r="N18" s="97" t="e">
        <f ca="true">+IF(AND(ISNUMBER(OFFSET('Water Data'!$G$6,0,10*ROW('Water Data'!G12))),'Data Summary'!CC18="Yes"),OFFSET('Water Data'!$G$6,0,10*ROW('Water Data'!G12)),NA())</f>
        <v>#N/A</v>
      </c>
      <c r="O18" s="97" t="e">
        <f ca="true">+IF(AND(ISNUMBER(OFFSET('Water Data'!$G$9,0,10*ROW('Water Data'!G12))),'Data Summary'!CD18="Yes"),OFFSET('Water Data'!$G$9,0,10*ROW('Water Data'!G12)),NA())</f>
        <v>#N/A</v>
      </c>
      <c r="P18" s="97" t="e">
        <f ca="true">+IF(AND(ISNUMBER(OFFSET('Water Data'!$H$4,0,10*ROW('Water Data'!H12))),'Data Summary'!CE18="Yes"),100-OFFSET('Water Data'!$H$4,0,10*ROW('Water Data'!H12)),NA())</f>
        <v>#N/A</v>
      </c>
      <c r="Q18" s="97" t="e">
        <f ca="true">+IF(AND(ISNUMBER(OFFSET('Water Data'!$H$6,0,10*ROW('Water Data'!H12))),'Data Summary'!CF18="Yes"),OFFSET('Water Data'!$H$6,0,10*ROW('Water Data'!H12)),NA())</f>
        <v>#N/A</v>
      </c>
      <c r="R18" s="97" t="e">
        <f ca="true">+IF(AND(ISNUMBER(OFFSET('Water Data'!$H$9,0,10*ROW('Water Data'!H12))),'Data Summary'!CG18="Yes"),OFFSET('Water Data'!$H$9,0,10*ROW('Water Data'!H12)),NA())</f>
        <v>#N/A</v>
      </c>
      <c r="S18" s="97" t="e">
        <f ca="true">+IF(AND(ISNUMBER(OFFSET('Water Data'!$I$4,0,10*ROW('Water Data'!I12))),'Data Summary'!CH18="Yes"),100-OFFSET('Water Data'!$I$4,0,10*ROW('Water Data'!I12)),NA())</f>
        <v>#N/A</v>
      </c>
      <c r="T18" s="97" t="e">
        <f ca="true">+IF(AND(ISNUMBER(OFFSET('Water Data'!$I$6,0,10*ROW('Water Data'!I12))),'Data Summary'!CI18="Yes"),OFFSET('Water Data'!$I$6,0,10*ROW('Water Data'!I12)),NA())</f>
        <v>#N/A</v>
      </c>
      <c r="U18" s="97" t="e">
        <f ca="true">+IF(AND(ISNUMBER(OFFSET('Water Data'!$I$9,0,10*ROW('Water Data'!I12))),'Data Summary'!CJ18="Yes"),OFFSET('Water Data'!$I$9,0,10*ROW('Water Data'!I12)),NA())</f>
        <v>#N/A</v>
      </c>
      <c r="V18" s="98" t="e">
        <f ca="true">+IF(AND(ISNUMBER(OFFSET('Sanitation Data'!$D$4,0,10*ROW('Sanitation Data'!D12))),'Data Summary'!CK18="Yes"),100-OFFSET('Sanitation Data'!$D$4,0,10*ROW('Sanitation Data'!D12)),NA())</f>
        <v>#N/A</v>
      </c>
      <c r="W18" s="98" t="e">
        <f ca="true">+IF(AND(ISNUMBER(OFFSET('Sanitation Data'!$D$6,0,10*ROW('Sanitation Data'!D12))),'Data Summary'!CL18="Yes"),OFFSET('Sanitation Data'!$D$6,0,10*ROW('Sanitation Data'!D12)),NA())</f>
        <v>#N/A</v>
      </c>
      <c r="X18" s="98" t="e">
        <f ca="true">+IF(AND(ISNUMBER(OFFSET('Sanitation Data'!$D$10,0,10*ROW('Sanitation Data'!D12))),'Data Summary'!CM18="Yes"),OFFSET('Sanitation Data'!$D$10,0,10*ROW('Sanitation Data'!D12)),NA())</f>
        <v>#N/A</v>
      </c>
      <c r="Y18" s="98" t="e">
        <f ca="true">+IF(AND(ISNUMBER(OFFSET('Sanitation Data'!$D$11,0,10*ROW('Sanitation Data'!D12))),'Data Summary'!CN18="Yes"),OFFSET('Sanitation Data'!$D$11,0,10*ROW('Sanitation Data'!D12)),NA())</f>
        <v>#N/A</v>
      </c>
      <c r="Z18" s="98" t="e">
        <f ca="true">+IF(AND(ISNUMBER(OFFSET('Sanitation Data'!$D$12,0,10*ROW('Sanitation Data'!D12))),'Data Summary'!CO18="Yes"),OFFSET('Sanitation Data'!$D$12,0,10*ROW('Sanitation Data'!D12)),NA())</f>
        <v>#N/A</v>
      </c>
      <c r="AA18" s="98" t="e">
        <f ca="true">+IF(AND(ISNUMBER(OFFSET('Sanitation Data'!$E$4,0,10*ROW('Sanitation Data'!E12))),'Data Summary'!CP18="Yes"),100-OFFSET('Sanitation Data'!$E$4,0,10*ROW('Sanitation Data'!E12)),NA())</f>
        <v>#N/A</v>
      </c>
      <c r="AB18" s="98" t="e">
        <f ca="true">+IF(AND(ISNUMBER(OFFSET('Sanitation Data'!$E$6,0,10*ROW('Sanitation Data'!E12))),'Data Summary'!CQ18="Yes"),OFFSET('Sanitation Data'!$E$6,0,10*ROW('Sanitation Data'!E12)),NA())</f>
        <v>#N/A</v>
      </c>
      <c r="AC18" s="98" t="e">
        <f ca="true">+IF(AND(ISNUMBER(OFFSET('Sanitation Data'!$E$10,0,10*ROW('Sanitation Data'!E12))),'Data Summary'!CR18="Yes"),OFFSET('Sanitation Data'!$E$10,0,10*ROW('Sanitation Data'!E12)),NA())</f>
        <v>#N/A</v>
      </c>
      <c r="AD18" s="98" t="e">
        <f ca="true">+IF(AND(ISNUMBER(OFFSET('Sanitation Data'!$E$11,0,10*ROW('Sanitation Data'!E12))),'Data Summary'!CS18="Yes"),OFFSET('Sanitation Data'!$E$11,0,10*ROW('Sanitation Data'!E12)),NA())</f>
        <v>#N/A</v>
      </c>
      <c r="AE18" s="98" t="e">
        <f ca="true">+IF(AND(ISNUMBER(OFFSET('Sanitation Data'!$E$12,0,10*ROW('Sanitation Data'!E12))),'Data Summary'!CT18="Yes"),OFFSET('Sanitation Data'!$E$12,0,10*ROW('Sanitation Data'!E12)),NA())</f>
        <v>#N/A</v>
      </c>
      <c r="AF18" s="98" t="e">
        <f ca="true">+IF(AND(ISNUMBER(OFFSET('Sanitation Data'!$F$4,0,10*ROW('Sanitation Data'!F12))),'Data Summary'!CU18="Yes"),100-OFFSET('Sanitation Data'!$F$4,0,10*ROW('Sanitation Data'!F12)),NA())</f>
        <v>#N/A</v>
      </c>
      <c r="AG18" s="98" t="e">
        <f ca="true">+IF(AND(ISNUMBER(OFFSET('Sanitation Data'!$F$6,0,10*ROW('Sanitation Data'!F12))),'Data Summary'!CV18="Yes"),OFFSET('Sanitation Data'!$F$6,0,10*ROW('Sanitation Data'!F12)),NA())</f>
        <v>#N/A</v>
      </c>
      <c r="AH18" s="98" t="e">
        <f ca="true">+IF(AND(ISNUMBER(OFFSET('Sanitation Data'!$F$10,0,10*ROW('Sanitation Data'!F12))),'Data Summary'!CW18="Yes"),OFFSET('Sanitation Data'!$F$10,0,10*ROW('Sanitation Data'!F12)),NA())</f>
        <v>#N/A</v>
      </c>
      <c r="AI18" s="98" t="e">
        <f ca="true">+IF(AND(ISNUMBER(OFFSET('Sanitation Data'!$F$11,0,10*ROW('Sanitation Data'!F12))),'Data Summary'!CX18="Yes"),OFFSET('Sanitation Data'!$F$11,0,10*ROW('Sanitation Data'!F12)),NA())</f>
        <v>#N/A</v>
      </c>
      <c r="AJ18" s="98" t="e">
        <f ca="true">+IF(AND(ISNUMBER(OFFSET('Sanitation Data'!$F$12,0,10*ROW('Sanitation Data'!F12))),'Data Summary'!CY18="Yes"),OFFSET('Sanitation Data'!$F$12,0,10*ROW('Sanitation Data'!F12)),NA())</f>
        <v>#N/A</v>
      </c>
      <c r="AK18" s="98" t="e">
        <f ca="true">+IF(AND(ISNUMBER(OFFSET('Sanitation Data'!$G$4,0,10*ROW('Sanitation Data'!G12))),'Data Summary'!CZ18="Yes"),100-OFFSET('Sanitation Data'!$G$4,0,10*ROW('Sanitation Data'!G12)),NA())</f>
        <v>#N/A</v>
      </c>
      <c r="AL18" s="98" t="e">
        <f ca="true">+IF(AND(ISNUMBER(OFFSET('Sanitation Data'!$G$6,0,10*ROW('Sanitation Data'!G12))),'Data Summary'!DA18="Yes"),OFFSET('Sanitation Data'!$G$6,0,10*ROW('Sanitation Data'!G12)),NA())</f>
        <v>#N/A</v>
      </c>
      <c r="AM18" s="98" t="e">
        <f ca="true">+IF(AND(ISNUMBER(OFFSET('Sanitation Data'!$G$10,0,10*ROW('Sanitation Data'!G12))),'Data Summary'!DB18="Yes"),OFFSET('Sanitation Data'!$G$10,0,10*ROW('Sanitation Data'!G12)),NA())</f>
        <v>#N/A</v>
      </c>
      <c r="AN18" s="98" t="e">
        <f ca="true">+IF(AND(ISNUMBER(OFFSET('Sanitation Data'!$G$11,0,10*ROW('Sanitation Data'!G12))),'Data Summary'!DC18="Yes"),OFFSET('Sanitation Data'!$G$11,0,10*ROW('Sanitation Data'!G12)),NA())</f>
        <v>#N/A</v>
      </c>
      <c r="AO18" s="98" t="e">
        <f ca="true">+IF(AND(ISNUMBER(OFFSET('Sanitation Data'!$G$12,0,10*ROW('Sanitation Data'!G12))),'Data Summary'!DD18="Yes"),OFFSET('Sanitation Data'!$G$12,0,10*ROW('Sanitation Data'!G12)),NA())</f>
        <v>#N/A</v>
      </c>
      <c r="AP18" s="98" t="e">
        <f ca="true">+IF(AND(ISNUMBER(OFFSET('Sanitation Data'!$H$4,0,10*ROW('Sanitation Data'!H12))),'Data Summary'!DE18="Yes"),100-OFFSET('Sanitation Data'!$H$4,0,10*ROW('Sanitation Data'!H12)),NA())</f>
        <v>#N/A</v>
      </c>
      <c r="AQ18" s="98" t="e">
        <f ca="true">+IF(AND(ISNUMBER(OFFSET('Sanitation Data'!$H$6,0,10*ROW('Sanitation Data'!H12))),'Data Summary'!DF18="Yes"),OFFSET('Sanitation Data'!$H$6,0,10*ROW('Sanitation Data'!H12)),NA())</f>
        <v>#N/A</v>
      </c>
      <c r="AR18" s="98" t="e">
        <f ca="true">+IF(AND(ISNUMBER(OFFSET('Sanitation Data'!$H$10,0,10*ROW('Sanitation Data'!H12))),'Data Summary'!DG18="Yes"),OFFSET('Sanitation Data'!$H$10,0,10*ROW('Sanitation Data'!H12)),NA())</f>
        <v>#N/A</v>
      </c>
      <c r="AS18" s="98" t="e">
        <f ca="true">+IF(AND(ISNUMBER(OFFSET('Sanitation Data'!$H$11,0,10*ROW('Sanitation Data'!H12))),'Data Summary'!DH18="Yes"),OFFSET('Sanitation Data'!$H$11,0,10*ROW('Sanitation Data'!H12)),NA())</f>
        <v>#N/A</v>
      </c>
      <c r="AT18" s="98" t="e">
        <f ca="true">+IF(AND(ISNUMBER(OFFSET('Sanitation Data'!$H$12,0,10*ROW('Sanitation Data'!H12))),'Data Summary'!DI18="Yes"),OFFSET('Sanitation Data'!$H$12,0,10*ROW('Sanitation Data'!H12)),NA())</f>
        <v>#N/A</v>
      </c>
      <c r="AU18" s="98" t="e">
        <f ca="true">+IF(AND(ISNUMBER(OFFSET('Sanitation Data'!$I$4,0,10*ROW('Sanitation Data'!I12))),'Data Summary'!DJ18="Yes"),100-OFFSET('Sanitation Data'!$I$4,0,10*ROW('Sanitation Data'!I12)),NA())</f>
        <v>#N/A</v>
      </c>
      <c r="AV18" s="98" t="e">
        <f ca="true">+IF(AND(ISNUMBER(OFFSET('Sanitation Data'!$I$6,0,10*ROW('Sanitation Data'!I12))),'Data Summary'!DK18="Yes"),OFFSET('Sanitation Data'!$I$6,0,10*ROW('Sanitation Data'!I12)),NA())</f>
        <v>#N/A</v>
      </c>
      <c r="AW18" s="98" t="e">
        <f ca="true">+IF(AND(ISNUMBER(OFFSET('Sanitation Data'!$I$10,0,10*ROW('Sanitation Data'!I12))),'Data Summary'!DL18="Yes"),OFFSET('Sanitation Data'!$I$10,0,10*ROW('Sanitation Data'!I12)),NA())</f>
        <v>#N/A</v>
      </c>
      <c r="AX18" s="98" t="e">
        <f ca="true">+IF(AND(ISNUMBER(OFFSET('Sanitation Data'!$I$11,0,10*ROW('Sanitation Data'!I12))),'Data Summary'!DM18="Yes"),OFFSET('Sanitation Data'!$I$11,0,10*ROW('Sanitation Data'!I12)),NA())</f>
        <v>#N/A</v>
      </c>
      <c r="AY18" s="98" t="e">
        <f ca="true">+IF(AND(ISNUMBER(OFFSET('Sanitation Data'!$I$12,0,10*ROW('Sanitation Data'!I12))),'Data Summary'!DN18="Yes"),OFFSET('Sanitation Data'!$I$12,0,10*ROW('Sanitation Data'!I12)),NA())</f>
        <v>#N/A</v>
      </c>
      <c r="AZ18" s="99" t="e">
        <f ca="true">+IF(AND(ISNUMBER(OFFSET('Hygiene Data'!$D$5,0,10*ROW('Hygiene Data'!D12))),'Data Summary'!DO18="Yes"),OFFSET('Hygiene Data'!$D$5,0,10*ROW('Hygiene Data'!D12)),NA())</f>
        <v>#N/A</v>
      </c>
      <c r="BA18" s="99" t="e">
        <f ca="true">+IF(AND(ISNUMBER(OFFSET('Hygiene Data'!$D$7,0,10*ROW('Hygiene Data'!D12))),'Data Summary'!DP18="Yes"),OFFSET('Hygiene Data'!$D$7,0,10*ROW('Hygiene Data'!D12)),NA())</f>
        <v>#N/A</v>
      </c>
      <c r="BB18" s="99" t="e">
        <f ca="true">+IF(AND(ISNUMBER(OFFSET('Hygiene Data'!$D$9,0,10*ROW('Hygiene Data'!D12))),'Data Summary'!DQ18="Yes"),OFFSET('Hygiene Data'!$D$9,0,10*ROW('Hygiene Data'!D12)),NA())</f>
        <v>#N/A</v>
      </c>
      <c r="BC18" s="99" t="e">
        <f ca="true">+IF(AND(ISNUMBER(OFFSET('Hygiene Data'!$E$5,0,10*ROW('Hygiene Data'!E12))),'Data Summary'!DR18="Yes"),OFFSET('Hygiene Data'!$E$5,0,10*ROW('Hygiene Data'!E12)),NA())</f>
        <v>#N/A</v>
      </c>
      <c r="BD18" s="99" t="e">
        <f ca="true">+IF(AND(ISNUMBER(OFFSET('Hygiene Data'!$E$7,0,10*ROW('Hygiene Data'!E12))),'Data Summary'!DS18="Yes"),OFFSET('Hygiene Data'!$E$7,0,10*ROW('Hygiene Data'!E12)),NA())</f>
        <v>#N/A</v>
      </c>
      <c r="BE18" s="99" t="e">
        <f ca="true">+IF(AND(ISNUMBER(OFFSET('Hygiene Data'!$E$9,0,10*ROW('Hygiene Data'!E12))),'Data Summary'!DT18="Yes"),OFFSET('Hygiene Data'!$E$9,0,10*ROW('Hygiene Data'!E12)),NA())</f>
        <v>#N/A</v>
      </c>
      <c r="BF18" s="99" t="e">
        <f ca="true">+IF(AND(ISNUMBER(OFFSET('Hygiene Data'!$F$5,0,10*ROW('Hygiene Data'!F12))),'Data Summary'!DU18="Yes"),OFFSET('Hygiene Data'!$F$5,0,10*ROW('Hygiene Data'!F12)),NA())</f>
        <v>#N/A</v>
      </c>
      <c r="BG18" s="99" t="e">
        <f ca="true">+IF(AND(ISNUMBER(OFFSET('Hygiene Data'!$F$7,0,10*ROW('Hygiene Data'!F12))),'Data Summary'!DV18="Yes"),OFFSET('Hygiene Data'!$F$7,0,10*ROW('Hygiene Data'!F12)),NA())</f>
        <v>#N/A</v>
      </c>
      <c r="BH18" s="99" t="e">
        <f ca="true">+IF(AND(ISNUMBER(OFFSET('Hygiene Data'!$F$9,0,10*ROW('Hygiene Data'!F12))),'Data Summary'!DW18="Yes"),OFFSET('Hygiene Data'!$F$9,0,10*ROW('Hygiene Data'!F12)),NA())</f>
        <v>#N/A</v>
      </c>
      <c r="BI18" s="99" t="e">
        <f ca="true">+IF(AND(ISNUMBER(OFFSET('Hygiene Data'!$G$5,0,10*ROW('Hygiene Data'!G12))),'Data Summary'!DX18="Yes"),OFFSET('Hygiene Data'!$G$5,0,10*ROW('Hygiene Data'!G12)),NA())</f>
        <v>#N/A</v>
      </c>
      <c r="BJ18" s="99" t="e">
        <f ca="true">+IF(AND(ISNUMBER(OFFSET('Hygiene Data'!$G$7,0,10*ROW('Hygiene Data'!G12))),'Data Summary'!DY18="Yes"),OFFSET('Hygiene Data'!$G$7,0,10*ROW('Hygiene Data'!G12)),NA())</f>
        <v>#N/A</v>
      </c>
      <c r="BK18" s="99" t="e">
        <f ca="true">+IF(AND(ISNUMBER(OFFSET('Hygiene Data'!$G$9,0,10*ROW('Hygiene Data'!G12))),'Data Summary'!DZ18="Yes"),OFFSET('Hygiene Data'!$G$9,0,10*ROW('Hygiene Data'!G12)),NA())</f>
        <v>#N/A</v>
      </c>
      <c r="BL18" s="99" t="e">
        <f ca="true">+IF(AND(ISNUMBER(OFFSET('Hygiene Data'!$H$5,0,10*ROW('Hygiene Data'!H12))),'Data Summary'!EA18="Yes"),OFFSET('Hygiene Data'!$H$5,0,10*ROW('Hygiene Data'!H12)),NA())</f>
        <v>#N/A</v>
      </c>
      <c r="BM18" s="99" t="e">
        <f ca="true">+IF(AND(ISNUMBER(OFFSET('Hygiene Data'!$H$7,0,10*ROW('Hygiene Data'!H12))),'Data Summary'!EB18="Yes"),OFFSET('Hygiene Data'!$H$7,0,10*ROW('Hygiene Data'!H12)),NA())</f>
        <v>#N/A</v>
      </c>
      <c r="BN18" s="99" t="e">
        <f ca="true">+IF(AND(ISNUMBER(OFFSET('Hygiene Data'!$H$9,0,10*ROW('Hygiene Data'!H12))),'Data Summary'!EC18="Yes"),OFFSET('Hygiene Data'!$H$9,0,10*ROW('Hygiene Data'!H12)),NA())</f>
        <v>#N/A</v>
      </c>
      <c r="BO18" s="99" t="e">
        <f ca="true">+IF(AND(ISNUMBER(OFFSET('Hygiene Data'!$I$5,0,10*ROW('Hygiene Data'!I12))),'Data Summary'!ED18="Yes"),OFFSET('Hygiene Data'!$I$5,0,10*ROW('Hygiene Data'!I12)),NA())</f>
        <v>#N/A</v>
      </c>
      <c r="BP18" s="99" t="e">
        <f ca="true">+IF(AND(ISNUMBER(OFFSET('Hygiene Data'!$I$7,0,10*ROW('Hygiene Data'!I12))),'Data Summary'!EE18="Yes"),OFFSET('Hygiene Data'!$I$7,0,10*ROW('Hygiene Data'!I12)),NA())</f>
        <v>#N/A</v>
      </c>
      <c r="BQ18" s="99" t="e">
        <f ca="true">+IF(AND(ISNUMBER(OFFSET('Hygiene Data'!$I$9,0,10*ROW('Hygiene Data'!I12))),'Data Summary'!EF18="Yes"),OFFSET('Hygiene Data'!$I$9,0,10*ROW('Hygiene Data'!I12)),NA())</f>
        <v>#N/A</v>
      </c>
    </row>
    <row xmlns:x14ac="http://schemas.microsoft.com/office/spreadsheetml/2009/9/ac" r="19" x14ac:dyDescent="0.2">
      <c r="A19" s="331" t="e">
        <f ca="true">+RIGHT('Data Summary'!A19,LEN('Data Summary'!A19)-9)</f>
        <v>#VALUE!</v>
      </c>
      <c r="B19" s="38" t="str">
        <f ca="true">+IF(ISTEXT('Data Summary'!B19),'Data Summary'!B19,"")</f>
        <v/>
      </c>
      <c r="C19" s="329" t="e">
        <f ca="true">+VALUE('Data Summary'!C19)</f>
        <v>#VALUE!</v>
      </c>
      <c r="D19" s="97" t="e">
        <f ca="true">+IF(AND(ISNUMBER(OFFSET('Water Data'!$D$4,0,10*ROW('Water Data'!D13))),'Data Summary'!BS19="Yes"),100-OFFSET('Water Data'!$D$4,0,10*ROW('Water Data'!D13)),NA())</f>
        <v>#N/A</v>
      </c>
      <c r="E19" s="97" t="e">
        <f ca="true">+IF(AND(ISNUMBER(OFFSET('Water Data'!$D$6,0,10*ROW('Water Data'!D13))),'Data Summary'!BT19="Yes"),OFFSET('Water Data'!$D$6,0,10*ROW('Water Data'!D13)),NA())</f>
        <v>#N/A</v>
      </c>
      <c r="F19" s="97" t="e">
        <f ca="true">+IF(AND(ISNUMBER(OFFSET('Water Data'!$D$9,0,10*ROW('Water Data'!D13))),'Data Summary'!BU19="Yes"),OFFSET('Water Data'!$D$9,0,10*ROW('Water Data'!D13)),NA())</f>
        <v>#N/A</v>
      </c>
      <c r="G19" s="97" t="e">
        <f ca="true">+IF(AND(ISNUMBER(OFFSET('Water Data'!$E$4,0,10*ROW('Water Data'!E13))),'Data Summary'!BV19="Yes"),100-OFFSET('Water Data'!$E$4,0,10*ROW('Water Data'!E13)),NA())</f>
        <v>#N/A</v>
      </c>
      <c r="H19" s="97" t="e">
        <f ca="true">+IF(AND(ISNUMBER(OFFSET('Water Data'!$E$6,0,10*ROW('Water Data'!E13))),'Data Summary'!BW19="Yes"),OFFSET('Water Data'!$E$6,0,10*ROW('Water Data'!E13)),NA())</f>
        <v>#N/A</v>
      </c>
      <c r="I19" s="97" t="e">
        <f ca="true">+IF(AND(ISNUMBER(OFFSET('Water Data'!$E$9,0,10*ROW('Water Data'!E13))),'Data Summary'!BX19="Yes"),OFFSET('Water Data'!$E$9,0,10*ROW('Water Data'!E13)),NA())</f>
        <v>#N/A</v>
      </c>
      <c r="J19" s="97" t="e">
        <f ca="true">+IF(AND(ISNUMBER(OFFSET('Water Data'!$F$4,0,10*ROW('Water Data'!F13))),'Data Summary'!BY19="Yes"),100-OFFSET('Water Data'!$F$4,0,10*ROW('Water Data'!F13)),NA())</f>
        <v>#N/A</v>
      </c>
      <c r="K19" s="97" t="e">
        <f ca="true">+IF(AND(ISNUMBER(OFFSET('Water Data'!$F$6,0,10*ROW('Water Data'!F13))),'Data Summary'!BZ19="Yes"),OFFSET('Water Data'!$F$6,0,10*ROW('Water Data'!F13)),NA())</f>
        <v>#N/A</v>
      </c>
      <c r="L19" s="97" t="e">
        <f ca="true">+IF(AND(ISNUMBER(OFFSET('Water Data'!$F$9,0,10*ROW('Water Data'!F13))),'Data Summary'!CA19="Yes"),OFFSET('Water Data'!$F$9,0,10*ROW('Water Data'!F13)),NA())</f>
        <v>#N/A</v>
      </c>
      <c r="M19" s="97" t="e">
        <f ca="true">+IF(AND(ISNUMBER(OFFSET('Water Data'!$G$4,0,10*ROW('Water Data'!G13))),'Data Summary'!CB19="Yes"),100-OFFSET('Water Data'!$G$4,0,10*ROW('Water Data'!G13)),NA())</f>
        <v>#N/A</v>
      </c>
      <c r="N19" s="97" t="e">
        <f ca="true">+IF(AND(ISNUMBER(OFFSET('Water Data'!$G$6,0,10*ROW('Water Data'!G13))),'Data Summary'!CC19="Yes"),OFFSET('Water Data'!$G$6,0,10*ROW('Water Data'!G13)),NA())</f>
        <v>#N/A</v>
      </c>
      <c r="O19" s="97" t="e">
        <f ca="true">+IF(AND(ISNUMBER(OFFSET('Water Data'!$G$9,0,10*ROW('Water Data'!G13))),'Data Summary'!CD19="Yes"),OFFSET('Water Data'!$G$9,0,10*ROW('Water Data'!G13)),NA())</f>
        <v>#N/A</v>
      </c>
      <c r="P19" s="97" t="e">
        <f ca="true">+IF(AND(ISNUMBER(OFFSET('Water Data'!$H$4,0,10*ROW('Water Data'!H13))),'Data Summary'!CE19="Yes"),100-OFFSET('Water Data'!$H$4,0,10*ROW('Water Data'!H13)),NA())</f>
        <v>#N/A</v>
      </c>
      <c r="Q19" s="97" t="e">
        <f ca="true">+IF(AND(ISNUMBER(OFFSET('Water Data'!$H$6,0,10*ROW('Water Data'!H13))),'Data Summary'!CF19="Yes"),OFFSET('Water Data'!$H$6,0,10*ROW('Water Data'!H13)),NA())</f>
        <v>#N/A</v>
      </c>
      <c r="R19" s="97" t="e">
        <f ca="true">+IF(AND(ISNUMBER(OFFSET('Water Data'!$H$9,0,10*ROW('Water Data'!H13))),'Data Summary'!CG19="Yes"),OFFSET('Water Data'!$H$9,0,10*ROW('Water Data'!H13)),NA())</f>
        <v>#N/A</v>
      </c>
      <c r="S19" s="97" t="e">
        <f ca="true">+IF(AND(ISNUMBER(OFFSET('Water Data'!$I$4,0,10*ROW('Water Data'!I13))),'Data Summary'!CH19="Yes"),100-OFFSET('Water Data'!$I$4,0,10*ROW('Water Data'!I13)),NA())</f>
        <v>#N/A</v>
      </c>
      <c r="T19" s="97" t="e">
        <f ca="true">+IF(AND(ISNUMBER(OFFSET('Water Data'!$I$6,0,10*ROW('Water Data'!I13))),'Data Summary'!CI19="Yes"),OFFSET('Water Data'!$I$6,0,10*ROW('Water Data'!I13)),NA())</f>
        <v>#N/A</v>
      </c>
      <c r="U19" s="97" t="e">
        <f ca="true">+IF(AND(ISNUMBER(OFFSET('Water Data'!$I$9,0,10*ROW('Water Data'!I13))),'Data Summary'!CJ19="Yes"),OFFSET('Water Data'!$I$9,0,10*ROW('Water Data'!I13)),NA())</f>
        <v>#N/A</v>
      </c>
      <c r="V19" s="98" t="e">
        <f ca="true">+IF(AND(ISNUMBER(OFFSET('Sanitation Data'!$D$4,0,10*ROW('Sanitation Data'!D13))),'Data Summary'!CK19="Yes"),100-OFFSET('Sanitation Data'!$D$4,0,10*ROW('Sanitation Data'!D13)),NA())</f>
        <v>#N/A</v>
      </c>
      <c r="W19" s="98" t="e">
        <f ca="true">+IF(AND(ISNUMBER(OFFSET('Sanitation Data'!$D$6,0,10*ROW('Sanitation Data'!D13))),'Data Summary'!CL19="Yes"),OFFSET('Sanitation Data'!$D$6,0,10*ROW('Sanitation Data'!D13)),NA())</f>
        <v>#N/A</v>
      </c>
      <c r="X19" s="98" t="e">
        <f ca="true">+IF(AND(ISNUMBER(OFFSET('Sanitation Data'!$D$10,0,10*ROW('Sanitation Data'!D13))),'Data Summary'!CM19="Yes"),OFFSET('Sanitation Data'!$D$10,0,10*ROW('Sanitation Data'!D13)),NA())</f>
        <v>#N/A</v>
      </c>
      <c r="Y19" s="98" t="e">
        <f ca="true">+IF(AND(ISNUMBER(OFFSET('Sanitation Data'!$D$11,0,10*ROW('Sanitation Data'!D13))),'Data Summary'!CN19="Yes"),OFFSET('Sanitation Data'!$D$11,0,10*ROW('Sanitation Data'!D13)),NA())</f>
        <v>#N/A</v>
      </c>
      <c r="Z19" s="98" t="e">
        <f ca="true">+IF(AND(ISNUMBER(OFFSET('Sanitation Data'!$D$12,0,10*ROW('Sanitation Data'!D13))),'Data Summary'!CO19="Yes"),OFFSET('Sanitation Data'!$D$12,0,10*ROW('Sanitation Data'!D13)),NA())</f>
        <v>#N/A</v>
      </c>
      <c r="AA19" s="98" t="e">
        <f ca="true">+IF(AND(ISNUMBER(OFFSET('Sanitation Data'!$E$4,0,10*ROW('Sanitation Data'!E13))),'Data Summary'!CP19="Yes"),100-OFFSET('Sanitation Data'!$E$4,0,10*ROW('Sanitation Data'!E13)),NA())</f>
        <v>#N/A</v>
      </c>
      <c r="AB19" s="98" t="e">
        <f ca="true">+IF(AND(ISNUMBER(OFFSET('Sanitation Data'!$E$6,0,10*ROW('Sanitation Data'!E13))),'Data Summary'!CQ19="Yes"),OFFSET('Sanitation Data'!$E$6,0,10*ROW('Sanitation Data'!E13)),NA())</f>
        <v>#N/A</v>
      </c>
      <c r="AC19" s="98" t="e">
        <f ca="true">+IF(AND(ISNUMBER(OFFSET('Sanitation Data'!$E$10,0,10*ROW('Sanitation Data'!E13))),'Data Summary'!CR19="Yes"),OFFSET('Sanitation Data'!$E$10,0,10*ROW('Sanitation Data'!E13)),NA())</f>
        <v>#N/A</v>
      </c>
      <c r="AD19" s="98" t="e">
        <f ca="true">+IF(AND(ISNUMBER(OFFSET('Sanitation Data'!$E$11,0,10*ROW('Sanitation Data'!E13))),'Data Summary'!CS19="Yes"),OFFSET('Sanitation Data'!$E$11,0,10*ROW('Sanitation Data'!E13)),NA())</f>
        <v>#N/A</v>
      </c>
      <c r="AE19" s="98" t="e">
        <f ca="true">+IF(AND(ISNUMBER(OFFSET('Sanitation Data'!$E$12,0,10*ROW('Sanitation Data'!E13))),'Data Summary'!CT19="Yes"),OFFSET('Sanitation Data'!$E$12,0,10*ROW('Sanitation Data'!E13)),NA())</f>
        <v>#N/A</v>
      </c>
      <c r="AF19" s="98" t="e">
        <f ca="true">+IF(AND(ISNUMBER(OFFSET('Sanitation Data'!$F$4,0,10*ROW('Sanitation Data'!F13))),'Data Summary'!CU19="Yes"),100-OFFSET('Sanitation Data'!$F$4,0,10*ROW('Sanitation Data'!F13)),NA())</f>
        <v>#N/A</v>
      </c>
      <c r="AG19" s="98" t="e">
        <f ca="true">+IF(AND(ISNUMBER(OFFSET('Sanitation Data'!$F$6,0,10*ROW('Sanitation Data'!F13))),'Data Summary'!CV19="Yes"),OFFSET('Sanitation Data'!$F$6,0,10*ROW('Sanitation Data'!F13)),NA())</f>
        <v>#N/A</v>
      </c>
      <c r="AH19" s="98" t="e">
        <f ca="true">+IF(AND(ISNUMBER(OFFSET('Sanitation Data'!$F$10,0,10*ROW('Sanitation Data'!F13))),'Data Summary'!CW19="Yes"),OFFSET('Sanitation Data'!$F$10,0,10*ROW('Sanitation Data'!F13)),NA())</f>
        <v>#N/A</v>
      </c>
      <c r="AI19" s="98" t="e">
        <f ca="true">+IF(AND(ISNUMBER(OFFSET('Sanitation Data'!$F$11,0,10*ROW('Sanitation Data'!F13))),'Data Summary'!CX19="Yes"),OFFSET('Sanitation Data'!$F$11,0,10*ROW('Sanitation Data'!F13)),NA())</f>
        <v>#N/A</v>
      </c>
      <c r="AJ19" s="98" t="e">
        <f ca="true">+IF(AND(ISNUMBER(OFFSET('Sanitation Data'!$F$12,0,10*ROW('Sanitation Data'!F13))),'Data Summary'!CY19="Yes"),OFFSET('Sanitation Data'!$F$12,0,10*ROW('Sanitation Data'!F13)),NA())</f>
        <v>#N/A</v>
      </c>
      <c r="AK19" s="98" t="e">
        <f ca="true">+IF(AND(ISNUMBER(OFFSET('Sanitation Data'!$G$4,0,10*ROW('Sanitation Data'!G13))),'Data Summary'!CZ19="Yes"),100-OFFSET('Sanitation Data'!$G$4,0,10*ROW('Sanitation Data'!G13)),NA())</f>
        <v>#N/A</v>
      </c>
      <c r="AL19" s="98" t="e">
        <f ca="true">+IF(AND(ISNUMBER(OFFSET('Sanitation Data'!$G$6,0,10*ROW('Sanitation Data'!G13))),'Data Summary'!DA19="Yes"),OFFSET('Sanitation Data'!$G$6,0,10*ROW('Sanitation Data'!G13)),NA())</f>
        <v>#N/A</v>
      </c>
      <c r="AM19" s="98" t="e">
        <f ca="true">+IF(AND(ISNUMBER(OFFSET('Sanitation Data'!$G$10,0,10*ROW('Sanitation Data'!G13))),'Data Summary'!DB19="Yes"),OFFSET('Sanitation Data'!$G$10,0,10*ROW('Sanitation Data'!G13)),NA())</f>
        <v>#N/A</v>
      </c>
      <c r="AN19" s="98" t="e">
        <f ca="true">+IF(AND(ISNUMBER(OFFSET('Sanitation Data'!$G$11,0,10*ROW('Sanitation Data'!G13))),'Data Summary'!DC19="Yes"),OFFSET('Sanitation Data'!$G$11,0,10*ROW('Sanitation Data'!G13)),NA())</f>
        <v>#N/A</v>
      </c>
      <c r="AO19" s="98" t="e">
        <f ca="true">+IF(AND(ISNUMBER(OFFSET('Sanitation Data'!$G$12,0,10*ROW('Sanitation Data'!G13))),'Data Summary'!DD19="Yes"),OFFSET('Sanitation Data'!$G$12,0,10*ROW('Sanitation Data'!G13)),NA())</f>
        <v>#N/A</v>
      </c>
      <c r="AP19" s="98" t="e">
        <f ca="true">+IF(AND(ISNUMBER(OFFSET('Sanitation Data'!$H$4,0,10*ROW('Sanitation Data'!H13))),'Data Summary'!DE19="Yes"),100-OFFSET('Sanitation Data'!$H$4,0,10*ROW('Sanitation Data'!H13)),NA())</f>
        <v>#N/A</v>
      </c>
      <c r="AQ19" s="98" t="e">
        <f ca="true">+IF(AND(ISNUMBER(OFFSET('Sanitation Data'!$H$6,0,10*ROW('Sanitation Data'!H13))),'Data Summary'!DF19="Yes"),OFFSET('Sanitation Data'!$H$6,0,10*ROW('Sanitation Data'!H13)),NA())</f>
        <v>#N/A</v>
      </c>
      <c r="AR19" s="98" t="e">
        <f ca="true">+IF(AND(ISNUMBER(OFFSET('Sanitation Data'!$H$10,0,10*ROW('Sanitation Data'!H13))),'Data Summary'!DG19="Yes"),OFFSET('Sanitation Data'!$H$10,0,10*ROW('Sanitation Data'!H13)),NA())</f>
        <v>#N/A</v>
      </c>
      <c r="AS19" s="98" t="e">
        <f ca="true">+IF(AND(ISNUMBER(OFFSET('Sanitation Data'!$H$11,0,10*ROW('Sanitation Data'!H13))),'Data Summary'!DH19="Yes"),OFFSET('Sanitation Data'!$H$11,0,10*ROW('Sanitation Data'!H13)),NA())</f>
        <v>#N/A</v>
      </c>
      <c r="AT19" s="98" t="e">
        <f ca="true">+IF(AND(ISNUMBER(OFFSET('Sanitation Data'!$H$12,0,10*ROW('Sanitation Data'!H13))),'Data Summary'!DI19="Yes"),OFFSET('Sanitation Data'!$H$12,0,10*ROW('Sanitation Data'!H13)),NA())</f>
        <v>#N/A</v>
      </c>
      <c r="AU19" s="98" t="e">
        <f ca="true">+IF(AND(ISNUMBER(OFFSET('Sanitation Data'!$I$4,0,10*ROW('Sanitation Data'!I13))),'Data Summary'!DJ19="Yes"),100-OFFSET('Sanitation Data'!$I$4,0,10*ROW('Sanitation Data'!I13)),NA())</f>
        <v>#N/A</v>
      </c>
      <c r="AV19" s="98" t="e">
        <f ca="true">+IF(AND(ISNUMBER(OFFSET('Sanitation Data'!$I$6,0,10*ROW('Sanitation Data'!I13))),'Data Summary'!DK19="Yes"),OFFSET('Sanitation Data'!$I$6,0,10*ROW('Sanitation Data'!I13)),NA())</f>
        <v>#N/A</v>
      </c>
      <c r="AW19" s="98" t="e">
        <f ca="true">+IF(AND(ISNUMBER(OFFSET('Sanitation Data'!$I$10,0,10*ROW('Sanitation Data'!I13))),'Data Summary'!DL19="Yes"),OFFSET('Sanitation Data'!$I$10,0,10*ROW('Sanitation Data'!I13)),NA())</f>
        <v>#N/A</v>
      </c>
      <c r="AX19" s="98" t="e">
        <f ca="true">+IF(AND(ISNUMBER(OFFSET('Sanitation Data'!$I$11,0,10*ROW('Sanitation Data'!I13))),'Data Summary'!DM19="Yes"),OFFSET('Sanitation Data'!$I$11,0,10*ROW('Sanitation Data'!I13)),NA())</f>
        <v>#N/A</v>
      </c>
      <c r="AY19" s="98" t="e">
        <f ca="true">+IF(AND(ISNUMBER(OFFSET('Sanitation Data'!$I$12,0,10*ROW('Sanitation Data'!I13))),'Data Summary'!DN19="Yes"),OFFSET('Sanitation Data'!$I$12,0,10*ROW('Sanitation Data'!I13)),NA())</f>
        <v>#N/A</v>
      </c>
      <c r="AZ19" s="99" t="e">
        <f ca="true">+IF(AND(ISNUMBER(OFFSET('Hygiene Data'!$D$5,0,10*ROW('Hygiene Data'!D13))),'Data Summary'!DO19="Yes"),OFFSET('Hygiene Data'!$D$5,0,10*ROW('Hygiene Data'!D13)),NA())</f>
        <v>#N/A</v>
      </c>
      <c r="BA19" s="99" t="e">
        <f ca="true">+IF(AND(ISNUMBER(OFFSET('Hygiene Data'!$D$7,0,10*ROW('Hygiene Data'!D13))),'Data Summary'!DP19="Yes"),OFFSET('Hygiene Data'!$D$7,0,10*ROW('Hygiene Data'!D13)),NA())</f>
        <v>#N/A</v>
      </c>
      <c r="BB19" s="99" t="e">
        <f ca="true">+IF(AND(ISNUMBER(OFFSET('Hygiene Data'!$D$9,0,10*ROW('Hygiene Data'!D13))),'Data Summary'!DQ19="Yes"),OFFSET('Hygiene Data'!$D$9,0,10*ROW('Hygiene Data'!D13)),NA())</f>
        <v>#N/A</v>
      </c>
      <c r="BC19" s="99" t="e">
        <f ca="true">+IF(AND(ISNUMBER(OFFSET('Hygiene Data'!$E$5,0,10*ROW('Hygiene Data'!E13))),'Data Summary'!DR19="Yes"),OFFSET('Hygiene Data'!$E$5,0,10*ROW('Hygiene Data'!E13)),NA())</f>
        <v>#N/A</v>
      </c>
      <c r="BD19" s="99" t="e">
        <f ca="true">+IF(AND(ISNUMBER(OFFSET('Hygiene Data'!$E$7,0,10*ROW('Hygiene Data'!E13))),'Data Summary'!DS19="Yes"),OFFSET('Hygiene Data'!$E$7,0,10*ROW('Hygiene Data'!E13)),NA())</f>
        <v>#N/A</v>
      </c>
      <c r="BE19" s="99" t="e">
        <f ca="true">+IF(AND(ISNUMBER(OFFSET('Hygiene Data'!$E$9,0,10*ROW('Hygiene Data'!E13))),'Data Summary'!DT19="Yes"),OFFSET('Hygiene Data'!$E$9,0,10*ROW('Hygiene Data'!E13)),NA())</f>
        <v>#N/A</v>
      </c>
      <c r="BF19" s="99" t="e">
        <f ca="true">+IF(AND(ISNUMBER(OFFSET('Hygiene Data'!$F$5,0,10*ROW('Hygiene Data'!F13))),'Data Summary'!DU19="Yes"),OFFSET('Hygiene Data'!$F$5,0,10*ROW('Hygiene Data'!F13)),NA())</f>
        <v>#N/A</v>
      </c>
      <c r="BG19" s="99" t="e">
        <f ca="true">+IF(AND(ISNUMBER(OFFSET('Hygiene Data'!$F$7,0,10*ROW('Hygiene Data'!F13))),'Data Summary'!DV19="Yes"),OFFSET('Hygiene Data'!$F$7,0,10*ROW('Hygiene Data'!F13)),NA())</f>
        <v>#N/A</v>
      </c>
      <c r="BH19" s="99" t="e">
        <f ca="true">+IF(AND(ISNUMBER(OFFSET('Hygiene Data'!$F$9,0,10*ROW('Hygiene Data'!F13))),'Data Summary'!DW19="Yes"),OFFSET('Hygiene Data'!$F$9,0,10*ROW('Hygiene Data'!F13)),NA())</f>
        <v>#N/A</v>
      </c>
      <c r="BI19" s="99" t="e">
        <f ca="true">+IF(AND(ISNUMBER(OFFSET('Hygiene Data'!$G$5,0,10*ROW('Hygiene Data'!G13))),'Data Summary'!DX19="Yes"),OFFSET('Hygiene Data'!$G$5,0,10*ROW('Hygiene Data'!G13)),NA())</f>
        <v>#N/A</v>
      </c>
      <c r="BJ19" s="99" t="e">
        <f ca="true">+IF(AND(ISNUMBER(OFFSET('Hygiene Data'!$G$7,0,10*ROW('Hygiene Data'!G13))),'Data Summary'!DY19="Yes"),OFFSET('Hygiene Data'!$G$7,0,10*ROW('Hygiene Data'!G13)),NA())</f>
        <v>#N/A</v>
      </c>
      <c r="BK19" s="99" t="e">
        <f ca="true">+IF(AND(ISNUMBER(OFFSET('Hygiene Data'!$G$9,0,10*ROW('Hygiene Data'!G13))),'Data Summary'!DZ19="Yes"),OFFSET('Hygiene Data'!$G$9,0,10*ROW('Hygiene Data'!G13)),NA())</f>
        <v>#N/A</v>
      </c>
      <c r="BL19" s="99" t="e">
        <f ca="true">+IF(AND(ISNUMBER(OFFSET('Hygiene Data'!$H$5,0,10*ROW('Hygiene Data'!H13))),'Data Summary'!EA19="Yes"),OFFSET('Hygiene Data'!$H$5,0,10*ROW('Hygiene Data'!H13)),NA())</f>
        <v>#N/A</v>
      </c>
      <c r="BM19" s="99" t="e">
        <f ca="true">+IF(AND(ISNUMBER(OFFSET('Hygiene Data'!$H$7,0,10*ROW('Hygiene Data'!H13))),'Data Summary'!EB19="Yes"),OFFSET('Hygiene Data'!$H$7,0,10*ROW('Hygiene Data'!H13)),NA())</f>
        <v>#N/A</v>
      </c>
      <c r="BN19" s="99" t="e">
        <f ca="true">+IF(AND(ISNUMBER(OFFSET('Hygiene Data'!$H$9,0,10*ROW('Hygiene Data'!H13))),'Data Summary'!EC19="Yes"),OFFSET('Hygiene Data'!$H$9,0,10*ROW('Hygiene Data'!H13)),NA())</f>
        <v>#N/A</v>
      </c>
      <c r="BO19" s="99" t="e">
        <f ca="true">+IF(AND(ISNUMBER(OFFSET('Hygiene Data'!$I$5,0,10*ROW('Hygiene Data'!I13))),'Data Summary'!ED19="Yes"),OFFSET('Hygiene Data'!$I$5,0,10*ROW('Hygiene Data'!I13)),NA())</f>
        <v>#N/A</v>
      </c>
      <c r="BP19" s="99" t="e">
        <f ca="true">+IF(AND(ISNUMBER(OFFSET('Hygiene Data'!$I$7,0,10*ROW('Hygiene Data'!I13))),'Data Summary'!EE19="Yes"),OFFSET('Hygiene Data'!$I$7,0,10*ROW('Hygiene Data'!I13)),NA())</f>
        <v>#N/A</v>
      </c>
      <c r="BQ19" s="99" t="e">
        <f ca="true">+IF(AND(ISNUMBER(OFFSET('Hygiene Data'!$I$9,0,10*ROW('Hygiene Data'!I13))),'Data Summary'!EF19="Yes"),OFFSET('Hygiene Data'!$I$9,0,10*ROW('Hygiene Data'!I13)),NA())</f>
        <v>#N/A</v>
      </c>
    </row>
    <row xmlns:x14ac="http://schemas.microsoft.com/office/spreadsheetml/2009/9/ac" r="20" x14ac:dyDescent="0.2">
      <c r="A20" s="331" t="e">
        <f ca="true">+RIGHT('Data Summary'!A20,LEN('Data Summary'!A20)-9)</f>
        <v>#VALUE!</v>
      </c>
      <c r="B20" s="38" t="str">
        <f ca="true">+IF(ISTEXT('Data Summary'!B20),'Data Summary'!B20,"")</f>
        <v/>
      </c>
      <c r="C20" s="329" t="e">
        <f ca="true">+VALUE('Data Summary'!C20)</f>
        <v>#VALUE!</v>
      </c>
      <c r="D20" s="97" t="e">
        <f ca="true">+IF(AND(ISNUMBER(OFFSET('Water Data'!$D$4,0,10*ROW('Water Data'!D14))),'Data Summary'!BS20="Yes"),100-OFFSET('Water Data'!$D$4,0,10*ROW('Water Data'!D14)),NA())</f>
        <v>#N/A</v>
      </c>
      <c r="E20" s="97" t="e">
        <f ca="true">+IF(AND(ISNUMBER(OFFSET('Water Data'!$D$6,0,10*ROW('Water Data'!D14))),'Data Summary'!BT20="Yes"),OFFSET('Water Data'!$D$6,0,10*ROW('Water Data'!D14)),NA())</f>
        <v>#N/A</v>
      </c>
      <c r="F20" s="97" t="e">
        <f ca="true">+IF(AND(ISNUMBER(OFFSET('Water Data'!$D$9,0,10*ROW('Water Data'!D14))),'Data Summary'!BU20="Yes"),OFFSET('Water Data'!$D$9,0,10*ROW('Water Data'!D14)),NA())</f>
        <v>#N/A</v>
      </c>
      <c r="G20" s="97" t="e">
        <f ca="true">+IF(AND(ISNUMBER(OFFSET('Water Data'!$E$4,0,10*ROW('Water Data'!E14))),'Data Summary'!BV20="Yes"),100-OFFSET('Water Data'!$E$4,0,10*ROW('Water Data'!E14)),NA())</f>
        <v>#N/A</v>
      </c>
      <c r="H20" s="97" t="e">
        <f ca="true">+IF(AND(ISNUMBER(OFFSET('Water Data'!$E$6,0,10*ROW('Water Data'!E14))),'Data Summary'!BW20="Yes"),OFFSET('Water Data'!$E$6,0,10*ROW('Water Data'!E14)),NA())</f>
        <v>#N/A</v>
      </c>
      <c r="I20" s="97" t="e">
        <f ca="true">+IF(AND(ISNUMBER(OFFSET('Water Data'!$E$9,0,10*ROW('Water Data'!E14))),'Data Summary'!BX20="Yes"),OFFSET('Water Data'!$E$9,0,10*ROW('Water Data'!E14)),NA())</f>
        <v>#N/A</v>
      </c>
      <c r="J20" s="97" t="e">
        <f ca="true">+IF(AND(ISNUMBER(OFFSET('Water Data'!$F$4,0,10*ROW('Water Data'!F14))),'Data Summary'!BY20="Yes"),100-OFFSET('Water Data'!$F$4,0,10*ROW('Water Data'!F14)),NA())</f>
        <v>#N/A</v>
      </c>
      <c r="K20" s="97" t="e">
        <f ca="true">+IF(AND(ISNUMBER(OFFSET('Water Data'!$F$6,0,10*ROW('Water Data'!F14))),'Data Summary'!BZ20="Yes"),OFFSET('Water Data'!$F$6,0,10*ROW('Water Data'!F14)),NA())</f>
        <v>#N/A</v>
      </c>
      <c r="L20" s="97" t="e">
        <f ca="true">+IF(AND(ISNUMBER(OFFSET('Water Data'!$F$9,0,10*ROW('Water Data'!F14))),'Data Summary'!CA20="Yes"),OFFSET('Water Data'!$F$9,0,10*ROW('Water Data'!F14)),NA())</f>
        <v>#N/A</v>
      </c>
      <c r="M20" s="97" t="e">
        <f ca="true">+IF(AND(ISNUMBER(OFFSET('Water Data'!$G$4,0,10*ROW('Water Data'!G14))),'Data Summary'!CB20="Yes"),100-OFFSET('Water Data'!$G$4,0,10*ROW('Water Data'!G14)),NA())</f>
        <v>#N/A</v>
      </c>
      <c r="N20" s="97" t="e">
        <f ca="true">+IF(AND(ISNUMBER(OFFSET('Water Data'!$G$6,0,10*ROW('Water Data'!G14))),'Data Summary'!CC20="Yes"),OFFSET('Water Data'!$G$6,0,10*ROW('Water Data'!G14)),NA())</f>
        <v>#N/A</v>
      </c>
      <c r="O20" s="97" t="e">
        <f ca="true">+IF(AND(ISNUMBER(OFFSET('Water Data'!$G$9,0,10*ROW('Water Data'!G14))),'Data Summary'!CD20="Yes"),OFFSET('Water Data'!$G$9,0,10*ROW('Water Data'!G14)),NA())</f>
        <v>#N/A</v>
      </c>
      <c r="P20" s="97" t="e">
        <f ca="true">+IF(AND(ISNUMBER(OFFSET('Water Data'!$H$4,0,10*ROW('Water Data'!H14))),'Data Summary'!CE20="Yes"),100-OFFSET('Water Data'!$H$4,0,10*ROW('Water Data'!H14)),NA())</f>
        <v>#N/A</v>
      </c>
      <c r="Q20" s="97" t="e">
        <f ca="true">+IF(AND(ISNUMBER(OFFSET('Water Data'!$H$6,0,10*ROW('Water Data'!H14))),'Data Summary'!CF20="Yes"),OFFSET('Water Data'!$H$6,0,10*ROW('Water Data'!H14)),NA())</f>
        <v>#N/A</v>
      </c>
      <c r="R20" s="97" t="e">
        <f ca="true">+IF(AND(ISNUMBER(OFFSET('Water Data'!$H$9,0,10*ROW('Water Data'!H14))),'Data Summary'!CG20="Yes"),OFFSET('Water Data'!$H$9,0,10*ROW('Water Data'!H14)),NA())</f>
        <v>#N/A</v>
      </c>
      <c r="S20" s="97" t="e">
        <f ca="true">+IF(AND(ISNUMBER(OFFSET('Water Data'!$I$4,0,10*ROW('Water Data'!I14))),'Data Summary'!CH20="Yes"),100-OFFSET('Water Data'!$I$4,0,10*ROW('Water Data'!I14)),NA())</f>
        <v>#N/A</v>
      </c>
      <c r="T20" s="97" t="e">
        <f ca="true">+IF(AND(ISNUMBER(OFFSET('Water Data'!$I$6,0,10*ROW('Water Data'!I14))),'Data Summary'!CI20="Yes"),OFFSET('Water Data'!$I$6,0,10*ROW('Water Data'!I14)),NA())</f>
        <v>#N/A</v>
      </c>
      <c r="U20" s="97" t="e">
        <f ca="true">+IF(AND(ISNUMBER(OFFSET('Water Data'!$I$9,0,10*ROW('Water Data'!I14))),'Data Summary'!CJ20="Yes"),OFFSET('Water Data'!$I$9,0,10*ROW('Water Data'!I14)),NA())</f>
        <v>#N/A</v>
      </c>
      <c r="V20" s="98" t="e">
        <f ca="true">+IF(AND(ISNUMBER(OFFSET('Sanitation Data'!$D$4,0,10*ROW('Sanitation Data'!D14))),'Data Summary'!CK20="Yes"),100-OFFSET('Sanitation Data'!$D$4,0,10*ROW('Sanitation Data'!D14)),NA())</f>
        <v>#N/A</v>
      </c>
      <c r="W20" s="98" t="e">
        <f ca="true">+IF(AND(ISNUMBER(OFFSET('Sanitation Data'!$D$6,0,10*ROW('Sanitation Data'!D14))),'Data Summary'!CL20="Yes"),OFFSET('Sanitation Data'!$D$6,0,10*ROW('Sanitation Data'!D14)),NA())</f>
        <v>#N/A</v>
      </c>
      <c r="X20" s="98" t="e">
        <f ca="true">+IF(AND(ISNUMBER(OFFSET('Sanitation Data'!$D$10,0,10*ROW('Sanitation Data'!D14))),'Data Summary'!CM20="Yes"),OFFSET('Sanitation Data'!$D$10,0,10*ROW('Sanitation Data'!D14)),NA())</f>
        <v>#N/A</v>
      </c>
      <c r="Y20" s="98" t="e">
        <f ca="true">+IF(AND(ISNUMBER(OFFSET('Sanitation Data'!$D$11,0,10*ROW('Sanitation Data'!D14))),'Data Summary'!CN20="Yes"),OFFSET('Sanitation Data'!$D$11,0,10*ROW('Sanitation Data'!D14)),NA())</f>
        <v>#N/A</v>
      </c>
      <c r="Z20" s="98" t="e">
        <f ca="true">+IF(AND(ISNUMBER(OFFSET('Sanitation Data'!$D$12,0,10*ROW('Sanitation Data'!D14))),'Data Summary'!CO20="Yes"),OFFSET('Sanitation Data'!$D$12,0,10*ROW('Sanitation Data'!D14)),NA())</f>
        <v>#N/A</v>
      </c>
      <c r="AA20" s="98" t="e">
        <f ca="true">+IF(AND(ISNUMBER(OFFSET('Sanitation Data'!$E$4,0,10*ROW('Sanitation Data'!E14))),'Data Summary'!CP20="Yes"),100-OFFSET('Sanitation Data'!$E$4,0,10*ROW('Sanitation Data'!E14)),NA())</f>
        <v>#N/A</v>
      </c>
      <c r="AB20" s="98" t="e">
        <f ca="true">+IF(AND(ISNUMBER(OFFSET('Sanitation Data'!$E$6,0,10*ROW('Sanitation Data'!E14))),'Data Summary'!CQ20="Yes"),OFFSET('Sanitation Data'!$E$6,0,10*ROW('Sanitation Data'!E14)),NA())</f>
        <v>#N/A</v>
      </c>
      <c r="AC20" s="98" t="e">
        <f ca="true">+IF(AND(ISNUMBER(OFFSET('Sanitation Data'!$E$10,0,10*ROW('Sanitation Data'!E14))),'Data Summary'!CR20="Yes"),OFFSET('Sanitation Data'!$E$10,0,10*ROW('Sanitation Data'!E14)),NA())</f>
        <v>#N/A</v>
      </c>
      <c r="AD20" s="98" t="e">
        <f ca="true">+IF(AND(ISNUMBER(OFFSET('Sanitation Data'!$E$11,0,10*ROW('Sanitation Data'!E14))),'Data Summary'!CS20="Yes"),OFFSET('Sanitation Data'!$E$11,0,10*ROW('Sanitation Data'!E14)),NA())</f>
        <v>#N/A</v>
      </c>
      <c r="AE20" s="98" t="e">
        <f ca="true">+IF(AND(ISNUMBER(OFFSET('Sanitation Data'!$E$12,0,10*ROW('Sanitation Data'!E14))),'Data Summary'!CT20="Yes"),OFFSET('Sanitation Data'!$E$12,0,10*ROW('Sanitation Data'!E14)),NA())</f>
        <v>#N/A</v>
      </c>
      <c r="AF20" s="98" t="e">
        <f ca="true">+IF(AND(ISNUMBER(OFFSET('Sanitation Data'!$F$4,0,10*ROW('Sanitation Data'!F14))),'Data Summary'!CU20="Yes"),100-OFFSET('Sanitation Data'!$F$4,0,10*ROW('Sanitation Data'!F14)),NA())</f>
        <v>#N/A</v>
      </c>
      <c r="AG20" s="98" t="e">
        <f ca="true">+IF(AND(ISNUMBER(OFFSET('Sanitation Data'!$F$6,0,10*ROW('Sanitation Data'!F14))),'Data Summary'!CV20="Yes"),OFFSET('Sanitation Data'!$F$6,0,10*ROW('Sanitation Data'!F14)),NA())</f>
        <v>#N/A</v>
      </c>
      <c r="AH20" s="98" t="e">
        <f ca="true">+IF(AND(ISNUMBER(OFFSET('Sanitation Data'!$F$10,0,10*ROW('Sanitation Data'!F14))),'Data Summary'!CW20="Yes"),OFFSET('Sanitation Data'!$F$10,0,10*ROW('Sanitation Data'!F14)),NA())</f>
        <v>#N/A</v>
      </c>
      <c r="AI20" s="98" t="e">
        <f ca="true">+IF(AND(ISNUMBER(OFFSET('Sanitation Data'!$F$11,0,10*ROW('Sanitation Data'!F14))),'Data Summary'!CX20="Yes"),OFFSET('Sanitation Data'!$F$11,0,10*ROW('Sanitation Data'!F14)),NA())</f>
        <v>#N/A</v>
      </c>
      <c r="AJ20" s="98" t="e">
        <f ca="true">+IF(AND(ISNUMBER(OFFSET('Sanitation Data'!$F$12,0,10*ROW('Sanitation Data'!F14))),'Data Summary'!CY20="Yes"),OFFSET('Sanitation Data'!$F$12,0,10*ROW('Sanitation Data'!F14)),NA())</f>
        <v>#N/A</v>
      </c>
      <c r="AK20" s="98" t="e">
        <f ca="true">+IF(AND(ISNUMBER(OFFSET('Sanitation Data'!$G$4,0,10*ROW('Sanitation Data'!G14))),'Data Summary'!CZ20="Yes"),100-OFFSET('Sanitation Data'!$G$4,0,10*ROW('Sanitation Data'!G14)),NA())</f>
        <v>#N/A</v>
      </c>
      <c r="AL20" s="98" t="e">
        <f ca="true">+IF(AND(ISNUMBER(OFFSET('Sanitation Data'!$G$6,0,10*ROW('Sanitation Data'!G14))),'Data Summary'!DA20="Yes"),OFFSET('Sanitation Data'!$G$6,0,10*ROW('Sanitation Data'!G14)),NA())</f>
        <v>#N/A</v>
      </c>
      <c r="AM20" s="98" t="e">
        <f ca="true">+IF(AND(ISNUMBER(OFFSET('Sanitation Data'!$G$10,0,10*ROW('Sanitation Data'!G14))),'Data Summary'!DB20="Yes"),OFFSET('Sanitation Data'!$G$10,0,10*ROW('Sanitation Data'!G14)),NA())</f>
        <v>#N/A</v>
      </c>
      <c r="AN20" s="98" t="e">
        <f ca="true">+IF(AND(ISNUMBER(OFFSET('Sanitation Data'!$G$11,0,10*ROW('Sanitation Data'!G14))),'Data Summary'!DC20="Yes"),OFFSET('Sanitation Data'!$G$11,0,10*ROW('Sanitation Data'!G14)),NA())</f>
        <v>#N/A</v>
      </c>
      <c r="AO20" s="98" t="e">
        <f ca="true">+IF(AND(ISNUMBER(OFFSET('Sanitation Data'!$G$12,0,10*ROW('Sanitation Data'!G14))),'Data Summary'!DD20="Yes"),OFFSET('Sanitation Data'!$G$12,0,10*ROW('Sanitation Data'!G14)),NA())</f>
        <v>#N/A</v>
      </c>
      <c r="AP20" s="98" t="e">
        <f ca="true">+IF(AND(ISNUMBER(OFFSET('Sanitation Data'!$H$4,0,10*ROW('Sanitation Data'!H14))),'Data Summary'!DE20="Yes"),100-OFFSET('Sanitation Data'!$H$4,0,10*ROW('Sanitation Data'!H14)),NA())</f>
        <v>#N/A</v>
      </c>
      <c r="AQ20" s="98" t="e">
        <f ca="true">+IF(AND(ISNUMBER(OFFSET('Sanitation Data'!$H$6,0,10*ROW('Sanitation Data'!H14))),'Data Summary'!DF20="Yes"),OFFSET('Sanitation Data'!$H$6,0,10*ROW('Sanitation Data'!H14)),NA())</f>
        <v>#N/A</v>
      </c>
      <c r="AR20" s="98" t="e">
        <f ca="true">+IF(AND(ISNUMBER(OFFSET('Sanitation Data'!$H$10,0,10*ROW('Sanitation Data'!H14))),'Data Summary'!DG20="Yes"),OFFSET('Sanitation Data'!$H$10,0,10*ROW('Sanitation Data'!H14)),NA())</f>
        <v>#N/A</v>
      </c>
      <c r="AS20" s="98" t="e">
        <f ca="true">+IF(AND(ISNUMBER(OFFSET('Sanitation Data'!$H$11,0,10*ROW('Sanitation Data'!H14))),'Data Summary'!DH20="Yes"),OFFSET('Sanitation Data'!$H$11,0,10*ROW('Sanitation Data'!H14)),NA())</f>
        <v>#N/A</v>
      </c>
      <c r="AT20" s="98" t="e">
        <f ca="true">+IF(AND(ISNUMBER(OFFSET('Sanitation Data'!$H$12,0,10*ROW('Sanitation Data'!H14))),'Data Summary'!DI20="Yes"),OFFSET('Sanitation Data'!$H$12,0,10*ROW('Sanitation Data'!H14)),NA())</f>
        <v>#N/A</v>
      </c>
      <c r="AU20" s="98" t="e">
        <f ca="true">+IF(AND(ISNUMBER(OFFSET('Sanitation Data'!$I$4,0,10*ROW('Sanitation Data'!I14))),'Data Summary'!DJ20="Yes"),100-OFFSET('Sanitation Data'!$I$4,0,10*ROW('Sanitation Data'!I14)),NA())</f>
        <v>#N/A</v>
      </c>
      <c r="AV20" s="98" t="e">
        <f ca="true">+IF(AND(ISNUMBER(OFFSET('Sanitation Data'!$I$6,0,10*ROW('Sanitation Data'!I14))),'Data Summary'!DK20="Yes"),OFFSET('Sanitation Data'!$I$6,0,10*ROW('Sanitation Data'!I14)),NA())</f>
        <v>#N/A</v>
      </c>
      <c r="AW20" s="98" t="e">
        <f ca="true">+IF(AND(ISNUMBER(OFFSET('Sanitation Data'!$I$10,0,10*ROW('Sanitation Data'!I14))),'Data Summary'!DL20="Yes"),OFFSET('Sanitation Data'!$I$10,0,10*ROW('Sanitation Data'!I14)),NA())</f>
        <v>#N/A</v>
      </c>
      <c r="AX20" s="98" t="e">
        <f ca="true">+IF(AND(ISNUMBER(OFFSET('Sanitation Data'!$I$11,0,10*ROW('Sanitation Data'!I14))),'Data Summary'!DM20="Yes"),OFFSET('Sanitation Data'!$I$11,0,10*ROW('Sanitation Data'!I14)),NA())</f>
        <v>#N/A</v>
      </c>
      <c r="AY20" s="98" t="e">
        <f ca="true">+IF(AND(ISNUMBER(OFFSET('Sanitation Data'!$I$12,0,10*ROW('Sanitation Data'!I14))),'Data Summary'!DN20="Yes"),OFFSET('Sanitation Data'!$I$12,0,10*ROW('Sanitation Data'!I14)),NA())</f>
        <v>#N/A</v>
      </c>
      <c r="AZ20" s="99" t="e">
        <f ca="true">+IF(AND(ISNUMBER(OFFSET('Hygiene Data'!$D$5,0,10*ROW('Hygiene Data'!D14))),'Data Summary'!DO20="Yes"),OFFSET('Hygiene Data'!$D$5,0,10*ROW('Hygiene Data'!D14)),NA())</f>
        <v>#N/A</v>
      </c>
      <c r="BA20" s="99" t="e">
        <f ca="true">+IF(AND(ISNUMBER(OFFSET('Hygiene Data'!$D$7,0,10*ROW('Hygiene Data'!D14))),'Data Summary'!DP20="Yes"),OFFSET('Hygiene Data'!$D$7,0,10*ROW('Hygiene Data'!D14)),NA())</f>
        <v>#N/A</v>
      </c>
      <c r="BB20" s="99" t="e">
        <f ca="true">+IF(AND(ISNUMBER(OFFSET('Hygiene Data'!$D$9,0,10*ROW('Hygiene Data'!D14))),'Data Summary'!DQ20="Yes"),OFFSET('Hygiene Data'!$D$9,0,10*ROW('Hygiene Data'!D14)),NA())</f>
        <v>#N/A</v>
      </c>
      <c r="BC20" s="99" t="e">
        <f ca="true">+IF(AND(ISNUMBER(OFFSET('Hygiene Data'!$E$5,0,10*ROW('Hygiene Data'!E14))),'Data Summary'!DR20="Yes"),OFFSET('Hygiene Data'!$E$5,0,10*ROW('Hygiene Data'!E14)),NA())</f>
        <v>#N/A</v>
      </c>
      <c r="BD20" s="99" t="e">
        <f ca="true">+IF(AND(ISNUMBER(OFFSET('Hygiene Data'!$E$7,0,10*ROW('Hygiene Data'!E14))),'Data Summary'!DS20="Yes"),OFFSET('Hygiene Data'!$E$7,0,10*ROW('Hygiene Data'!E14)),NA())</f>
        <v>#N/A</v>
      </c>
      <c r="BE20" s="99" t="e">
        <f ca="true">+IF(AND(ISNUMBER(OFFSET('Hygiene Data'!$E$9,0,10*ROW('Hygiene Data'!E14))),'Data Summary'!DT20="Yes"),OFFSET('Hygiene Data'!$E$9,0,10*ROW('Hygiene Data'!E14)),NA())</f>
        <v>#N/A</v>
      </c>
      <c r="BF20" s="99" t="e">
        <f ca="true">+IF(AND(ISNUMBER(OFFSET('Hygiene Data'!$F$5,0,10*ROW('Hygiene Data'!F14))),'Data Summary'!DU20="Yes"),OFFSET('Hygiene Data'!$F$5,0,10*ROW('Hygiene Data'!F14)),NA())</f>
        <v>#N/A</v>
      </c>
      <c r="BG20" s="99" t="e">
        <f ca="true">+IF(AND(ISNUMBER(OFFSET('Hygiene Data'!$F$7,0,10*ROW('Hygiene Data'!F14))),'Data Summary'!DV20="Yes"),OFFSET('Hygiene Data'!$F$7,0,10*ROW('Hygiene Data'!F14)),NA())</f>
        <v>#N/A</v>
      </c>
      <c r="BH20" s="99" t="e">
        <f ca="true">+IF(AND(ISNUMBER(OFFSET('Hygiene Data'!$F$9,0,10*ROW('Hygiene Data'!F14))),'Data Summary'!DW20="Yes"),OFFSET('Hygiene Data'!$F$9,0,10*ROW('Hygiene Data'!F14)),NA())</f>
        <v>#N/A</v>
      </c>
      <c r="BI20" s="99" t="e">
        <f ca="true">+IF(AND(ISNUMBER(OFFSET('Hygiene Data'!$G$5,0,10*ROW('Hygiene Data'!G14))),'Data Summary'!DX20="Yes"),OFFSET('Hygiene Data'!$G$5,0,10*ROW('Hygiene Data'!G14)),NA())</f>
        <v>#N/A</v>
      </c>
      <c r="BJ20" s="99" t="e">
        <f ca="true">+IF(AND(ISNUMBER(OFFSET('Hygiene Data'!$G$7,0,10*ROW('Hygiene Data'!G14))),'Data Summary'!DY20="Yes"),OFFSET('Hygiene Data'!$G$7,0,10*ROW('Hygiene Data'!G14)),NA())</f>
        <v>#N/A</v>
      </c>
      <c r="BK20" s="99" t="e">
        <f ca="true">+IF(AND(ISNUMBER(OFFSET('Hygiene Data'!$G$9,0,10*ROW('Hygiene Data'!G14))),'Data Summary'!DZ20="Yes"),OFFSET('Hygiene Data'!$G$9,0,10*ROW('Hygiene Data'!G14)),NA())</f>
        <v>#N/A</v>
      </c>
      <c r="BL20" s="99" t="e">
        <f ca="true">+IF(AND(ISNUMBER(OFFSET('Hygiene Data'!$H$5,0,10*ROW('Hygiene Data'!H14))),'Data Summary'!EA20="Yes"),OFFSET('Hygiene Data'!$H$5,0,10*ROW('Hygiene Data'!H14)),NA())</f>
        <v>#N/A</v>
      </c>
      <c r="BM20" s="99" t="e">
        <f ca="true">+IF(AND(ISNUMBER(OFFSET('Hygiene Data'!$H$7,0,10*ROW('Hygiene Data'!H14))),'Data Summary'!EB20="Yes"),OFFSET('Hygiene Data'!$H$7,0,10*ROW('Hygiene Data'!H14)),NA())</f>
        <v>#N/A</v>
      </c>
      <c r="BN20" s="99" t="e">
        <f ca="true">+IF(AND(ISNUMBER(OFFSET('Hygiene Data'!$H$9,0,10*ROW('Hygiene Data'!H14))),'Data Summary'!EC20="Yes"),OFFSET('Hygiene Data'!$H$9,0,10*ROW('Hygiene Data'!H14)),NA())</f>
        <v>#N/A</v>
      </c>
      <c r="BO20" s="99" t="e">
        <f ca="true">+IF(AND(ISNUMBER(OFFSET('Hygiene Data'!$I$5,0,10*ROW('Hygiene Data'!I14))),'Data Summary'!ED20="Yes"),OFFSET('Hygiene Data'!$I$5,0,10*ROW('Hygiene Data'!I14)),NA())</f>
        <v>#N/A</v>
      </c>
      <c r="BP20" s="99" t="e">
        <f ca="true">+IF(AND(ISNUMBER(OFFSET('Hygiene Data'!$I$7,0,10*ROW('Hygiene Data'!I14))),'Data Summary'!EE20="Yes"),OFFSET('Hygiene Data'!$I$7,0,10*ROW('Hygiene Data'!I14)),NA())</f>
        <v>#N/A</v>
      </c>
      <c r="BQ20" s="99" t="e">
        <f ca="true">+IF(AND(ISNUMBER(OFFSET('Hygiene Data'!$I$9,0,10*ROW('Hygiene Data'!I14))),'Data Summary'!EF20="Yes"),OFFSET('Hygiene Data'!$I$9,0,10*ROW('Hygiene Data'!I14)),NA())</f>
        <v>#N/A</v>
      </c>
    </row>
    <row xmlns:x14ac="http://schemas.microsoft.com/office/spreadsheetml/2009/9/ac" r="21" x14ac:dyDescent="0.2">
      <c r="A21" s="331" t="e">
        <f ca="true">+RIGHT('Data Summary'!A21,LEN('Data Summary'!A21)-9)</f>
        <v>#VALUE!</v>
      </c>
      <c r="B21" s="38" t="str">
        <f ca="true">+IF(ISTEXT('Data Summary'!B21),'Data Summary'!B21,"")</f>
        <v/>
      </c>
      <c r="C21" s="329" t="e">
        <f ca="true">+VALUE('Data Summary'!C21)</f>
        <v>#VALUE!</v>
      </c>
      <c r="D21" s="97" t="e">
        <f ca="true">+IF(AND(ISNUMBER(OFFSET('Water Data'!$D$4,0,10*ROW('Water Data'!D15))),'Data Summary'!BS21="Yes"),100-OFFSET('Water Data'!$D$4,0,10*ROW('Water Data'!D15)),NA())</f>
        <v>#N/A</v>
      </c>
      <c r="E21" s="97" t="e">
        <f ca="true">+IF(AND(ISNUMBER(OFFSET('Water Data'!$D$6,0,10*ROW('Water Data'!D15))),'Data Summary'!BT21="Yes"),OFFSET('Water Data'!$D$6,0,10*ROW('Water Data'!D15)),NA())</f>
        <v>#N/A</v>
      </c>
      <c r="F21" s="97" t="e">
        <f ca="true">+IF(AND(ISNUMBER(OFFSET('Water Data'!$D$9,0,10*ROW('Water Data'!D15))),'Data Summary'!BU21="Yes"),OFFSET('Water Data'!$D$9,0,10*ROW('Water Data'!D15)),NA())</f>
        <v>#N/A</v>
      </c>
      <c r="G21" s="97" t="e">
        <f ca="true">+IF(AND(ISNUMBER(OFFSET('Water Data'!$E$4,0,10*ROW('Water Data'!E15))),'Data Summary'!BV21="Yes"),100-OFFSET('Water Data'!$E$4,0,10*ROW('Water Data'!E15)),NA())</f>
        <v>#N/A</v>
      </c>
      <c r="H21" s="97" t="e">
        <f ca="true">+IF(AND(ISNUMBER(OFFSET('Water Data'!$E$6,0,10*ROW('Water Data'!E15))),'Data Summary'!BW21="Yes"),OFFSET('Water Data'!$E$6,0,10*ROW('Water Data'!E15)),NA())</f>
        <v>#N/A</v>
      </c>
      <c r="I21" s="97" t="e">
        <f ca="true">+IF(AND(ISNUMBER(OFFSET('Water Data'!$E$9,0,10*ROW('Water Data'!E15))),'Data Summary'!BX21="Yes"),OFFSET('Water Data'!$E$9,0,10*ROW('Water Data'!E15)),NA())</f>
        <v>#N/A</v>
      </c>
      <c r="J21" s="97" t="e">
        <f ca="true">+IF(AND(ISNUMBER(OFFSET('Water Data'!$F$4,0,10*ROW('Water Data'!F15))),'Data Summary'!BY21="Yes"),100-OFFSET('Water Data'!$F$4,0,10*ROW('Water Data'!F15)),NA())</f>
        <v>#N/A</v>
      </c>
      <c r="K21" s="97" t="e">
        <f ca="true">+IF(AND(ISNUMBER(OFFSET('Water Data'!$F$6,0,10*ROW('Water Data'!F15))),'Data Summary'!BZ21="Yes"),OFFSET('Water Data'!$F$6,0,10*ROW('Water Data'!F15)),NA())</f>
        <v>#N/A</v>
      </c>
      <c r="L21" s="97" t="e">
        <f ca="true">+IF(AND(ISNUMBER(OFFSET('Water Data'!$F$9,0,10*ROW('Water Data'!F15))),'Data Summary'!CA21="Yes"),OFFSET('Water Data'!$F$9,0,10*ROW('Water Data'!F15)),NA())</f>
        <v>#N/A</v>
      </c>
      <c r="M21" s="97" t="e">
        <f ca="true">+IF(AND(ISNUMBER(OFFSET('Water Data'!$G$4,0,10*ROW('Water Data'!G15))),'Data Summary'!CB21="Yes"),100-OFFSET('Water Data'!$G$4,0,10*ROW('Water Data'!G15)),NA())</f>
        <v>#N/A</v>
      </c>
      <c r="N21" s="97" t="e">
        <f ca="true">+IF(AND(ISNUMBER(OFFSET('Water Data'!$G$6,0,10*ROW('Water Data'!G15))),'Data Summary'!CC21="Yes"),OFFSET('Water Data'!$G$6,0,10*ROW('Water Data'!G15)),NA())</f>
        <v>#N/A</v>
      </c>
      <c r="O21" s="97" t="e">
        <f ca="true">+IF(AND(ISNUMBER(OFFSET('Water Data'!$G$9,0,10*ROW('Water Data'!G15))),'Data Summary'!CD21="Yes"),OFFSET('Water Data'!$G$9,0,10*ROW('Water Data'!G15)),NA())</f>
        <v>#N/A</v>
      </c>
      <c r="P21" s="97" t="e">
        <f ca="true">+IF(AND(ISNUMBER(OFFSET('Water Data'!$H$4,0,10*ROW('Water Data'!H15))),'Data Summary'!CE21="Yes"),100-OFFSET('Water Data'!$H$4,0,10*ROW('Water Data'!H15)),NA())</f>
        <v>#N/A</v>
      </c>
      <c r="Q21" s="97" t="e">
        <f ca="true">+IF(AND(ISNUMBER(OFFSET('Water Data'!$H$6,0,10*ROW('Water Data'!H15))),'Data Summary'!CF21="Yes"),OFFSET('Water Data'!$H$6,0,10*ROW('Water Data'!H15)),NA())</f>
        <v>#N/A</v>
      </c>
      <c r="R21" s="97" t="e">
        <f ca="true">+IF(AND(ISNUMBER(OFFSET('Water Data'!$H$9,0,10*ROW('Water Data'!H15))),'Data Summary'!CG21="Yes"),OFFSET('Water Data'!$H$9,0,10*ROW('Water Data'!H15)),NA())</f>
        <v>#N/A</v>
      </c>
      <c r="S21" s="97" t="e">
        <f ca="true">+IF(AND(ISNUMBER(OFFSET('Water Data'!$I$4,0,10*ROW('Water Data'!I15))),'Data Summary'!CH21="Yes"),100-OFFSET('Water Data'!$I$4,0,10*ROW('Water Data'!I15)),NA())</f>
        <v>#N/A</v>
      </c>
      <c r="T21" s="97" t="e">
        <f ca="true">+IF(AND(ISNUMBER(OFFSET('Water Data'!$I$6,0,10*ROW('Water Data'!I15))),'Data Summary'!CI21="Yes"),OFFSET('Water Data'!$I$6,0,10*ROW('Water Data'!I15)),NA())</f>
        <v>#N/A</v>
      </c>
      <c r="U21" s="97" t="e">
        <f ca="true">+IF(AND(ISNUMBER(OFFSET('Water Data'!$I$9,0,10*ROW('Water Data'!I15))),'Data Summary'!CJ21="Yes"),OFFSET('Water Data'!$I$9,0,10*ROW('Water Data'!I15)),NA())</f>
        <v>#N/A</v>
      </c>
      <c r="V21" s="98" t="e">
        <f ca="true">+IF(AND(ISNUMBER(OFFSET('Sanitation Data'!$D$4,0,10*ROW('Sanitation Data'!D15))),'Data Summary'!CK21="Yes"),100-OFFSET('Sanitation Data'!$D$4,0,10*ROW('Sanitation Data'!D15)),NA())</f>
        <v>#N/A</v>
      </c>
      <c r="W21" s="98" t="e">
        <f ca="true">+IF(AND(ISNUMBER(OFFSET('Sanitation Data'!$D$6,0,10*ROW('Sanitation Data'!D15))),'Data Summary'!CL21="Yes"),OFFSET('Sanitation Data'!$D$6,0,10*ROW('Sanitation Data'!D15)),NA())</f>
        <v>#N/A</v>
      </c>
      <c r="X21" s="98" t="e">
        <f ca="true">+IF(AND(ISNUMBER(OFFSET('Sanitation Data'!$D$10,0,10*ROW('Sanitation Data'!D15))),'Data Summary'!CM21="Yes"),OFFSET('Sanitation Data'!$D$10,0,10*ROW('Sanitation Data'!D15)),NA())</f>
        <v>#N/A</v>
      </c>
      <c r="Y21" s="98" t="e">
        <f ca="true">+IF(AND(ISNUMBER(OFFSET('Sanitation Data'!$D$11,0,10*ROW('Sanitation Data'!D15))),'Data Summary'!CN21="Yes"),OFFSET('Sanitation Data'!$D$11,0,10*ROW('Sanitation Data'!D15)),NA())</f>
        <v>#N/A</v>
      </c>
      <c r="Z21" s="98" t="e">
        <f ca="true">+IF(AND(ISNUMBER(OFFSET('Sanitation Data'!$D$12,0,10*ROW('Sanitation Data'!D15))),'Data Summary'!CO21="Yes"),OFFSET('Sanitation Data'!$D$12,0,10*ROW('Sanitation Data'!D15)),NA())</f>
        <v>#N/A</v>
      </c>
      <c r="AA21" s="98" t="e">
        <f ca="true">+IF(AND(ISNUMBER(OFFSET('Sanitation Data'!$E$4,0,10*ROW('Sanitation Data'!E15))),'Data Summary'!CP21="Yes"),100-OFFSET('Sanitation Data'!$E$4,0,10*ROW('Sanitation Data'!E15)),NA())</f>
        <v>#N/A</v>
      </c>
      <c r="AB21" s="98" t="e">
        <f ca="true">+IF(AND(ISNUMBER(OFFSET('Sanitation Data'!$E$6,0,10*ROW('Sanitation Data'!E15))),'Data Summary'!CQ21="Yes"),OFFSET('Sanitation Data'!$E$6,0,10*ROW('Sanitation Data'!E15)),NA())</f>
        <v>#N/A</v>
      </c>
      <c r="AC21" s="98" t="e">
        <f ca="true">+IF(AND(ISNUMBER(OFFSET('Sanitation Data'!$E$10,0,10*ROW('Sanitation Data'!E15))),'Data Summary'!CR21="Yes"),OFFSET('Sanitation Data'!$E$10,0,10*ROW('Sanitation Data'!E15)),NA())</f>
        <v>#N/A</v>
      </c>
      <c r="AD21" s="98" t="e">
        <f ca="true">+IF(AND(ISNUMBER(OFFSET('Sanitation Data'!$E$11,0,10*ROW('Sanitation Data'!E15))),'Data Summary'!CS21="Yes"),OFFSET('Sanitation Data'!$E$11,0,10*ROW('Sanitation Data'!E15)),NA())</f>
        <v>#N/A</v>
      </c>
      <c r="AE21" s="98" t="e">
        <f ca="true">+IF(AND(ISNUMBER(OFFSET('Sanitation Data'!$E$12,0,10*ROW('Sanitation Data'!E15))),'Data Summary'!CT21="Yes"),OFFSET('Sanitation Data'!$E$12,0,10*ROW('Sanitation Data'!E15)),NA())</f>
        <v>#N/A</v>
      </c>
      <c r="AF21" s="98" t="e">
        <f ca="true">+IF(AND(ISNUMBER(OFFSET('Sanitation Data'!$F$4,0,10*ROW('Sanitation Data'!F15))),'Data Summary'!CU21="Yes"),100-OFFSET('Sanitation Data'!$F$4,0,10*ROW('Sanitation Data'!F15)),NA())</f>
        <v>#N/A</v>
      </c>
      <c r="AG21" s="98" t="e">
        <f ca="true">+IF(AND(ISNUMBER(OFFSET('Sanitation Data'!$F$6,0,10*ROW('Sanitation Data'!F15))),'Data Summary'!CV21="Yes"),OFFSET('Sanitation Data'!$F$6,0,10*ROW('Sanitation Data'!F15)),NA())</f>
        <v>#N/A</v>
      </c>
      <c r="AH21" s="98" t="e">
        <f ca="true">+IF(AND(ISNUMBER(OFFSET('Sanitation Data'!$F$10,0,10*ROW('Sanitation Data'!F15))),'Data Summary'!CW21="Yes"),OFFSET('Sanitation Data'!$F$10,0,10*ROW('Sanitation Data'!F15)),NA())</f>
        <v>#N/A</v>
      </c>
      <c r="AI21" s="98" t="e">
        <f ca="true">+IF(AND(ISNUMBER(OFFSET('Sanitation Data'!$F$11,0,10*ROW('Sanitation Data'!F15))),'Data Summary'!CX21="Yes"),OFFSET('Sanitation Data'!$F$11,0,10*ROW('Sanitation Data'!F15)),NA())</f>
        <v>#N/A</v>
      </c>
      <c r="AJ21" s="98" t="e">
        <f ca="true">+IF(AND(ISNUMBER(OFFSET('Sanitation Data'!$F$12,0,10*ROW('Sanitation Data'!F15))),'Data Summary'!CY21="Yes"),OFFSET('Sanitation Data'!$F$12,0,10*ROW('Sanitation Data'!F15)),NA())</f>
        <v>#N/A</v>
      </c>
      <c r="AK21" s="98" t="e">
        <f ca="true">+IF(AND(ISNUMBER(OFFSET('Sanitation Data'!$G$4,0,10*ROW('Sanitation Data'!G15))),'Data Summary'!CZ21="Yes"),100-OFFSET('Sanitation Data'!$G$4,0,10*ROW('Sanitation Data'!G15)),NA())</f>
        <v>#N/A</v>
      </c>
      <c r="AL21" s="98" t="e">
        <f ca="true">+IF(AND(ISNUMBER(OFFSET('Sanitation Data'!$G$6,0,10*ROW('Sanitation Data'!G15))),'Data Summary'!DA21="Yes"),OFFSET('Sanitation Data'!$G$6,0,10*ROW('Sanitation Data'!G15)),NA())</f>
        <v>#N/A</v>
      </c>
      <c r="AM21" s="98" t="e">
        <f ca="true">+IF(AND(ISNUMBER(OFFSET('Sanitation Data'!$G$10,0,10*ROW('Sanitation Data'!G15))),'Data Summary'!DB21="Yes"),OFFSET('Sanitation Data'!$G$10,0,10*ROW('Sanitation Data'!G15)),NA())</f>
        <v>#N/A</v>
      </c>
      <c r="AN21" s="98" t="e">
        <f ca="true">+IF(AND(ISNUMBER(OFFSET('Sanitation Data'!$G$11,0,10*ROW('Sanitation Data'!G15))),'Data Summary'!DC21="Yes"),OFFSET('Sanitation Data'!$G$11,0,10*ROW('Sanitation Data'!G15)),NA())</f>
        <v>#N/A</v>
      </c>
      <c r="AO21" s="98" t="e">
        <f ca="true">+IF(AND(ISNUMBER(OFFSET('Sanitation Data'!$G$12,0,10*ROW('Sanitation Data'!G15))),'Data Summary'!DD21="Yes"),OFFSET('Sanitation Data'!$G$12,0,10*ROW('Sanitation Data'!G15)),NA())</f>
        <v>#N/A</v>
      </c>
      <c r="AP21" s="98" t="e">
        <f ca="true">+IF(AND(ISNUMBER(OFFSET('Sanitation Data'!$H$4,0,10*ROW('Sanitation Data'!H15))),'Data Summary'!DE21="Yes"),100-OFFSET('Sanitation Data'!$H$4,0,10*ROW('Sanitation Data'!H15)),NA())</f>
        <v>#N/A</v>
      </c>
      <c r="AQ21" s="98" t="e">
        <f ca="true">+IF(AND(ISNUMBER(OFFSET('Sanitation Data'!$H$6,0,10*ROW('Sanitation Data'!H15))),'Data Summary'!DF21="Yes"),OFFSET('Sanitation Data'!$H$6,0,10*ROW('Sanitation Data'!H15)),NA())</f>
        <v>#N/A</v>
      </c>
      <c r="AR21" s="98" t="e">
        <f ca="true">+IF(AND(ISNUMBER(OFFSET('Sanitation Data'!$H$10,0,10*ROW('Sanitation Data'!H15))),'Data Summary'!DG21="Yes"),OFFSET('Sanitation Data'!$H$10,0,10*ROW('Sanitation Data'!H15)),NA())</f>
        <v>#N/A</v>
      </c>
      <c r="AS21" s="98" t="e">
        <f ca="true">+IF(AND(ISNUMBER(OFFSET('Sanitation Data'!$H$11,0,10*ROW('Sanitation Data'!H15))),'Data Summary'!DH21="Yes"),OFFSET('Sanitation Data'!$H$11,0,10*ROW('Sanitation Data'!H15)),NA())</f>
        <v>#N/A</v>
      </c>
      <c r="AT21" s="98" t="e">
        <f ca="true">+IF(AND(ISNUMBER(OFFSET('Sanitation Data'!$H$12,0,10*ROW('Sanitation Data'!H15))),'Data Summary'!DI21="Yes"),OFFSET('Sanitation Data'!$H$12,0,10*ROW('Sanitation Data'!H15)),NA())</f>
        <v>#N/A</v>
      </c>
      <c r="AU21" s="98" t="e">
        <f ca="true">+IF(AND(ISNUMBER(OFFSET('Sanitation Data'!$I$4,0,10*ROW('Sanitation Data'!I15))),'Data Summary'!DJ21="Yes"),100-OFFSET('Sanitation Data'!$I$4,0,10*ROW('Sanitation Data'!I15)),NA())</f>
        <v>#N/A</v>
      </c>
      <c r="AV21" s="98" t="e">
        <f ca="true">+IF(AND(ISNUMBER(OFFSET('Sanitation Data'!$I$6,0,10*ROW('Sanitation Data'!I15))),'Data Summary'!DK21="Yes"),OFFSET('Sanitation Data'!$I$6,0,10*ROW('Sanitation Data'!I15)),NA())</f>
        <v>#N/A</v>
      </c>
      <c r="AW21" s="98" t="e">
        <f ca="true">+IF(AND(ISNUMBER(OFFSET('Sanitation Data'!$I$10,0,10*ROW('Sanitation Data'!I15))),'Data Summary'!DL21="Yes"),OFFSET('Sanitation Data'!$I$10,0,10*ROW('Sanitation Data'!I15)),NA())</f>
        <v>#N/A</v>
      </c>
      <c r="AX21" s="98" t="e">
        <f ca="true">+IF(AND(ISNUMBER(OFFSET('Sanitation Data'!$I$11,0,10*ROW('Sanitation Data'!I15))),'Data Summary'!DM21="Yes"),OFFSET('Sanitation Data'!$I$11,0,10*ROW('Sanitation Data'!I15)),NA())</f>
        <v>#N/A</v>
      </c>
      <c r="AY21" s="98" t="e">
        <f ca="true">+IF(AND(ISNUMBER(OFFSET('Sanitation Data'!$I$12,0,10*ROW('Sanitation Data'!I15))),'Data Summary'!DN21="Yes"),OFFSET('Sanitation Data'!$I$12,0,10*ROW('Sanitation Data'!I15)),NA())</f>
        <v>#N/A</v>
      </c>
      <c r="AZ21" s="99" t="e">
        <f ca="true">+IF(AND(ISNUMBER(OFFSET('Hygiene Data'!$D$5,0,10*ROW('Hygiene Data'!D15))),'Data Summary'!DO21="Yes"),OFFSET('Hygiene Data'!$D$5,0,10*ROW('Hygiene Data'!D15)),NA())</f>
        <v>#N/A</v>
      </c>
      <c r="BA21" s="99" t="e">
        <f ca="true">+IF(AND(ISNUMBER(OFFSET('Hygiene Data'!$D$7,0,10*ROW('Hygiene Data'!D15))),'Data Summary'!DP21="Yes"),OFFSET('Hygiene Data'!$D$7,0,10*ROW('Hygiene Data'!D15)),NA())</f>
        <v>#N/A</v>
      </c>
      <c r="BB21" s="99" t="e">
        <f ca="true">+IF(AND(ISNUMBER(OFFSET('Hygiene Data'!$D$9,0,10*ROW('Hygiene Data'!D15))),'Data Summary'!DQ21="Yes"),OFFSET('Hygiene Data'!$D$9,0,10*ROW('Hygiene Data'!D15)),NA())</f>
        <v>#N/A</v>
      </c>
      <c r="BC21" s="99" t="e">
        <f ca="true">+IF(AND(ISNUMBER(OFFSET('Hygiene Data'!$E$5,0,10*ROW('Hygiene Data'!E15))),'Data Summary'!DR21="Yes"),OFFSET('Hygiene Data'!$E$5,0,10*ROW('Hygiene Data'!E15)),NA())</f>
        <v>#N/A</v>
      </c>
      <c r="BD21" s="99" t="e">
        <f ca="true">+IF(AND(ISNUMBER(OFFSET('Hygiene Data'!$E$7,0,10*ROW('Hygiene Data'!E15))),'Data Summary'!DS21="Yes"),OFFSET('Hygiene Data'!$E$7,0,10*ROW('Hygiene Data'!E15)),NA())</f>
        <v>#N/A</v>
      </c>
      <c r="BE21" s="99" t="e">
        <f ca="true">+IF(AND(ISNUMBER(OFFSET('Hygiene Data'!$E$9,0,10*ROW('Hygiene Data'!E15))),'Data Summary'!DT21="Yes"),OFFSET('Hygiene Data'!$E$9,0,10*ROW('Hygiene Data'!E15)),NA())</f>
        <v>#N/A</v>
      </c>
      <c r="BF21" s="99" t="e">
        <f ca="true">+IF(AND(ISNUMBER(OFFSET('Hygiene Data'!$F$5,0,10*ROW('Hygiene Data'!F15))),'Data Summary'!DU21="Yes"),OFFSET('Hygiene Data'!$F$5,0,10*ROW('Hygiene Data'!F15)),NA())</f>
        <v>#N/A</v>
      </c>
      <c r="BG21" s="99" t="e">
        <f ca="true">+IF(AND(ISNUMBER(OFFSET('Hygiene Data'!$F$7,0,10*ROW('Hygiene Data'!F15))),'Data Summary'!DV21="Yes"),OFFSET('Hygiene Data'!$F$7,0,10*ROW('Hygiene Data'!F15)),NA())</f>
        <v>#N/A</v>
      </c>
      <c r="BH21" s="99" t="e">
        <f ca="true">+IF(AND(ISNUMBER(OFFSET('Hygiene Data'!$F$9,0,10*ROW('Hygiene Data'!F15))),'Data Summary'!DW21="Yes"),OFFSET('Hygiene Data'!$F$9,0,10*ROW('Hygiene Data'!F15)),NA())</f>
        <v>#N/A</v>
      </c>
      <c r="BI21" s="99" t="e">
        <f ca="true">+IF(AND(ISNUMBER(OFFSET('Hygiene Data'!$G$5,0,10*ROW('Hygiene Data'!G15))),'Data Summary'!DX21="Yes"),OFFSET('Hygiene Data'!$G$5,0,10*ROW('Hygiene Data'!G15)),NA())</f>
        <v>#N/A</v>
      </c>
      <c r="BJ21" s="99" t="e">
        <f ca="true">+IF(AND(ISNUMBER(OFFSET('Hygiene Data'!$G$7,0,10*ROW('Hygiene Data'!G15))),'Data Summary'!DY21="Yes"),OFFSET('Hygiene Data'!$G$7,0,10*ROW('Hygiene Data'!G15)),NA())</f>
        <v>#N/A</v>
      </c>
      <c r="BK21" s="99" t="e">
        <f ca="true">+IF(AND(ISNUMBER(OFFSET('Hygiene Data'!$G$9,0,10*ROW('Hygiene Data'!G15))),'Data Summary'!DZ21="Yes"),OFFSET('Hygiene Data'!$G$9,0,10*ROW('Hygiene Data'!G15)),NA())</f>
        <v>#N/A</v>
      </c>
      <c r="BL21" s="99" t="e">
        <f ca="true">+IF(AND(ISNUMBER(OFFSET('Hygiene Data'!$H$5,0,10*ROW('Hygiene Data'!H15))),'Data Summary'!EA21="Yes"),OFFSET('Hygiene Data'!$H$5,0,10*ROW('Hygiene Data'!H15)),NA())</f>
        <v>#N/A</v>
      </c>
      <c r="BM21" s="99" t="e">
        <f ca="true">+IF(AND(ISNUMBER(OFFSET('Hygiene Data'!$H$7,0,10*ROW('Hygiene Data'!H15))),'Data Summary'!EB21="Yes"),OFFSET('Hygiene Data'!$H$7,0,10*ROW('Hygiene Data'!H15)),NA())</f>
        <v>#N/A</v>
      </c>
      <c r="BN21" s="99" t="e">
        <f ca="true">+IF(AND(ISNUMBER(OFFSET('Hygiene Data'!$H$9,0,10*ROW('Hygiene Data'!H15))),'Data Summary'!EC21="Yes"),OFFSET('Hygiene Data'!$H$9,0,10*ROW('Hygiene Data'!H15)),NA())</f>
        <v>#N/A</v>
      </c>
      <c r="BO21" s="99" t="e">
        <f ca="true">+IF(AND(ISNUMBER(OFFSET('Hygiene Data'!$I$5,0,10*ROW('Hygiene Data'!I15))),'Data Summary'!ED21="Yes"),OFFSET('Hygiene Data'!$I$5,0,10*ROW('Hygiene Data'!I15)),NA())</f>
        <v>#N/A</v>
      </c>
      <c r="BP21" s="99" t="e">
        <f ca="true">+IF(AND(ISNUMBER(OFFSET('Hygiene Data'!$I$7,0,10*ROW('Hygiene Data'!I15))),'Data Summary'!EE21="Yes"),OFFSET('Hygiene Data'!$I$7,0,10*ROW('Hygiene Data'!I15)),NA())</f>
        <v>#N/A</v>
      </c>
      <c r="BQ21" s="99" t="e">
        <f ca="true">+IF(AND(ISNUMBER(OFFSET('Hygiene Data'!$I$9,0,10*ROW('Hygiene Data'!I15))),'Data Summary'!EF21="Yes"),OFFSET('Hygiene Data'!$I$9,0,10*ROW('Hygiene Data'!I15)),NA())</f>
        <v>#N/A</v>
      </c>
    </row>
    <row xmlns:x14ac="http://schemas.microsoft.com/office/spreadsheetml/2009/9/ac" r="22" x14ac:dyDescent="0.2">
      <c r="A22" s="331" t="e">
        <f ca="true">+RIGHT('Data Summary'!A22,LEN('Data Summary'!A22)-9)</f>
        <v>#VALUE!</v>
      </c>
      <c r="B22" s="38" t="str">
        <f ca="true">+IF(ISTEXT('Data Summary'!B22),'Data Summary'!B22,"")</f>
        <v/>
      </c>
      <c r="C22" s="329" t="e">
        <f ca="true">+VALUE('Data Summary'!C22)</f>
        <v>#VALUE!</v>
      </c>
      <c r="D22" s="97" t="e">
        <f ca="true">+IF(AND(ISNUMBER(OFFSET('Water Data'!$D$4,0,10*ROW('Water Data'!D16))),'Data Summary'!BS22="Yes"),100-OFFSET('Water Data'!$D$4,0,10*ROW('Water Data'!D16)),NA())</f>
        <v>#N/A</v>
      </c>
      <c r="E22" s="97" t="e">
        <f ca="true">+IF(AND(ISNUMBER(OFFSET('Water Data'!$D$6,0,10*ROW('Water Data'!D16))),'Data Summary'!BT22="Yes"),OFFSET('Water Data'!$D$6,0,10*ROW('Water Data'!D16)),NA())</f>
        <v>#N/A</v>
      </c>
      <c r="F22" s="97" t="e">
        <f ca="true">+IF(AND(ISNUMBER(OFFSET('Water Data'!$D$9,0,10*ROW('Water Data'!D16))),'Data Summary'!BU22="Yes"),OFFSET('Water Data'!$D$9,0,10*ROW('Water Data'!D16)),NA())</f>
        <v>#N/A</v>
      </c>
      <c r="G22" s="97" t="e">
        <f ca="true">+IF(AND(ISNUMBER(OFFSET('Water Data'!$E$4,0,10*ROW('Water Data'!E16))),'Data Summary'!BV22="Yes"),100-OFFSET('Water Data'!$E$4,0,10*ROW('Water Data'!E16)),NA())</f>
        <v>#N/A</v>
      </c>
      <c r="H22" s="97" t="e">
        <f ca="true">+IF(AND(ISNUMBER(OFFSET('Water Data'!$E$6,0,10*ROW('Water Data'!E16))),'Data Summary'!BW22="Yes"),OFFSET('Water Data'!$E$6,0,10*ROW('Water Data'!E16)),NA())</f>
        <v>#N/A</v>
      </c>
      <c r="I22" s="97" t="e">
        <f ca="true">+IF(AND(ISNUMBER(OFFSET('Water Data'!$E$9,0,10*ROW('Water Data'!E16))),'Data Summary'!BX22="Yes"),OFFSET('Water Data'!$E$9,0,10*ROW('Water Data'!E16)),NA())</f>
        <v>#N/A</v>
      </c>
      <c r="J22" s="97" t="e">
        <f ca="true">+IF(AND(ISNUMBER(OFFSET('Water Data'!$F$4,0,10*ROW('Water Data'!F16))),'Data Summary'!BY22="Yes"),100-OFFSET('Water Data'!$F$4,0,10*ROW('Water Data'!F16)),NA())</f>
        <v>#N/A</v>
      </c>
      <c r="K22" s="97" t="e">
        <f ca="true">+IF(AND(ISNUMBER(OFFSET('Water Data'!$F$6,0,10*ROW('Water Data'!F16))),'Data Summary'!BZ22="Yes"),OFFSET('Water Data'!$F$6,0,10*ROW('Water Data'!F16)),NA())</f>
        <v>#N/A</v>
      </c>
      <c r="L22" s="97" t="e">
        <f ca="true">+IF(AND(ISNUMBER(OFFSET('Water Data'!$F$9,0,10*ROW('Water Data'!F16))),'Data Summary'!CA22="Yes"),OFFSET('Water Data'!$F$9,0,10*ROW('Water Data'!F16)),NA())</f>
        <v>#N/A</v>
      </c>
      <c r="M22" s="97" t="e">
        <f ca="true">+IF(AND(ISNUMBER(OFFSET('Water Data'!$G$4,0,10*ROW('Water Data'!G16))),'Data Summary'!CB22="Yes"),100-OFFSET('Water Data'!$G$4,0,10*ROW('Water Data'!G16)),NA())</f>
        <v>#N/A</v>
      </c>
      <c r="N22" s="97" t="e">
        <f ca="true">+IF(AND(ISNUMBER(OFFSET('Water Data'!$G$6,0,10*ROW('Water Data'!G16))),'Data Summary'!CC22="Yes"),OFFSET('Water Data'!$G$6,0,10*ROW('Water Data'!G16)),NA())</f>
        <v>#N/A</v>
      </c>
      <c r="O22" s="97" t="e">
        <f ca="true">+IF(AND(ISNUMBER(OFFSET('Water Data'!$G$9,0,10*ROW('Water Data'!G16))),'Data Summary'!CD22="Yes"),OFFSET('Water Data'!$G$9,0,10*ROW('Water Data'!G16)),NA())</f>
        <v>#N/A</v>
      </c>
      <c r="P22" s="97" t="e">
        <f ca="true">+IF(AND(ISNUMBER(OFFSET('Water Data'!$H$4,0,10*ROW('Water Data'!H16))),'Data Summary'!CE22="Yes"),100-OFFSET('Water Data'!$H$4,0,10*ROW('Water Data'!H16)),NA())</f>
        <v>#N/A</v>
      </c>
      <c r="Q22" s="97" t="e">
        <f ca="true">+IF(AND(ISNUMBER(OFFSET('Water Data'!$H$6,0,10*ROW('Water Data'!H16))),'Data Summary'!CF22="Yes"),OFFSET('Water Data'!$H$6,0,10*ROW('Water Data'!H16)),NA())</f>
        <v>#N/A</v>
      </c>
      <c r="R22" s="97" t="e">
        <f ca="true">+IF(AND(ISNUMBER(OFFSET('Water Data'!$H$9,0,10*ROW('Water Data'!H16))),'Data Summary'!CG22="Yes"),OFFSET('Water Data'!$H$9,0,10*ROW('Water Data'!H16)),NA())</f>
        <v>#N/A</v>
      </c>
      <c r="S22" s="97" t="e">
        <f ca="true">+IF(AND(ISNUMBER(OFFSET('Water Data'!$I$4,0,10*ROW('Water Data'!I16))),'Data Summary'!CH22="Yes"),100-OFFSET('Water Data'!$I$4,0,10*ROW('Water Data'!I16)),NA())</f>
        <v>#N/A</v>
      </c>
      <c r="T22" s="97" t="e">
        <f ca="true">+IF(AND(ISNUMBER(OFFSET('Water Data'!$I$6,0,10*ROW('Water Data'!I16))),'Data Summary'!CI22="Yes"),OFFSET('Water Data'!$I$6,0,10*ROW('Water Data'!I16)),NA())</f>
        <v>#N/A</v>
      </c>
      <c r="U22" s="97" t="e">
        <f ca="true">+IF(AND(ISNUMBER(OFFSET('Water Data'!$I$9,0,10*ROW('Water Data'!I16))),'Data Summary'!CJ22="Yes"),OFFSET('Water Data'!$I$9,0,10*ROW('Water Data'!I16)),NA())</f>
        <v>#N/A</v>
      </c>
      <c r="V22" s="98" t="e">
        <f ca="true">+IF(AND(ISNUMBER(OFFSET('Sanitation Data'!$D$4,0,10*ROW('Sanitation Data'!D16))),'Data Summary'!CK22="Yes"),100-OFFSET('Sanitation Data'!$D$4,0,10*ROW('Sanitation Data'!D16)),NA())</f>
        <v>#N/A</v>
      </c>
      <c r="W22" s="98" t="e">
        <f ca="true">+IF(AND(ISNUMBER(OFFSET('Sanitation Data'!$D$6,0,10*ROW('Sanitation Data'!D16))),'Data Summary'!CL22="Yes"),OFFSET('Sanitation Data'!$D$6,0,10*ROW('Sanitation Data'!D16)),NA())</f>
        <v>#N/A</v>
      </c>
      <c r="X22" s="98" t="e">
        <f ca="true">+IF(AND(ISNUMBER(OFFSET('Sanitation Data'!$D$10,0,10*ROW('Sanitation Data'!D16))),'Data Summary'!CM22="Yes"),OFFSET('Sanitation Data'!$D$10,0,10*ROW('Sanitation Data'!D16)),NA())</f>
        <v>#N/A</v>
      </c>
      <c r="Y22" s="98" t="e">
        <f ca="true">+IF(AND(ISNUMBER(OFFSET('Sanitation Data'!$D$11,0,10*ROW('Sanitation Data'!D16))),'Data Summary'!CN22="Yes"),OFFSET('Sanitation Data'!$D$11,0,10*ROW('Sanitation Data'!D16)),NA())</f>
        <v>#N/A</v>
      </c>
      <c r="Z22" s="98" t="e">
        <f ca="true">+IF(AND(ISNUMBER(OFFSET('Sanitation Data'!$D$12,0,10*ROW('Sanitation Data'!D16))),'Data Summary'!CO22="Yes"),OFFSET('Sanitation Data'!$D$12,0,10*ROW('Sanitation Data'!D16)),NA())</f>
        <v>#N/A</v>
      </c>
      <c r="AA22" s="98" t="e">
        <f ca="true">+IF(AND(ISNUMBER(OFFSET('Sanitation Data'!$E$4,0,10*ROW('Sanitation Data'!E16))),'Data Summary'!CP22="Yes"),100-OFFSET('Sanitation Data'!$E$4,0,10*ROW('Sanitation Data'!E16)),NA())</f>
        <v>#N/A</v>
      </c>
      <c r="AB22" s="98" t="e">
        <f ca="true">+IF(AND(ISNUMBER(OFFSET('Sanitation Data'!$E$6,0,10*ROW('Sanitation Data'!E16))),'Data Summary'!CQ22="Yes"),OFFSET('Sanitation Data'!$E$6,0,10*ROW('Sanitation Data'!E16)),NA())</f>
        <v>#N/A</v>
      </c>
      <c r="AC22" s="98" t="e">
        <f ca="true">+IF(AND(ISNUMBER(OFFSET('Sanitation Data'!$E$10,0,10*ROW('Sanitation Data'!E16))),'Data Summary'!CR22="Yes"),OFFSET('Sanitation Data'!$E$10,0,10*ROW('Sanitation Data'!E16)),NA())</f>
        <v>#N/A</v>
      </c>
      <c r="AD22" s="98" t="e">
        <f ca="true">+IF(AND(ISNUMBER(OFFSET('Sanitation Data'!$E$11,0,10*ROW('Sanitation Data'!E16))),'Data Summary'!CS22="Yes"),OFFSET('Sanitation Data'!$E$11,0,10*ROW('Sanitation Data'!E16)),NA())</f>
        <v>#N/A</v>
      </c>
      <c r="AE22" s="98" t="e">
        <f ca="true">+IF(AND(ISNUMBER(OFFSET('Sanitation Data'!$E$12,0,10*ROW('Sanitation Data'!E16))),'Data Summary'!CT22="Yes"),OFFSET('Sanitation Data'!$E$12,0,10*ROW('Sanitation Data'!E16)),NA())</f>
        <v>#N/A</v>
      </c>
      <c r="AF22" s="98" t="e">
        <f ca="true">+IF(AND(ISNUMBER(OFFSET('Sanitation Data'!$F$4,0,10*ROW('Sanitation Data'!F16))),'Data Summary'!CU22="Yes"),100-OFFSET('Sanitation Data'!$F$4,0,10*ROW('Sanitation Data'!F16)),NA())</f>
        <v>#N/A</v>
      </c>
      <c r="AG22" s="98" t="e">
        <f ca="true">+IF(AND(ISNUMBER(OFFSET('Sanitation Data'!$F$6,0,10*ROW('Sanitation Data'!F16))),'Data Summary'!CV22="Yes"),OFFSET('Sanitation Data'!$F$6,0,10*ROW('Sanitation Data'!F16)),NA())</f>
        <v>#N/A</v>
      </c>
      <c r="AH22" s="98" t="e">
        <f ca="true">+IF(AND(ISNUMBER(OFFSET('Sanitation Data'!$F$10,0,10*ROW('Sanitation Data'!F16))),'Data Summary'!CW22="Yes"),OFFSET('Sanitation Data'!$F$10,0,10*ROW('Sanitation Data'!F16)),NA())</f>
        <v>#N/A</v>
      </c>
      <c r="AI22" s="98" t="e">
        <f ca="true">+IF(AND(ISNUMBER(OFFSET('Sanitation Data'!$F$11,0,10*ROW('Sanitation Data'!F16))),'Data Summary'!CX22="Yes"),OFFSET('Sanitation Data'!$F$11,0,10*ROW('Sanitation Data'!F16)),NA())</f>
        <v>#N/A</v>
      </c>
      <c r="AJ22" s="98" t="e">
        <f ca="true">+IF(AND(ISNUMBER(OFFSET('Sanitation Data'!$F$12,0,10*ROW('Sanitation Data'!F16))),'Data Summary'!CY22="Yes"),OFFSET('Sanitation Data'!$F$12,0,10*ROW('Sanitation Data'!F16)),NA())</f>
        <v>#N/A</v>
      </c>
      <c r="AK22" s="98" t="e">
        <f ca="true">+IF(AND(ISNUMBER(OFFSET('Sanitation Data'!$G$4,0,10*ROW('Sanitation Data'!G16))),'Data Summary'!CZ22="Yes"),100-OFFSET('Sanitation Data'!$G$4,0,10*ROW('Sanitation Data'!G16)),NA())</f>
        <v>#N/A</v>
      </c>
      <c r="AL22" s="98" t="e">
        <f ca="true">+IF(AND(ISNUMBER(OFFSET('Sanitation Data'!$G$6,0,10*ROW('Sanitation Data'!G16))),'Data Summary'!DA22="Yes"),OFFSET('Sanitation Data'!$G$6,0,10*ROW('Sanitation Data'!G16)),NA())</f>
        <v>#N/A</v>
      </c>
      <c r="AM22" s="98" t="e">
        <f ca="true">+IF(AND(ISNUMBER(OFFSET('Sanitation Data'!$G$10,0,10*ROW('Sanitation Data'!G16))),'Data Summary'!DB22="Yes"),OFFSET('Sanitation Data'!$G$10,0,10*ROW('Sanitation Data'!G16)),NA())</f>
        <v>#N/A</v>
      </c>
      <c r="AN22" s="98" t="e">
        <f ca="true">+IF(AND(ISNUMBER(OFFSET('Sanitation Data'!$G$11,0,10*ROW('Sanitation Data'!G16))),'Data Summary'!DC22="Yes"),OFFSET('Sanitation Data'!$G$11,0,10*ROW('Sanitation Data'!G16)),NA())</f>
        <v>#N/A</v>
      </c>
      <c r="AO22" s="98" t="e">
        <f ca="true">+IF(AND(ISNUMBER(OFFSET('Sanitation Data'!$G$12,0,10*ROW('Sanitation Data'!G16))),'Data Summary'!DD22="Yes"),OFFSET('Sanitation Data'!$G$12,0,10*ROW('Sanitation Data'!G16)),NA())</f>
        <v>#N/A</v>
      </c>
      <c r="AP22" s="98" t="e">
        <f ca="true">+IF(AND(ISNUMBER(OFFSET('Sanitation Data'!$H$4,0,10*ROW('Sanitation Data'!H16))),'Data Summary'!DE22="Yes"),100-OFFSET('Sanitation Data'!$H$4,0,10*ROW('Sanitation Data'!H16)),NA())</f>
        <v>#N/A</v>
      </c>
      <c r="AQ22" s="98" t="e">
        <f ca="true">+IF(AND(ISNUMBER(OFFSET('Sanitation Data'!$H$6,0,10*ROW('Sanitation Data'!H16))),'Data Summary'!DF22="Yes"),OFFSET('Sanitation Data'!$H$6,0,10*ROW('Sanitation Data'!H16)),NA())</f>
        <v>#N/A</v>
      </c>
      <c r="AR22" s="98" t="e">
        <f ca="true">+IF(AND(ISNUMBER(OFFSET('Sanitation Data'!$H$10,0,10*ROW('Sanitation Data'!H16))),'Data Summary'!DG22="Yes"),OFFSET('Sanitation Data'!$H$10,0,10*ROW('Sanitation Data'!H16)),NA())</f>
        <v>#N/A</v>
      </c>
      <c r="AS22" s="98" t="e">
        <f ca="true">+IF(AND(ISNUMBER(OFFSET('Sanitation Data'!$H$11,0,10*ROW('Sanitation Data'!H16))),'Data Summary'!DH22="Yes"),OFFSET('Sanitation Data'!$H$11,0,10*ROW('Sanitation Data'!H16)),NA())</f>
        <v>#N/A</v>
      </c>
      <c r="AT22" s="98" t="e">
        <f ca="true">+IF(AND(ISNUMBER(OFFSET('Sanitation Data'!$H$12,0,10*ROW('Sanitation Data'!H16))),'Data Summary'!DI22="Yes"),OFFSET('Sanitation Data'!$H$12,0,10*ROW('Sanitation Data'!H16)),NA())</f>
        <v>#N/A</v>
      </c>
      <c r="AU22" s="98" t="e">
        <f ca="true">+IF(AND(ISNUMBER(OFFSET('Sanitation Data'!$I$4,0,10*ROW('Sanitation Data'!I16))),'Data Summary'!DJ22="Yes"),100-OFFSET('Sanitation Data'!$I$4,0,10*ROW('Sanitation Data'!I16)),NA())</f>
        <v>#N/A</v>
      </c>
      <c r="AV22" s="98" t="e">
        <f ca="true">+IF(AND(ISNUMBER(OFFSET('Sanitation Data'!$I$6,0,10*ROW('Sanitation Data'!I16))),'Data Summary'!DK22="Yes"),OFFSET('Sanitation Data'!$I$6,0,10*ROW('Sanitation Data'!I16)),NA())</f>
        <v>#N/A</v>
      </c>
      <c r="AW22" s="98" t="e">
        <f ca="true">+IF(AND(ISNUMBER(OFFSET('Sanitation Data'!$I$10,0,10*ROW('Sanitation Data'!I16))),'Data Summary'!DL22="Yes"),OFFSET('Sanitation Data'!$I$10,0,10*ROW('Sanitation Data'!I16)),NA())</f>
        <v>#N/A</v>
      </c>
      <c r="AX22" s="98" t="e">
        <f ca="true">+IF(AND(ISNUMBER(OFFSET('Sanitation Data'!$I$11,0,10*ROW('Sanitation Data'!I16))),'Data Summary'!DM22="Yes"),OFFSET('Sanitation Data'!$I$11,0,10*ROW('Sanitation Data'!I16)),NA())</f>
        <v>#N/A</v>
      </c>
      <c r="AY22" s="98" t="e">
        <f ca="true">+IF(AND(ISNUMBER(OFFSET('Sanitation Data'!$I$12,0,10*ROW('Sanitation Data'!I16))),'Data Summary'!DN22="Yes"),OFFSET('Sanitation Data'!$I$12,0,10*ROW('Sanitation Data'!I16)),NA())</f>
        <v>#N/A</v>
      </c>
      <c r="AZ22" s="99" t="e">
        <f ca="true">+IF(AND(ISNUMBER(OFFSET('Hygiene Data'!$D$5,0,10*ROW('Hygiene Data'!D16))),'Data Summary'!DO22="Yes"),OFFSET('Hygiene Data'!$D$5,0,10*ROW('Hygiene Data'!D16)),NA())</f>
        <v>#N/A</v>
      </c>
      <c r="BA22" s="99" t="e">
        <f ca="true">+IF(AND(ISNUMBER(OFFSET('Hygiene Data'!$D$7,0,10*ROW('Hygiene Data'!D16))),'Data Summary'!DP22="Yes"),OFFSET('Hygiene Data'!$D$7,0,10*ROW('Hygiene Data'!D16)),NA())</f>
        <v>#N/A</v>
      </c>
      <c r="BB22" s="99" t="e">
        <f ca="true">+IF(AND(ISNUMBER(OFFSET('Hygiene Data'!$D$9,0,10*ROW('Hygiene Data'!D16))),'Data Summary'!DQ22="Yes"),OFFSET('Hygiene Data'!$D$9,0,10*ROW('Hygiene Data'!D16)),NA())</f>
        <v>#N/A</v>
      </c>
      <c r="BC22" s="99" t="e">
        <f ca="true">+IF(AND(ISNUMBER(OFFSET('Hygiene Data'!$E$5,0,10*ROW('Hygiene Data'!E16))),'Data Summary'!DR22="Yes"),OFFSET('Hygiene Data'!$E$5,0,10*ROW('Hygiene Data'!E16)),NA())</f>
        <v>#N/A</v>
      </c>
      <c r="BD22" s="99" t="e">
        <f ca="true">+IF(AND(ISNUMBER(OFFSET('Hygiene Data'!$E$7,0,10*ROW('Hygiene Data'!E16))),'Data Summary'!DS22="Yes"),OFFSET('Hygiene Data'!$E$7,0,10*ROW('Hygiene Data'!E16)),NA())</f>
        <v>#N/A</v>
      </c>
      <c r="BE22" s="99" t="e">
        <f ca="true">+IF(AND(ISNUMBER(OFFSET('Hygiene Data'!$E$9,0,10*ROW('Hygiene Data'!E16))),'Data Summary'!DT22="Yes"),OFFSET('Hygiene Data'!$E$9,0,10*ROW('Hygiene Data'!E16)),NA())</f>
        <v>#N/A</v>
      </c>
      <c r="BF22" s="99" t="e">
        <f ca="true">+IF(AND(ISNUMBER(OFFSET('Hygiene Data'!$F$5,0,10*ROW('Hygiene Data'!F16))),'Data Summary'!DU22="Yes"),OFFSET('Hygiene Data'!$F$5,0,10*ROW('Hygiene Data'!F16)),NA())</f>
        <v>#N/A</v>
      </c>
      <c r="BG22" s="99" t="e">
        <f ca="true">+IF(AND(ISNUMBER(OFFSET('Hygiene Data'!$F$7,0,10*ROW('Hygiene Data'!F16))),'Data Summary'!DV22="Yes"),OFFSET('Hygiene Data'!$F$7,0,10*ROW('Hygiene Data'!F16)),NA())</f>
        <v>#N/A</v>
      </c>
      <c r="BH22" s="99" t="e">
        <f ca="true">+IF(AND(ISNUMBER(OFFSET('Hygiene Data'!$F$9,0,10*ROW('Hygiene Data'!F16))),'Data Summary'!DW22="Yes"),OFFSET('Hygiene Data'!$F$9,0,10*ROW('Hygiene Data'!F16)),NA())</f>
        <v>#N/A</v>
      </c>
      <c r="BI22" s="99" t="e">
        <f ca="true">+IF(AND(ISNUMBER(OFFSET('Hygiene Data'!$G$5,0,10*ROW('Hygiene Data'!G16))),'Data Summary'!DX22="Yes"),OFFSET('Hygiene Data'!$G$5,0,10*ROW('Hygiene Data'!G16)),NA())</f>
        <v>#N/A</v>
      </c>
      <c r="BJ22" s="99" t="e">
        <f ca="true">+IF(AND(ISNUMBER(OFFSET('Hygiene Data'!$G$7,0,10*ROW('Hygiene Data'!G16))),'Data Summary'!DY22="Yes"),OFFSET('Hygiene Data'!$G$7,0,10*ROW('Hygiene Data'!G16)),NA())</f>
        <v>#N/A</v>
      </c>
      <c r="BK22" s="99" t="e">
        <f ca="true">+IF(AND(ISNUMBER(OFFSET('Hygiene Data'!$G$9,0,10*ROW('Hygiene Data'!G16))),'Data Summary'!DZ22="Yes"),OFFSET('Hygiene Data'!$G$9,0,10*ROW('Hygiene Data'!G16)),NA())</f>
        <v>#N/A</v>
      </c>
      <c r="BL22" s="99" t="e">
        <f ca="true">+IF(AND(ISNUMBER(OFFSET('Hygiene Data'!$H$5,0,10*ROW('Hygiene Data'!H16))),'Data Summary'!EA22="Yes"),OFFSET('Hygiene Data'!$H$5,0,10*ROW('Hygiene Data'!H16)),NA())</f>
        <v>#N/A</v>
      </c>
      <c r="BM22" s="99" t="e">
        <f ca="true">+IF(AND(ISNUMBER(OFFSET('Hygiene Data'!$H$7,0,10*ROW('Hygiene Data'!H16))),'Data Summary'!EB22="Yes"),OFFSET('Hygiene Data'!$H$7,0,10*ROW('Hygiene Data'!H16)),NA())</f>
        <v>#N/A</v>
      </c>
      <c r="BN22" s="99" t="e">
        <f ca="true">+IF(AND(ISNUMBER(OFFSET('Hygiene Data'!$H$9,0,10*ROW('Hygiene Data'!H16))),'Data Summary'!EC22="Yes"),OFFSET('Hygiene Data'!$H$9,0,10*ROW('Hygiene Data'!H16)),NA())</f>
        <v>#N/A</v>
      </c>
      <c r="BO22" s="99" t="e">
        <f ca="true">+IF(AND(ISNUMBER(OFFSET('Hygiene Data'!$I$5,0,10*ROW('Hygiene Data'!I16))),'Data Summary'!ED22="Yes"),OFFSET('Hygiene Data'!$I$5,0,10*ROW('Hygiene Data'!I16)),NA())</f>
        <v>#N/A</v>
      </c>
      <c r="BP22" s="99" t="e">
        <f ca="true">+IF(AND(ISNUMBER(OFFSET('Hygiene Data'!$I$7,0,10*ROW('Hygiene Data'!I16))),'Data Summary'!EE22="Yes"),OFFSET('Hygiene Data'!$I$7,0,10*ROW('Hygiene Data'!I16)),NA())</f>
        <v>#N/A</v>
      </c>
      <c r="BQ22" s="99" t="e">
        <f ca="true">+IF(AND(ISNUMBER(OFFSET('Hygiene Data'!$I$9,0,10*ROW('Hygiene Data'!I16))),'Data Summary'!EF22="Yes"),OFFSET('Hygiene Data'!$I$9,0,10*ROW('Hygiene Data'!I16)),NA())</f>
        <v>#N/A</v>
      </c>
    </row>
    <row xmlns:x14ac="http://schemas.microsoft.com/office/spreadsheetml/2009/9/ac" r="23" x14ac:dyDescent="0.2">
      <c r="A23" s="331" t="e">
        <f ca="true">+RIGHT('Data Summary'!A23,LEN('Data Summary'!A23)-9)</f>
        <v>#VALUE!</v>
      </c>
      <c r="B23" s="38" t="str">
        <f ca="true">+IF(ISTEXT('Data Summary'!B23),'Data Summary'!B23,"")</f>
        <v/>
      </c>
      <c r="C23" s="329" t="e">
        <f ca="true">+VALUE('Data Summary'!C23)</f>
        <v>#VALUE!</v>
      </c>
      <c r="D23" s="97" t="e">
        <f ca="true">+IF(AND(ISNUMBER(OFFSET('Water Data'!$D$4,0,10*ROW('Water Data'!D17))),'Data Summary'!BS23="Yes"),100-OFFSET('Water Data'!$D$4,0,10*ROW('Water Data'!D17)),NA())</f>
        <v>#N/A</v>
      </c>
      <c r="E23" s="97" t="e">
        <f ca="true">+IF(AND(ISNUMBER(OFFSET('Water Data'!$D$6,0,10*ROW('Water Data'!D17))),'Data Summary'!BT23="Yes"),OFFSET('Water Data'!$D$6,0,10*ROW('Water Data'!D17)),NA())</f>
        <v>#N/A</v>
      </c>
      <c r="F23" s="97" t="e">
        <f ca="true">+IF(AND(ISNUMBER(OFFSET('Water Data'!$D$9,0,10*ROW('Water Data'!D17))),'Data Summary'!BU23="Yes"),OFFSET('Water Data'!$D$9,0,10*ROW('Water Data'!D17)),NA())</f>
        <v>#N/A</v>
      </c>
      <c r="G23" s="97" t="e">
        <f ca="true">+IF(AND(ISNUMBER(OFFSET('Water Data'!$E$4,0,10*ROW('Water Data'!E17))),'Data Summary'!BV23="Yes"),100-OFFSET('Water Data'!$E$4,0,10*ROW('Water Data'!E17)),NA())</f>
        <v>#N/A</v>
      </c>
      <c r="H23" s="97" t="e">
        <f ca="true">+IF(AND(ISNUMBER(OFFSET('Water Data'!$E$6,0,10*ROW('Water Data'!E17))),'Data Summary'!BW23="Yes"),OFFSET('Water Data'!$E$6,0,10*ROW('Water Data'!E17)),NA())</f>
        <v>#N/A</v>
      </c>
      <c r="I23" s="97" t="e">
        <f ca="true">+IF(AND(ISNUMBER(OFFSET('Water Data'!$E$9,0,10*ROW('Water Data'!E17))),'Data Summary'!BX23="Yes"),OFFSET('Water Data'!$E$9,0,10*ROW('Water Data'!E17)),NA())</f>
        <v>#N/A</v>
      </c>
      <c r="J23" s="97" t="e">
        <f ca="true">+IF(AND(ISNUMBER(OFFSET('Water Data'!$F$4,0,10*ROW('Water Data'!F17))),'Data Summary'!BY23="Yes"),100-OFFSET('Water Data'!$F$4,0,10*ROW('Water Data'!F17)),NA())</f>
        <v>#N/A</v>
      </c>
      <c r="K23" s="97" t="e">
        <f ca="true">+IF(AND(ISNUMBER(OFFSET('Water Data'!$F$6,0,10*ROW('Water Data'!F17))),'Data Summary'!BZ23="Yes"),OFFSET('Water Data'!$F$6,0,10*ROW('Water Data'!F17)),NA())</f>
        <v>#N/A</v>
      </c>
      <c r="L23" s="97" t="e">
        <f ca="true">+IF(AND(ISNUMBER(OFFSET('Water Data'!$F$9,0,10*ROW('Water Data'!F17))),'Data Summary'!CA23="Yes"),OFFSET('Water Data'!$F$9,0,10*ROW('Water Data'!F17)),NA())</f>
        <v>#N/A</v>
      </c>
      <c r="M23" s="97" t="e">
        <f ca="true">+IF(AND(ISNUMBER(OFFSET('Water Data'!$G$4,0,10*ROW('Water Data'!G17))),'Data Summary'!CB23="Yes"),100-OFFSET('Water Data'!$G$4,0,10*ROW('Water Data'!G17)),NA())</f>
        <v>#N/A</v>
      </c>
      <c r="N23" s="97" t="e">
        <f ca="true">+IF(AND(ISNUMBER(OFFSET('Water Data'!$G$6,0,10*ROW('Water Data'!G17))),'Data Summary'!CC23="Yes"),OFFSET('Water Data'!$G$6,0,10*ROW('Water Data'!G17)),NA())</f>
        <v>#N/A</v>
      </c>
      <c r="O23" s="97" t="e">
        <f ca="true">+IF(AND(ISNUMBER(OFFSET('Water Data'!$G$9,0,10*ROW('Water Data'!G17))),'Data Summary'!CD23="Yes"),OFFSET('Water Data'!$G$9,0,10*ROW('Water Data'!G17)),NA())</f>
        <v>#N/A</v>
      </c>
      <c r="P23" s="97" t="e">
        <f ca="true">+IF(AND(ISNUMBER(OFFSET('Water Data'!$H$4,0,10*ROW('Water Data'!H17))),'Data Summary'!CE23="Yes"),100-OFFSET('Water Data'!$H$4,0,10*ROW('Water Data'!H17)),NA())</f>
        <v>#N/A</v>
      </c>
      <c r="Q23" s="97" t="e">
        <f ca="true">+IF(AND(ISNUMBER(OFFSET('Water Data'!$H$6,0,10*ROW('Water Data'!H17))),'Data Summary'!CF23="Yes"),OFFSET('Water Data'!$H$6,0,10*ROW('Water Data'!H17)),NA())</f>
        <v>#N/A</v>
      </c>
      <c r="R23" s="97" t="e">
        <f ca="true">+IF(AND(ISNUMBER(OFFSET('Water Data'!$H$9,0,10*ROW('Water Data'!H17))),'Data Summary'!CG23="Yes"),OFFSET('Water Data'!$H$9,0,10*ROW('Water Data'!H17)),NA())</f>
        <v>#N/A</v>
      </c>
      <c r="S23" s="97" t="e">
        <f ca="true">+IF(AND(ISNUMBER(OFFSET('Water Data'!$I$4,0,10*ROW('Water Data'!I17))),'Data Summary'!CH23="Yes"),100-OFFSET('Water Data'!$I$4,0,10*ROW('Water Data'!I17)),NA())</f>
        <v>#N/A</v>
      </c>
      <c r="T23" s="97" t="e">
        <f ca="true">+IF(AND(ISNUMBER(OFFSET('Water Data'!$I$6,0,10*ROW('Water Data'!I17))),'Data Summary'!CI23="Yes"),OFFSET('Water Data'!$I$6,0,10*ROW('Water Data'!I17)),NA())</f>
        <v>#N/A</v>
      </c>
      <c r="U23" s="97" t="e">
        <f ca="true">+IF(AND(ISNUMBER(OFFSET('Water Data'!$I$9,0,10*ROW('Water Data'!I17))),'Data Summary'!CJ23="Yes"),OFFSET('Water Data'!$I$9,0,10*ROW('Water Data'!I17)),NA())</f>
        <v>#N/A</v>
      </c>
      <c r="V23" s="98" t="e">
        <f ca="true">+IF(AND(ISNUMBER(OFFSET('Sanitation Data'!$D$4,0,10*ROW('Sanitation Data'!D17))),'Data Summary'!CK23="Yes"),100-OFFSET('Sanitation Data'!$D$4,0,10*ROW('Sanitation Data'!D17)),NA())</f>
        <v>#N/A</v>
      </c>
      <c r="W23" s="98" t="e">
        <f ca="true">+IF(AND(ISNUMBER(OFFSET('Sanitation Data'!$D$6,0,10*ROW('Sanitation Data'!D17))),'Data Summary'!CL23="Yes"),OFFSET('Sanitation Data'!$D$6,0,10*ROW('Sanitation Data'!D17)),NA())</f>
        <v>#N/A</v>
      </c>
      <c r="X23" s="98" t="e">
        <f ca="true">+IF(AND(ISNUMBER(OFFSET('Sanitation Data'!$D$10,0,10*ROW('Sanitation Data'!D17))),'Data Summary'!CM23="Yes"),OFFSET('Sanitation Data'!$D$10,0,10*ROW('Sanitation Data'!D17)),NA())</f>
        <v>#N/A</v>
      </c>
      <c r="Y23" s="98" t="e">
        <f ca="true">+IF(AND(ISNUMBER(OFFSET('Sanitation Data'!$D$11,0,10*ROW('Sanitation Data'!D17))),'Data Summary'!CN23="Yes"),OFFSET('Sanitation Data'!$D$11,0,10*ROW('Sanitation Data'!D17)),NA())</f>
        <v>#N/A</v>
      </c>
      <c r="Z23" s="98" t="e">
        <f ca="true">+IF(AND(ISNUMBER(OFFSET('Sanitation Data'!$D$12,0,10*ROW('Sanitation Data'!D17))),'Data Summary'!CO23="Yes"),OFFSET('Sanitation Data'!$D$12,0,10*ROW('Sanitation Data'!D17)),NA())</f>
        <v>#N/A</v>
      </c>
      <c r="AA23" s="98" t="e">
        <f ca="true">+IF(AND(ISNUMBER(OFFSET('Sanitation Data'!$E$4,0,10*ROW('Sanitation Data'!E17))),'Data Summary'!CP23="Yes"),100-OFFSET('Sanitation Data'!$E$4,0,10*ROW('Sanitation Data'!E17)),NA())</f>
        <v>#N/A</v>
      </c>
      <c r="AB23" s="98" t="e">
        <f ca="true">+IF(AND(ISNUMBER(OFFSET('Sanitation Data'!$E$6,0,10*ROW('Sanitation Data'!E17))),'Data Summary'!CQ23="Yes"),OFFSET('Sanitation Data'!$E$6,0,10*ROW('Sanitation Data'!E17)),NA())</f>
        <v>#N/A</v>
      </c>
      <c r="AC23" s="98" t="e">
        <f ca="true">+IF(AND(ISNUMBER(OFFSET('Sanitation Data'!$E$10,0,10*ROW('Sanitation Data'!E17))),'Data Summary'!CR23="Yes"),OFFSET('Sanitation Data'!$E$10,0,10*ROW('Sanitation Data'!E17)),NA())</f>
        <v>#N/A</v>
      </c>
      <c r="AD23" s="98" t="e">
        <f ca="true">+IF(AND(ISNUMBER(OFFSET('Sanitation Data'!$E$11,0,10*ROW('Sanitation Data'!E17))),'Data Summary'!CS23="Yes"),OFFSET('Sanitation Data'!$E$11,0,10*ROW('Sanitation Data'!E17)),NA())</f>
        <v>#N/A</v>
      </c>
      <c r="AE23" s="98" t="e">
        <f ca="true">+IF(AND(ISNUMBER(OFFSET('Sanitation Data'!$E$12,0,10*ROW('Sanitation Data'!E17))),'Data Summary'!CT23="Yes"),OFFSET('Sanitation Data'!$E$12,0,10*ROW('Sanitation Data'!E17)),NA())</f>
        <v>#N/A</v>
      </c>
      <c r="AF23" s="98" t="e">
        <f ca="true">+IF(AND(ISNUMBER(OFFSET('Sanitation Data'!$F$4,0,10*ROW('Sanitation Data'!F17))),'Data Summary'!CU23="Yes"),100-OFFSET('Sanitation Data'!$F$4,0,10*ROW('Sanitation Data'!F17)),NA())</f>
        <v>#N/A</v>
      </c>
      <c r="AG23" s="98" t="e">
        <f ca="true">+IF(AND(ISNUMBER(OFFSET('Sanitation Data'!$F$6,0,10*ROW('Sanitation Data'!F17))),'Data Summary'!CV23="Yes"),OFFSET('Sanitation Data'!$F$6,0,10*ROW('Sanitation Data'!F17)),NA())</f>
        <v>#N/A</v>
      </c>
      <c r="AH23" s="98" t="e">
        <f ca="true">+IF(AND(ISNUMBER(OFFSET('Sanitation Data'!$F$10,0,10*ROW('Sanitation Data'!F17))),'Data Summary'!CW23="Yes"),OFFSET('Sanitation Data'!$F$10,0,10*ROW('Sanitation Data'!F17)),NA())</f>
        <v>#N/A</v>
      </c>
      <c r="AI23" s="98" t="e">
        <f ca="true">+IF(AND(ISNUMBER(OFFSET('Sanitation Data'!$F$11,0,10*ROW('Sanitation Data'!F17))),'Data Summary'!CX23="Yes"),OFFSET('Sanitation Data'!$F$11,0,10*ROW('Sanitation Data'!F17)),NA())</f>
        <v>#N/A</v>
      </c>
      <c r="AJ23" s="98" t="e">
        <f ca="true">+IF(AND(ISNUMBER(OFFSET('Sanitation Data'!$F$12,0,10*ROW('Sanitation Data'!F17))),'Data Summary'!CY23="Yes"),OFFSET('Sanitation Data'!$F$12,0,10*ROW('Sanitation Data'!F17)),NA())</f>
        <v>#N/A</v>
      </c>
      <c r="AK23" s="98" t="e">
        <f ca="true">+IF(AND(ISNUMBER(OFFSET('Sanitation Data'!$G$4,0,10*ROW('Sanitation Data'!G17))),'Data Summary'!CZ23="Yes"),100-OFFSET('Sanitation Data'!$G$4,0,10*ROW('Sanitation Data'!G17)),NA())</f>
        <v>#N/A</v>
      </c>
      <c r="AL23" s="98" t="e">
        <f ca="true">+IF(AND(ISNUMBER(OFFSET('Sanitation Data'!$G$6,0,10*ROW('Sanitation Data'!G17))),'Data Summary'!DA23="Yes"),OFFSET('Sanitation Data'!$G$6,0,10*ROW('Sanitation Data'!G17)),NA())</f>
        <v>#N/A</v>
      </c>
      <c r="AM23" s="98" t="e">
        <f ca="true">+IF(AND(ISNUMBER(OFFSET('Sanitation Data'!$G$10,0,10*ROW('Sanitation Data'!G17))),'Data Summary'!DB23="Yes"),OFFSET('Sanitation Data'!$G$10,0,10*ROW('Sanitation Data'!G17)),NA())</f>
        <v>#N/A</v>
      </c>
      <c r="AN23" s="98" t="e">
        <f ca="true">+IF(AND(ISNUMBER(OFFSET('Sanitation Data'!$G$11,0,10*ROW('Sanitation Data'!G17))),'Data Summary'!DC23="Yes"),OFFSET('Sanitation Data'!$G$11,0,10*ROW('Sanitation Data'!G17)),NA())</f>
        <v>#N/A</v>
      </c>
      <c r="AO23" s="98" t="e">
        <f ca="true">+IF(AND(ISNUMBER(OFFSET('Sanitation Data'!$G$12,0,10*ROW('Sanitation Data'!G17))),'Data Summary'!DD23="Yes"),OFFSET('Sanitation Data'!$G$12,0,10*ROW('Sanitation Data'!G17)),NA())</f>
        <v>#N/A</v>
      </c>
      <c r="AP23" s="98" t="e">
        <f ca="true">+IF(AND(ISNUMBER(OFFSET('Sanitation Data'!$H$4,0,10*ROW('Sanitation Data'!H17))),'Data Summary'!DE23="Yes"),100-OFFSET('Sanitation Data'!$H$4,0,10*ROW('Sanitation Data'!H17)),NA())</f>
        <v>#N/A</v>
      </c>
      <c r="AQ23" s="98" t="e">
        <f ca="true">+IF(AND(ISNUMBER(OFFSET('Sanitation Data'!$H$6,0,10*ROW('Sanitation Data'!H17))),'Data Summary'!DF23="Yes"),OFFSET('Sanitation Data'!$H$6,0,10*ROW('Sanitation Data'!H17)),NA())</f>
        <v>#N/A</v>
      </c>
      <c r="AR23" s="98" t="e">
        <f ca="true">+IF(AND(ISNUMBER(OFFSET('Sanitation Data'!$H$10,0,10*ROW('Sanitation Data'!H17))),'Data Summary'!DG23="Yes"),OFFSET('Sanitation Data'!$H$10,0,10*ROW('Sanitation Data'!H17)),NA())</f>
        <v>#N/A</v>
      </c>
      <c r="AS23" s="98" t="e">
        <f ca="true">+IF(AND(ISNUMBER(OFFSET('Sanitation Data'!$H$11,0,10*ROW('Sanitation Data'!H17))),'Data Summary'!DH23="Yes"),OFFSET('Sanitation Data'!$H$11,0,10*ROW('Sanitation Data'!H17)),NA())</f>
        <v>#N/A</v>
      </c>
      <c r="AT23" s="98" t="e">
        <f ca="true">+IF(AND(ISNUMBER(OFFSET('Sanitation Data'!$H$12,0,10*ROW('Sanitation Data'!H17))),'Data Summary'!DI23="Yes"),OFFSET('Sanitation Data'!$H$12,0,10*ROW('Sanitation Data'!H17)),NA())</f>
        <v>#N/A</v>
      </c>
      <c r="AU23" s="98" t="e">
        <f ca="true">+IF(AND(ISNUMBER(OFFSET('Sanitation Data'!$I$4,0,10*ROW('Sanitation Data'!I17))),'Data Summary'!DJ23="Yes"),100-OFFSET('Sanitation Data'!$I$4,0,10*ROW('Sanitation Data'!I17)),NA())</f>
        <v>#N/A</v>
      </c>
      <c r="AV23" s="98" t="e">
        <f ca="true">+IF(AND(ISNUMBER(OFFSET('Sanitation Data'!$I$6,0,10*ROW('Sanitation Data'!I17))),'Data Summary'!DK23="Yes"),OFFSET('Sanitation Data'!$I$6,0,10*ROW('Sanitation Data'!I17)),NA())</f>
        <v>#N/A</v>
      </c>
      <c r="AW23" s="98" t="e">
        <f ca="true">+IF(AND(ISNUMBER(OFFSET('Sanitation Data'!$I$10,0,10*ROW('Sanitation Data'!I17))),'Data Summary'!DL23="Yes"),OFFSET('Sanitation Data'!$I$10,0,10*ROW('Sanitation Data'!I17)),NA())</f>
        <v>#N/A</v>
      </c>
      <c r="AX23" s="98" t="e">
        <f ca="true">+IF(AND(ISNUMBER(OFFSET('Sanitation Data'!$I$11,0,10*ROW('Sanitation Data'!I17))),'Data Summary'!DM23="Yes"),OFFSET('Sanitation Data'!$I$11,0,10*ROW('Sanitation Data'!I17)),NA())</f>
        <v>#N/A</v>
      </c>
      <c r="AY23" s="98" t="e">
        <f ca="true">+IF(AND(ISNUMBER(OFFSET('Sanitation Data'!$I$12,0,10*ROW('Sanitation Data'!I17))),'Data Summary'!DN23="Yes"),OFFSET('Sanitation Data'!$I$12,0,10*ROW('Sanitation Data'!I17)),NA())</f>
        <v>#N/A</v>
      </c>
      <c r="AZ23" s="99" t="e">
        <f ca="true">+IF(AND(ISNUMBER(OFFSET('Hygiene Data'!$D$5,0,10*ROW('Hygiene Data'!D17))),'Data Summary'!DO23="Yes"),OFFSET('Hygiene Data'!$D$5,0,10*ROW('Hygiene Data'!D17)),NA())</f>
        <v>#N/A</v>
      </c>
      <c r="BA23" s="99" t="e">
        <f ca="true">+IF(AND(ISNUMBER(OFFSET('Hygiene Data'!$D$7,0,10*ROW('Hygiene Data'!D17))),'Data Summary'!DP23="Yes"),OFFSET('Hygiene Data'!$D$7,0,10*ROW('Hygiene Data'!D17)),NA())</f>
        <v>#N/A</v>
      </c>
      <c r="BB23" s="99" t="e">
        <f ca="true">+IF(AND(ISNUMBER(OFFSET('Hygiene Data'!$D$9,0,10*ROW('Hygiene Data'!D17))),'Data Summary'!DQ23="Yes"),OFFSET('Hygiene Data'!$D$9,0,10*ROW('Hygiene Data'!D17)),NA())</f>
        <v>#N/A</v>
      </c>
      <c r="BC23" s="99" t="e">
        <f ca="true">+IF(AND(ISNUMBER(OFFSET('Hygiene Data'!$E$5,0,10*ROW('Hygiene Data'!E17))),'Data Summary'!DR23="Yes"),OFFSET('Hygiene Data'!$E$5,0,10*ROW('Hygiene Data'!E17)),NA())</f>
        <v>#N/A</v>
      </c>
      <c r="BD23" s="99" t="e">
        <f ca="true">+IF(AND(ISNUMBER(OFFSET('Hygiene Data'!$E$7,0,10*ROW('Hygiene Data'!E17))),'Data Summary'!DS23="Yes"),OFFSET('Hygiene Data'!$E$7,0,10*ROW('Hygiene Data'!E17)),NA())</f>
        <v>#N/A</v>
      </c>
      <c r="BE23" s="99" t="e">
        <f ca="true">+IF(AND(ISNUMBER(OFFSET('Hygiene Data'!$E$9,0,10*ROW('Hygiene Data'!E17))),'Data Summary'!DT23="Yes"),OFFSET('Hygiene Data'!$E$9,0,10*ROW('Hygiene Data'!E17)),NA())</f>
        <v>#N/A</v>
      </c>
      <c r="BF23" s="99" t="e">
        <f ca="true">+IF(AND(ISNUMBER(OFFSET('Hygiene Data'!$F$5,0,10*ROW('Hygiene Data'!F17))),'Data Summary'!DU23="Yes"),OFFSET('Hygiene Data'!$F$5,0,10*ROW('Hygiene Data'!F17)),NA())</f>
        <v>#N/A</v>
      </c>
      <c r="BG23" s="99" t="e">
        <f ca="true">+IF(AND(ISNUMBER(OFFSET('Hygiene Data'!$F$7,0,10*ROW('Hygiene Data'!F17))),'Data Summary'!DV23="Yes"),OFFSET('Hygiene Data'!$F$7,0,10*ROW('Hygiene Data'!F17)),NA())</f>
        <v>#N/A</v>
      </c>
      <c r="BH23" s="99" t="e">
        <f ca="true">+IF(AND(ISNUMBER(OFFSET('Hygiene Data'!$F$9,0,10*ROW('Hygiene Data'!F17))),'Data Summary'!DW23="Yes"),OFFSET('Hygiene Data'!$F$9,0,10*ROW('Hygiene Data'!F17)),NA())</f>
        <v>#N/A</v>
      </c>
      <c r="BI23" s="99" t="e">
        <f ca="true">+IF(AND(ISNUMBER(OFFSET('Hygiene Data'!$G$5,0,10*ROW('Hygiene Data'!G17))),'Data Summary'!DX23="Yes"),OFFSET('Hygiene Data'!$G$5,0,10*ROW('Hygiene Data'!G17)),NA())</f>
        <v>#N/A</v>
      </c>
      <c r="BJ23" s="99" t="e">
        <f ca="true">+IF(AND(ISNUMBER(OFFSET('Hygiene Data'!$G$7,0,10*ROW('Hygiene Data'!G17))),'Data Summary'!DY23="Yes"),OFFSET('Hygiene Data'!$G$7,0,10*ROW('Hygiene Data'!G17)),NA())</f>
        <v>#N/A</v>
      </c>
      <c r="BK23" s="99" t="e">
        <f ca="true">+IF(AND(ISNUMBER(OFFSET('Hygiene Data'!$G$9,0,10*ROW('Hygiene Data'!G17))),'Data Summary'!DZ23="Yes"),OFFSET('Hygiene Data'!$G$9,0,10*ROW('Hygiene Data'!G17)),NA())</f>
        <v>#N/A</v>
      </c>
      <c r="BL23" s="99" t="e">
        <f ca="true">+IF(AND(ISNUMBER(OFFSET('Hygiene Data'!$H$5,0,10*ROW('Hygiene Data'!H17))),'Data Summary'!EA23="Yes"),OFFSET('Hygiene Data'!$H$5,0,10*ROW('Hygiene Data'!H17)),NA())</f>
        <v>#N/A</v>
      </c>
      <c r="BM23" s="99" t="e">
        <f ca="true">+IF(AND(ISNUMBER(OFFSET('Hygiene Data'!$H$7,0,10*ROW('Hygiene Data'!H17))),'Data Summary'!EB23="Yes"),OFFSET('Hygiene Data'!$H$7,0,10*ROW('Hygiene Data'!H17)),NA())</f>
        <v>#N/A</v>
      </c>
      <c r="BN23" s="99" t="e">
        <f ca="true">+IF(AND(ISNUMBER(OFFSET('Hygiene Data'!$H$9,0,10*ROW('Hygiene Data'!H17))),'Data Summary'!EC23="Yes"),OFFSET('Hygiene Data'!$H$9,0,10*ROW('Hygiene Data'!H17)),NA())</f>
        <v>#N/A</v>
      </c>
      <c r="BO23" s="99" t="e">
        <f ca="true">+IF(AND(ISNUMBER(OFFSET('Hygiene Data'!$I$5,0,10*ROW('Hygiene Data'!I17))),'Data Summary'!ED23="Yes"),OFFSET('Hygiene Data'!$I$5,0,10*ROW('Hygiene Data'!I17)),NA())</f>
        <v>#N/A</v>
      </c>
      <c r="BP23" s="99" t="e">
        <f ca="true">+IF(AND(ISNUMBER(OFFSET('Hygiene Data'!$I$7,0,10*ROW('Hygiene Data'!I17))),'Data Summary'!EE23="Yes"),OFFSET('Hygiene Data'!$I$7,0,10*ROW('Hygiene Data'!I17)),NA())</f>
        <v>#N/A</v>
      </c>
      <c r="BQ23" s="99" t="e">
        <f ca="true">+IF(AND(ISNUMBER(OFFSET('Hygiene Data'!$I$9,0,10*ROW('Hygiene Data'!I17))),'Data Summary'!EF23="Yes"),OFFSET('Hygiene Data'!$I$9,0,10*ROW('Hygiene Data'!I17)),NA())</f>
        <v>#N/A</v>
      </c>
    </row>
    <row xmlns:x14ac="http://schemas.microsoft.com/office/spreadsheetml/2009/9/ac" r="24" x14ac:dyDescent="0.2">
      <c r="A24" s="331" t="e">
        <f ca="true">+RIGHT('Data Summary'!A24,LEN('Data Summary'!A24)-9)</f>
        <v>#VALUE!</v>
      </c>
      <c r="B24" s="38" t="str">
        <f ca="true">+IF(ISTEXT('Data Summary'!B24),'Data Summary'!B24,"")</f>
        <v/>
      </c>
      <c r="C24" s="329" t="e">
        <f ca="true">+VALUE('Data Summary'!C24)</f>
        <v>#VALUE!</v>
      </c>
      <c r="D24" s="97" t="e">
        <f ca="true">+IF(AND(ISNUMBER(OFFSET('Water Data'!$D$4,0,10*ROW('Water Data'!D18))),'Data Summary'!BS24="Yes"),100-OFFSET('Water Data'!$D$4,0,10*ROW('Water Data'!D18)),NA())</f>
        <v>#N/A</v>
      </c>
      <c r="E24" s="97" t="e">
        <f ca="true">+IF(AND(ISNUMBER(OFFSET('Water Data'!$D$6,0,10*ROW('Water Data'!D18))),'Data Summary'!BT24="Yes"),OFFSET('Water Data'!$D$6,0,10*ROW('Water Data'!D18)),NA())</f>
        <v>#N/A</v>
      </c>
      <c r="F24" s="97" t="e">
        <f ca="true">+IF(AND(ISNUMBER(OFFSET('Water Data'!$D$9,0,10*ROW('Water Data'!D18))),'Data Summary'!BU24="Yes"),OFFSET('Water Data'!$D$9,0,10*ROW('Water Data'!D18)),NA())</f>
        <v>#N/A</v>
      </c>
      <c r="G24" s="97" t="e">
        <f ca="true">+IF(AND(ISNUMBER(OFFSET('Water Data'!$E$4,0,10*ROW('Water Data'!E18))),'Data Summary'!BV24="Yes"),100-OFFSET('Water Data'!$E$4,0,10*ROW('Water Data'!E18)),NA())</f>
        <v>#N/A</v>
      </c>
      <c r="H24" s="97" t="e">
        <f ca="true">+IF(AND(ISNUMBER(OFFSET('Water Data'!$E$6,0,10*ROW('Water Data'!E18))),'Data Summary'!BW24="Yes"),OFFSET('Water Data'!$E$6,0,10*ROW('Water Data'!E18)),NA())</f>
        <v>#N/A</v>
      </c>
      <c r="I24" s="97" t="e">
        <f ca="true">+IF(AND(ISNUMBER(OFFSET('Water Data'!$E$9,0,10*ROW('Water Data'!E18))),'Data Summary'!BX24="Yes"),OFFSET('Water Data'!$E$9,0,10*ROW('Water Data'!E18)),NA())</f>
        <v>#N/A</v>
      </c>
      <c r="J24" s="97" t="e">
        <f ca="true">+IF(AND(ISNUMBER(OFFSET('Water Data'!$F$4,0,10*ROW('Water Data'!F18))),'Data Summary'!BY24="Yes"),100-OFFSET('Water Data'!$F$4,0,10*ROW('Water Data'!F18)),NA())</f>
        <v>#N/A</v>
      </c>
      <c r="K24" s="97" t="e">
        <f ca="true">+IF(AND(ISNUMBER(OFFSET('Water Data'!$F$6,0,10*ROW('Water Data'!F18))),'Data Summary'!BZ24="Yes"),OFFSET('Water Data'!$F$6,0,10*ROW('Water Data'!F18)),NA())</f>
        <v>#N/A</v>
      </c>
      <c r="L24" s="97" t="e">
        <f ca="true">+IF(AND(ISNUMBER(OFFSET('Water Data'!$F$9,0,10*ROW('Water Data'!F18))),'Data Summary'!CA24="Yes"),OFFSET('Water Data'!$F$9,0,10*ROW('Water Data'!F18)),NA())</f>
        <v>#N/A</v>
      </c>
      <c r="M24" s="97" t="e">
        <f ca="true">+IF(AND(ISNUMBER(OFFSET('Water Data'!$G$4,0,10*ROW('Water Data'!G18))),'Data Summary'!CB24="Yes"),100-OFFSET('Water Data'!$G$4,0,10*ROW('Water Data'!G18)),NA())</f>
        <v>#N/A</v>
      </c>
      <c r="N24" s="97" t="e">
        <f ca="true">+IF(AND(ISNUMBER(OFFSET('Water Data'!$G$6,0,10*ROW('Water Data'!G18))),'Data Summary'!CC24="Yes"),OFFSET('Water Data'!$G$6,0,10*ROW('Water Data'!G18)),NA())</f>
        <v>#N/A</v>
      </c>
      <c r="O24" s="97" t="e">
        <f ca="true">+IF(AND(ISNUMBER(OFFSET('Water Data'!$G$9,0,10*ROW('Water Data'!G18))),'Data Summary'!CD24="Yes"),OFFSET('Water Data'!$G$9,0,10*ROW('Water Data'!G18)),NA())</f>
        <v>#N/A</v>
      </c>
      <c r="P24" s="97" t="e">
        <f ca="true">+IF(AND(ISNUMBER(OFFSET('Water Data'!$H$4,0,10*ROW('Water Data'!H18))),'Data Summary'!CE24="Yes"),100-OFFSET('Water Data'!$H$4,0,10*ROW('Water Data'!H18)),NA())</f>
        <v>#N/A</v>
      </c>
      <c r="Q24" s="97" t="e">
        <f ca="true">+IF(AND(ISNUMBER(OFFSET('Water Data'!$H$6,0,10*ROW('Water Data'!H18))),'Data Summary'!CF24="Yes"),OFFSET('Water Data'!$H$6,0,10*ROW('Water Data'!H18)),NA())</f>
        <v>#N/A</v>
      </c>
      <c r="R24" s="97" t="e">
        <f ca="true">+IF(AND(ISNUMBER(OFFSET('Water Data'!$H$9,0,10*ROW('Water Data'!H18))),'Data Summary'!CG24="Yes"),OFFSET('Water Data'!$H$9,0,10*ROW('Water Data'!H18)),NA())</f>
        <v>#N/A</v>
      </c>
      <c r="S24" s="97" t="e">
        <f ca="true">+IF(AND(ISNUMBER(OFFSET('Water Data'!$I$4,0,10*ROW('Water Data'!I18))),'Data Summary'!CH24="Yes"),100-OFFSET('Water Data'!$I$4,0,10*ROW('Water Data'!I18)),NA())</f>
        <v>#N/A</v>
      </c>
      <c r="T24" s="97" t="e">
        <f ca="true">+IF(AND(ISNUMBER(OFFSET('Water Data'!$I$6,0,10*ROW('Water Data'!I18))),'Data Summary'!CI24="Yes"),OFFSET('Water Data'!$I$6,0,10*ROW('Water Data'!I18)),NA())</f>
        <v>#N/A</v>
      </c>
      <c r="U24" s="97" t="e">
        <f ca="true">+IF(AND(ISNUMBER(OFFSET('Water Data'!$I$9,0,10*ROW('Water Data'!I18))),'Data Summary'!CJ24="Yes"),OFFSET('Water Data'!$I$9,0,10*ROW('Water Data'!I18)),NA())</f>
        <v>#N/A</v>
      </c>
      <c r="V24" s="98" t="e">
        <f ca="true">+IF(AND(ISNUMBER(OFFSET('Sanitation Data'!$D$4,0,10*ROW('Sanitation Data'!D18))),'Data Summary'!CK24="Yes"),100-OFFSET('Sanitation Data'!$D$4,0,10*ROW('Sanitation Data'!D18)),NA())</f>
        <v>#N/A</v>
      </c>
      <c r="W24" s="98" t="e">
        <f ca="true">+IF(AND(ISNUMBER(OFFSET('Sanitation Data'!$D$6,0,10*ROW('Sanitation Data'!D18))),'Data Summary'!CL24="Yes"),OFFSET('Sanitation Data'!$D$6,0,10*ROW('Sanitation Data'!D18)),NA())</f>
        <v>#N/A</v>
      </c>
      <c r="X24" s="98" t="e">
        <f ca="true">+IF(AND(ISNUMBER(OFFSET('Sanitation Data'!$D$10,0,10*ROW('Sanitation Data'!D18))),'Data Summary'!CM24="Yes"),OFFSET('Sanitation Data'!$D$10,0,10*ROW('Sanitation Data'!D18)),NA())</f>
        <v>#N/A</v>
      </c>
      <c r="Y24" s="98" t="e">
        <f ca="true">+IF(AND(ISNUMBER(OFFSET('Sanitation Data'!$D$11,0,10*ROW('Sanitation Data'!D18))),'Data Summary'!CN24="Yes"),OFFSET('Sanitation Data'!$D$11,0,10*ROW('Sanitation Data'!D18)),NA())</f>
        <v>#N/A</v>
      </c>
      <c r="Z24" s="98" t="e">
        <f ca="true">+IF(AND(ISNUMBER(OFFSET('Sanitation Data'!$D$12,0,10*ROW('Sanitation Data'!D18))),'Data Summary'!CO24="Yes"),OFFSET('Sanitation Data'!$D$12,0,10*ROW('Sanitation Data'!D18)),NA())</f>
        <v>#N/A</v>
      </c>
      <c r="AA24" s="98" t="e">
        <f ca="true">+IF(AND(ISNUMBER(OFFSET('Sanitation Data'!$E$4,0,10*ROW('Sanitation Data'!E18))),'Data Summary'!CP24="Yes"),100-OFFSET('Sanitation Data'!$E$4,0,10*ROW('Sanitation Data'!E18)),NA())</f>
        <v>#N/A</v>
      </c>
      <c r="AB24" s="98" t="e">
        <f ca="true">+IF(AND(ISNUMBER(OFFSET('Sanitation Data'!$E$6,0,10*ROW('Sanitation Data'!E18))),'Data Summary'!CQ24="Yes"),OFFSET('Sanitation Data'!$E$6,0,10*ROW('Sanitation Data'!E18)),NA())</f>
        <v>#N/A</v>
      </c>
      <c r="AC24" s="98" t="e">
        <f ca="true">+IF(AND(ISNUMBER(OFFSET('Sanitation Data'!$E$10,0,10*ROW('Sanitation Data'!E18))),'Data Summary'!CR24="Yes"),OFFSET('Sanitation Data'!$E$10,0,10*ROW('Sanitation Data'!E18)),NA())</f>
        <v>#N/A</v>
      </c>
      <c r="AD24" s="98" t="e">
        <f ca="true">+IF(AND(ISNUMBER(OFFSET('Sanitation Data'!$E$11,0,10*ROW('Sanitation Data'!E18))),'Data Summary'!CS24="Yes"),OFFSET('Sanitation Data'!$E$11,0,10*ROW('Sanitation Data'!E18)),NA())</f>
        <v>#N/A</v>
      </c>
      <c r="AE24" s="98" t="e">
        <f ca="true">+IF(AND(ISNUMBER(OFFSET('Sanitation Data'!$E$12,0,10*ROW('Sanitation Data'!E18))),'Data Summary'!CT24="Yes"),OFFSET('Sanitation Data'!$E$12,0,10*ROW('Sanitation Data'!E18)),NA())</f>
        <v>#N/A</v>
      </c>
      <c r="AF24" s="98" t="e">
        <f ca="true">+IF(AND(ISNUMBER(OFFSET('Sanitation Data'!$F$4,0,10*ROW('Sanitation Data'!F18))),'Data Summary'!CU24="Yes"),100-OFFSET('Sanitation Data'!$F$4,0,10*ROW('Sanitation Data'!F18)),NA())</f>
        <v>#N/A</v>
      </c>
      <c r="AG24" s="98" t="e">
        <f ca="true">+IF(AND(ISNUMBER(OFFSET('Sanitation Data'!$F$6,0,10*ROW('Sanitation Data'!F18))),'Data Summary'!CV24="Yes"),OFFSET('Sanitation Data'!$F$6,0,10*ROW('Sanitation Data'!F18)),NA())</f>
        <v>#N/A</v>
      </c>
      <c r="AH24" s="98" t="e">
        <f ca="true">+IF(AND(ISNUMBER(OFFSET('Sanitation Data'!$F$10,0,10*ROW('Sanitation Data'!F18))),'Data Summary'!CW24="Yes"),OFFSET('Sanitation Data'!$F$10,0,10*ROW('Sanitation Data'!F18)),NA())</f>
        <v>#N/A</v>
      </c>
      <c r="AI24" s="98" t="e">
        <f ca="true">+IF(AND(ISNUMBER(OFFSET('Sanitation Data'!$F$11,0,10*ROW('Sanitation Data'!F18))),'Data Summary'!CX24="Yes"),OFFSET('Sanitation Data'!$F$11,0,10*ROW('Sanitation Data'!F18)),NA())</f>
        <v>#N/A</v>
      </c>
      <c r="AJ24" s="98" t="e">
        <f ca="true">+IF(AND(ISNUMBER(OFFSET('Sanitation Data'!$F$12,0,10*ROW('Sanitation Data'!F18))),'Data Summary'!CY24="Yes"),OFFSET('Sanitation Data'!$F$12,0,10*ROW('Sanitation Data'!F18)),NA())</f>
        <v>#N/A</v>
      </c>
      <c r="AK24" s="98" t="e">
        <f ca="true">+IF(AND(ISNUMBER(OFFSET('Sanitation Data'!$G$4,0,10*ROW('Sanitation Data'!G18))),'Data Summary'!CZ24="Yes"),100-OFFSET('Sanitation Data'!$G$4,0,10*ROW('Sanitation Data'!G18)),NA())</f>
        <v>#N/A</v>
      </c>
      <c r="AL24" s="98" t="e">
        <f ca="true">+IF(AND(ISNUMBER(OFFSET('Sanitation Data'!$G$6,0,10*ROW('Sanitation Data'!G18))),'Data Summary'!DA24="Yes"),OFFSET('Sanitation Data'!$G$6,0,10*ROW('Sanitation Data'!G18)),NA())</f>
        <v>#N/A</v>
      </c>
      <c r="AM24" s="98" t="e">
        <f ca="true">+IF(AND(ISNUMBER(OFFSET('Sanitation Data'!$G$10,0,10*ROW('Sanitation Data'!G18))),'Data Summary'!DB24="Yes"),OFFSET('Sanitation Data'!$G$10,0,10*ROW('Sanitation Data'!G18)),NA())</f>
        <v>#N/A</v>
      </c>
      <c r="AN24" s="98" t="e">
        <f ca="true">+IF(AND(ISNUMBER(OFFSET('Sanitation Data'!$G$11,0,10*ROW('Sanitation Data'!G18))),'Data Summary'!DC24="Yes"),OFFSET('Sanitation Data'!$G$11,0,10*ROW('Sanitation Data'!G18)),NA())</f>
        <v>#N/A</v>
      </c>
      <c r="AO24" s="98" t="e">
        <f ca="true">+IF(AND(ISNUMBER(OFFSET('Sanitation Data'!$G$12,0,10*ROW('Sanitation Data'!G18))),'Data Summary'!DD24="Yes"),OFFSET('Sanitation Data'!$G$12,0,10*ROW('Sanitation Data'!G18)),NA())</f>
        <v>#N/A</v>
      </c>
      <c r="AP24" s="98" t="e">
        <f ca="true">+IF(AND(ISNUMBER(OFFSET('Sanitation Data'!$H$4,0,10*ROW('Sanitation Data'!H18))),'Data Summary'!DE24="Yes"),100-OFFSET('Sanitation Data'!$H$4,0,10*ROW('Sanitation Data'!H18)),NA())</f>
        <v>#N/A</v>
      </c>
      <c r="AQ24" s="98" t="e">
        <f ca="true">+IF(AND(ISNUMBER(OFFSET('Sanitation Data'!$H$6,0,10*ROW('Sanitation Data'!H18))),'Data Summary'!DF24="Yes"),OFFSET('Sanitation Data'!$H$6,0,10*ROW('Sanitation Data'!H18)),NA())</f>
        <v>#N/A</v>
      </c>
      <c r="AR24" s="98" t="e">
        <f ca="true">+IF(AND(ISNUMBER(OFFSET('Sanitation Data'!$H$10,0,10*ROW('Sanitation Data'!H18))),'Data Summary'!DG24="Yes"),OFFSET('Sanitation Data'!$H$10,0,10*ROW('Sanitation Data'!H18)),NA())</f>
        <v>#N/A</v>
      </c>
      <c r="AS24" s="98" t="e">
        <f ca="true">+IF(AND(ISNUMBER(OFFSET('Sanitation Data'!$H$11,0,10*ROW('Sanitation Data'!H18))),'Data Summary'!DH24="Yes"),OFFSET('Sanitation Data'!$H$11,0,10*ROW('Sanitation Data'!H18)),NA())</f>
        <v>#N/A</v>
      </c>
      <c r="AT24" s="98" t="e">
        <f ca="true">+IF(AND(ISNUMBER(OFFSET('Sanitation Data'!$H$12,0,10*ROW('Sanitation Data'!H18))),'Data Summary'!DI24="Yes"),OFFSET('Sanitation Data'!$H$12,0,10*ROW('Sanitation Data'!H18)),NA())</f>
        <v>#N/A</v>
      </c>
      <c r="AU24" s="98" t="e">
        <f ca="true">+IF(AND(ISNUMBER(OFFSET('Sanitation Data'!$I$4,0,10*ROW('Sanitation Data'!I18))),'Data Summary'!DJ24="Yes"),100-OFFSET('Sanitation Data'!$I$4,0,10*ROW('Sanitation Data'!I18)),NA())</f>
        <v>#N/A</v>
      </c>
      <c r="AV24" s="98" t="e">
        <f ca="true">+IF(AND(ISNUMBER(OFFSET('Sanitation Data'!$I$6,0,10*ROW('Sanitation Data'!I18))),'Data Summary'!DK24="Yes"),OFFSET('Sanitation Data'!$I$6,0,10*ROW('Sanitation Data'!I18)),NA())</f>
        <v>#N/A</v>
      </c>
      <c r="AW24" s="98" t="e">
        <f ca="true">+IF(AND(ISNUMBER(OFFSET('Sanitation Data'!$I$10,0,10*ROW('Sanitation Data'!I18))),'Data Summary'!DL24="Yes"),OFFSET('Sanitation Data'!$I$10,0,10*ROW('Sanitation Data'!I18)),NA())</f>
        <v>#N/A</v>
      </c>
      <c r="AX24" s="98" t="e">
        <f ca="true">+IF(AND(ISNUMBER(OFFSET('Sanitation Data'!$I$11,0,10*ROW('Sanitation Data'!I18))),'Data Summary'!DM24="Yes"),OFFSET('Sanitation Data'!$I$11,0,10*ROW('Sanitation Data'!I18)),NA())</f>
        <v>#N/A</v>
      </c>
      <c r="AY24" s="98" t="e">
        <f ca="true">+IF(AND(ISNUMBER(OFFSET('Sanitation Data'!$I$12,0,10*ROW('Sanitation Data'!I18))),'Data Summary'!DN24="Yes"),OFFSET('Sanitation Data'!$I$12,0,10*ROW('Sanitation Data'!I18)),NA())</f>
        <v>#N/A</v>
      </c>
      <c r="AZ24" s="99" t="e">
        <f ca="true">+IF(AND(ISNUMBER(OFFSET('Hygiene Data'!$D$5,0,10*ROW('Hygiene Data'!D18))),'Data Summary'!DO24="Yes"),OFFSET('Hygiene Data'!$D$5,0,10*ROW('Hygiene Data'!D18)),NA())</f>
        <v>#N/A</v>
      </c>
      <c r="BA24" s="99" t="e">
        <f ca="true">+IF(AND(ISNUMBER(OFFSET('Hygiene Data'!$D$7,0,10*ROW('Hygiene Data'!D18))),'Data Summary'!DP24="Yes"),OFFSET('Hygiene Data'!$D$7,0,10*ROW('Hygiene Data'!D18)),NA())</f>
        <v>#N/A</v>
      </c>
      <c r="BB24" s="99" t="e">
        <f ca="true">+IF(AND(ISNUMBER(OFFSET('Hygiene Data'!$D$9,0,10*ROW('Hygiene Data'!D18))),'Data Summary'!DQ24="Yes"),OFFSET('Hygiene Data'!$D$9,0,10*ROW('Hygiene Data'!D18)),NA())</f>
        <v>#N/A</v>
      </c>
      <c r="BC24" s="99" t="e">
        <f ca="true">+IF(AND(ISNUMBER(OFFSET('Hygiene Data'!$E$5,0,10*ROW('Hygiene Data'!E18))),'Data Summary'!DR24="Yes"),OFFSET('Hygiene Data'!$E$5,0,10*ROW('Hygiene Data'!E18)),NA())</f>
        <v>#N/A</v>
      </c>
      <c r="BD24" s="99" t="e">
        <f ca="true">+IF(AND(ISNUMBER(OFFSET('Hygiene Data'!$E$7,0,10*ROW('Hygiene Data'!E18))),'Data Summary'!DS24="Yes"),OFFSET('Hygiene Data'!$E$7,0,10*ROW('Hygiene Data'!E18)),NA())</f>
        <v>#N/A</v>
      </c>
      <c r="BE24" s="99" t="e">
        <f ca="true">+IF(AND(ISNUMBER(OFFSET('Hygiene Data'!$E$9,0,10*ROW('Hygiene Data'!E18))),'Data Summary'!DT24="Yes"),OFFSET('Hygiene Data'!$E$9,0,10*ROW('Hygiene Data'!E18)),NA())</f>
        <v>#N/A</v>
      </c>
      <c r="BF24" s="99" t="e">
        <f ca="true">+IF(AND(ISNUMBER(OFFSET('Hygiene Data'!$F$5,0,10*ROW('Hygiene Data'!F18))),'Data Summary'!DU24="Yes"),OFFSET('Hygiene Data'!$F$5,0,10*ROW('Hygiene Data'!F18)),NA())</f>
        <v>#N/A</v>
      </c>
      <c r="BG24" s="99" t="e">
        <f ca="true">+IF(AND(ISNUMBER(OFFSET('Hygiene Data'!$F$7,0,10*ROW('Hygiene Data'!F18))),'Data Summary'!DV24="Yes"),OFFSET('Hygiene Data'!$F$7,0,10*ROW('Hygiene Data'!F18)),NA())</f>
        <v>#N/A</v>
      </c>
      <c r="BH24" s="99" t="e">
        <f ca="true">+IF(AND(ISNUMBER(OFFSET('Hygiene Data'!$F$9,0,10*ROW('Hygiene Data'!F18))),'Data Summary'!DW24="Yes"),OFFSET('Hygiene Data'!$F$9,0,10*ROW('Hygiene Data'!F18)),NA())</f>
        <v>#N/A</v>
      </c>
      <c r="BI24" s="99" t="e">
        <f ca="true">+IF(AND(ISNUMBER(OFFSET('Hygiene Data'!$G$5,0,10*ROW('Hygiene Data'!G18))),'Data Summary'!DX24="Yes"),OFFSET('Hygiene Data'!$G$5,0,10*ROW('Hygiene Data'!G18)),NA())</f>
        <v>#N/A</v>
      </c>
      <c r="BJ24" s="99" t="e">
        <f ca="true">+IF(AND(ISNUMBER(OFFSET('Hygiene Data'!$G$7,0,10*ROW('Hygiene Data'!G18))),'Data Summary'!DY24="Yes"),OFFSET('Hygiene Data'!$G$7,0,10*ROW('Hygiene Data'!G18)),NA())</f>
        <v>#N/A</v>
      </c>
      <c r="BK24" s="99" t="e">
        <f ca="true">+IF(AND(ISNUMBER(OFFSET('Hygiene Data'!$G$9,0,10*ROW('Hygiene Data'!G18))),'Data Summary'!DZ24="Yes"),OFFSET('Hygiene Data'!$G$9,0,10*ROW('Hygiene Data'!G18)),NA())</f>
        <v>#N/A</v>
      </c>
      <c r="BL24" s="99" t="e">
        <f ca="true">+IF(AND(ISNUMBER(OFFSET('Hygiene Data'!$H$5,0,10*ROW('Hygiene Data'!H18))),'Data Summary'!EA24="Yes"),OFFSET('Hygiene Data'!$H$5,0,10*ROW('Hygiene Data'!H18)),NA())</f>
        <v>#N/A</v>
      </c>
      <c r="BM24" s="99" t="e">
        <f ca="true">+IF(AND(ISNUMBER(OFFSET('Hygiene Data'!$H$7,0,10*ROW('Hygiene Data'!H18))),'Data Summary'!EB24="Yes"),OFFSET('Hygiene Data'!$H$7,0,10*ROW('Hygiene Data'!H18)),NA())</f>
        <v>#N/A</v>
      </c>
      <c r="BN24" s="99" t="e">
        <f ca="true">+IF(AND(ISNUMBER(OFFSET('Hygiene Data'!$H$9,0,10*ROW('Hygiene Data'!H18))),'Data Summary'!EC24="Yes"),OFFSET('Hygiene Data'!$H$9,0,10*ROW('Hygiene Data'!H18)),NA())</f>
        <v>#N/A</v>
      </c>
      <c r="BO24" s="99" t="e">
        <f ca="true">+IF(AND(ISNUMBER(OFFSET('Hygiene Data'!$I$5,0,10*ROW('Hygiene Data'!I18))),'Data Summary'!ED24="Yes"),OFFSET('Hygiene Data'!$I$5,0,10*ROW('Hygiene Data'!I18)),NA())</f>
        <v>#N/A</v>
      </c>
      <c r="BP24" s="99" t="e">
        <f ca="true">+IF(AND(ISNUMBER(OFFSET('Hygiene Data'!$I$7,0,10*ROW('Hygiene Data'!I18))),'Data Summary'!EE24="Yes"),OFFSET('Hygiene Data'!$I$7,0,10*ROW('Hygiene Data'!I18)),NA())</f>
        <v>#N/A</v>
      </c>
      <c r="BQ24" s="99"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8" t="str">
        <f ca="true">+IF(ISTEXT('Data Summary'!B25),'Data Summary'!B25,"")</f>
        <v/>
      </c>
      <c r="C25" s="329" t="e">
        <f ca="true">+VALUE('Data Summary'!C25)</f>
        <v>#VALUE!</v>
      </c>
      <c r="D25" s="97" t="e">
        <f ca="true">+IF(AND(ISNUMBER(OFFSET('Water Data'!$D$4,0,10*ROW('Water Data'!D19))),'Data Summary'!BS25="Yes"),100-OFFSET('Water Data'!$D$4,0,10*ROW('Water Data'!D19)),NA())</f>
        <v>#N/A</v>
      </c>
      <c r="E25" s="97" t="e">
        <f ca="true">+IF(AND(ISNUMBER(OFFSET('Water Data'!$D$6,0,10*ROW('Water Data'!D19))),'Data Summary'!BT25="Yes"),OFFSET('Water Data'!$D$6,0,10*ROW('Water Data'!D19)),NA())</f>
        <v>#N/A</v>
      </c>
      <c r="F25" s="97" t="e">
        <f ca="true">+IF(AND(ISNUMBER(OFFSET('Water Data'!$D$9,0,10*ROW('Water Data'!D19))),'Data Summary'!BU25="Yes"),OFFSET('Water Data'!$D$9,0,10*ROW('Water Data'!D19)),NA())</f>
        <v>#N/A</v>
      </c>
      <c r="G25" s="97" t="e">
        <f ca="true">+IF(AND(ISNUMBER(OFFSET('Water Data'!$E$4,0,10*ROW('Water Data'!E19))),'Data Summary'!BV25="Yes"),100-OFFSET('Water Data'!$E$4,0,10*ROW('Water Data'!E19)),NA())</f>
        <v>#N/A</v>
      </c>
      <c r="H25" s="97" t="e">
        <f ca="true">+IF(AND(ISNUMBER(OFFSET('Water Data'!$E$6,0,10*ROW('Water Data'!E19))),'Data Summary'!BW25="Yes"),OFFSET('Water Data'!$E$6,0,10*ROW('Water Data'!E19)),NA())</f>
        <v>#N/A</v>
      </c>
      <c r="I25" s="97" t="e">
        <f ca="true">+IF(AND(ISNUMBER(OFFSET('Water Data'!$E$9,0,10*ROW('Water Data'!E19))),'Data Summary'!BX25="Yes"),OFFSET('Water Data'!$E$9,0,10*ROW('Water Data'!E19)),NA())</f>
        <v>#N/A</v>
      </c>
      <c r="J25" s="97" t="e">
        <f ca="true">+IF(AND(ISNUMBER(OFFSET('Water Data'!$F$4,0,10*ROW('Water Data'!F19))),'Data Summary'!BY25="Yes"),100-OFFSET('Water Data'!$F$4,0,10*ROW('Water Data'!F19)),NA())</f>
        <v>#N/A</v>
      </c>
      <c r="K25" s="97" t="e">
        <f ca="true">+IF(AND(ISNUMBER(OFFSET('Water Data'!$F$6,0,10*ROW('Water Data'!F19))),'Data Summary'!BZ25="Yes"),OFFSET('Water Data'!$F$6,0,10*ROW('Water Data'!F19)),NA())</f>
        <v>#N/A</v>
      </c>
      <c r="L25" s="97" t="e">
        <f ca="true">+IF(AND(ISNUMBER(OFFSET('Water Data'!$F$9,0,10*ROW('Water Data'!F19))),'Data Summary'!CA25="Yes"),OFFSET('Water Data'!$F$9,0,10*ROW('Water Data'!F19)),NA())</f>
        <v>#N/A</v>
      </c>
      <c r="M25" s="97" t="e">
        <f ca="true">+IF(AND(ISNUMBER(OFFSET('Water Data'!$G$4,0,10*ROW('Water Data'!G19))),'Data Summary'!CB25="Yes"),100-OFFSET('Water Data'!$G$4,0,10*ROW('Water Data'!G19)),NA())</f>
        <v>#N/A</v>
      </c>
      <c r="N25" s="97" t="e">
        <f ca="true">+IF(AND(ISNUMBER(OFFSET('Water Data'!$G$6,0,10*ROW('Water Data'!G19))),'Data Summary'!CC25="Yes"),OFFSET('Water Data'!$G$6,0,10*ROW('Water Data'!G19)),NA())</f>
        <v>#N/A</v>
      </c>
      <c r="O25" s="97" t="e">
        <f ca="true">+IF(AND(ISNUMBER(OFFSET('Water Data'!$G$9,0,10*ROW('Water Data'!G19))),'Data Summary'!CD25="Yes"),OFFSET('Water Data'!$G$9,0,10*ROW('Water Data'!G19)),NA())</f>
        <v>#N/A</v>
      </c>
      <c r="P25" s="97" t="e">
        <f ca="true">+IF(AND(ISNUMBER(OFFSET('Water Data'!$H$4,0,10*ROW('Water Data'!H19))),'Data Summary'!CE25="Yes"),100-OFFSET('Water Data'!$H$4,0,10*ROW('Water Data'!H19)),NA())</f>
        <v>#N/A</v>
      </c>
      <c r="Q25" s="97" t="e">
        <f ca="true">+IF(AND(ISNUMBER(OFFSET('Water Data'!$H$6,0,10*ROW('Water Data'!H19))),'Data Summary'!CF25="Yes"),OFFSET('Water Data'!$H$6,0,10*ROW('Water Data'!H19)),NA())</f>
        <v>#N/A</v>
      </c>
      <c r="R25" s="97" t="e">
        <f ca="true">+IF(AND(ISNUMBER(OFFSET('Water Data'!$H$9,0,10*ROW('Water Data'!H19))),'Data Summary'!CG25="Yes"),OFFSET('Water Data'!$H$9,0,10*ROW('Water Data'!H19)),NA())</f>
        <v>#N/A</v>
      </c>
      <c r="S25" s="97" t="e">
        <f ca="true">+IF(AND(ISNUMBER(OFFSET('Water Data'!$I$4,0,10*ROW('Water Data'!I19))),'Data Summary'!CH25="Yes"),100-OFFSET('Water Data'!$I$4,0,10*ROW('Water Data'!I19)),NA())</f>
        <v>#N/A</v>
      </c>
      <c r="T25" s="97" t="e">
        <f ca="true">+IF(AND(ISNUMBER(OFFSET('Water Data'!$I$6,0,10*ROW('Water Data'!I19))),'Data Summary'!CI25="Yes"),OFFSET('Water Data'!$I$6,0,10*ROW('Water Data'!I19)),NA())</f>
        <v>#N/A</v>
      </c>
      <c r="U25" s="97" t="e">
        <f ca="true">+IF(AND(ISNUMBER(OFFSET('Water Data'!$I$9,0,10*ROW('Water Data'!I19))),'Data Summary'!CJ25="Yes"),OFFSET('Water Data'!$I$9,0,10*ROW('Water Data'!I19)),NA())</f>
        <v>#N/A</v>
      </c>
      <c r="V25" s="98" t="e">
        <f ca="true">+IF(AND(ISNUMBER(OFFSET('Sanitation Data'!$D$4,0,10*ROW('Sanitation Data'!D19))),'Data Summary'!CK25="Yes"),100-OFFSET('Sanitation Data'!$D$4,0,10*ROW('Sanitation Data'!D19)),NA())</f>
        <v>#N/A</v>
      </c>
      <c r="W25" s="98" t="e">
        <f ca="true">+IF(AND(ISNUMBER(OFFSET('Sanitation Data'!$D$6,0,10*ROW('Sanitation Data'!D19))),'Data Summary'!CL25="Yes"),OFFSET('Sanitation Data'!$D$6,0,10*ROW('Sanitation Data'!D19)),NA())</f>
        <v>#N/A</v>
      </c>
      <c r="X25" s="98" t="e">
        <f ca="true">+IF(AND(ISNUMBER(OFFSET('Sanitation Data'!$D$10,0,10*ROW('Sanitation Data'!D19))),'Data Summary'!CM25="Yes"),OFFSET('Sanitation Data'!$D$10,0,10*ROW('Sanitation Data'!D19)),NA())</f>
        <v>#N/A</v>
      </c>
      <c r="Y25" s="98" t="e">
        <f ca="true">+IF(AND(ISNUMBER(OFFSET('Sanitation Data'!$D$11,0,10*ROW('Sanitation Data'!D19))),'Data Summary'!CN25="Yes"),OFFSET('Sanitation Data'!$D$11,0,10*ROW('Sanitation Data'!D19)),NA())</f>
        <v>#N/A</v>
      </c>
      <c r="Z25" s="98" t="e">
        <f ca="true">+IF(AND(ISNUMBER(OFFSET('Sanitation Data'!$D$12,0,10*ROW('Sanitation Data'!D19))),'Data Summary'!CO25="Yes"),OFFSET('Sanitation Data'!$D$12,0,10*ROW('Sanitation Data'!D19)),NA())</f>
        <v>#N/A</v>
      </c>
      <c r="AA25" s="98" t="e">
        <f ca="true">+IF(AND(ISNUMBER(OFFSET('Sanitation Data'!$E$4,0,10*ROW('Sanitation Data'!E19))),'Data Summary'!CP25="Yes"),100-OFFSET('Sanitation Data'!$E$4,0,10*ROW('Sanitation Data'!E19)),NA())</f>
        <v>#N/A</v>
      </c>
      <c r="AB25" s="98" t="e">
        <f ca="true">+IF(AND(ISNUMBER(OFFSET('Sanitation Data'!$E$6,0,10*ROW('Sanitation Data'!E19))),'Data Summary'!CQ25="Yes"),OFFSET('Sanitation Data'!$E$6,0,10*ROW('Sanitation Data'!E19)),NA())</f>
        <v>#N/A</v>
      </c>
      <c r="AC25" s="98" t="e">
        <f ca="true">+IF(AND(ISNUMBER(OFFSET('Sanitation Data'!$E$10,0,10*ROW('Sanitation Data'!E19))),'Data Summary'!CR25="Yes"),OFFSET('Sanitation Data'!$E$10,0,10*ROW('Sanitation Data'!E19)),NA())</f>
        <v>#N/A</v>
      </c>
      <c r="AD25" s="98" t="e">
        <f ca="true">+IF(AND(ISNUMBER(OFFSET('Sanitation Data'!$E$11,0,10*ROW('Sanitation Data'!E19))),'Data Summary'!CS25="Yes"),OFFSET('Sanitation Data'!$E$11,0,10*ROW('Sanitation Data'!E19)),NA())</f>
        <v>#N/A</v>
      </c>
      <c r="AE25" s="98" t="e">
        <f ca="true">+IF(AND(ISNUMBER(OFFSET('Sanitation Data'!$E$12,0,10*ROW('Sanitation Data'!E19))),'Data Summary'!CT25="Yes"),OFFSET('Sanitation Data'!$E$12,0,10*ROW('Sanitation Data'!E19)),NA())</f>
        <v>#N/A</v>
      </c>
      <c r="AF25" s="98" t="e">
        <f ca="true">+IF(AND(ISNUMBER(OFFSET('Sanitation Data'!$F$4,0,10*ROW('Sanitation Data'!F19))),'Data Summary'!CU25="Yes"),100-OFFSET('Sanitation Data'!$F$4,0,10*ROW('Sanitation Data'!F19)),NA())</f>
        <v>#N/A</v>
      </c>
      <c r="AG25" s="98" t="e">
        <f ca="true">+IF(AND(ISNUMBER(OFFSET('Sanitation Data'!$F$6,0,10*ROW('Sanitation Data'!F19))),'Data Summary'!CV25="Yes"),OFFSET('Sanitation Data'!$F$6,0,10*ROW('Sanitation Data'!F19)),NA())</f>
        <v>#N/A</v>
      </c>
      <c r="AH25" s="98" t="e">
        <f ca="true">+IF(AND(ISNUMBER(OFFSET('Sanitation Data'!$F$10,0,10*ROW('Sanitation Data'!F19))),'Data Summary'!CW25="Yes"),OFFSET('Sanitation Data'!$F$10,0,10*ROW('Sanitation Data'!F19)),NA())</f>
        <v>#N/A</v>
      </c>
      <c r="AI25" s="98" t="e">
        <f ca="true">+IF(AND(ISNUMBER(OFFSET('Sanitation Data'!$F$11,0,10*ROW('Sanitation Data'!F19))),'Data Summary'!CX25="Yes"),OFFSET('Sanitation Data'!$F$11,0,10*ROW('Sanitation Data'!F19)),NA())</f>
        <v>#N/A</v>
      </c>
      <c r="AJ25" s="98" t="e">
        <f ca="true">+IF(AND(ISNUMBER(OFFSET('Sanitation Data'!$F$12,0,10*ROW('Sanitation Data'!F19))),'Data Summary'!CY25="Yes"),OFFSET('Sanitation Data'!$F$12,0,10*ROW('Sanitation Data'!F19)),NA())</f>
        <v>#N/A</v>
      </c>
      <c r="AK25" s="98" t="e">
        <f ca="true">+IF(AND(ISNUMBER(OFFSET('Sanitation Data'!$G$4,0,10*ROW('Sanitation Data'!G19))),'Data Summary'!CZ25="Yes"),100-OFFSET('Sanitation Data'!$G$4,0,10*ROW('Sanitation Data'!G19)),NA())</f>
        <v>#N/A</v>
      </c>
      <c r="AL25" s="98" t="e">
        <f ca="true">+IF(AND(ISNUMBER(OFFSET('Sanitation Data'!$G$6,0,10*ROW('Sanitation Data'!G19))),'Data Summary'!DA25="Yes"),OFFSET('Sanitation Data'!$G$6,0,10*ROW('Sanitation Data'!G19)),NA())</f>
        <v>#N/A</v>
      </c>
      <c r="AM25" s="98" t="e">
        <f ca="true">+IF(AND(ISNUMBER(OFFSET('Sanitation Data'!$G$10,0,10*ROW('Sanitation Data'!G19))),'Data Summary'!DB25="Yes"),OFFSET('Sanitation Data'!$G$10,0,10*ROW('Sanitation Data'!G19)),NA())</f>
        <v>#N/A</v>
      </c>
      <c r="AN25" s="98" t="e">
        <f ca="true">+IF(AND(ISNUMBER(OFFSET('Sanitation Data'!$G$11,0,10*ROW('Sanitation Data'!G19))),'Data Summary'!DC25="Yes"),OFFSET('Sanitation Data'!$G$11,0,10*ROW('Sanitation Data'!G19)),NA())</f>
        <v>#N/A</v>
      </c>
      <c r="AO25" s="98" t="e">
        <f ca="true">+IF(AND(ISNUMBER(OFFSET('Sanitation Data'!$G$12,0,10*ROW('Sanitation Data'!G19))),'Data Summary'!DD25="Yes"),OFFSET('Sanitation Data'!$G$12,0,10*ROW('Sanitation Data'!G19)),NA())</f>
        <v>#N/A</v>
      </c>
      <c r="AP25" s="98" t="e">
        <f ca="true">+IF(AND(ISNUMBER(OFFSET('Sanitation Data'!$H$4,0,10*ROW('Sanitation Data'!H19))),'Data Summary'!DE25="Yes"),100-OFFSET('Sanitation Data'!$H$4,0,10*ROW('Sanitation Data'!H19)),NA())</f>
        <v>#N/A</v>
      </c>
      <c r="AQ25" s="98" t="e">
        <f ca="true">+IF(AND(ISNUMBER(OFFSET('Sanitation Data'!$H$6,0,10*ROW('Sanitation Data'!H19))),'Data Summary'!DF25="Yes"),OFFSET('Sanitation Data'!$H$6,0,10*ROW('Sanitation Data'!H19)),NA())</f>
        <v>#N/A</v>
      </c>
      <c r="AR25" s="98" t="e">
        <f ca="true">+IF(AND(ISNUMBER(OFFSET('Sanitation Data'!$H$10,0,10*ROW('Sanitation Data'!H19))),'Data Summary'!DG25="Yes"),OFFSET('Sanitation Data'!$H$10,0,10*ROW('Sanitation Data'!H19)),NA())</f>
        <v>#N/A</v>
      </c>
      <c r="AS25" s="98" t="e">
        <f ca="true">+IF(AND(ISNUMBER(OFFSET('Sanitation Data'!$H$11,0,10*ROW('Sanitation Data'!H19))),'Data Summary'!DH25="Yes"),OFFSET('Sanitation Data'!$H$11,0,10*ROW('Sanitation Data'!H19)),NA())</f>
        <v>#N/A</v>
      </c>
      <c r="AT25" s="98" t="e">
        <f ca="true">+IF(AND(ISNUMBER(OFFSET('Sanitation Data'!$H$12,0,10*ROW('Sanitation Data'!H19))),'Data Summary'!DI25="Yes"),OFFSET('Sanitation Data'!$H$12,0,10*ROW('Sanitation Data'!H19)),NA())</f>
        <v>#N/A</v>
      </c>
      <c r="AU25" s="98" t="e">
        <f ca="true">+IF(AND(ISNUMBER(OFFSET('Sanitation Data'!$I$4,0,10*ROW('Sanitation Data'!I19))),'Data Summary'!DJ25="Yes"),100-OFFSET('Sanitation Data'!$I$4,0,10*ROW('Sanitation Data'!I19)),NA())</f>
        <v>#N/A</v>
      </c>
      <c r="AV25" s="98" t="e">
        <f ca="true">+IF(AND(ISNUMBER(OFFSET('Sanitation Data'!$I$6,0,10*ROW('Sanitation Data'!I19))),'Data Summary'!DK25="Yes"),OFFSET('Sanitation Data'!$I$6,0,10*ROW('Sanitation Data'!I19)),NA())</f>
        <v>#N/A</v>
      </c>
      <c r="AW25" s="98" t="e">
        <f ca="true">+IF(AND(ISNUMBER(OFFSET('Sanitation Data'!$I$10,0,10*ROW('Sanitation Data'!I19))),'Data Summary'!DL25="Yes"),OFFSET('Sanitation Data'!$I$10,0,10*ROW('Sanitation Data'!I19)),NA())</f>
        <v>#N/A</v>
      </c>
      <c r="AX25" s="98" t="e">
        <f ca="true">+IF(AND(ISNUMBER(OFFSET('Sanitation Data'!$I$11,0,10*ROW('Sanitation Data'!I19))),'Data Summary'!DM25="Yes"),OFFSET('Sanitation Data'!$I$11,0,10*ROW('Sanitation Data'!I19)),NA())</f>
        <v>#N/A</v>
      </c>
      <c r="AY25" s="98" t="e">
        <f ca="true">+IF(AND(ISNUMBER(OFFSET('Sanitation Data'!$I$12,0,10*ROW('Sanitation Data'!I19))),'Data Summary'!DN25="Yes"),OFFSET('Sanitation Data'!$I$12,0,10*ROW('Sanitation Data'!I19)),NA())</f>
        <v>#N/A</v>
      </c>
      <c r="AZ25" s="99" t="e">
        <f ca="true">+IF(AND(ISNUMBER(OFFSET('Hygiene Data'!$D$5,0,10*ROW('Hygiene Data'!D19))),'Data Summary'!DO25="Yes"),OFFSET('Hygiene Data'!$D$5,0,10*ROW('Hygiene Data'!D19)),NA())</f>
        <v>#N/A</v>
      </c>
      <c r="BA25" s="99" t="e">
        <f ca="true">+IF(AND(ISNUMBER(OFFSET('Hygiene Data'!$D$7,0,10*ROW('Hygiene Data'!D19))),'Data Summary'!DP25="Yes"),OFFSET('Hygiene Data'!$D$7,0,10*ROW('Hygiene Data'!D19)),NA())</f>
        <v>#N/A</v>
      </c>
      <c r="BB25" s="99" t="e">
        <f ca="true">+IF(AND(ISNUMBER(OFFSET('Hygiene Data'!$D$9,0,10*ROW('Hygiene Data'!D19))),'Data Summary'!DQ25="Yes"),OFFSET('Hygiene Data'!$D$9,0,10*ROW('Hygiene Data'!D19)),NA())</f>
        <v>#N/A</v>
      </c>
      <c r="BC25" s="99" t="e">
        <f ca="true">+IF(AND(ISNUMBER(OFFSET('Hygiene Data'!$E$5,0,10*ROW('Hygiene Data'!E19))),'Data Summary'!DR25="Yes"),OFFSET('Hygiene Data'!$E$5,0,10*ROW('Hygiene Data'!E19)),NA())</f>
        <v>#N/A</v>
      </c>
      <c r="BD25" s="99" t="e">
        <f ca="true">+IF(AND(ISNUMBER(OFFSET('Hygiene Data'!$E$7,0,10*ROW('Hygiene Data'!E19))),'Data Summary'!DS25="Yes"),OFFSET('Hygiene Data'!$E$7,0,10*ROW('Hygiene Data'!E19)),NA())</f>
        <v>#N/A</v>
      </c>
      <c r="BE25" s="99" t="e">
        <f ca="true">+IF(AND(ISNUMBER(OFFSET('Hygiene Data'!$E$9,0,10*ROW('Hygiene Data'!E19))),'Data Summary'!DT25="Yes"),OFFSET('Hygiene Data'!$E$9,0,10*ROW('Hygiene Data'!E19)),NA())</f>
        <v>#N/A</v>
      </c>
      <c r="BF25" s="99" t="e">
        <f ca="true">+IF(AND(ISNUMBER(OFFSET('Hygiene Data'!$F$5,0,10*ROW('Hygiene Data'!F19))),'Data Summary'!DU25="Yes"),OFFSET('Hygiene Data'!$F$5,0,10*ROW('Hygiene Data'!F19)),NA())</f>
        <v>#N/A</v>
      </c>
      <c r="BG25" s="99" t="e">
        <f ca="true">+IF(AND(ISNUMBER(OFFSET('Hygiene Data'!$F$7,0,10*ROW('Hygiene Data'!F19))),'Data Summary'!DV25="Yes"),OFFSET('Hygiene Data'!$F$7,0,10*ROW('Hygiene Data'!F19)),NA())</f>
        <v>#N/A</v>
      </c>
      <c r="BH25" s="99" t="e">
        <f ca="true">+IF(AND(ISNUMBER(OFFSET('Hygiene Data'!$F$9,0,10*ROW('Hygiene Data'!F19))),'Data Summary'!DW25="Yes"),OFFSET('Hygiene Data'!$F$9,0,10*ROW('Hygiene Data'!F19)),NA())</f>
        <v>#N/A</v>
      </c>
      <c r="BI25" s="99" t="e">
        <f ca="true">+IF(AND(ISNUMBER(OFFSET('Hygiene Data'!$G$5,0,10*ROW('Hygiene Data'!G19))),'Data Summary'!DX25="Yes"),OFFSET('Hygiene Data'!$G$5,0,10*ROW('Hygiene Data'!G19)),NA())</f>
        <v>#N/A</v>
      </c>
      <c r="BJ25" s="99" t="e">
        <f ca="true">+IF(AND(ISNUMBER(OFFSET('Hygiene Data'!$G$7,0,10*ROW('Hygiene Data'!G19))),'Data Summary'!DY25="Yes"),OFFSET('Hygiene Data'!$G$7,0,10*ROW('Hygiene Data'!G19)),NA())</f>
        <v>#N/A</v>
      </c>
      <c r="BK25" s="99" t="e">
        <f ca="true">+IF(AND(ISNUMBER(OFFSET('Hygiene Data'!$G$9,0,10*ROW('Hygiene Data'!G19))),'Data Summary'!DZ25="Yes"),OFFSET('Hygiene Data'!$G$9,0,10*ROW('Hygiene Data'!G19)),NA())</f>
        <v>#N/A</v>
      </c>
      <c r="BL25" s="99" t="e">
        <f ca="true">+IF(AND(ISNUMBER(OFFSET('Hygiene Data'!$H$5,0,10*ROW('Hygiene Data'!H19))),'Data Summary'!EA25="Yes"),OFFSET('Hygiene Data'!$H$5,0,10*ROW('Hygiene Data'!H19)),NA())</f>
        <v>#N/A</v>
      </c>
      <c r="BM25" s="99" t="e">
        <f ca="true">+IF(AND(ISNUMBER(OFFSET('Hygiene Data'!$H$7,0,10*ROW('Hygiene Data'!H19))),'Data Summary'!EB25="Yes"),OFFSET('Hygiene Data'!$H$7,0,10*ROW('Hygiene Data'!H19)),NA())</f>
        <v>#N/A</v>
      </c>
      <c r="BN25" s="99" t="e">
        <f ca="true">+IF(AND(ISNUMBER(OFFSET('Hygiene Data'!$H$9,0,10*ROW('Hygiene Data'!H19))),'Data Summary'!EC25="Yes"),OFFSET('Hygiene Data'!$H$9,0,10*ROW('Hygiene Data'!H19)),NA())</f>
        <v>#N/A</v>
      </c>
      <c r="BO25" s="99" t="e">
        <f ca="true">+IF(AND(ISNUMBER(OFFSET('Hygiene Data'!$I$5,0,10*ROW('Hygiene Data'!I19))),'Data Summary'!ED25="Yes"),OFFSET('Hygiene Data'!$I$5,0,10*ROW('Hygiene Data'!I19)),NA())</f>
        <v>#N/A</v>
      </c>
      <c r="BP25" s="99" t="e">
        <f ca="true">+IF(AND(ISNUMBER(OFFSET('Hygiene Data'!$I$7,0,10*ROW('Hygiene Data'!I19))),'Data Summary'!EE25="Yes"),OFFSET('Hygiene Data'!$I$7,0,10*ROW('Hygiene Data'!I19)),NA())</f>
        <v>#N/A</v>
      </c>
      <c r="BQ25" s="99"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8" t="str">
        <f ca="true">+IF(ISTEXT('Data Summary'!B26),'Data Summary'!B26,"")</f>
        <v/>
      </c>
      <c r="C26" s="329" t="e">
        <f ca="true">+VALUE('Data Summary'!C26)</f>
        <v>#VALUE!</v>
      </c>
      <c r="D26" s="97" t="e">
        <f ca="true">+IF(AND(ISNUMBER(OFFSET('Water Data'!$D$4,0,10*ROW('Water Data'!D20))),'Data Summary'!BS26="Yes"),100-OFFSET('Water Data'!$D$4,0,10*ROW('Water Data'!D20)),NA())</f>
        <v>#N/A</v>
      </c>
      <c r="E26" s="97" t="e">
        <f ca="true">+IF(AND(ISNUMBER(OFFSET('Water Data'!$D$6,0,10*ROW('Water Data'!D20))),'Data Summary'!BT26="Yes"),OFFSET('Water Data'!$D$6,0,10*ROW('Water Data'!D20)),NA())</f>
        <v>#N/A</v>
      </c>
      <c r="F26" s="97" t="e">
        <f ca="true">+IF(AND(ISNUMBER(OFFSET('Water Data'!$D$9,0,10*ROW('Water Data'!D20))),'Data Summary'!BU26="Yes"),OFFSET('Water Data'!$D$9,0,10*ROW('Water Data'!D20)),NA())</f>
        <v>#N/A</v>
      </c>
      <c r="G26" s="97" t="e">
        <f ca="true">+IF(AND(ISNUMBER(OFFSET('Water Data'!$E$4,0,10*ROW('Water Data'!E20))),'Data Summary'!BV26="Yes"),100-OFFSET('Water Data'!$E$4,0,10*ROW('Water Data'!E20)),NA())</f>
        <v>#N/A</v>
      </c>
      <c r="H26" s="97" t="e">
        <f ca="true">+IF(AND(ISNUMBER(OFFSET('Water Data'!$E$6,0,10*ROW('Water Data'!E20))),'Data Summary'!BW26="Yes"),OFFSET('Water Data'!$E$6,0,10*ROW('Water Data'!E20)),NA())</f>
        <v>#N/A</v>
      </c>
      <c r="I26" s="97" t="e">
        <f ca="true">+IF(AND(ISNUMBER(OFFSET('Water Data'!$E$9,0,10*ROW('Water Data'!E20))),'Data Summary'!BX26="Yes"),OFFSET('Water Data'!$E$9,0,10*ROW('Water Data'!E20)),NA())</f>
        <v>#N/A</v>
      </c>
      <c r="J26" s="97" t="e">
        <f ca="true">+IF(AND(ISNUMBER(OFFSET('Water Data'!$F$4,0,10*ROW('Water Data'!F20))),'Data Summary'!BY26="Yes"),100-OFFSET('Water Data'!$F$4,0,10*ROW('Water Data'!F20)),NA())</f>
        <v>#N/A</v>
      </c>
      <c r="K26" s="97" t="e">
        <f ca="true">+IF(AND(ISNUMBER(OFFSET('Water Data'!$F$6,0,10*ROW('Water Data'!F20))),'Data Summary'!BZ26="Yes"),OFFSET('Water Data'!$F$6,0,10*ROW('Water Data'!F20)),NA())</f>
        <v>#N/A</v>
      </c>
      <c r="L26" s="97" t="e">
        <f ca="true">+IF(AND(ISNUMBER(OFFSET('Water Data'!$F$9,0,10*ROW('Water Data'!F20))),'Data Summary'!CA26="Yes"),OFFSET('Water Data'!$F$9,0,10*ROW('Water Data'!F20)),NA())</f>
        <v>#N/A</v>
      </c>
      <c r="M26" s="97" t="e">
        <f ca="true">+IF(AND(ISNUMBER(OFFSET('Water Data'!$G$4,0,10*ROW('Water Data'!G20))),'Data Summary'!CB26="Yes"),100-OFFSET('Water Data'!$G$4,0,10*ROW('Water Data'!G20)),NA())</f>
        <v>#N/A</v>
      </c>
      <c r="N26" s="97" t="e">
        <f ca="true">+IF(AND(ISNUMBER(OFFSET('Water Data'!$G$6,0,10*ROW('Water Data'!G20))),'Data Summary'!CC26="Yes"),OFFSET('Water Data'!$G$6,0,10*ROW('Water Data'!G20)),NA())</f>
        <v>#N/A</v>
      </c>
      <c r="O26" s="97" t="e">
        <f ca="true">+IF(AND(ISNUMBER(OFFSET('Water Data'!$G$9,0,10*ROW('Water Data'!G20))),'Data Summary'!CD26="Yes"),OFFSET('Water Data'!$G$9,0,10*ROW('Water Data'!G20)),NA())</f>
        <v>#N/A</v>
      </c>
      <c r="P26" s="97" t="e">
        <f ca="true">+IF(AND(ISNUMBER(OFFSET('Water Data'!$H$4,0,10*ROW('Water Data'!H20))),'Data Summary'!CE26="Yes"),100-OFFSET('Water Data'!$H$4,0,10*ROW('Water Data'!H20)),NA())</f>
        <v>#N/A</v>
      </c>
      <c r="Q26" s="97" t="e">
        <f ca="true">+IF(AND(ISNUMBER(OFFSET('Water Data'!$H$6,0,10*ROW('Water Data'!H20))),'Data Summary'!CF26="Yes"),OFFSET('Water Data'!$H$6,0,10*ROW('Water Data'!H20)),NA())</f>
        <v>#N/A</v>
      </c>
      <c r="R26" s="97" t="e">
        <f ca="true">+IF(AND(ISNUMBER(OFFSET('Water Data'!$H$9,0,10*ROW('Water Data'!H20))),'Data Summary'!CG26="Yes"),OFFSET('Water Data'!$H$9,0,10*ROW('Water Data'!H20)),NA())</f>
        <v>#N/A</v>
      </c>
      <c r="S26" s="97" t="e">
        <f ca="true">+IF(AND(ISNUMBER(OFFSET('Water Data'!$I$4,0,10*ROW('Water Data'!I20))),'Data Summary'!CH26="Yes"),100-OFFSET('Water Data'!$I$4,0,10*ROW('Water Data'!I20)),NA())</f>
        <v>#N/A</v>
      </c>
      <c r="T26" s="97" t="e">
        <f ca="true">+IF(AND(ISNUMBER(OFFSET('Water Data'!$I$6,0,10*ROW('Water Data'!I20))),'Data Summary'!CI26="Yes"),OFFSET('Water Data'!$I$6,0,10*ROW('Water Data'!I20)),NA())</f>
        <v>#N/A</v>
      </c>
      <c r="U26" s="97" t="e">
        <f ca="true">+IF(AND(ISNUMBER(OFFSET('Water Data'!$I$9,0,10*ROW('Water Data'!I20))),'Data Summary'!CJ26="Yes"),OFFSET('Water Data'!$I$9,0,10*ROW('Water Data'!I20)),NA())</f>
        <v>#N/A</v>
      </c>
      <c r="V26" s="98" t="e">
        <f ca="true">+IF(AND(ISNUMBER(OFFSET('Sanitation Data'!$D$4,0,10*ROW('Sanitation Data'!D20))),'Data Summary'!CK26="Yes"),100-OFFSET('Sanitation Data'!$D$4,0,10*ROW('Sanitation Data'!D20)),NA())</f>
        <v>#N/A</v>
      </c>
      <c r="W26" s="98" t="e">
        <f ca="true">+IF(AND(ISNUMBER(OFFSET('Sanitation Data'!$D$6,0,10*ROW('Sanitation Data'!D20))),'Data Summary'!CL26="Yes"),OFFSET('Sanitation Data'!$D$6,0,10*ROW('Sanitation Data'!D20)),NA())</f>
        <v>#N/A</v>
      </c>
      <c r="X26" s="98" t="e">
        <f ca="true">+IF(AND(ISNUMBER(OFFSET('Sanitation Data'!$D$10,0,10*ROW('Sanitation Data'!D20))),'Data Summary'!CM26="Yes"),OFFSET('Sanitation Data'!$D$10,0,10*ROW('Sanitation Data'!D20)),NA())</f>
        <v>#N/A</v>
      </c>
      <c r="Y26" s="98" t="e">
        <f ca="true">+IF(AND(ISNUMBER(OFFSET('Sanitation Data'!$D$11,0,10*ROW('Sanitation Data'!D20))),'Data Summary'!CN26="Yes"),OFFSET('Sanitation Data'!$D$11,0,10*ROW('Sanitation Data'!D20)),NA())</f>
        <v>#N/A</v>
      </c>
      <c r="Z26" s="98" t="e">
        <f ca="true">+IF(AND(ISNUMBER(OFFSET('Sanitation Data'!$D$12,0,10*ROW('Sanitation Data'!D20))),'Data Summary'!CO26="Yes"),OFFSET('Sanitation Data'!$D$12,0,10*ROW('Sanitation Data'!D20)),NA())</f>
        <v>#N/A</v>
      </c>
      <c r="AA26" s="98" t="e">
        <f ca="true">+IF(AND(ISNUMBER(OFFSET('Sanitation Data'!$E$4,0,10*ROW('Sanitation Data'!E20))),'Data Summary'!CP26="Yes"),100-OFFSET('Sanitation Data'!$E$4,0,10*ROW('Sanitation Data'!E20)),NA())</f>
        <v>#N/A</v>
      </c>
      <c r="AB26" s="98" t="e">
        <f ca="true">+IF(AND(ISNUMBER(OFFSET('Sanitation Data'!$E$6,0,10*ROW('Sanitation Data'!E20))),'Data Summary'!CQ26="Yes"),OFFSET('Sanitation Data'!$E$6,0,10*ROW('Sanitation Data'!E20)),NA())</f>
        <v>#N/A</v>
      </c>
      <c r="AC26" s="98" t="e">
        <f ca="true">+IF(AND(ISNUMBER(OFFSET('Sanitation Data'!$E$10,0,10*ROW('Sanitation Data'!E20))),'Data Summary'!CR26="Yes"),OFFSET('Sanitation Data'!$E$10,0,10*ROW('Sanitation Data'!E20)),NA())</f>
        <v>#N/A</v>
      </c>
      <c r="AD26" s="98" t="e">
        <f ca="true">+IF(AND(ISNUMBER(OFFSET('Sanitation Data'!$E$11,0,10*ROW('Sanitation Data'!E20))),'Data Summary'!CS26="Yes"),OFFSET('Sanitation Data'!$E$11,0,10*ROW('Sanitation Data'!E20)),NA())</f>
        <v>#N/A</v>
      </c>
      <c r="AE26" s="98" t="e">
        <f ca="true">+IF(AND(ISNUMBER(OFFSET('Sanitation Data'!$E$12,0,10*ROW('Sanitation Data'!E20))),'Data Summary'!CT26="Yes"),OFFSET('Sanitation Data'!$E$12,0,10*ROW('Sanitation Data'!E20)),NA())</f>
        <v>#N/A</v>
      </c>
      <c r="AF26" s="98" t="e">
        <f ca="true">+IF(AND(ISNUMBER(OFFSET('Sanitation Data'!$F$4,0,10*ROW('Sanitation Data'!F20))),'Data Summary'!CU26="Yes"),100-OFFSET('Sanitation Data'!$F$4,0,10*ROW('Sanitation Data'!F20)),NA())</f>
        <v>#N/A</v>
      </c>
      <c r="AG26" s="98" t="e">
        <f ca="true">+IF(AND(ISNUMBER(OFFSET('Sanitation Data'!$F$6,0,10*ROW('Sanitation Data'!F20))),'Data Summary'!CV26="Yes"),OFFSET('Sanitation Data'!$F$6,0,10*ROW('Sanitation Data'!F20)),NA())</f>
        <v>#N/A</v>
      </c>
      <c r="AH26" s="98" t="e">
        <f ca="true">+IF(AND(ISNUMBER(OFFSET('Sanitation Data'!$F$10,0,10*ROW('Sanitation Data'!F20))),'Data Summary'!CW26="Yes"),OFFSET('Sanitation Data'!$F$10,0,10*ROW('Sanitation Data'!F20)),NA())</f>
        <v>#N/A</v>
      </c>
      <c r="AI26" s="98" t="e">
        <f ca="true">+IF(AND(ISNUMBER(OFFSET('Sanitation Data'!$F$11,0,10*ROW('Sanitation Data'!F20))),'Data Summary'!CX26="Yes"),OFFSET('Sanitation Data'!$F$11,0,10*ROW('Sanitation Data'!F20)),NA())</f>
        <v>#N/A</v>
      </c>
      <c r="AJ26" s="98" t="e">
        <f ca="true">+IF(AND(ISNUMBER(OFFSET('Sanitation Data'!$F$12,0,10*ROW('Sanitation Data'!F20))),'Data Summary'!CY26="Yes"),OFFSET('Sanitation Data'!$F$12,0,10*ROW('Sanitation Data'!F20)),NA())</f>
        <v>#N/A</v>
      </c>
      <c r="AK26" s="98" t="e">
        <f ca="true">+IF(AND(ISNUMBER(OFFSET('Sanitation Data'!$G$4,0,10*ROW('Sanitation Data'!G20))),'Data Summary'!CZ26="Yes"),100-OFFSET('Sanitation Data'!$G$4,0,10*ROW('Sanitation Data'!G20)),NA())</f>
        <v>#N/A</v>
      </c>
      <c r="AL26" s="98" t="e">
        <f ca="true">+IF(AND(ISNUMBER(OFFSET('Sanitation Data'!$G$6,0,10*ROW('Sanitation Data'!G20))),'Data Summary'!DA26="Yes"),OFFSET('Sanitation Data'!$G$6,0,10*ROW('Sanitation Data'!G20)),NA())</f>
        <v>#N/A</v>
      </c>
      <c r="AM26" s="98" t="e">
        <f ca="true">+IF(AND(ISNUMBER(OFFSET('Sanitation Data'!$G$10,0,10*ROW('Sanitation Data'!G20))),'Data Summary'!DB26="Yes"),OFFSET('Sanitation Data'!$G$10,0,10*ROW('Sanitation Data'!G20)),NA())</f>
        <v>#N/A</v>
      </c>
      <c r="AN26" s="98" t="e">
        <f ca="true">+IF(AND(ISNUMBER(OFFSET('Sanitation Data'!$G$11,0,10*ROW('Sanitation Data'!G20))),'Data Summary'!DC26="Yes"),OFFSET('Sanitation Data'!$G$11,0,10*ROW('Sanitation Data'!G20)),NA())</f>
        <v>#N/A</v>
      </c>
      <c r="AO26" s="98" t="e">
        <f ca="true">+IF(AND(ISNUMBER(OFFSET('Sanitation Data'!$G$12,0,10*ROW('Sanitation Data'!G20))),'Data Summary'!DD26="Yes"),OFFSET('Sanitation Data'!$G$12,0,10*ROW('Sanitation Data'!G20)),NA())</f>
        <v>#N/A</v>
      </c>
      <c r="AP26" s="98" t="e">
        <f ca="true">+IF(AND(ISNUMBER(OFFSET('Sanitation Data'!$H$4,0,10*ROW('Sanitation Data'!H20))),'Data Summary'!DE26="Yes"),100-OFFSET('Sanitation Data'!$H$4,0,10*ROW('Sanitation Data'!H20)),NA())</f>
        <v>#N/A</v>
      </c>
      <c r="AQ26" s="98" t="e">
        <f ca="true">+IF(AND(ISNUMBER(OFFSET('Sanitation Data'!$H$6,0,10*ROW('Sanitation Data'!H20))),'Data Summary'!DF26="Yes"),OFFSET('Sanitation Data'!$H$6,0,10*ROW('Sanitation Data'!H20)),NA())</f>
        <v>#N/A</v>
      </c>
      <c r="AR26" s="98" t="e">
        <f ca="true">+IF(AND(ISNUMBER(OFFSET('Sanitation Data'!$H$10,0,10*ROW('Sanitation Data'!H20))),'Data Summary'!DG26="Yes"),OFFSET('Sanitation Data'!$H$10,0,10*ROW('Sanitation Data'!H20)),NA())</f>
        <v>#N/A</v>
      </c>
      <c r="AS26" s="98" t="e">
        <f ca="true">+IF(AND(ISNUMBER(OFFSET('Sanitation Data'!$H$11,0,10*ROW('Sanitation Data'!H20))),'Data Summary'!DH26="Yes"),OFFSET('Sanitation Data'!$H$11,0,10*ROW('Sanitation Data'!H20)),NA())</f>
        <v>#N/A</v>
      </c>
      <c r="AT26" s="98" t="e">
        <f ca="true">+IF(AND(ISNUMBER(OFFSET('Sanitation Data'!$H$12,0,10*ROW('Sanitation Data'!H20))),'Data Summary'!DI26="Yes"),OFFSET('Sanitation Data'!$H$12,0,10*ROW('Sanitation Data'!H20)),NA())</f>
        <v>#N/A</v>
      </c>
      <c r="AU26" s="98" t="e">
        <f ca="true">+IF(AND(ISNUMBER(OFFSET('Sanitation Data'!$I$4,0,10*ROW('Sanitation Data'!I20))),'Data Summary'!DJ26="Yes"),100-OFFSET('Sanitation Data'!$I$4,0,10*ROW('Sanitation Data'!I20)),NA())</f>
        <v>#N/A</v>
      </c>
      <c r="AV26" s="98" t="e">
        <f ca="true">+IF(AND(ISNUMBER(OFFSET('Sanitation Data'!$I$6,0,10*ROW('Sanitation Data'!I20))),'Data Summary'!DK26="Yes"),OFFSET('Sanitation Data'!$I$6,0,10*ROW('Sanitation Data'!I20)),NA())</f>
        <v>#N/A</v>
      </c>
      <c r="AW26" s="98" t="e">
        <f ca="true">+IF(AND(ISNUMBER(OFFSET('Sanitation Data'!$I$10,0,10*ROW('Sanitation Data'!I20))),'Data Summary'!DL26="Yes"),OFFSET('Sanitation Data'!$I$10,0,10*ROW('Sanitation Data'!I20)),NA())</f>
        <v>#N/A</v>
      </c>
      <c r="AX26" s="98" t="e">
        <f ca="true">+IF(AND(ISNUMBER(OFFSET('Sanitation Data'!$I$11,0,10*ROW('Sanitation Data'!I20))),'Data Summary'!DM26="Yes"),OFFSET('Sanitation Data'!$I$11,0,10*ROW('Sanitation Data'!I20)),NA())</f>
        <v>#N/A</v>
      </c>
      <c r="AY26" s="98" t="e">
        <f ca="true">+IF(AND(ISNUMBER(OFFSET('Sanitation Data'!$I$12,0,10*ROW('Sanitation Data'!I20))),'Data Summary'!DN26="Yes"),OFFSET('Sanitation Data'!$I$12,0,10*ROW('Sanitation Data'!I20)),NA())</f>
        <v>#N/A</v>
      </c>
      <c r="AZ26" s="99" t="e">
        <f ca="true">+IF(AND(ISNUMBER(OFFSET('Hygiene Data'!$D$5,0,10*ROW('Hygiene Data'!D20))),'Data Summary'!DO26="Yes"),OFFSET('Hygiene Data'!$D$5,0,10*ROW('Hygiene Data'!D20)),NA())</f>
        <v>#N/A</v>
      </c>
      <c r="BA26" s="99" t="e">
        <f ca="true">+IF(AND(ISNUMBER(OFFSET('Hygiene Data'!$D$7,0,10*ROW('Hygiene Data'!D20))),'Data Summary'!DP26="Yes"),OFFSET('Hygiene Data'!$D$7,0,10*ROW('Hygiene Data'!D20)),NA())</f>
        <v>#N/A</v>
      </c>
      <c r="BB26" s="99" t="e">
        <f ca="true">+IF(AND(ISNUMBER(OFFSET('Hygiene Data'!$D$9,0,10*ROW('Hygiene Data'!D20))),'Data Summary'!DQ26="Yes"),OFFSET('Hygiene Data'!$D$9,0,10*ROW('Hygiene Data'!D20)),NA())</f>
        <v>#N/A</v>
      </c>
      <c r="BC26" s="99" t="e">
        <f ca="true">+IF(AND(ISNUMBER(OFFSET('Hygiene Data'!$E$5,0,10*ROW('Hygiene Data'!E20))),'Data Summary'!DR26="Yes"),OFFSET('Hygiene Data'!$E$5,0,10*ROW('Hygiene Data'!E20)),NA())</f>
        <v>#N/A</v>
      </c>
      <c r="BD26" s="99" t="e">
        <f ca="true">+IF(AND(ISNUMBER(OFFSET('Hygiene Data'!$E$7,0,10*ROW('Hygiene Data'!E20))),'Data Summary'!DS26="Yes"),OFFSET('Hygiene Data'!$E$7,0,10*ROW('Hygiene Data'!E20)),NA())</f>
        <v>#N/A</v>
      </c>
      <c r="BE26" s="99" t="e">
        <f ca="true">+IF(AND(ISNUMBER(OFFSET('Hygiene Data'!$E$9,0,10*ROW('Hygiene Data'!E20))),'Data Summary'!DT26="Yes"),OFFSET('Hygiene Data'!$E$9,0,10*ROW('Hygiene Data'!E20)),NA())</f>
        <v>#N/A</v>
      </c>
      <c r="BF26" s="99" t="e">
        <f ca="true">+IF(AND(ISNUMBER(OFFSET('Hygiene Data'!$F$5,0,10*ROW('Hygiene Data'!F20))),'Data Summary'!DU26="Yes"),OFFSET('Hygiene Data'!$F$5,0,10*ROW('Hygiene Data'!F20)),NA())</f>
        <v>#N/A</v>
      </c>
      <c r="BG26" s="99" t="e">
        <f ca="true">+IF(AND(ISNUMBER(OFFSET('Hygiene Data'!$F$7,0,10*ROW('Hygiene Data'!F20))),'Data Summary'!DV26="Yes"),OFFSET('Hygiene Data'!$F$7,0,10*ROW('Hygiene Data'!F20)),NA())</f>
        <v>#N/A</v>
      </c>
      <c r="BH26" s="99" t="e">
        <f ca="true">+IF(AND(ISNUMBER(OFFSET('Hygiene Data'!$F$9,0,10*ROW('Hygiene Data'!F20))),'Data Summary'!DW26="Yes"),OFFSET('Hygiene Data'!$F$9,0,10*ROW('Hygiene Data'!F20)),NA())</f>
        <v>#N/A</v>
      </c>
      <c r="BI26" s="99" t="e">
        <f ca="true">+IF(AND(ISNUMBER(OFFSET('Hygiene Data'!$G$5,0,10*ROW('Hygiene Data'!G20))),'Data Summary'!DX26="Yes"),OFFSET('Hygiene Data'!$G$5,0,10*ROW('Hygiene Data'!G20)),NA())</f>
        <v>#N/A</v>
      </c>
      <c r="BJ26" s="99" t="e">
        <f ca="true">+IF(AND(ISNUMBER(OFFSET('Hygiene Data'!$G$7,0,10*ROW('Hygiene Data'!G20))),'Data Summary'!DY26="Yes"),OFFSET('Hygiene Data'!$G$7,0,10*ROW('Hygiene Data'!G20)),NA())</f>
        <v>#N/A</v>
      </c>
      <c r="BK26" s="99" t="e">
        <f ca="true">+IF(AND(ISNUMBER(OFFSET('Hygiene Data'!$G$9,0,10*ROW('Hygiene Data'!G20))),'Data Summary'!DZ26="Yes"),OFFSET('Hygiene Data'!$G$9,0,10*ROW('Hygiene Data'!G20)),NA())</f>
        <v>#N/A</v>
      </c>
      <c r="BL26" s="99" t="e">
        <f ca="true">+IF(AND(ISNUMBER(OFFSET('Hygiene Data'!$H$5,0,10*ROW('Hygiene Data'!H20))),'Data Summary'!EA26="Yes"),OFFSET('Hygiene Data'!$H$5,0,10*ROW('Hygiene Data'!H20)),NA())</f>
        <v>#N/A</v>
      </c>
      <c r="BM26" s="99" t="e">
        <f ca="true">+IF(AND(ISNUMBER(OFFSET('Hygiene Data'!$H$7,0,10*ROW('Hygiene Data'!H20))),'Data Summary'!EB26="Yes"),OFFSET('Hygiene Data'!$H$7,0,10*ROW('Hygiene Data'!H20)),NA())</f>
        <v>#N/A</v>
      </c>
      <c r="BN26" s="99" t="e">
        <f ca="true">+IF(AND(ISNUMBER(OFFSET('Hygiene Data'!$H$9,0,10*ROW('Hygiene Data'!H20))),'Data Summary'!EC26="Yes"),OFFSET('Hygiene Data'!$H$9,0,10*ROW('Hygiene Data'!H20)),NA())</f>
        <v>#N/A</v>
      </c>
      <c r="BO26" s="99" t="e">
        <f ca="true">+IF(AND(ISNUMBER(OFFSET('Hygiene Data'!$I$5,0,10*ROW('Hygiene Data'!I20))),'Data Summary'!ED26="Yes"),OFFSET('Hygiene Data'!$I$5,0,10*ROW('Hygiene Data'!I20)),NA())</f>
        <v>#N/A</v>
      </c>
      <c r="BP26" s="99" t="e">
        <f ca="true">+IF(AND(ISNUMBER(OFFSET('Hygiene Data'!$I$7,0,10*ROW('Hygiene Data'!I20))),'Data Summary'!EE26="Yes"),OFFSET('Hygiene Data'!$I$7,0,10*ROW('Hygiene Data'!I20)),NA())</f>
        <v>#N/A</v>
      </c>
      <c r="BQ26" s="99"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8" t="str">
        <f ca="true">+IF(ISTEXT('Data Summary'!B27),'Data Summary'!B27,"")</f>
        <v/>
      </c>
      <c r="C27" s="329" t="e">
        <f ca="true">+VALUE('Data Summary'!C27)</f>
        <v>#VALUE!</v>
      </c>
      <c r="D27" s="97" t="e">
        <f ca="true">+IF(AND(ISNUMBER(OFFSET('Water Data'!$D$4,0,10*ROW('Water Data'!D21))),'Data Summary'!BS27="Yes"),100-OFFSET('Water Data'!$D$4,0,10*ROW('Water Data'!D21)),NA())</f>
        <v>#N/A</v>
      </c>
      <c r="E27" s="97" t="e">
        <f ca="true">+IF(AND(ISNUMBER(OFFSET('Water Data'!$D$6,0,10*ROW('Water Data'!D21))),'Data Summary'!BT27="Yes"),OFFSET('Water Data'!$D$6,0,10*ROW('Water Data'!D21)),NA())</f>
        <v>#N/A</v>
      </c>
      <c r="F27" s="97" t="e">
        <f ca="true">+IF(AND(ISNUMBER(OFFSET('Water Data'!$D$9,0,10*ROW('Water Data'!D21))),'Data Summary'!BU27="Yes"),OFFSET('Water Data'!$D$9,0,10*ROW('Water Data'!D21)),NA())</f>
        <v>#N/A</v>
      </c>
      <c r="G27" s="97" t="e">
        <f ca="true">+IF(AND(ISNUMBER(OFFSET('Water Data'!$E$4,0,10*ROW('Water Data'!E21))),'Data Summary'!BV27="Yes"),100-OFFSET('Water Data'!$E$4,0,10*ROW('Water Data'!E21)),NA())</f>
        <v>#N/A</v>
      </c>
      <c r="H27" s="97" t="e">
        <f ca="true">+IF(AND(ISNUMBER(OFFSET('Water Data'!$E$6,0,10*ROW('Water Data'!E21))),'Data Summary'!BW27="Yes"),OFFSET('Water Data'!$E$6,0,10*ROW('Water Data'!E21)),NA())</f>
        <v>#N/A</v>
      </c>
      <c r="I27" s="97" t="e">
        <f ca="true">+IF(AND(ISNUMBER(OFFSET('Water Data'!$E$9,0,10*ROW('Water Data'!E21))),'Data Summary'!BX27="Yes"),OFFSET('Water Data'!$E$9,0,10*ROW('Water Data'!E21)),NA())</f>
        <v>#N/A</v>
      </c>
      <c r="J27" s="97" t="e">
        <f ca="true">+IF(AND(ISNUMBER(OFFSET('Water Data'!$F$4,0,10*ROW('Water Data'!F21))),'Data Summary'!BY27="Yes"),100-OFFSET('Water Data'!$F$4,0,10*ROW('Water Data'!F21)),NA())</f>
        <v>#N/A</v>
      </c>
      <c r="K27" s="97" t="e">
        <f ca="true">+IF(AND(ISNUMBER(OFFSET('Water Data'!$F$6,0,10*ROW('Water Data'!F21))),'Data Summary'!BZ27="Yes"),OFFSET('Water Data'!$F$6,0,10*ROW('Water Data'!F21)),NA())</f>
        <v>#N/A</v>
      </c>
      <c r="L27" s="97" t="e">
        <f ca="true">+IF(AND(ISNUMBER(OFFSET('Water Data'!$F$9,0,10*ROW('Water Data'!F21))),'Data Summary'!CA27="Yes"),OFFSET('Water Data'!$F$9,0,10*ROW('Water Data'!F21)),NA())</f>
        <v>#N/A</v>
      </c>
      <c r="M27" s="97" t="e">
        <f ca="true">+IF(AND(ISNUMBER(OFFSET('Water Data'!$G$4,0,10*ROW('Water Data'!G21))),'Data Summary'!CB27="Yes"),100-OFFSET('Water Data'!$G$4,0,10*ROW('Water Data'!G21)),NA())</f>
        <v>#N/A</v>
      </c>
      <c r="N27" s="97" t="e">
        <f ca="true">+IF(AND(ISNUMBER(OFFSET('Water Data'!$G$6,0,10*ROW('Water Data'!G21))),'Data Summary'!CC27="Yes"),OFFSET('Water Data'!$G$6,0,10*ROW('Water Data'!G21)),NA())</f>
        <v>#N/A</v>
      </c>
      <c r="O27" s="97" t="e">
        <f ca="true">+IF(AND(ISNUMBER(OFFSET('Water Data'!$G$9,0,10*ROW('Water Data'!G21))),'Data Summary'!CD27="Yes"),OFFSET('Water Data'!$G$9,0,10*ROW('Water Data'!G21)),NA())</f>
        <v>#N/A</v>
      </c>
      <c r="P27" s="97" t="e">
        <f ca="true">+IF(AND(ISNUMBER(OFFSET('Water Data'!$H$4,0,10*ROW('Water Data'!H21))),'Data Summary'!CE27="Yes"),100-OFFSET('Water Data'!$H$4,0,10*ROW('Water Data'!H21)),NA())</f>
        <v>#N/A</v>
      </c>
      <c r="Q27" s="97" t="e">
        <f ca="true">+IF(AND(ISNUMBER(OFFSET('Water Data'!$H$6,0,10*ROW('Water Data'!H21))),'Data Summary'!CF27="Yes"),OFFSET('Water Data'!$H$6,0,10*ROW('Water Data'!H21)),NA())</f>
        <v>#N/A</v>
      </c>
      <c r="R27" s="97" t="e">
        <f ca="true">+IF(AND(ISNUMBER(OFFSET('Water Data'!$H$9,0,10*ROW('Water Data'!H21))),'Data Summary'!CG27="Yes"),OFFSET('Water Data'!$H$9,0,10*ROW('Water Data'!H21)),NA())</f>
        <v>#N/A</v>
      </c>
      <c r="S27" s="97" t="e">
        <f ca="true">+IF(AND(ISNUMBER(OFFSET('Water Data'!$I$4,0,10*ROW('Water Data'!I21))),'Data Summary'!CH27="Yes"),100-OFFSET('Water Data'!$I$4,0,10*ROW('Water Data'!I21)),NA())</f>
        <v>#N/A</v>
      </c>
      <c r="T27" s="97" t="e">
        <f ca="true">+IF(AND(ISNUMBER(OFFSET('Water Data'!$I$6,0,10*ROW('Water Data'!I21))),'Data Summary'!CI27="Yes"),OFFSET('Water Data'!$I$6,0,10*ROW('Water Data'!I21)),NA())</f>
        <v>#N/A</v>
      </c>
      <c r="U27" s="97" t="e">
        <f ca="true">+IF(AND(ISNUMBER(OFFSET('Water Data'!$I$9,0,10*ROW('Water Data'!I21))),'Data Summary'!CJ27="Yes"),OFFSET('Water Data'!$I$9,0,10*ROW('Water Data'!I21)),NA())</f>
        <v>#N/A</v>
      </c>
      <c r="V27" s="98" t="e">
        <f ca="true">+IF(AND(ISNUMBER(OFFSET('Sanitation Data'!$D$4,0,10*ROW('Sanitation Data'!D21))),'Data Summary'!CK27="Yes"),100-OFFSET('Sanitation Data'!$D$4,0,10*ROW('Sanitation Data'!D21)),NA())</f>
        <v>#N/A</v>
      </c>
      <c r="W27" s="98" t="e">
        <f ca="true">+IF(AND(ISNUMBER(OFFSET('Sanitation Data'!$D$6,0,10*ROW('Sanitation Data'!D21))),'Data Summary'!CL27="Yes"),OFFSET('Sanitation Data'!$D$6,0,10*ROW('Sanitation Data'!D21)),NA())</f>
        <v>#N/A</v>
      </c>
      <c r="X27" s="98" t="e">
        <f ca="true">+IF(AND(ISNUMBER(OFFSET('Sanitation Data'!$D$10,0,10*ROW('Sanitation Data'!D21))),'Data Summary'!CM27="Yes"),OFFSET('Sanitation Data'!$D$10,0,10*ROW('Sanitation Data'!D21)),NA())</f>
        <v>#N/A</v>
      </c>
      <c r="Y27" s="98" t="e">
        <f ca="true">+IF(AND(ISNUMBER(OFFSET('Sanitation Data'!$D$11,0,10*ROW('Sanitation Data'!D21))),'Data Summary'!CN27="Yes"),OFFSET('Sanitation Data'!$D$11,0,10*ROW('Sanitation Data'!D21)),NA())</f>
        <v>#N/A</v>
      </c>
      <c r="Z27" s="98" t="e">
        <f ca="true">+IF(AND(ISNUMBER(OFFSET('Sanitation Data'!$D$12,0,10*ROW('Sanitation Data'!D21))),'Data Summary'!CO27="Yes"),OFFSET('Sanitation Data'!$D$12,0,10*ROW('Sanitation Data'!D21)),NA())</f>
        <v>#N/A</v>
      </c>
      <c r="AA27" s="98" t="e">
        <f ca="true">+IF(AND(ISNUMBER(OFFSET('Sanitation Data'!$E$4,0,10*ROW('Sanitation Data'!E21))),'Data Summary'!CP27="Yes"),100-OFFSET('Sanitation Data'!$E$4,0,10*ROW('Sanitation Data'!E21)),NA())</f>
        <v>#N/A</v>
      </c>
      <c r="AB27" s="98" t="e">
        <f ca="true">+IF(AND(ISNUMBER(OFFSET('Sanitation Data'!$E$6,0,10*ROW('Sanitation Data'!E21))),'Data Summary'!CQ27="Yes"),OFFSET('Sanitation Data'!$E$6,0,10*ROW('Sanitation Data'!E21)),NA())</f>
        <v>#N/A</v>
      </c>
      <c r="AC27" s="98" t="e">
        <f ca="true">+IF(AND(ISNUMBER(OFFSET('Sanitation Data'!$E$10,0,10*ROW('Sanitation Data'!E21))),'Data Summary'!CR27="Yes"),OFFSET('Sanitation Data'!$E$10,0,10*ROW('Sanitation Data'!E21)),NA())</f>
        <v>#N/A</v>
      </c>
      <c r="AD27" s="98" t="e">
        <f ca="true">+IF(AND(ISNUMBER(OFFSET('Sanitation Data'!$E$11,0,10*ROW('Sanitation Data'!E21))),'Data Summary'!CS27="Yes"),OFFSET('Sanitation Data'!$E$11,0,10*ROW('Sanitation Data'!E21)),NA())</f>
        <v>#N/A</v>
      </c>
      <c r="AE27" s="98" t="e">
        <f ca="true">+IF(AND(ISNUMBER(OFFSET('Sanitation Data'!$E$12,0,10*ROW('Sanitation Data'!E21))),'Data Summary'!CT27="Yes"),OFFSET('Sanitation Data'!$E$12,0,10*ROW('Sanitation Data'!E21)),NA())</f>
        <v>#N/A</v>
      </c>
      <c r="AF27" s="98" t="e">
        <f ca="true">+IF(AND(ISNUMBER(OFFSET('Sanitation Data'!$F$4,0,10*ROW('Sanitation Data'!F21))),'Data Summary'!CU27="Yes"),100-OFFSET('Sanitation Data'!$F$4,0,10*ROW('Sanitation Data'!F21)),NA())</f>
        <v>#N/A</v>
      </c>
      <c r="AG27" s="98" t="e">
        <f ca="true">+IF(AND(ISNUMBER(OFFSET('Sanitation Data'!$F$6,0,10*ROW('Sanitation Data'!F21))),'Data Summary'!CV27="Yes"),OFFSET('Sanitation Data'!$F$6,0,10*ROW('Sanitation Data'!F21)),NA())</f>
        <v>#N/A</v>
      </c>
      <c r="AH27" s="98" t="e">
        <f ca="true">+IF(AND(ISNUMBER(OFFSET('Sanitation Data'!$F$10,0,10*ROW('Sanitation Data'!F21))),'Data Summary'!CW27="Yes"),OFFSET('Sanitation Data'!$F$10,0,10*ROW('Sanitation Data'!F21)),NA())</f>
        <v>#N/A</v>
      </c>
      <c r="AI27" s="98" t="e">
        <f ca="true">+IF(AND(ISNUMBER(OFFSET('Sanitation Data'!$F$11,0,10*ROW('Sanitation Data'!F21))),'Data Summary'!CX27="Yes"),OFFSET('Sanitation Data'!$F$11,0,10*ROW('Sanitation Data'!F21)),NA())</f>
        <v>#N/A</v>
      </c>
      <c r="AJ27" s="98" t="e">
        <f ca="true">+IF(AND(ISNUMBER(OFFSET('Sanitation Data'!$F$12,0,10*ROW('Sanitation Data'!F21))),'Data Summary'!CY27="Yes"),OFFSET('Sanitation Data'!$F$12,0,10*ROW('Sanitation Data'!F21)),NA())</f>
        <v>#N/A</v>
      </c>
      <c r="AK27" s="98" t="e">
        <f ca="true">+IF(AND(ISNUMBER(OFFSET('Sanitation Data'!$G$4,0,10*ROW('Sanitation Data'!G21))),'Data Summary'!CZ27="Yes"),100-OFFSET('Sanitation Data'!$G$4,0,10*ROW('Sanitation Data'!G21)),NA())</f>
        <v>#N/A</v>
      </c>
      <c r="AL27" s="98" t="e">
        <f ca="true">+IF(AND(ISNUMBER(OFFSET('Sanitation Data'!$G$6,0,10*ROW('Sanitation Data'!G21))),'Data Summary'!DA27="Yes"),OFFSET('Sanitation Data'!$G$6,0,10*ROW('Sanitation Data'!G21)),NA())</f>
        <v>#N/A</v>
      </c>
      <c r="AM27" s="98" t="e">
        <f ca="true">+IF(AND(ISNUMBER(OFFSET('Sanitation Data'!$G$10,0,10*ROW('Sanitation Data'!G21))),'Data Summary'!DB27="Yes"),OFFSET('Sanitation Data'!$G$10,0,10*ROW('Sanitation Data'!G21)),NA())</f>
        <v>#N/A</v>
      </c>
      <c r="AN27" s="98" t="e">
        <f ca="true">+IF(AND(ISNUMBER(OFFSET('Sanitation Data'!$G$11,0,10*ROW('Sanitation Data'!G21))),'Data Summary'!DC27="Yes"),OFFSET('Sanitation Data'!$G$11,0,10*ROW('Sanitation Data'!G21)),NA())</f>
        <v>#N/A</v>
      </c>
      <c r="AO27" s="98" t="e">
        <f ca="true">+IF(AND(ISNUMBER(OFFSET('Sanitation Data'!$G$12,0,10*ROW('Sanitation Data'!G21))),'Data Summary'!DD27="Yes"),OFFSET('Sanitation Data'!$G$12,0,10*ROW('Sanitation Data'!G21)),NA())</f>
        <v>#N/A</v>
      </c>
      <c r="AP27" s="98" t="e">
        <f ca="true">+IF(AND(ISNUMBER(OFFSET('Sanitation Data'!$H$4,0,10*ROW('Sanitation Data'!H21))),'Data Summary'!DE27="Yes"),100-OFFSET('Sanitation Data'!$H$4,0,10*ROW('Sanitation Data'!H21)),NA())</f>
        <v>#N/A</v>
      </c>
      <c r="AQ27" s="98" t="e">
        <f ca="true">+IF(AND(ISNUMBER(OFFSET('Sanitation Data'!$H$6,0,10*ROW('Sanitation Data'!H21))),'Data Summary'!DF27="Yes"),OFFSET('Sanitation Data'!$H$6,0,10*ROW('Sanitation Data'!H21)),NA())</f>
        <v>#N/A</v>
      </c>
      <c r="AR27" s="98" t="e">
        <f ca="true">+IF(AND(ISNUMBER(OFFSET('Sanitation Data'!$H$10,0,10*ROW('Sanitation Data'!H21))),'Data Summary'!DG27="Yes"),OFFSET('Sanitation Data'!$H$10,0,10*ROW('Sanitation Data'!H21)),NA())</f>
        <v>#N/A</v>
      </c>
      <c r="AS27" s="98" t="e">
        <f ca="true">+IF(AND(ISNUMBER(OFFSET('Sanitation Data'!$H$11,0,10*ROW('Sanitation Data'!H21))),'Data Summary'!DH27="Yes"),OFFSET('Sanitation Data'!$H$11,0,10*ROW('Sanitation Data'!H21)),NA())</f>
        <v>#N/A</v>
      </c>
      <c r="AT27" s="98" t="e">
        <f ca="true">+IF(AND(ISNUMBER(OFFSET('Sanitation Data'!$H$12,0,10*ROW('Sanitation Data'!H21))),'Data Summary'!DI27="Yes"),OFFSET('Sanitation Data'!$H$12,0,10*ROW('Sanitation Data'!H21)),NA())</f>
        <v>#N/A</v>
      </c>
      <c r="AU27" s="98" t="e">
        <f ca="true">+IF(AND(ISNUMBER(OFFSET('Sanitation Data'!$I$4,0,10*ROW('Sanitation Data'!I21))),'Data Summary'!DJ27="Yes"),100-OFFSET('Sanitation Data'!$I$4,0,10*ROW('Sanitation Data'!I21)),NA())</f>
        <v>#N/A</v>
      </c>
      <c r="AV27" s="98" t="e">
        <f ca="true">+IF(AND(ISNUMBER(OFFSET('Sanitation Data'!$I$6,0,10*ROW('Sanitation Data'!I21))),'Data Summary'!DK27="Yes"),OFFSET('Sanitation Data'!$I$6,0,10*ROW('Sanitation Data'!I21)),NA())</f>
        <v>#N/A</v>
      </c>
      <c r="AW27" s="98" t="e">
        <f ca="true">+IF(AND(ISNUMBER(OFFSET('Sanitation Data'!$I$10,0,10*ROW('Sanitation Data'!I21))),'Data Summary'!DL27="Yes"),OFFSET('Sanitation Data'!$I$10,0,10*ROW('Sanitation Data'!I21)),NA())</f>
        <v>#N/A</v>
      </c>
      <c r="AX27" s="98" t="e">
        <f ca="true">+IF(AND(ISNUMBER(OFFSET('Sanitation Data'!$I$11,0,10*ROW('Sanitation Data'!I21))),'Data Summary'!DM27="Yes"),OFFSET('Sanitation Data'!$I$11,0,10*ROW('Sanitation Data'!I21)),NA())</f>
        <v>#N/A</v>
      </c>
      <c r="AY27" s="98" t="e">
        <f ca="true">+IF(AND(ISNUMBER(OFFSET('Sanitation Data'!$I$12,0,10*ROW('Sanitation Data'!I21))),'Data Summary'!DN27="Yes"),OFFSET('Sanitation Data'!$I$12,0,10*ROW('Sanitation Data'!I21)),NA())</f>
        <v>#N/A</v>
      </c>
      <c r="AZ27" s="99" t="e">
        <f ca="true">+IF(AND(ISNUMBER(OFFSET('Hygiene Data'!$D$5,0,10*ROW('Hygiene Data'!D21))),'Data Summary'!DO27="Yes"),OFFSET('Hygiene Data'!$D$5,0,10*ROW('Hygiene Data'!D21)),NA())</f>
        <v>#N/A</v>
      </c>
      <c r="BA27" s="99" t="e">
        <f ca="true">+IF(AND(ISNUMBER(OFFSET('Hygiene Data'!$D$7,0,10*ROW('Hygiene Data'!D21))),'Data Summary'!DP27="Yes"),OFFSET('Hygiene Data'!$D$7,0,10*ROW('Hygiene Data'!D21)),NA())</f>
        <v>#N/A</v>
      </c>
      <c r="BB27" s="99" t="e">
        <f ca="true">+IF(AND(ISNUMBER(OFFSET('Hygiene Data'!$D$9,0,10*ROW('Hygiene Data'!D21))),'Data Summary'!DQ27="Yes"),OFFSET('Hygiene Data'!$D$9,0,10*ROW('Hygiene Data'!D21)),NA())</f>
        <v>#N/A</v>
      </c>
      <c r="BC27" s="99" t="e">
        <f ca="true">+IF(AND(ISNUMBER(OFFSET('Hygiene Data'!$E$5,0,10*ROW('Hygiene Data'!E21))),'Data Summary'!DR27="Yes"),OFFSET('Hygiene Data'!$E$5,0,10*ROW('Hygiene Data'!E21)),NA())</f>
        <v>#N/A</v>
      </c>
      <c r="BD27" s="99" t="e">
        <f ca="true">+IF(AND(ISNUMBER(OFFSET('Hygiene Data'!$E$7,0,10*ROW('Hygiene Data'!E21))),'Data Summary'!DS27="Yes"),OFFSET('Hygiene Data'!$E$7,0,10*ROW('Hygiene Data'!E21)),NA())</f>
        <v>#N/A</v>
      </c>
      <c r="BE27" s="99" t="e">
        <f ca="true">+IF(AND(ISNUMBER(OFFSET('Hygiene Data'!$E$9,0,10*ROW('Hygiene Data'!E21))),'Data Summary'!DT27="Yes"),OFFSET('Hygiene Data'!$E$9,0,10*ROW('Hygiene Data'!E21)),NA())</f>
        <v>#N/A</v>
      </c>
      <c r="BF27" s="99" t="e">
        <f ca="true">+IF(AND(ISNUMBER(OFFSET('Hygiene Data'!$F$5,0,10*ROW('Hygiene Data'!F21))),'Data Summary'!DU27="Yes"),OFFSET('Hygiene Data'!$F$5,0,10*ROW('Hygiene Data'!F21)),NA())</f>
        <v>#N/A</v>
      </c>
      <c r="BG27" s="99" t="e">
        <f ca="true">+IF(AND(ISNUMBER(OFFSET('Hygiene Data'!$F$7,0,10*ROW('Hygiene Data'!F21))),'Data Summary'!DV27="Yes"),OFFSET('Hygiene Data'!$F$7,0,10*ROW('Hygiene Data'!F21)),NA())</f>
        <v>#N/A</v>
      </c>
      <c r="BH27" s="99" t="e">
        <f ca="true">+IF(AND(ISNUMBER(OFFSET('Hygiene Data'!$F$9,0,10*ROW('Hygiene Data'!F21))),'Data Summary'!DW27="Yes"),OFFSET('Hygiene Data'!$F$9,0,10*ROW('Hygiene Data'!F21)),NA())</f>
        <v>#N/A</v>
      </c>
      <c r="BI27" s="99" t="e">
        <f ca="true">+IF(AND(ISNUMBER(OFFSET('Hygiene Data'!$G$5,0,10*ROW('Hygiene Data'!G21))),'Data Summary'!DX27="Yes"),OFFSET('Hygiene Data'!$G$5,0,10*ROW('Hygiene Data'!G21)),NA())</f>
        <v>#N/A</v>
      </c>
      <c r="BJ27" s="99" t="e">
        <f ca="true">+IF(AND(ISNUMBER(OFFSET('Hygiene Data'!$G$7,0,10*ROW('Hygiene Data'!G21))),'Data Summary'!DY27="Yes"),OFFSET('Hygiene Data'!$G$7,0,10*ROW('Hygiene Data'!G21)),NA())</f>
        <v>#N/A</v>
      </c>
      <c r="BK27" s="99" t="e">
        <f ca="true">+IF(AND(ISNUMBER(OFFSET('Hygiene Data'!$G$9,0,10*ROW('Hygiene Data'!G21))),'Data Summary'!DZ27="Yes"),OFFSET('Hygiene Data'!$G$9,0,10*ROW('Hygiene Data'!G21)),NA())</f>
        <v>#N/A</v>
      </c>
      <c r="BL27" s="99" t="e">
        <f ca="true">+IF(AND(ISNUMBER(OFFSET('Hygiene Data'!$H$5,0,10*ROW('Hygiene Data'!H21))),'Data Summary'!EA27="Yes"),OFFSET('Hygiene Data'!$H$5,0,10*ROW('Hygiene Data'!H21)),NA())</f>
        <v>#N/A</v>
      </c>
      <c r="BM27" s="99" t="e">
        <f ca="true">+IF(AND(ISNUMBER(OFFSET('Hygiene Data'!$H$7,0,10*ROW('Hygiene Data'!H21))),'Data Summary'!EB27="Yes"),OFFSET('Hygiene Data'!$H$7,0,10*ROW('Hygiene Data'!H21)),NA())</f>
        <v>#N/A</v>
      </c>
      <c r="BN27" s="99" t="e">
        <f ca="true">+IF(AND(ISNUMBER(OFFSET('Hygiene Data'!$H$9,0,10*ROW('Hygiene Data'!H21))),'Data Summary'!EC27="Yes"),OFFSET('Hygiene Data'!$H$9,0,10*ROW('Hygiene Data'!H21)),NA())</f>
        <v>#N/A</v>
      </c>
      <c r="BO27" s="99" t="e">
        <f ca="true">+IF(AND(ISNUMBER(OFFSET('Hygiene Data'!$I$5,0,10*ROW('Hygiene Data'!I21))),'Data Summary'!ED27="Yes"),OFFSET('Hygiene Data'!$I$5,0,10*ROW('Hygiene Data'!I21)),NA())</f>
        <v>#N/A</v>
      </c>
      <c r="BP27" s="99" t="e">
        <f ca="true">+IF(AND(ISNUMBER(OFFSET('Hygiene Data'!$I$7,0,10*ROW('Hygiene Data'!I21))),'Data Summary'!EE27="Yes"),OFFSET('Hygiene Data'!$I$7,0,10*ROW('Hygiene Data'!I21)),NA())</f>
        <v>#N/A</v>
      </c>
      <c r="BQ27" s="99"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8" t="str">
        <f ca="true">+IF(ISTEXT('Data Summary'!B28),'Data Summary'!B28,"")</f>
        <v/>
      </c>
      <c r="C28" s="329" t="e">
        <f ca="true">+VALUE('Data Summary'!C28)</f>
        <v>#VALUE!</v>
      </c>
      <c r="D28" s="97" t="e">
        <f ca="true">+IF(AND(ISNUMBER(OFFSET('Water Data'!$D$4,0,10*ROW('Water Data'!D22))),'Data Summary'!BS28="Yes"),100-OFFSET('Water Data'!$D$4,0,10*ROW('Water Data'!D22)),NA())</f>
        <v>#N/A</v>
      </c>
      <c r="E28" s="97" t="e">
        <f ca="true">+IF(AND(ISNUMBER(OFFSET('Water Data'!$D$6,0,10*ROW('Water Data'!D22))),'Data Summary'!BT28="Yes"),OFFSET('Water Data'!$D$6,0,10*ROW('Water Data'!D22)),NA())</f>
        <v>#N/A</v>
      </c>
      <c r="F28" s="97" t="e">
        <f ca="true">+IF(AND(ISNUMBER(OFFSET('Water Data'!$D$9,0,10*ROW('Water Data'!D22))),'Data Summary'!BU28="Yes"),OFFSET('Water Data'!$D$9,0,10*ROW('Water Data'!D22)),NA())</f>
        <v>#N/A</v>
      </c>
      <c r="G28" s="97" t="e">
        <f ca="true">+IF(AND(ISNUMBER(OFFSET('Water Data'!$E$4,0,10*ROW('Water Data'!E22))),'Data Summary'!BV28="Yes"),100-OFFSET('Water Data'!$E$4,0,10*ROW('Water Data'!E22)),NA())</f>
        <v>#N/A</v>
      </c>
      <c r="H28" s="97" t="e">
        <f ca="true">+IF(AND(ISNUMBER(OFFSET('Water Data'!$E$6,0,10*ROW('Water Data'!E22))),'Data Summary'!BW28="Yes"),OFFSET('Water Data'!$E$6,0,10*ROW('Water Data'!E22)),NA())</f>
        <v>#N/A</v>
      </c>
      <c r="I28" s="97" t="e">
        <f ca="true">+IF(AND(ISNUMBER(OFFSET('Water Data'!$E$9,0,10*ROW('Water Data'!E22))),'Data Summary'!BX28="Yes"),OFFSET('Water Data'!$E$9,0,10*ROW('Water Data'!E22)),NA())</f>
        <v>#N/A</v>
      </c>
      <c r="J28" s="97" t="e">
        <f ca="true">+IF(AND(ISNUMBER(OFFSET('Water Data'!$F$4,0,10*ROW('Water Data'!F22))),'Data Summary'!BY28="Yes"),100-OFFSET('Water Data'!$F$4,0,10*ROW('Water Data'!F22)),NA())</f>
        <v>#N/A</v>
      </c>
      <c r="K28" s="97" t="e">
        <f ca="true">+IF(AND(ISNUMBER(OFFSET('Water Data'!$F$6,0,10*ROW('Water Data'!F22))),'Data Summary'!BZ28="Yes"),OFFSET('Water Data'!$F$6,0,10*ROW('Water Data'!F22)),NA())</f>
        <v>#N/A</v>
      </c>
      <c r="L28" s="97" t="e">
        <f ca="true">+IF(AND(ISNUMBER(OFFSET('Water Data'!$F$9,0,10*ROW('Water Data'!F22))),'Data Summary'!CA28="Yes"),OFFSET('Water Data'!$F$9,0,10*ROW('Water Data'!F22)),NA())</f>
        <v>#N/A</v>
      </c>
      <c r="M28" s="97" t="e">
        <f ca="true">+IF(AND(ISNUMBER(OFFSET('Water Data'!$G$4,0,10*ROW('Water Data'!G22))),'Data Summary'!CB28="Yes"),100-OFFSET('Water Data'!$G$4,0,10*ROW('Water Data'!G22)),NA())</f>
        <v>#N/A</v>
      </c>
      <c r="N28" s="97" t="e">
        <f ca="true">+IF(AND(ISNUMBER(OFFSET('Water Data'!$G$6,0,10*ROW('Water Data'!G22))),'Data Summary'!CC28="Yes"),OFFSET('Water Data'!$G$6,0,10*ROW('Water Data'!G22)),NA())</f>
        <v>#N/A</v>
      </c>
      <c r="O28" s="97" t="e">
        <f ca="true">+IF(AND(ISNUMBER(OFFSET('Water Data'!$G$9,0,10*ROW('Water Data'!G22))),'Data Summary'!CD28="Yes"),OFFSET('Water Data'!$G$9,0,10*ROW('Water Data'!G22)),NA())</f>
        <v>#N/A</v>
      </c>
      <c r="P28" s="97" t="e">
        <f ca="true">+IF(AND(ISNUMBER(OFFSET('Water Data'!$H$4,0,10*ROW('Water Data'!H22))),'Data Summary'!CE28="Yes"),100-OFFSET('Water Data'!$H$4,0,10*ROW('Water Data'!H22)),NA())</f>
        <v>#N/A</v>
      </c>
      <c r="Q28" s="97" t="e">
        <f ca="true">+IF(AND(ISNUMBER(OFFSET('Water Data'!$H$6,0,10*ROW('Water Data'!H22))),'Data Summary'!CF28="Yes"),OFFSET('Water Data'!$H$6,0,10*ROW('Water Data'!H22)),NA())</f>
        <v>#N/A</v>
      </c>
      <c r="R28" s="97" t="e">
        <f ca="true">+IF(AND(ISNUMBER(OFFSET('Water Data'!$H$9,0,10*ROW('Water Data'!H22))),'Data Summary'!CG28="Yes"),OFFSET('Water Data'!$H$9,0,10*ROW('Water Data'!H22)),NA())</f>
        <v>#N/A</v>
      </c>
      <c r="S28" s="97" t="e">
        <f ca="true">+IF(AND(ISNUMBER(OFFSET('Water Data'!$I$4,0,10*ROW('Water Data'!I22))),'Data Summary'!CH28="Yes"),100-OFFSET('Water Data'!$I$4,0,10*ROW('Water Data'!I22)),NA())</f>
        <v>#N/A</v>
      </c>
      <c r="T28" s="97" t="e">
        <f ca="true">+IF(AND(ISNUMBER(OFFSET('Water Data'!$I$6,0,10*ROW('Water Data'!I22))),'Data Summary'!CI28="Yes"),OFFSET('Water Data'!$I$6,0,10*ROW('Water Data'!I22)),NA())</f>
        <v>#N/A</v>
      </c>
      <c r="U28" s="97" t="e">
        <f ca="true">+IF(AND(ISNUMBER(OFFSET('Water Data'!$I$9,0,10*ROW('Water Data'!I22))),'Data Summary'!CJ28="Yes"),OFFSET('Water Data'!$I$9,0,10*ROW('Water Data'!I22)),NA())</f>
        <v>#N/A</v>
      </c>
      <c r="V28" s="98" t="e">
        <f ca="true">+IF(AND(ISNUMBER(OFFSET('Sanitation Data'!$D$4,0,10*ROW('Sanitation Data'!D22))),'Data Summary'!CK28="Yes"),100-OFFSET('Sanitation Data'!$D$4,0,10*ROW('Sanitation Data'!D22)),NA())</f>
        <v>#N/A</v>
      </c>
      <c r="W28" s="98" t="e">
        <f ca="true">+IF(AND(ISNUMBER(OFFSET('Sanitation Data'!$D$6,0,10*ROW('Sanitation Data'!D22))),'Data Summary'!CL28="Yes"),OFFSET('Sanitation Data'!$D$6,0,10*ROW('Sanitation Data'!D22)),NA())</f>
        <v>#N/A</v>
      </c>
      <c r="X28" s="98" t="e">
        <f ca="true">+IF(AND(ISNUMBER(OFFSET('Sanitation Data'!$D$10,0,10*ROW('Sanitation Data'!D22))),'Data Summary'!CM28="Yes"),OFFSET('Sanitation Data'!$D$10,0,10*ROW('Sanitation Data'!D22)),NA())</f>
        <v>#N/A</v>
      </c>
      <c r="Y28" s="98" t="e">
        <f ca="true">+IF(AND(ISNUMBER(OFFSET('Sanitation Data'!$D$11,0,10*ROW('Sanitation Data'!D22))),'Data Summary'!CN28="Yes"),OFFSET('Sanitation Data'!$D$11,0,10*ROW('Sanitation Data'!D22)),NA())</f>
        <v>#N/A</v>
      </c>
      <c r="Z28" s="98" t="e">
        <f ca="true">+IF(AND(ISNUMBER(OFFSET('Sanitation Data'!$D$12,0,10*ROW('Sanitation Data'!D22))),'Data Summary'!CO28="Yes"),OFFSET('Sanitation Data'!$D$12,0,10*ROW('Sanitation Data'!D22)),NA())</f>
        <v>#N/A</v>
      </c>
      <c r="AA28" s="98" t="e">
        <f ca="true">+IF(AND(ISNUMBER(OFFSET('Sanitation Data'!$E$4,0,10*ROW('Sanitation Data'!E22))),'Data Summary'!CP28="Yes"),100-OFFSET('Sanitation Data'!$E$4,0,10*ROW('Sanitation Data'!E22)),NA())</f>
        <v>#N/A</v>
      </c>
      <c r="AB28" s="98" t="e">
        <f ca="true">+IF(AND(ISNUMBER(OFFSET('Sanitation Data'!$E$6,0,10*ROW('Sanitation Data'!E22))),'Data Summary'!CQ28="Yes"),OFFSET('Sanitation Data'!$E$6,0,10*ROW('Sanitation Data'!E22)),NA())</f>
        <v>#N/A</v>
      </c>
      <c r="AC28" s="98" t="e">
        <f ca="true">+IF(AND(ISNUMBER(OFFSET('Sanitation Data'!$E$10,0,10*ROW('Sanitation Data'!E22))),'Data Summary'!CR28="Yes"),OFFSET('Sanitation Data'!$E$10,0,10*ROW('Sanitation Data'!E22)),NA())</f>
        <v>#N/A</v>
      </c>
      <c r="AD28" s="98" t="e">
        <f ca="true">+IF(AND(ISNUMBER(OFFSET('Sanitation Data'!$E$11,0,10*ROW('Sanitation Data'!E22))),'Data Summary'!CS28="Yes"),OFFSET('Sanitation Data'!$E$11,0,10*ROW('Sanitation Data'!E22)),NA())</f>
        <v>#N/A</v>
      </c>
      <c r="AE28" s="98" t="e">
        <f ca="true">+IF(AND(ISNUMBER(OFFSET('Sanitation Data'!$E$12,0,10*ROW('Sanitation Data'!E22))),'Data Summary'!CT28="Yes"),OFFSET('Sanitation Data'!$E$12,0,10*ROW('Sanitation Data'!E22)),NA())</f>
        <v>#N/A</v>
      </c>
      <c r="AF28" s="98" t="e">
        <f ca="true">+IF(AND(ISNUMBER(OFFSET('Sanitation Data'!$F$4,0,10*ROW('Sanitation Data'!F22))),'Data Summary'!CU28="Yes"),100-OFFSET('Sanitation Data'!$F$4,0,10*ROW('Sanitation Data'!F22)),NA())</f>
        <v>#N/A</v>
      </c>
      <c r="AG28" s="98" t="e">
        <f ca="true">+IF(AND(ISNUMBER(OFFSET('Sanitation Data'!$F$6,0,10*ROW('Sanitation Data'!F22))),'Data Summary'!CV28="Yes"),OFFSET('Sanitation Data'!$F$6,0,10*ROW('Sanitation Data'!F22)),NA())</f>
        <v>#N/A</v>
      </c>
      <c r="AH28" s="98" t="e">
        <f ca="true">+IF(AND(ISNUMBER(OFFSET('Sanitation Data'!$F$10,0,10*ROW('Sanitation Data'!F22))),'Data Summary'!CW28="Yes"),OFFSET('Sanitation Data'!$F$10,0,10*ROW('Sanitation Data'!F22)),NA())</f>
        <v>#N/A</v>
      </c>
      <c r="AI28" s="98" t="e">
        <f ca="true">+IF(AND(ISNUMBER(OFFSET('Sanitation Data'!$F$11,0,10*ROW('Sanitation Data'!F22))),'Data Summary'!CX28="Yes"),OFFSET('Sanitation Data'!$F$11,0,10*ROW('Sanitation Data'!F22)),NA())</f>
        <v>#N/A</v>
      </c>
      <c r="AJ28" s="98" t="e">
        <f ca="true">+IF(AND(ISNUMBER(OFFSET('Sanitation Data'!$F$12,0,10*ROW('Sanitation Data'!F22))),'Data Summary'!CY28="Yes"),OFFSET('Sanitation Data'!$F$12,0,10*ROW('Sanitation Data'!F22)),NA())</f>
        <v>#N/A</v>
      </c>
      <c r="AK28" s="98" t="e">
        <f ca="true">+IF(AND(ISNUMBER(OFFSET('Sanitation Data'!$G$4,0,10*ROW('Sanitation Data'!G22))),'Data Summary'!CZ28="Yes"),100-OFFSET('Sanitation Data'!$G$4,0,10*ROW('Sanitation Data'!G22)),NA())</f>
        <v>#N/A</v>
      </c>
      <c r="AL28" s="98" t="e">
        <f ca="true">+IF(AND(ISNUMBER(OFFSET('Sanitation Data'!$G$6,0,10*ROW('Sanitation Data'!G22))),'Data Summary'!DA28="Yes"),OFFSET('Sanitation Data'!$G$6,0,10*ROW('Sanitation Data'!G22)),NA())</f>
        <v>#N/A</v>
      </c>
      <c r="AM28" s="98" t="e">
        <f ca="true">+IF(AND(ISNUMBER(OFFSET('Sanitation Data'!$G$10,0,10*ROW('Sanitation Data'!G22))),'Data Summary'!DB28="Yes"),OFFSET('Sanitation Data'!$G$10,0,10*ROW('Sanitation Data'!G22)),NA())</f>
        <v>#N/A</v>
      </c>
      <c r="AN28" s="98" t="e">
        <f ca="true">+IF(AND(ISNUMBER(OFFSET('Sanitation Data'!$G$11,0,10*ROW('Sanitation Data'!G22))),'Data Summary'!DC28="Yes"),OFFSET('Sanitation Data'!$G$11,0,10*ROW('Sanitation Data'!G22)),NA())</f>
        <v>#N/A</v>
      </c>
      <c r="AO28" s="98" t="e">
        <f ca="true">+IF(AND(ISNUMBER(OFFSET('Sanitation Data'!$G$12,0,10*ROW('Sanitation Data'!G22))),'Data Summary'!DD28="Yes"),OFFSET('Sanitation Data'!$G$12,0,10*ROW('Sanitation Data'!G22)),NA())</f>
        <v>#N/A</v>
      </c>
      <c r="AP28" s="98" t="e">
        <f ca="true">+IF(AND(ISNUMBER(OFFSET('Sanitation Data'!$H$4,0,10*ROW('Sanitation Data'!H22))),'Data Summary'!DE28="Yes"),100-OFFSET('Sanitation Data'!$H$4,0,10*ROW('Sanitation Data'!H22)),NA())</f>
        <v>#N/A</v>
      </c>
      <c r="AQ28" s="98" t="e">
        <f ca="true">+IF(AND(ISNUMBER(OFFSET('Sanitation Data'!$H$6,0,10*ROW('Sanitation Data'!H22))),'Data Summary'!DF28="Yes"),OFFSET('Sanitation Data'!$H$6,0,10*ROW('Sanitation Data'!H22)),NA())</f>
        <v>#N/A</v>
      </c>
      <c r="AR28" s="98" t="e">
        <f ca="true">+IF(AND(ISNUMBER(OFFSET('Sanitation Data'!$H$10,0,10*ROW('Sanitation Data'!H22))),'Data Summary'!DG28="Yes"),OFFSET('Sanitation Data'!$H$10,0,10*ROW('Sanitation Data'!H22)),NA())</f>
        <v>#N/A</v>
      </c>
      <c r="AS28" s="98" t="e">
        <f ca="true">+IF(AND(ISNUMBER(OFFSET('Sanitation Data'!$H$11,0,10*ROW('Sanitation Data'!H22))),'Data Summary'!DH28="Yes"),OFFSET('Sanitation Data'!$H$11,0,10*ROW('Sanitation Data'!H22)),NA())</f>
        <v>#N/A</v>
      </c>
      <c r="AT28" s="98" t="e">
        <f ca="true">+IF(AND(ISNUMBER(OFFSET('Sanitation Data'!$H$12,0,10*ROW('Sanitation Data'!H22))),'Data Summary'!DI28="Yes"),OFFSET('Sanitation Data'!$H$12,0,10*ROW('Sanitation Data'!H22)),NA())</f>
        <v>#N/A</v>
      </c>
      <c r="AU28" s="98" t="e">
        <f ca="true">+IF(AND(ISNUMBER(OFFSET('Sanitation Data'!$I$4,0,10*ROW('Sanitation Data'!I22))),'Data Summary'!DJ28="Yes"),100-OFFSET('Sanitation Data'!$I$4,0,10*ROW('Sanitation Data'!I22)),NA())</f>
        <v>#N/A</v>
      </c>
      <c r="AV28" s="98" t="e">
        <f ca="true">+IF(AND(ISNUMBER(OFFSET('Sanitation Data'!$I$6,0,10*ROW('Sanitation Data'!I22))),'Data Summary'!DK28="Yes"),OFFSET('Sanitation Data'!$I$6,0,10*ROW('Sanitation Data'!I22)),NA())</f>
        <v>#N/A</v>
      </c>
      <c r="AW28" s="98" t="e">
        <f ca="true">+IF(AND(ISNUMBER(OFFSET('Sanitation Data'!$I$10,0,10*ROW('Sanitation Data'!I22))),'Data Summary'!DL28="Yes"),OFFSET('Sanitation Data'!$I$10,0,10*ROW('Sanitation Data'!I22)),NA())</f>
        <v>#N/A</v>
      </c>
      <c r="AX28" s="98" t="e">
        <f ca="true">+IF(AND(ISNUMBER(OFFSET('Sanitation Data'!$I$11,0,10*ROW('Sanitation Data'!I22))),'Data Summary'!DM28="Yes"),OFFSET('Sanitation Data'!$I$11,0,10*ROW('Sanitation Data'!I22)),NA())</f>
        <v>#N/A</v>
      </c>
      <c r="AY28" s="98" t="e">
        <f ca="true">+IF(AND(ISNUMBER(OFFSET('Sanitation Data'!$I$12,0,10*ROW('Sanitation Data'!I22))),'Data Summary'!DN28="Yes"),OFFSET('Sanitation Data'!$I$12,0,10*ROW('Sanitation Data'!I22)),NA())</f>
        <v>#N/A</v>
      </c>
      <c r="AZ28" s="99" t="e">
        <f ca="true">+IF(AND(ISNUMBER(OFFSET('Hygiene Data'!$D$5,0,10*ROW('Hygiene Data'!D22))),'Data Summary'!DO28="Yes"),OFFSET('Hygiene Data'!$D$5,0,10*ROW('Hygiene Data'!D22)),NA())</f>
        <v>#N/A</v>
      </c>
      <c r="BA28" s="99" t="e">
        <f ca="true">+IF(AND(ISNUMBER(OFFSET('Hygiene Data'!$D$7,0,10*ROW('Hygiene Data'!D22))),'Data Summary'!DP28="Yes"),OFFSET('Hygiene Data'!$D$7,0,10*ROW('Hygiene Data'!D22)),NA())</f>
        <v>#N/A</v>
      </c>
      <c r="BB28" s="99" t="e">
        <f ca="true">+IF(AND(ISNUMBER(OFFSET('Hygiene Data'!$D$9,0,10*ROW('Hygiene Data'!D22))),'Data Summary'!DQ28="Yes"),OFFSET('Hygiene Data'!$D$9,0,10*ROW('Hygiene Data'!D22)),NA())</f>
        <v>#N/A</v>
      </c>
      <c r="BC28" s="99" t="e">
        <f ca="true">+IF(AND(ISNUMBER(OFFSET('Hygiene Data'!$E$5,0,10*ROW('Hygiene Data'!E22))),'Data Summary'!DR28="Yes"),OFFSET('Hygiene Data'!$E$5,0,10*ROW('Hygiene Data'!E22)),NA())</f>
        <v>#N/A</v>
      </c>
      <c r="BD28" s="99" t="e">
        <f ca="true">+IF(AND(ISNUMBER(OFFSET('Hygiene Data'!$E$7,0,10*ROW('Hygiene Data'!E22))),'Data Summary'!DS28="Yes"),OFFSET('Hygiene Data'!$E$7,0,10*ROW('Hygiene Data'!E22)),NA())</f>
        <v>#N/A</v>
      </c>
      <c r="BE28" s="99" t="e">
        <f ca="true">+IF(AND(ISNUMBER(OFFSET('Hygiene Data'!$E$9,0,10*ROW('Hygiene Data'!E22))),'Data Summary'!DT28="Yes"),OFFSET('Hygiene Data'!$E$9,0,10*ROW('Hygiene Data'!E22)),NA())</f>
        <v>#N/A</v>
      </c>
      <c r="BF28" s="99" t="e">
        <f ca="true">+IF(AND(ISNUMBER(OFFSET('Hygiene Data'!$F$5,0,10*ROW('Hygiene Data'!F22))),'Data Summary'!DU28="Yes"),OFFSET('Hygiene Data'!$F$5,0,10*ROW('Hygiene Data'!F22)),NA())</f>
        <v>#N/A</v>
      </c>
      <c r="BG28" s="99" t="e">
        <f ca="true">+IF(AND(ISNUMBER(OFFSET('Hygiene Data'!$F$7,0,10*ROW('Hygiene Data'!F22))),'Data Summary'!DV28="Yes"),OFFSET('Hygiene Data'!$F$7,0,10*ROW('Hygiene Data'!F22)),NA())</f>
        <v>#N/A</v>
      </c>
      <c r="BH28" s="99" t="e">
        <f ca="true">+IF(AND(ISNUMBER(OFFSET('Hygiene Data'!$F$9,0,10*ROW('Hygiene Data'!F22))),'Data Summary'!DW28="Yes"),OFFSET('Hygiene Data'!$F$9,0,10*ROW('Hygiene Data'!F22)),NA())</f>
        <v>#N/A</v>
      </c>
      <c r="BI28" s="99" t="e">
        <f ca="true">+IF(AND(ISNUMBER(OFFSET('Hygiene Data'!$G$5,0,10*ROW('Hygiene Data'!G22))),'Data Summary'!DX28="Yes"),OFFSET('Hygiene Data'!$G$5,0,10*ROW('Hygiene Data'!G22)),NA())</f>
        <v>#N/A</v>
      </c>
      <c r="BJ28" s="99" t="e">
        <f ca="true">+IF(AND(ISNUMBER(OFFSET('Hygiene Data'!$G$7,0,10*ROW('Hygiene Data'!G22))),'Data Summary'!DY28="Yes"),OFFSET('Hygiene Data'!$G$7,0,10*ROW('Hygiene Data'!G22)),NA())</f>
        <v>#N/A</v>
      </c>
      <c r="BK28" s="99" t="e">
        <f ca="true">+IF(AND(ISNUMBER(OFFSET('Hygiene Data'!$G$9,0,10*ROW('Hygiene Data'!G22))),'Data Summary'!DZ28="Yes"),OFFSET('Hygiene Data'!$G$9,0,10*ROW('Hygiene Data'!G22)),NA())</f>
        <v>#N/A</v>
      </c>
      <c r="BL28" s="99" t="e">
        <f ca="true">+IF(AND(ISNUMBER(OFFSET('Hygiene Data'!$H$5,0,10*ROW('Hygiene Data'!H22))),'Data Summary'!EA28="Yes"),OFFSET('Hygiene Data'!$H$5,0,10*ROW('Hygiene Data'!H22)),NA())</f>
        <v>#N/A</v>
      </c>
      <c r="BM28" s="99" t="e">
        <f ca="true">+IF(AND(ISNUMBER(OFFSET('Hygiene Data'!$H$7,0,10*ROW('Hygiene Data'!H22))),'Data Summary'!EB28="Yes"),OFFSET('Hygiene Data'!$H$7,0,10*ROW('Hygiene Data'!H22)),NA())</f>
        <v>#N/A</v>
      </c>
      <c r="BN28" s="99" t="e">
        <f ca="true">+IF(AND(ISNUMBER(OFFSET('Hygiene Data'!$H$9,0,10*ROW('Hygiene Data'!H22))),'Data Summary'!EC28="Yes"),OFFSET('Hygiene Data'!$H$9,0,10*ROW('Hygiene Data'!H22)),NA())</f>
        <v>#N/A</v>
      </c>
      <c r="BO28" s="99" t="e">
        <f ca="true">+IF(AND(ISNUMBER(OFFSET('Hygiene Data'!$I$5,0,10*ROW('Hygiene Data'!I22))),'Data Summary'!ED28="Yes"),OFFSET('Hygiene Data'!$I$5,0,10*ROW('Hygiene Data'!I22)),NA())</f>
        <v>#N/A</v>
      </c>
      <c r="BP28" s="99" t="e">
        <f ca="true">+IF(AND(ISNUMBER(OFFSET('Hygiene Data'!$I$7,0,10*ROW('Hygiene Data'!I22))),'Data Summary'!EE28="Yes"),OFFSET('Hygiene Data'!$I$7,0,10*ROW('Hygiene Data'!I22)),NA())</f>
        <v>#N/A</v>
      </c>
      <c r="BQ28" s="99"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8" t="str">
        <f ca="true">+IF(ISTEXT('Data Summary'!B29),'Data Summary'!B29,"")</f>
        <v/>
      </c>
      <c r="C29" s="329" t="e">
        <f ca="true">+VALUE('Data Summary'!C29)</f>
        <v>#VALUE!</v>
      </c>
      <c r="D29" s="97" t="e">
        <f ca="true">+IF(AND(ISNUMBER(OFFSET('Water Data'!$D$4,0,10*ROW('Water Data'!D23))),'Data Summary'!BS29="Yes"),100-OFFSET('Water Data'!$D$4,0,10*ROW('Water Data'!D23)),NA())</f>
        <v>#N/A</v>
      </c>
      <c r="E29" s="97" t="e">
        <f ca="true">+IF(AND(ISNUMBER(OFFSET('Water Data'!$D$6,0,10*ROW('Water Data'!D23))),'Data Summary'!BT29="Yes"),OFFSET('Water Data'!$D$6,0,10*ROW('Water Data'!D23)),NA())</f>
        <v>#N/A</v>
      </c>
      <c r="F29" s="97" t="e">
        <f ca="true">+IF(AND(ISNUMBER(OFFSET('Water Data'!$D$9,0,10*ROW('Water Data'!D23))),'Data Summary'!BU29="Yes"),OFFSET('Water Data'!$D$9,0,10*ROW('Water Data'!D23)),NA())</f>
        <v>#N/A</v>
      </c>
      <c r="G29" s="97" t="e">
        <f ca="true">+IF(AND(ISNUMBER(OFFSET('Water Data'!$E$4,0,10*ROW('Water Data'!E23))),'Data Summary'!BV29="Yes"),100-OFFSET('Water Data'!$E$4,0,10*ROW('Water Data'!E23)),NA())</f>
        <v>#N/A</v>
      </c>
      <c r="H29" s="97" t="e">
        <f ca="true">+IF(AND(ISNUMBER(OFFSET('Water Data'!$E$6,0,10*ROW('Water Data'!E23))),'Data Summary'!BW29="Yes"),OFFSET('Water Data'!$E$6,0,10*ROW('Water Data'!E23)),NA())</f>
        <v>#N/A</v>
      </c>
      <c r="I29" s="97" t="e">
        <f ca="true">+IF(AND(ISNUMBER(OFFSET('Water Data'!$E$9,0,10*ROW('Water Data'!E23))),'Data Summary'!BX29="Yes"),OFFSET('Water Data'!$E$9,0,10*ROW('Water Data'!E23)),NA())</f>
        <v>#N/A</v>
      </c>
      <c r="J29" s="97" t="e">
        <f ca="true">+IF(AND(ISNUMBER(OFFSET('Water Data'!$F$4,0,10*ROW('Water Data'!F23))),'Data Summary'!BY29="Yes"),100-OFFSET('Water Data'!$F$4,0,10*ROW('Water Data'!F23)),NA())</f>
        <v>#N/A</v>
      </c>
      <c r="K29" s="97" t="e">
        <f ca="true">+IF(AND(ISNUMBER(OFFSET('Water Data'!$F$6,0,10*ROW('Water Data'!F23))),'Data Summary'!BZ29="Yes"),OFFSET('Water Data'!$F$6,0,10*ROW('Water Data'!F23)),NA())</f>
        <v>#N/A</v>
      </c>
      <c r="L29" s="97" t="e">
        <f ca="true">+IF(AND(ISNUMBER(OFFSET('Water Data'!$F$9,0,10*ROW('Water Data'!F23))),'Data Summary'!CA29="Yes"),OFFSET('Water Data'!$F$9,0,10*ROW('Water Data'!F23)),NA())</f>
        <v>#N/A</v>
      </c>
      <c r="M29" s="97" t="e">
        <f ca="true">+IF(AND(ISNUMBER(OFFSET('Water Data'!$G$4,0,10*ROW('Water Data'!G23))),'Data Summary'!CB29="Yes"),100-OFFSET('Water Data'!$G$4,0,10*ROW('Water Data'!G23)),NA())</f>
        <v>#N/A</v>
      </c>
      <c r="N29" s="97" t="e">
        <f ca="true">+IF(AND(ISNUMBER(OFFSET('Water Data'!$G$6,0,10*ROW('Water Data'!G23))),'Data Summary'!CC29="Yes"),OFFSET('Water Data'!$G$6,0,10*ROW('Water Data'!G23)),NA())</f>
        <v>#N/A</v>
      </c>
      <c r="O29" s="97" t="e">
        <f ca="true">+IF(AND(ISNUMBER(OFFSET('Water Data'!$G$9,0,10*ROW('Water Data'!G23))),'Data Summary'!CD29="Yes"),OFFSET('Water Data'!$G$9,0,10*ROW('Water Data'!G23)),NA())</f>
        <v>#N/A</v>
      </c>
      <c r="P29" s="97" t="e">
        <f ca="true">+IF(AND(ISNUMBER(OFFSET('Water Data'!$H$4,0,10*ROW('Water Data'!H23))),'Data Summary'!CE29="Yes"),100-OFFSET('Water Data'!$H$4,0,10*ROW('Water Data'!H23)),NA())</f>
        <v>#N/A</v>
      </c>
      <c r="Q29" s="97" t="e">
        <f ca="true">+IF(AND(ISNUMBER(OFFSET('Water Data'!$H$6,0,10*ROW('Water Data'!H23))),'Data Summary'!CF29="Yes"),OFFSET('Water Data'!$H$6,0,10*ROW('Water Data'!H23)),NA())</f>
        <v>#N/A</v>
      </c>
      <c r="R29" s="97" t="e">
        <f ca="true">+IF(AND(ISNUMBER(OFFSET('Water Data'!$H$9,0,10*ROW('Water Data'!H23))),'Data Summary'!CG29="Yes"),OFFSET('Water Data'!$H$9,0,10*ROW('Water Data'!H23)),NA())</f>
        <v>#N/A</v>
      </c>
      <c r="S29" s="97" t="e">
        <f ca="true">+IF(AND(ISNUMBER(OFFSET('Water Data'!$I$4,0,10*ROW('Water Data'!I23))),'Data Summary'!CH29="Yes"),100-OFFSET('Water Data'!$I$4,0,10*ROW('Water Data'!I23)),NA())</f>
        <v>#N/A</v>
      </c>
      <c r="T29" s="97" t="e">
        <f ca="true">+IF(AND(ISNUMBER(OFFSET('Water Data'!$I$6,0,10*ROW('Water Data'!I23))),'Data Summary'!CI29="Yes"),OFFSET('Water Data'!$I$6,0,10*ROW('Water Data'!I23)),NA())</f>
        <v>#N/A</v>
      </c>
      <c r="U29" s="97" t="e">
        <f ca="true">+IF(AND(ISNUMBER(OFFSET('Water Data'!$I$9,0,10*ROW('Water Data'!I23))),'Data Summary'!CJ29="Yes"),OFFSET('Water Data'!$I$9,0,10*ROW('Water Data'!I23)),NA())</f>
        <v>#N/A</v>
      </c>
      <c r="V29" s="98" t="e">
        <f ca="true">+IF(AND(ISNUMBER(OFFSET('Sanitation Data'!$D$4,0,10*ROW('Sanitation Data'!D23))),'Data Summary'!CK29="Yes"),100-OFFSET('Sanitation Data'!$D$4,0,10*ROW('Sanitation Data'!D23)),NA())</f>
        <v>#N/A</v>
      </c>
      <c r="W29" s="98" t="e">
        <f ca="true">+IF(AND(ISNUMBER(OFFSET('Sanitation Data'!$D$6,0,10*ROW('Sanitation Data'!D23))),'Data Summary'!CL29="Yes"),OFFSET('Sanitation Data'!$D$6,0,10*ROW('Sanitation Data'!D23)),NA())</f>
        <v>#N/A</v>
      </c>
      <c r="X29" s="98" t="e">
        <f ca="true">+IF(AND(ISNUMBER(OFFSET('Sanitation Data'!$D$10,0,10*ROW('Sanitation Data'!D23))),'Data Summary'!CM29="Yes"),OFFSET('Sanitation Data'!$D$10,0,10*ROW('Sanitation Data'!D23)),NA())</f>
        <v>#N/A</v>
      </c>
      <c r="Y29" s="98" t="e">
        <f ca="true">+IF(AND(ISNUMBER(OFFSET('Sanitation Data'!$D$11,0,10*ROW('Sanitation Data'!D23))),'Data Summary'!CN29="Yes"),OFFSET('Sanitation Data'!$D$11,0,10*ROW('Sanitation Data'!D23)),NA())</f>
        <v>#N/A</v>
      </c>
      <c r="Z29" s="98" t="e">
        <f ca="true">+IF(AND(ISNUMBER(OFFSET('Sanitation Data'!$D$12,0,10*ROW('Sanitation Data'!D23))),'Data Summary'!CO29="Yes"),OFFSET('Sanitation Data'!$D$12,0,10*ROW('Sanitation Data'!D23)),NA())</f>
        <v>#N/A</v>
      </c>
      <c r="AA29" s="98" t="e">
        <f ca="true">+IF(AND(ISNUMBER(OFFSET('Sanitation Data'!$E$4,0,10*ROW('Sanitation Data'!E23))),'Data Summary'!CP29="Yes"),100-OFFSET('Sanitation Data'!$E$4,0,10*ROW('Sanitation Data'!E23)),NA())</f>
        <v>#N/A</v>
      </c>
      <c r="AB29" s="98" t="e">
        <f ca="true">+IF(AND(ISNUMBER(OFFSET('Sanitation Data'!$E$6,0,10*ROW('Sanitation Data'!E23))),'Data Summary'!CQ29="Yes"),OFFSET('Sanitation Data'!$E$6,0,10*ROW('Sanitation Data'!E23)),NA())</f>
        <v>#N/A</v>
      </c>
      <c r="AC29" s="98" t="e">
        <f ca="true">+IF(AND(ISNUMBER(OFFSET('Sanitation Data'!$E$10,0,10*ROW('Sanitation Data'!E23))),'Data Summary'!CR29="Yes"),OFFSET('Sanitation Data'!$E$10,0,10*ROW('Sanitation Data'!E23)),NA())</f>
        <v>#N/A</v>
      </c>
      <c r="AD29" s="98" t="e">
        <f ca="true">+IF(AND(ISNUMBER(OFFSET('Sanitation Data'!$E$11,0,10*ROW('Sanitation Data'!E23))),'Data Summary'!CS29="Yes"),OFFSET('Sanitation Data'!$E$11,0,10*ROW('Sanitation Data'!E23)),NA())</f>
        <v>#N/A</v>
      </c>
      <c r="AE29" s="98" t="e">
        <f ca="true">+IF(AND(ISNUMBER(OFFSET('Sanitation Data'!$E$12,0,10*ROW('Sanitation Data'!E23))),'Data Summary'!CT29="Yes"),OFFSET('Sanitation Data'!$E$12,0,10*ROW('Sanitation Data'!E23)),NA())</f>
        <v>#N/A</v>
      </c>
      <c r="AF29" s="98" t="e">
        <f ca="true">+IF(AND(ISNUMBER(OFFSET('Sanitation Data'!$F$4,0,10*ROW('Sanitation Data'!F23))),'Data Summary'!CU29="Yes"),100-OFFSET('Sanitation Data'!$F$4,0,10*ROW('Sanitation Data'!F23)),NA())</f>
        <v>#N/A</v>
      </c>
      <c r="AG29" s="98" t="e">
        <f ca="true">+IF(AND(ISNUMBER(OFFSET('Sanitation Data'!$F$6,0,10*ROW('Sanitation Data'!F23))),'Data Summary'!CV29="Yes"),OFFSET('Sanitation Data'!$F$6,0,10*ROW('Sanitation Data'!F23)),NA())</f>
        <v>#N/A</v>
      </c>
      <c r="AH29" s="98" t="e">
        <f ca="true">+IF(AND(ISNUMBER(OFFSET('Sanitation Data'!$F$10,0,10*ROW('Sanitation Data'!F23))),'Data Summary'!CW29="Yes"),OFFSET('Sanitation Data'!$F$10,0,10*ROW('Sanitation Data'!F23)),NA())</f>
        <v>#N/A</v>
      </c>
      <c r="AI29" s="98" t="e">
        <f ca="true">+IF(AND(ISNUMBER(OFFSET('Sanitation Data'!$F$11,0,10*ROW('Sanitation Data'!F23))),'Data Summary'!CX29="Yes"),OFFSET('Sanitation Data'!$F$11,0,10*ROW('Sanitation Data'!F23)),NA())</f>
        <v>#N/A</v>
      </c>
      <c r="AJ29" s="98" t="e">
        <f ca="true">+IF(AND(ISNUMBER(OFFSET('Sanitation Data'!$F$12,0,10*ROW('Sanitation Data'!F23))),'Data Summary'!CY29="Yes"),OFFSET('Sanitation Data'!$F$12,0,10*ROW('Sanitation Data'!F23)),NA())</f>
        <v>#N/A</v>
      </c>
      <c r="AK29" s="98" t="e">
        <f ca="true">+IF(AND(ISNUMBER(OFFSET('Sanitation Data'!$G$4,0,10*ROW('Sanitation Data'!G23))),'Data Summary'!CZ29="Yes"),100-OFFSET('Sanitation Data'!$G$4,0,10*ROW('Sanitation Data'!G23)),NA())</f>
        <v>#N/A</v>
      </c>
      <c r="AL29" s="98" t="e">
        <f ca="true">+IF(AND(ISNUMBER(OFFSET('Sanitation Data'!$G$6,0,10*ROW('Sanitation Data'!G23))),'Data Summary'!DA29="Yes"),OFFSET('Sanitation Data'!$G$6,0,10*ROW('Sanitation Data'!G23)),NA())</f>
        <v>#N/A</v>
      </c>
      <c r="AM29" s="98" t="e">
        <f ca="true">+IF(AND(ISNUMBER(OFFSET('Sanitation Data'!$G$10,0,10*ROW('Sanitation Data'!G23))),'Data Summary'!DB29="Yes"),OFFSET('Sanitation Data'!$G$10,0,10*ROW('Sanitation Data'!G23)),NA())</f>
        <v>#N/A</v>
      </c>
      <c r="AN29" s="98" t="e">
        <f ca="true">+IF(AND(ISNUMBER(OFFSET('Sanitation Data'!$G$11,0,10*ROW('Sanitation Data'!G23))),'Data Summary'!DC29="Yes"),OFFSET('Sanitation Data'!$G$11,0,10*ROW('Sanitation Data'!G23)),NA())</f>
        <v>#N/A</v>
      </c>
      <c r="AO29" s="98" t="e">
        <f ca="true">+IF(AND(ISNUMBER(OFFSET('Sanitation Data'!$G$12,0,10*ROW('Sanitation Data'!G23))),'Data Summary'!DD29="Yes"),OFFSET('Sanitation Data'!$G$12,0,10*ROW('Sanitation Data'!G23)),NA())</f>
        <v>#N/A</v>
      </c>
      <c r="AP29" s="98" t="e">
        <f ca="true">+IF(AND(ISNUMBER(OFFSET('Sanitation Data'!$H$4,0,10*ROW('Sanitation Data'!H23))),'Data Summary'!DE29="Yes"),100-OFFSET('Sanitation Data'!$H$4,0,10*ROW('Sanitation Data'!H23)),NA())</f>
        <v>#N/A</v>
      </c>
      <c r="AQ29" s="98" t="e">
        <f ca="true">+IF(AND(ISNUMBER(OFFSET('Sanitation Data'!$H$6,0,10*ROW('Sanitation Data'!H23))),'Data Summary'!DF29="Yes"),OFFSET('Sanitation Data'!$H$6,0,10*ROW('Sanitation Data'!H23)),NA())</f>
        <v>#N/A</v>
      </c>
      <c r="AR29" s="98" t="e">
        <f ca="true">+IF(AND(ISNUMBER(OFFSET('Sanitation Data'!$H$10,0,10*ROW('Sanitation Data'!H23))),'Data Summary'!DG29="Yes"),OFFSET('Sanitation Data'!$H$10,0,10*ROW('Sanitation Data'!H23)),NA())</f>
        <v>#N/A</v>
      </c>
      <c r="AS29" s="98" t="e">
        <f ca="true">+IF(AND(ISNUMBER(OFFSET('Sanitation Data'!$H$11,0,10*ROW('Sanitation Data'!H23))),'Data Summary'!DH29="Yes"),OFFSET('Sanitation Data'!$H$11,0,10*ROW('Sanitation Data'!H23)),NA())</f>
        <v>#N/A</v>
      </c>
      <c r="AT29" s="98" t="e">
        <f ca="true">+IF(AND(ISNUMBER(OFFSET('Sanitation Data'!$H$12,0,10*ROW('Sanitation Data'!H23))),'Data Summary'!DI29="Yes"),OFFSET('Sanitation Data'!$H$12,0,10*ROW('Sanitation Data'!H23)),NA())</f>
        <v>#N/A</v>
      </c>
      <c r="AU29" s="98" t="e">
        <f ca="true">+IF(AND(ISNUMBER(OFFSET('Sanitation Data'!$I$4,0,10*ROW('Sanitation Data'!I23))),'Data Summary'!DJ29="Yes"),100-OFFSET('Sanitation Data'!$I$4,0,10*ROW('Sanitation Data'!I23)),NA())</f>
        <v>#N/A</v>
      </c>
      <c r="AV29" s="98" t="e">
        <f ca="true">+IF(AND(ISNUMBER(OFFSET('Sanitation Data'!$I$6,0,10*ROW('Sanitation Data'!I23))),'Data Summary'!DK29="Yes"),OFFSET('Sanitation Data'!$I$6,0,10*ROW('Sanitation Data'!I23)),NA())</f>
        <v>#N/A</v>
      </c>
      <c r="AW29" s="98" t="e">
        <f ca="true">+IF(AND(ISNUMBER(OFFSET('Sanitation Data'!$I$10,0,10*ROW('Sanitation Data'!I23))),'Data Summary'!DL29="Yes"),OFFSET('Sanitation Data'!$I$10,0,10*ROW('Sanitation Data'!I23)),NA())</f>
        <v>#N/A</v>
      </c>
      <c r="AX29" s="98" t="e">
        <f ca="true">+IF(AND(ISNUMBER(OFFSET('Sanitation Data'!$I$11,0,10*ROW('Sanitation Data'!I23))),'Data Summary'!DM29="Yes"),OFFSET('Sanitation Data'!$I$11,0,10*ROW('Sanitation Data'!I23)),NA())</f>
        <v>#N/A</v>
      </c>
      <c r="AY29" s="98" t="e">
        <f ca="true">+IF(AND(ISNUMBER(OFFSET('Sanitation Data'!$I$12,0,10*ROW('Sanitation Data'!I23))),'Data Summary'!DN29="Yes"),OFFSET('Sanitation Data'!$I$12,0,10*ROW('Sanitation Data'!I23)),NA())</f>
        <v>#N/A</v>
      </c>
      <c r="AZ29" s="99" t="e">
        <f ca="true">+IF(AND(ISNUMBER(OFFSET('Hygiene Data'!$D$5,0,10*ROW('Hygiene Data'!D23))),'Data Summary'!DO29="Yes"),OFFSET('Hygiene Data'!$D$5,0,10*ROW('Hygiene Data'!D23)),NA())</f>
        <v>#N/A</v>
      </c>
      <c r="BA29" s="99" t="e">
        <f ca="true">+IF(AND(ISNUMBER(OFFSET('Hygiene Data'!$D$7,0,10*ROW('Hygiene Data'!D23))),'Data Summary'!DP29="Yes"),OFFSET('Hygiene Data'!$D$7,0,10*ROW('Hygiene Data'!D23)),NA())</f>
        <v>#N/A</v>
      </c>
      <c r="BB29" s="99" t="e">
        <f ca="true">+IF(AND(ISNUMBER(OFFSET('Hygiene Data'!$D$9,0,10*ROW('Hygiene Data'!D23))),'Data Summary'!DQ29="Yes"),OFFSET('Hygiene Data'!$D$9,0,10*ROW('Hygiene Data'!D23)),NA())</f>
        <v>#N/A</v>
      </c>
      <c r="BC29" s="99" t="e">
        <f ca="true">+IF(AND(ISNUMBER(OFFSET('Hygiene Data'!$E$5,0,10*ROW('Hygiene Data'!E23))),'Data Summary'!DR29="Yes"),OFFSET('Hygiene Data'!$E$5,0,10*ROW('Hygiene Data'!E23)),NA())</f>
        <v>#N/A</v>
      </c>
      <c r="BD29" s="99" t="e">
        <f ca="true">+IF(AND(ISNUMBER(OFFSET('Hygiene Data'!$E$7,0,10*ROW('Hygiene Data'!E23))),'Data Summary'!DS29="Yes"),OFFSET('Hygiene Data'!$E$7,0,10*ROW('Hygiene Data'!E23)),NA())</f>
        <v>#N/A</v>
      </c>
      <c r="BE29" s="99" t="e">
        <f ca="true">+IF(AND(ISNUMBER(OFFSET('Hygiene Data'!$E$9,0,10*ROW('Hygiene Data'!E23))),'Data Summary'!DT29="Yes"),OFFSET('Hygiene Data'!$E$9,0,10*ROW('Hygiene Data'!E23)),NA())</f>
        <v>#N/A</v>
      </c>
      <c r="BF29" s="99" t="e">
        <f ca="true">+IF(AND(ISNUMBER(OFFSET('Hygiene Data'!$F$5,0,10*ROW('Hygiene Data'!F23))),'Data Summary'!DU29="Yes"),OFFSET('Hygiene Data'!$F$5,0,10*ROW('Hygiene Data'!F23)),NA())</f>
        <v>#N/A</v>
      </c>
      <c r="BG29" s="99" t="e">
        <f ca="true">+IF(AND(ISNUMBER(OFFSET('Hygiene Data'!$F$7,0,10*ROW('Hygiene Data'!F23))),'Data Summary'!DV29="Yes"),OFFSET('Hygiene Data'!$F$7,0,10*ROW('Hygiene Data'!F23)),NA())</f>
        <v>#N/A</v>
      </c>
      <c r="BH29" s="99" t="e">
        <f ca="true">+IF(AND(ISNUMBER(OFFSET('Hygiene Data'!$F$9,0,10*ROW('Hygiene Data'!F23))),'Data Summary'!DW29="Yes"),OFFSET('Hygiene Data'!$F$9,0,10*ROW('Hygiene Data'!F23)),NA())</f>
        <v>#N/A</v>
      </c>
      <c r="BI29" s="99" t="e">
        <f ca="true">+IF(AND(ISNUMBER(OFFSET('Hygiene Data'!$G$5,0,10*ROW('Hygiene Data'!G23))),'Data Summary'!DX29="Yes"),OFFSET('Hygiene Data'!$G$5,0,10*ROW('Hygiene Data'!G23)),NA())</f>
        <v>#N/A</v>
      </c>
      <c r="BJ29" s="99" t="e">
        <f ca="true">+IF(AND(ISNUMBER(OFFSET('Hygiene Data'!$G$7,0,10*ROW('Hygiene Data'!G23))),'Data Summary'!DY29="Yes"),OFFSET('Hygiene Data'!$G$7,0,10*ROW('Hygiene Data'!G23)),NA())</f>
        <v>#N/A</v>
      </c>
      <c r="BK29" s="99" t="e">
        <f ca="true">+IF(AND(ISNUMBER(OFFSET('Hygiene Data'!$G$9,0,10*ROW('Hygiene Data'!G23))),'Data Summary'!DZ29="Yes"),OFFSET('Hygiene Data'!$G$9,0,10*ROW('Hygiene Data'!G23)),NA())</f>
        <v>#N/A</v>
      </c>
      <c r="BL29" s="99" t="e">
        <f ca="true">+IF(AND(ISNUMBER(OFFSET('Hygiene Data'!$H$5,0,10*ROW('Hygiene Data'!H23))),'Data Summary'!EA29="Yes"),OFFSET('Hygiene Data'!$H$5,0,10*ROW('Hygiene Data'!H23)),NA())</f>
        <v>#N/A</v>
      </c>
      <c r="BM29" s="99" t="e">
        <f ca="true">+IF(AND(ISNUMBER(OFFSET('Hygiene Data'!$H$7,0,10*ROW('Hygiene Data'!H23))),'Data Summary'!EB29="Yes"),OFFSET('Hygiene Data'!$H$7,0,10*ROW('Hygiene Data'!H23)),NA())</f>
        <v>#N/A</v>
      </c>
      <c r="BN29" s="99" t="e">
        <f ca="true">+IF(AND(ISNUMBER(OFFSET('Hygiene Data'!$H$9,0,10*ROW('Hygiene Data'!H23))),'Data Summary'!EC29="Yes"),OFFSET('Hygiene Data'!$H$9,0,10*ROW('Hygiene Data'!H23)),NA())</f>
        <v>#N/A</v>
      </c>
      <c r="BO29" s="99" t="e">
        <f ca="true">+IF(AND(ISNUMBER(OFFSET('Hygiene Data'!$I$5,0,10*ROW('Hygiene Data'!I23))),'Data Summary'!ED29="Yes"),OFFSET('Hygiene Data'!$I$5,0,10*ROW('Hygiene Data'!I23)),NA())</f>
        <v>#N/A</v>
      </c>
      <c r="BP29" s="99" t="e">
        <f ca="true">+IF(AND(ISNUMBER(OFFSET('Hygiene Data'!$I$7,0,10*ROW('Hygiene Data'!I23))),'Data Summary'!EE29="Yes"),OFFSET('Hygiene Data'!$I$7,0,10*ROW('Hygiene Data'!I23)),NA())</f>
        <v>#N/A</v>
      </c>
      <c r="BQ29" s="99"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8" t="str">
        <f ca="true">+IF(ISTEXT('Data Summary'!B30),'Data Summary'!B30,"")</f>
        <v/>
      </c>
      <c r="C30" s="329" t="e">
        <f ca="true">+VALUE('Data Summary'!C30)</f>
        <v>#VALUE!</v>
      </c>
      <c r="D30" s="97" t="e">
        <f ca="true">+IF(AND(ISNUMBER(OFFSET('Water Data'!$D$4,0,10*ROW('Water Data'!D24))),'Data Summary'!BS30="Yes"),100-OFFSET('Water Data'!$D$4,0,10*ROW('Water Data'!D24)),NA())</f>
        <v>#N/A</v>
      </c>
      <c r="E30" s="97" t="e">
        <f ca="true">+IF(AND(ISNUMBER(OFFSET('Water Data'!$D$6,0,10*ROW('Water Data'!D24))),'Data Summary'!BT30="Yes"),OFFSET('Water Data'!$D$6,0,10*ROW('Water Data'!D24)),NA())</f>
        <v>#N/A</v>
      </c>
      <c r="F30" s="97" t="e">
        <f ca="true">+IF(AND(ISNUMBER(OFFSET('Water Data'!$D$9,0,10*ROW('Water Data'!D24))),'Data Summary'!BU30="Yes"),OFFSET('Water Data'!$D$9,0,10*ROW('Water Data'!D24)),NA())</f>
        <v>#N/A</v>
      </c>
      <c r="G30" s="97" t="e">
        <f ca="true">+IF(AND(ISNUMBER(OFFSET('Water Data'!$E$4,0,10*ROW('Water Data'!E24))),'Data Summary'!BV30="Yes"),100-OFFSET('Water Data'!$E$4,0,10*ROW('Water Data'!E24)),NA())</f>
        <v>#N/A</v>
      </c>
      <c r="H30" s="97" t="e">
        <f ca="true">+IF(AND(ISNUMBER(OFFSET('Water Data'!$E$6,0,10*ROW('Water Data'!E24))),'Data Summary'!BW30="Yes"),OFFSET('Water Data'!$E$6,0,10*ROW('Water Data'!E24)),NA())</f>
        <v>#N/A</v>
      </c>
      <c r="I30" s="97" t="e">
        <f ca="true">+IF(AND(ISNUMBER(OFFSET('Water Data'!$E$9,0,10*ROW('Water Data'!E24))),'Data Summary'!BX30="Yes"),OFFSET('Water Data'!$E$9,0,10*ROW('Water Data'!E24)),NA())</f>
        <v>#N/A</v>
      </c>
      <c r="J30" s="97" t="e">
        <f ca="true">+IF(AND(ISNUMBER(OFFSET('Water Data'!$F$4,0,10*ROW('Water Data'!F24))),'Data Summary'!BY30="Yes"),100-OFFSET('Water Data'!$F$4,0,10*ROW('Water Data'!F24)),NA())</f>
        <v>#N/A</v>
      </c>
      <c r="K30" s="97" t="e">
        <f ca="true">+IF(AND(ISNUMBER(OFFSET('Water Data'!$F$6,0,10*ROW('Water Data'!F24))),'Data Summary'!BZ30="Yes"),OFFSET('Water Data'!$F$6,0,10*ROW('Water Data'!F24)),NA())</f>
        <v>#N/A</v>
      </c>
      <c r="L30" s="97" t="e">
        <f ca="true">+IF(AND(ISNUMBER(OFFSET('Water Data'!$F$9,0,10*ROW('Water Data'!F24))),'Data Summary'!CA30="Yes"),OFFSET('Water Data'!$F$9,0,10*ROW('Water Data'!F24)),NA())</f>
        <v>#N/A</v>
      </c>
      <c r="M30" s="97" t="e">
        <f ca="true">+IF(AND(ISNUMBER(OFFSET('Water Data'!$G$4,0,10*ROW('Water Data'!G24))),'Data Summary'!CB30="Yes"),100-OFFSET('Water Data'!$G$4,0,10*ROW('Water Data'!G24)),NA())</f>
        <v>#N/A</v>
      </c>
      <c r="N30" s="97" t="e">
        <f ca="true">+IF(AND(ISNUMBER(OFFSET('Water Data'!$G$6,0,10*ROW('Water Data'!G24))),'Data Summary'!CC30="Yes"),OFFSET('Water Data'!$G$6,0,10*ROW('Water Data'!G24)),NA())</f>
        <v>#N/A</v>
      </c>
      <c r="O30" s="97" t="e">
        <f ca="true">+IF(AND(ISNUMBER(OFFSET('Water Data'!$G$9,0,10*ROW('Water Data'!G24))),'Data Summary'!CD30="Yes"),OFFSET('Water Data'!$G$9,0,10*ROW('Water Data'!G24)),NA())</f>
        <v>#N/A</v>
      </c>
      <c r="P30" s="97" t="e">
        <f ca="true">+IF(AND(ISNUMBER(OFFSET('Water Data'!$H$4,0,10*ROW('Water Data'!H24))),'Data Summary'!CE30="Yes"),100-OFFSET('Water Data'!$H$4,0,10*ROW('Water Data'!H24)),NA())</f>
        <v>#N/A</v>
      </c>
      <c r="Q30" s="97" t="e">
        <f ca="true">+IF(AND(ISNUMBER(OFFSET('Water Data'!$H$6,0,10*ROW('Water Data'!H24))),'Data Summary'!CF30="Yes"),OFFSET('Water Data'!$H$6,0,10*ROW('Water Data'!H24)),NA())</f>
        <v>#N/A</v>
      </c>
      <c r="R30" s="97" t="e">
        <f ca="true">+IF(AND(ISNUMBER(OFFSET('Water Data'!$H$9,0,10*ROW('Water Data'!H24))),'Data Summary'!CG30="Yes"),OFFSET('Water Data'!$H$9,0,10*ROW('Water Data'!H24)),NA())</f>
        <v>#N/A</v>
      </c>
      <c r="S30" s="97" t="e">
        <f ca="true">+IF(AND(ISNUMBER(OFFSET('Water Data'!$I$4,0,10*ROW('Water Data'!I24))),'Data Summary'!CH30="Yes"),100-OFFSET('Water Data'!$I$4,0,10*ROW('Water Data'!I24)),NA())</f>
        <v>#N/A</v>
      </c>
      <c r="T30" s="97" t="e">
        <f ca="true">+IF(AND(ISNUMBER(OFFSET('Water Data'!$I$6,0,10*ROW('Water Data'!I24))),'Data Summary'!CI30="Yes"),OFFSET('Water Data'!$I$6,0,10*ROW('Water Data'!I24)),NA())</f>
        <v>#N/A</v>
      </c>
      <c r="U30" s="97" t="e">
        <f ca="true">+IF(AND(ISNUMBER(OFFSET('Water Data'!$I$9,0,10*ROW('Water Data'!I24))),'Data Summary'!CJ30="Yes"),OFFSET('Water Data'!$I$9,0,10*ROW('Water Data'!I24)),NA())</f>
        <v>#N/A</v>
      </c>
      <c r="V30" s="98" t="e">
        <f ca="true">+IF(AND(ISNUMBER(OFFSET('Sanitation Data'!$D$4,0,10*ROW('Sanitation Data'!D24))),'Data Summary'!CK30="Yes"),100-OFFSET('Sanitation Data'!$D$4,0,10*ROW('Sanitation Data'!D24)),NA())</f>
        <v>#N/A</v>
      </c>
      <c r="W30" s="98" t="e">
        <f ca="true">+IF(AND(ISNUMBER(OFFSET('Sanitation Data'!$D$6,0,10*ROW('Sanitation Data'!D24))),'Data Summary'!CL30="Yes"),OFFSET('Sanitation Data'!$D$6,0,10*ROW('Sanitation Data'!D24)),NA())</f>
        <v>#N/A</v>
      </c>
      <c r="X30" s="98" t="e">
        <f ca="true">+IF(AND(ISNUMBER(OFFSET('Sanitation Data'!$D$10,0,10*ROW('Sanitation Data'!D24))),'Data Summary'!CM30="Yes"),OFFSET('Sanitation Data'!$D$10,0,10*ROW('Sanitation Data'!D24)),NA())</f>
        <v>#N/A</v>
      </c>
      <c r="Y30" s="98" t="e">
        <f ca="true">+IF(AND(ISNUMBER(OFFSET('Sanitation Data'!$D$11,0,10*ROW('Sanitation Data'!D24))),'Data Summary'!CN30="Yes"),OFFSET('Sanitation Data'!$D$11,0,10*ROW('Sanitation Data'!D24)),NA())</f>
        <v>#N/A</v>
      </c>
      <c r="Z30" s="98" t="e">
        <f ca="true">+IF(AND(ISNUMBER(OFFSET('Sanitation Data'!$D$12,0,10*ROW('Sanitation Data'!D24))),'Data Summary'!CO30="Yes"),OFFSET('Sanitation Data'!$D$12,0,10*ROW('Sanitation Data'!D24)),NA())</f>
        <v>#N/A</v>
      </c>
      <c r="AA30" s="98" t="e">
        <f ca="true">+IF(AND(ISNUMBER(OFFSET('Sanitation Data'!$E$4,0,10*ROW('Sanitation Data'!E24))),'Data Summary'!CP30="Yes"),100-OFFSET('Sanitation Data'!$E$4,0,10*ROW('Sanitation Data'!E24)),NA())</f>
        <v>#N/A</v>
      </c>
      <c r="AB30" s="98" t="e">
        <f ca="true">+IF(AND(ISNUMBER(OFFSET('Sanitation Data'!$E$6,0,10*ROW('Sanitation Data'!E24))),'Data Summary'!CQ30="Yes"),OFFSET('Sanitation Data'!$E$6,0,10*ROW('Sanitation Data'!E24)),NA())</f>
        <v>#N/A</v>
      </c>
      <c r="AC30" s="98" t="e">
        <f ca="true">+IF(AND(ISNUMBER(OFFSET('Sanitation Data'!$E$10,0,10*ROW('Sanitation Data'!E24))),'Data Summary'!CR30="Yes"),OFFSET('Sanitation Data'!$E$10,0,10*ROW('Sanitation Data'!E24)),NA())</f>
        <v>#N/A</v>
      </c>
      <c r="AD30" s="98" t="e">
        <f ca="true">+IF(AND(ISNUMBER(OFFSET('Sanitation Data'!$E$11,0,10*ROW('Sanitation Data'!E24))),'Data Summary'!CS30="Yes"),OFFSET('Sanitation Data'!$E$11,0,10*ROW('Sanitation Data'!E24)),NA())</f>
        <v>#N/A</v>
      </c>
      <c r="AE30" s="98" t="e">
        <f ca="true">+IF(AND(ISNUMBER(OFFSET('Sanitation Data'!$E$12,0,10*ROW('Sanitation Data'!E24))),'Data Summary'!CT30="Yes"),OFFSET('Sanitation Data'!$E$12,0,10*ROW('Sanitation Data'!E24)),NA())</f>
        <v>#N/A</v>
      </c>
      <c r="AF30" s="98" t="e">
        <f ca="true">+IF(AND(ISNUMBER(OFFSET('Sanitation Data'!$F$4,0,10*ROW('Sanitation Data'!F24))),'Data Summary'!CU30="Yes"),100-OFFSET('Sanitation Data'!$F$4,0,10*ROW('Sanitation Data'!F24)),NA())</f>
        <v>#N/A</v>
      </c>
      <c r="AG30" s="98" t="e">
        <f ca="true">+IF(AND(ISNUMBER(OFFSET('Sanitation Data'!$F$6,0,10*ROW('Sanitation Data'!F24))),'Data Summary'!CV30="Yes"),OFFSET('Sanitation Data'!$F$6,0,10*ROW('Sanitation Data'!F24)),NA())</f>
        <v>#N/A</v>
      </c>
      <c r="AH30" s="98" t="e">
        <f ca="true">+IF(AND(ISNUMBER(OFFSET('Sanitation Data'!$F$10,0,10*ROW('Sanitation Data'!F24))),'Data Summary'!CW30="Yes"),OFFSET('Sanitation Data'!$F$10,0,10*ROW('Sanitation Data'!F24)),NA())</f>
        <v>#N/A</v>
      </c>
      <c r="AI30" s="98" t="e">
        <f ca="true">+IF(AND(ISNUMBER(OFFSET('Sanitation Data'!$F$11,0,10*ROW('Sanitation Data'!F24))),'Data Summary'!CX30="Yes"),OFFSET('Sanitation Data'!$F$11,0,10*ROW('Sanitation Data'!F24)),NA())</f>
        <v>#N/A</v>
      </c>
      <c r="AJ30" s="98" t="e">
        <f ca="true">+IF(AND(ISNUMBER(OFFSET('Sanitation Data'!$F$12,0,10*ROW('Sanitation Data'!F24))),'Data Summary'!CY30="Yes"),OFFSET('Sanitation Data'!$F$12,0,10*ROW('Sanitation Data'!F24)),NA())</f>
        <v>#N/A</v>
      </c>
      <c r="AK30" s="98" t="e">
        <f ca="true">+IF(AND(ISNUMBER(OFFSET('Sanitation Data'!$G$4,0,10*ROW('Sanitation Data'!G24))),'Data Summary'!CZ30="Yes"),100-OFFSET('Sanitation Data'!$G$4,0,10*ROW('Sanitation Data'!G24)),NA())</f>
        <v>#N/A</v>
      </c>
      <c r="AL30" s="98" t="e">
        <f ca="true">+IF(AND(ISNUMBER(OFFSET('Sanitation Data'!$G$6,0,10*ROW('Sanitation Data'!G24))),'Data Summary'!DA30="Yes"),OFFSET('Sanitation Data'!$G$6,0,10*ROW('Sanitation Data'!G24)),NA())</f>
        <v>#N/A</v>
      </c>
      <c r="AM30" s="98" t="e">
        <f ca="true">+IF(AND(ISNUMBER(OFFSET('Sanitation Data'!$G$10,0,10*ROW('Sanitation Data'!G24))),'Data Summary'!DB30="Yes"),OFFSET('Sanitation Data'!$G$10,0,10*ROW('Sanitation Data'!G24)),NA())</f>
        <v>#N/A</v>
      </c>
      <c r="AN30" s="98" t="e">
        <f ca="true">+IF(AND(ISNUMBER(OFFSET('Sanitation Data'!$G$11,0,10*ROW('Sanitation Data'!G24))),'Data Summary'!DC30="Yes"),OFFSET('Sanitation Data'!$G$11,0,10*ROW('Sanitation Data'!G24)),NA())</f>
        <v>#N/A</v>
      </c>
      <c r="AO30" s="98" t="e">
        <f ca="true">+IF(AND(ISNUMBER(OFFSET('Sanitation Data'!$G$12,0,10*ROW('Sanitation Data'!G24))),'Data Summary'!DD30="Yes"),OFFSET('Sanitation Data'!$G$12,0,10*ROW('Sanitation Data'!G24)),NA())</f>
        <v>#N/A</v>
      </c>
      <c r="AP30" s="98" t="e">
        <f ca="true">+IF(AND(ISNUMBER(OFFSET('Sanitation Data'!$H$4,0,10*ROW('Sanitation Data'!H24))),'Data Summary'!DE30="Yes"),100-OFFSET('Sanitation Data'!$H$4,0,10*ROW('Sanitation Data'!H24)),NA())</f>
        <v>#N/A</v>
      </c>
      <c r="AQ30" s="98" t="e">
        <f ca="true">+IF(AND(ISNUMBER(OFFSET('Sanitation Data'!$H$6,0,10*ROW('Sanitation Data'!H24))),'Data Summary'!DF30="Yes"),OFFSET('Sanitation Data'!$H$6,0,10*ROW('Sanitation Data'!H24)),NA())</f>
        <v>#N/A</v>
      </c>
      <c r="AR30" s="98" t="e">
        <f ca="true">+IF(AND(ISNUMBER(OFFSET('Sanitation Data'!$H$10,0,10*ROW('Sanitation Data'!H24))),'Data Summary'!DG30="Yes"),OFFSET('Sanitation Data'!$H$10,0,10*ROW('Sanitation Data'!H24)),NA())</f>
        <v>#N/A</v>
      </c>
      <c r="AS30" s="98" t="e">
        <f ca="true">+IF(AND(ISNUMBER(OFFSET('Sanitation Data'!$H$11,0,10*ROW('Sanitation Data'!H24))),'Data Summary'!DH30="Yes"),OFFSET('Sanitation Data'!$H$11,0,10*ROW('Sanitation Data'!H24)),NA())</f>
        <v>#N/A</v>
      </c>
      <c r="AT30" s="98" t="e">
        <f ca="true">+IF(AND(ISNUMBER(OFFSET('Sanitation Data'!$H$12,0,10*ROW('Sanitation Data'!H24))),'Data Summary'!DI30="Yes"),OFFSET('Sanitation Data'!$H$12,0,10*ROW('Sanitation Data'!H24)),NA())</f>
        <v>#N/A</v>
      </c>
      <c r="AU30" s="98" t="e">
        <f ca="true">+IF(AND(ISNUMBER(OFFSET('Sanitation Data'!$I$4,0,10*ROW('Sanitation Data'!I24))),'Data Summary'!DJ30="Yes"),100-OFFSET('Sanitation Data'!$I$4,0,10*ROW('Sanitation Data'!I24)),NA())</f>
        <v>#N/A</v>
      </c>
      <c r="AV30" s="98" t="e">
        <f ca="true">+IF(AND(ISNUMBER(OFFSET('Sanitation Data'!$I$6,0,10*ROW('Sanitation Data'!I24))),'Data Summary'!DK30="Yes"),OFFSET('Sanitation Data'!$I$6,0,10*ROW('Sanitation Data'!I24)),NA())</f>
        <v>#N/A</v>
      </c>
      <c r="AW30" s="98" t="e">
        <f ca="true">+IF(AND(ISNUMBER(OFFSET('Sanitation Data'!$I$10,0,10*ROW('Sanitation Data'!I24))),'Data Summary'!DL30="Yes"),OFFSET('Sanitation Data'!$I$10,0,10*ROW('Sanitation Data'!I24)),NA())</f>
        <v>#N/A</v>
      </c>
      <c r="AX30" s="98" t="e">
        <f ca="true">+IF(AND(ISNUMBER(OFFSET('Sanitation Data'!$I$11,0,10*ROW('Sanitation Data'!I24))),'Data Summary'!DM30="Yes"),OFFSET('Sanitation Data'!$I$11,0,10*ROW('Sanitation Data'!I24)),NA())</f>
        <v>#N/A</v>
      </c>
      <c r="AY30" s="98" t="e">
        <f ca="true">+IF(AND(ISNUMBER(OFFSET('Sanitation Data'!$I$12,0,10*ROW('Sanitation Data'!I24))),'Data Summary'!DN30="Yes"),OFFSET('Sanitation Data'!$I$12,0,10*ROW('Sanitation Data'!I24)),NA())</f>
        <v>#N/A</v>
      </c>
      <c r="AZ30" s="99" t="e">
        <f ca="true">+IF(AND(ISNUMBER(OFFSET('Hygiene Data'!$D$5,0,10*ROW('Hygiene Data'!D24))),'Data Summary'!DO30="Yes"),OFFSET('Hygiene Data'!$D$5,0,10*ROW('Hygiene Data'!D24)),NA())</f>
        <v>#N/A</v>
      </c>
      <c r="BA30" s="99" t="e">
        <f ca="true">+IF(AND(ISNUMBER(OFFSET('Hygiene Data'!$D$7,0,10*ROW('Hygiene Data'!D24))),'Data Summary'!DP30="Yes"),OFFSET('Hygiene Data'!$D$7,0,10*ROW('Hygiene Data'!D24)),NA())</f>
        <v>#N/A</v>
      </c>
      <c r="BB30" s="99" t="e">
        <f ca="true">+IF(AND(ISNUMBER(OFFSET('Hygiene Data'!$D$9,0,10*ROW('Hygiene Data'!D24))),'Data Summary'!DQ30="Yes"),OFFSET('Hygiene Data'!$D$9,0,10*ROW('Hygiene Data'!D24)),NA())</f>
        <v>#N/A</v>
      </c>
      <c r="BC30" s="99" t="e">
        <f ca="true">+IF(AND(ISNUMBER(OFFSET('Hygiene Data'!$E$5,0,10*ROW('Hygiene Data'!E24))),'Data Summary'!DR30="Yes"),OFFSET('Hygiene Data'!$E$5,0,10*ROW('Hygiene Data'!E24)),NA())</f>
        <v>#N/A</v>
      </c>
      <c r="BD30" s="99" t="e">
        <f ca="true">+IF(AND(ISNUMBER(OFFSET('Hygiene Data'!$E$7,0,10*ROW('Hygiene Data'!E24))),'Data Summary'!DS30="Yes"),OFFSET('Hygiene Data'!$E$7,0,10*ROW('Hygiene Data'!E24)),NA())</f>
        <v>#N/A</v>
      </c>
      <c r="BE30" s="99" t="e">
        <f ca="true">+IF(AND(ISNUMBER(OFFSET('Hygiene Data'!$E$9,0,10*ROW('Hygiene Data'!E24))),'Data Summary'!DT30="Yes"),OFFSET('Hygiene Data'!$E$9,0,10*ROW('Hygiene Data'!E24)),NA())</f>
        <v>#N/A</v>
      </c>
      <c r="BF30" s="99" t="e">
        <f ca="true">+IF(AND(ISNUMBER(OFFSET('Hygiene Data'!$F$5,0,10*ROW('Hygiene Data'!F24))),'Data Summary'!DU30="Yes"),OFFSET('Hygiene Data'!$F$5,0,10*ROW('Hygiene Data'!F24)),NA())</f>
        <v>#N/A</v>
      </c>
      <c r="BG30" s="99" t="e">
        <f ca="true">+IF(AND(ISNUMBER(OFFSET('Hygiene Data'!$F$7,0,10*ROW('Hygiene Data'!F24))),'Data Summary'!DV30="Yes"),OFFSET('Hygiene Data'!$F$7,0,10*ROW('Hygiene Data'!F24)),NA())</f>
        <v>#N/A</v>
      </c>
      <c r="BH30" s="99" t="e">
        <f ca="true">+IF(AND(ISNUMBER(OFFSET('Hygiene Data'!$F$9,0,10*ROW('Hygiene Data'!F24))),'Data Summary'!DW30="Yes"),OFFSET('Hygiene Data'!$F$9,0,10*ROW('Hygiene Data'!F24)),NA())</f>
        <v>#N/A</v>
      </c>
      <c r="BI30" s="99" t="e">
        <f ca="true">+IF(AND(ISNUMBER(OFFSET('Hygiene Data'!$G$5,0,10*ROW('Hygiene Data'!G24))),'Data Summary'!DX30="Yes"),OFFSET('Hygiene Data'!$G$5,0,10*ROW('Hygiene Data'!G24)),NA())</f>
        <v>#N/A</v>
      </c>
      <c r="BJ30" s="99" t="e">
        <f ca="true">+IF(AND(ISNUMBER(OFFSET('Hygiene Data'!$G$7,0,10*ROW('Hygiene Data'!G24))),'Data Summary'!DY30="Yes"),OFFSET('Hygiene Data'!$G$7,0,10*ROW('Hygiene Data'!G24)),NA())</f>
        <v>#N/A</v>
      </c>
      <c r="BK30" s="99" t="e">
        <f ca="true">+IF(AND(ISNUMBER(OFFSET('Hygiene Data'!$G$9,0,10*ROW('Hygiene Data'!G24))),'Data Summary'!DZ30="Yes"),OFFSET('Hygiene Data'!$G$9,0,10*ROW('Hygiene Data'!G24)),NA())</f>
        <v>#N/A</v>
      </c>
      <c r="BL30" s="99" t="e">
        <f ca="true">+IF(AND(ISNUMBER(OFFSET('Hygiene Data'!$H$5,0,10*ROW('Hygiene Data'!H24))),'Data Summary'!EA30="Yes"),OFFSET('Hygiene Data'!$H$5,0,10*ROW('Hygiene Data'!H24)),NA())</f>
        <v>#N/A</v>
      </c>
      <c r="BM30" s="99" t="e">
        <f ca="true">+IF(AND(ISNUMBER(OFFSET('Hygiene Data'!$H$7,0,10*ROW('Hygiene Data'!H24))),'Data Summary'!EB30="Yes"),OFFSET('Hygiene Data'!$H$7,0,10*ROW('Hygiene Data'!H24)),NA())</f>
        <v>#N/A</v>
      </c>
      <c r="BN30" s="99" t="e">
        <f ca="true">+IF(AND(ISNUMBER(OFFSET('Hygiene Data'!$H$9,0,10*ROW('Hygiene Data'!H24))),'Data Summary'!EC30="Yes"),OFFSET('Hygiene Data'!$H$9,0,10*ROW('Hygiene Data'!H24)),NA())</f>
        <v>#N/A</v>
      </c>
      <c r="BO30" s="99" t="e">
        <f ca="true">+IF(AND(ISNUMBER(OFFSET('Hygiene Data'!$I$5,0,10*ROW('Hygiene Data'!I24))),'Data Summary'!ED30="Yes"),OFFSET('Hygiene Data'!$I$5,0,10*ROW('Hygiene Data'!I24)),NA())</f>
        <v>#N/A</v>
      </c>
      <c r="BP30" s="99" t="e">
        <f ca="true">+IF(AND(ISNUMBER(OFFSET('Hygiene Data'!$I$7,0,10*ROW('Hygiene Data'!I24))),'Data Summary'!EE30="Yes"),OFFSET('Hygiene Data'!$I$7,0,10*ROW('Hygiene Data'!I24)),NA())</f>
        <v>#N/A</v>
      </c>
      <c r="BQ30" s="99"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8" t="str">
        <f ca="true">+IF(ISTEXT('Data Summary'!B31),'Data Summary'!B31,"")</f>
        <v/>
      </c>
      <c r="C31" s="329" t="e">
        <f ca="true">+VALUE('Data Summary'!C31)</f>
        <v>#VALUE!</v>
      </c>
      <c r="D31" s="97" t="e">
        <f ca="true">+IF(AND(ISNUMBER(OFFSET('Water Data'!$D$4,0,10*ROW('Water Data'!D25))),'Data Summary'!BS31="Yes"),100-OFFSET('Water Data'!$D$4,0,10*ROW('Water Data'!D25)),NA())</f>
        <v>#N/A</v>
      </c>
      <c r="E31" s="97" t="e">
        <f ca="true">+IF(AND(ISNUMBER(OFFSET('Water Data'!$D$6,0,10*ROW('Water Data'!D25))),'Data Summary'!BT31="Yes"),OFFSET('Water Data'!$D$6,0,10*ROW('Water Data'!D25)),NA())</f>
        <v>#N/A</v>
      </c>
      <c r="F31" s="97" t="e">
        <f ca="true">+IF(AND(ISNUMBER(OFFSET('Water Data'!$D$9,0,10*ROW('Water Data'!D25))),'Data Summary'!BU31="Yes"),OFFSET('Water Data'!$D$9,0,10*ROW('Water Data'!D25)),NA())</f>
        <v>#N/A</v>
      </c>
      <c r="G31" s="97" t="e">
        <f ca="true">+IF(AND(ISNUMBER(OFFSET('Water Data'!$E$4,0,10*ROW('Water Data'!E25))),'Data Summary'!BV31="Yes"),100-OFFSET('Water Data'!$E$4,0,10*ROW('Water Data'!E25)),NA())</f>
        <v>#N/A</v>
      </c>
      <c r="H31" s="97" t="e">
        <f ca="true">+IF(AND(ISNUMBER(OFFSET('Water Data'!$E$6,0,10*ROW('Water Data'!E25))),'Data Summary'!BW31="Yes"),OFFSET('Water Data'!$E$6,0,10*ROW('Water Data'!E25)),NA())</f>
        <v>#N/A</v>
      </c>
      <c r="I31" s="97" t="e">
        <f ca="true">+IF(AND(ISNUMBER(OFFSET('Water Data'!$E$9,0,10*ROW('Water Data'!E25))),'Data Summary'!BX31="Yes"),OFFSET('Water Data'!$E$9,0,10*ROW('Water Data'!E25)),NA())</f>
        <v>#N/A</v>
      </c>
      <c r="J31" s="97" t="e">
        <f ca="true">+IF(AND(ISNUMBER(OFFSET('Water Data'!$F$4,0,10*ROW('Water Data'!F25))),'Data Summary'!BY31="Yes"),100-OFFSET('Water Data'!$F$4,0,10*ROW('Water Data'!F25)),NA())</f>
        <v>#N/A</v>
      </c>
      <c r="K31" s="97" t="e">
        <f ca="true">+IF(AND(ISNUMBER(OFFSET('Water Data'!$F$6,0,10*ROW('Water Data'!F25))),'Data Summary'!BZ31="Yes"),OFFSET('Water Data'!$F$6,0,10*ROW('Water Data'!F25)),NA())</f>
        <v>#N/A</v>
      </c>
      <c r="L31" s="97" t="e">
        <f ca="true">+IF(AND(ISNUMBER(OFFSET('Water Data'!$F$9,0,10*ROW('Water Data'!F25))),'Data Summary'!CA31="Yes"),OFFSET('Water Data'!$F$9,0,10*ROW('Water Data'!F25)),NA())</f>
        <v>#N/A</v>
      </c>
      <c r="M31" s="97" t="e">
        <f ca="true">+IF(AND(ISNUMBER(OFFSET('Water Data'!$G$4,0,10*ROW('Water Data'!G25))),'Data Summary'!CB31="Yes"),100-OFFSET('Water Data'!$G$4,0,10*ROW('Water Data'!G25)),NA())</f>
        <v>#N/A</v>
      </c>
      <c r="N31" s="97" t="e">
        <f ca="true">+IF(AND(ISNUMBER(OFFSET('Water Data'!$G$6,0,10*ROW('Water Data'!G25))),'Data Summary'!CC31="Yes"),OFFSET('Water Data'!$G$6,0,10*ROW('Water Data'!G25)),NA())</f>
        <v>#N/A</v>
      </c>
      <c r="O31" s="97" t="e">
        <f ca="true">+IF(AND(ISNUMBER(OFFSET('Water Data'!$G$9,0,10*ROW('Water Data'!G25))),'Data Summary'!CD31="Yes"),OFFSET('Water Data'!$G$9,0,10*ROW('Water Data'!G25)),NA())</f>
        <v>#N/A</v>
      </c>
      <c r="P31" s="97" t="e">
        <f ca="true">+IF(AND(ISNUMBER(OFFSET('Water Data'!$H$4,0,10*ROW('Water Data'!H25))),'Data Summary'!CE31="Yes"),100-OFFSET('Water Data'!$H$4,0,10*ROW('Water Data'!H25)),NA())</f>
        <v>#N/A</v>
      </c>
      <c r="Q31" s="97" t="e">
        <f ca="true">+IF(AND(ISNUMBER(OFFSET('Water Data'!$H$6,0,10*ROW('Water Data'!H25))),'Data Summary'!CF31="Yes"),OFFSET('Water Data'!$H$6,0,10*ROW('Water Data'!H25)),NA())</f>
        <v>#N/A</v>
      </c>
      <c r="R31" s="97" t="e">
        <f ca="true">+IF(AND(ISNUMBER(OFFSET('Water Data'!$H$9,0,10*ROW('Water Data'!H25))),'Data Summary'!CG31="Yes"),OFFSET('Water Data'!$H$9,0,10*ROW('Water Data'!H25)),NA())</f>
        <v>#N/A</v>
      </c>
      <c r="S31" s="97" t="e">
        <f ca="true">+IF(AND(ISNUMBER(OFFSET('Water Data'!$I$4,0,10*ROW('Water Data'!I25))),'Data Summary'!CH31="Yes"),100-OFFSET('Water Data'!$I$4,0,10*ROW('Water Data'!I25)),NA())</f>
        <v>#N/A</v>
      </c>
      <c r="T31" s="97" t="e">
        <f ca="true">+IF(AND(ISNUMBER(OFFSET('Water Data'!$I$6,0,10*ROW('Water Data'!I25))),'Data Summary'!CI31="Yes"),OFFSET('Water Data'!$I$6,0,10*ROW('Water Data'!I25)),NA())</f>
        <v>#N/A</v>
      </c>
      <c r="U31" s="97" t="e">
        <f ca="true">+IF(AND(ISNUMBER(OFFSET('Water Data'!$I$9,0,10*ROW('Water Data'!I25))),'Data Summary'!CJ31="Yes"),OFFSET('Water Data'!$I$9,0,10*ROW('Water Data'!I25)),NA())</f>
        <v>#N/A</v>
      </c>
      <c r="V31" s="98" t="e">
        <f ca="true">+IF(AND(ISNUMBER(OFFSET('Sanitation Data'!$D$4,0,10*ROW('Sanitation Data'!D25))),'Data Summary'!CK31="Yes"),100-OFFSET('Sanitation Data'!$D$4,0,10*ROW('Sanitation Data'!D25)),NA())</f>
        <v>#N/A</v>
      </c>
      <c r="W31" s="98" t="e">
        <f ca="true">+IF(AND(ISNUMBER(OFFSET('Sanitation Data'!$D$6,0,10*ROW('Sanitation Data'!D25))),'Data Summary'!CL31="Yes"),OFFSET('Sanitation Data'!$D$6,0,10*ROW('Sanitation Data'!D25)),NA())</f>
        <v>#N/A</v>
      </c>
      <c r="X31" s="98" t="e">
        <f ca="true">+IF(AND(ISNUMBER(OFFSET('Sanitation Data'!$D$10,0,10*ROW('Sanitation Data'!D25))),'Data Summary'!CM31="Yes"),OFFSET('Sanitation Data'!$D$10,0,10*ROW('Sanitation Data'!D25)),NA())</f>
        <v>#N/A</v>
      </c>
      <c r="Y31" s="98" t="e">
        <f ca="true">+IF(AND(ISNUMBER(OFFSET('Sanitation Data'!$D$11,0,10*ROW('Sanitation Data'!D25))),'Data Summary'!CN31="Yes"),OFFSET('Sanitation Data'!$D$11,0,10*ROW('Sanitation Data'!D25)),NA())</f>
        <v>#N/A</v>
      </c>
      <c r="Z31" s="98" t="e">
        <f ca="true">+IF(AND(ISNUMBER(OFFSET('Sanitation Data'!$D$12,0,10*ROW('Sanitation Data'!D25))),'Data Summary'!CO31="Yes"),OFFSET('Sanitation Data'!$D$12,0,10*ROW('Sanitation Data'!D25)),NA())</f>
        <v>#N/A</v>
      </c>
      <c r="AA31" s="98" t="e">
        <f ca="true">+IF(AND(ISNUMBER(OFFSET('Sanitation Data'!$E$4,0,10*ROW('Sanitation Data'!E25))),'Data Summary'!CP31="Yes"),100-OFFSET('Sanitation Data'!$E$4,0,10*ROW('Sanitation Data'!E25)),NA())</f>
        <v>#N/A</v>
      </c>
      <c r="AB31" s="98" t="e">
        <f ca="true">+IF(AND(ISNUMBER(OFFSET('Sanitation Data'!$E$6,0,10*ROW('Sanitation Data'!E25))),'Data Summary'!CQ31="Yes"),OFFSET('Sanitation Data'!$E$6,0,10*ROW('Sanitation Data'!E25)),NA())</f>
        <v>#N/A</v>
      </c>
      <c r="AC31" s="98" t="e">
        <f ca="true">+IF(AND(ISNUMBER(OFFSET('Sanitation Data'!$E$10,0,10*ROW('Sanitation Data'!E25))),'Data Summary'!CR31="Yes"),OFFSET('Sanitation Data'!$E$10,0,10*ROW('Sanitation Data'!E25)),NA())</f>
        <v>#N/A</v>
      </c>
      <c r="AD31" s="98" t="e">
        <f ca="true">+IF(AND(ISNUMBER(OFFSET('Sanitation Data'!$E$11,0,10*ROW('Sanitation Data'!E25))),'Data Summary'!CS31="Yes"),OFFSET('Sanitation Data'!$E$11,0,10*ROW('Sanitation Data'!E25)),NA())</f>
        <v>#N/A</v>
      </c>
      <c r="AE31" s="98" t="e">
        <f ca="true">+IF(AND(ISNUMBER(OFFSET('Sanitation Data'!$E$12,0,10*ROW('Sanitation Data'!E25))),'Data Summary'!CT31="Yes"),OFFSET('Sanitation Data'!$E$12,0,10*ROW('Sanitation Data'!E25)),NA())</f>
        <v>#N/A</v>
      </c>
      <c r="AF31" s="98" t="e">
        <f ca="true">+IF(AND(ISNUMBER(OFFSET('Sanitation Data'!$F$4,0,10*ROW('Sanitation Data'!F25))),'Data Summary'!CU31="Yes"),100-OFFSET('Sanitation Data'!$F$4,0,10*ROW('Sanitation Data'!F25)),NA())</f>
        <v>#N/A</v>
      </c>
      <c r="AG31" s="98" t="e">
        <f ca="true">+IF(AND(ISNUMBER(OFFSET('Sanitation Data'!$F$6,0,10*ROW('Sanitation Data'!F25))),'Data Summary'!CV31="Yes"),OFFSET('Sanitation Data'!$F$6,0,10*ROW('Sanitation Data'!F25)),NA())</f>
        <v>#N/A</v>
      </c>
      <c r="AH31" s="98" t="e">
        <f ca="true">+IF(AND(ISNUMBER(OFFSET('Sanitation Data'!$F$10,0,10*ROW('Sanitation Data'!F25))),'Data Summary'!CW31="Yes"),OFFSET('Sanitation Data'!$F$10,0,10*ROW('Sanitation Data'!F25)),NA())</f>
        <v>#N/A</v>
      </c>
      <c r="AI31" s="98" t="e">
        <f ca="true">+IF(AND(ISNUMBER(OFFSET('Sanitation Data'!$F$11,0,10*ROW('Sanitation Data'!F25))),'Data Summary'!CX31="Yes"),OFFSET('Sanitation Data'!$F$11,0,10*ROW('Sanitation Data'!F25)),NA())</f>
        <v>#N/A</v>
      </c>
      <c r="AJ31" s="98" t="e">
        <f ca="true">+IF(AND(ISNUMBER(OFFSET('Sanitation Data'!$F$12,0,10*ROW('Sanitation Data'!F25))),'Data Summary'!CY31="Yes"),OFFSET('Sanitation Data'!$F$12,0,10*ROW('Sanitation Data'!F25)),NA())</f>
        <v>#N/A</v>
      </c>
      <c r="AK31" s="98" t="e">
        <f ca="true">+IF(AND(ISNUMBER(OFFSET('Sanitation Data'!$G$4,0,10*ROW('Sanitation Data'!G25))),'Data Summary'!CZ31="Yes"),100-OFFSET('Sanitation Data'!$G$4,0,10*ROW('Sanitation Data'!G25)),NA())</f>
        <v>#N/A</v>
      </c>
      <c r="AL31" s="98" t="e">
        <f ca="true">+IF(AND(ISNUMBER(OFFSET('Sanitation Data'!$G$6,0,10*ROW('Sanitation Data'!G25))),'Data Summary'!DA31="Yes"),OFFSET('Sanitation Data'!$G$6,0,10*ROW('Sanitation Data'!G25)),NA())</f>
        <v>#N/A</v>
      </c>
      <c r="AM31" s="98" t="e">
        <f ca="true">+IF(AND(ISNUMBER(OFFSET('Sanitation Data'!$G$10,0,10*ROW('Sanitation Data'!G25))),'Data Summary'!DB31="Yes"),OFFSET('Sanitation Data'!$G$10,0,10*ROW('Sanitation Data'!G25)),NA())</f>
        <v>#N/A</v>
      </c>
      <c r="AN31" s="98" t="e">
        <f ca="true">+IF(AND(ISNUMBER(OFFSET('Sanitation Data'!$G$11,0,10*ROW('Sanitation Data'!G25))),'Data Summary'!DC31="Yes"),OFFSET('Sanitation Data'!$G$11,0,10*ROW('Sanitation Data'!G25)),NA())</f>
        <v>#N/A</v>
      </c>
      <c r="AO31" s="98" t="e">
        <f ca="true">+IF(AND(ISNUMBER(OFFSET('Sanitation Data'!$G$12,0,10*ROW('Sanitation Data'!G25))),'Data Summary'!DD31="Yes"),OFFSET('Sanitation Data'!$G$12,0,10*ROW('Sanitation Data'!G25)),NA())</f>
        <v>#N/A</v>
      </c>
      <c r="AP31" s="98" t="e">
        <f ca="true">+IF(AND(ISNUMBER(OFFSET('Sanitation Data'!$H$4,0,10*ROW('Sanitation Data'!H25))),'Data Summary'!DE31="Yes"),100-OFFSET('Sanitation Data'!$H$4,0,10*ROW('Sanitation Data'!H25)),NA())</f>
        <v>#N/A</v>
      </c>
      <c r="AQ31" s="98" t="e">
        <f ca="true">+IF(AND(ISNUMBER(OFFSET('Sanitation Data'!$H$6,0,10*ROW('Sanitation Data'!H25))),'Data Summary'!DF31="Yes"),OFFSET('Sanitation Data'!$H$6,0,10*ROW('Sanitation Data'!H25)),NA())</f>
        <v>#N/A</v>
      </c>
      <c r="AR31" s="98" t="e">
        <f ca="true">+IF(AND(ISNUMBER(OFFSET('Sanitation Data'!$H$10,0,10*ROW('Sanitation Data'!H25))),'Data Summary'!DG31="Yes"),OFFSET('Sanitation Data'!$H$10,0,10*ROW('Sanitation Data'!H25)),NA())</f>
        <v>#N/A</v>
      </c>
      <c r="AS31" s="98" t="e">
        <f ca="true">+IF(AND(ISNUMBER(OFFSET('Sanitation Data'!$H$11,0,10*ROW('Sanitation Data'!H25))),'Data Summary'!DH31="Yes"),OFFSET('Sanitation Data'!$H$11,0,10*ROW('Sanitation Data'!H25)),NA())</f>
        <v>#N/A</v>
      </c>
      <c r="AT31" s="98" t="e">
        <f ca="true">+IF(AND(ISNUMBER(OFFSET('Sanitation Data'!$H$12,0,10*ROW('Sanitation Data'!H25))),'Data Summary'!DI31="Yes"),OFFSET('Sanitation Data'!$H$12,0,10*ROW('Sanitation Data'!H25)),NA())</f>
        <v>#N/A</v>
      </c>
      <c r="AU31" s="98" t="e">
        <f ca="true">+IF(AND(ISNUMBER(OFFSET('Sanitation Data'!$I$4,0,10*ROW('Sanitation Data'!I25))),'Data Summary'!DJ31="Yes"),100-OFFSET('Sanitation Data'!$I$4,0,10*ROW('Sanitation Data'!I25)),NA())</f>
        <v>#N/A</v>
      </c>
      <c r="AV31" s="98" t="e">
        <f ca="true">+IF(AND(ISNUMBER(OFFSET('Sanitation Data'!$I$6,0,10*ROW('Sanitation Data'!I25))),'Data Summary'!DK31="Yes"),OFFSET('Sanitation Data'!$I$6,0,10*ROW('Sanitation Data'!I25)),NA())</f>
        <v>#N/A</v>
      </c>
      <c r="AW31" s="98" t="e">
        <f ca="true">+IF(AND(ISNUMBER(OFFSET('Sanitation Data'!$I$10,0,10*ROW('Sanitation Data'!I25))),'Data Summary'!DL31="Yes"),OFFSET('Sanitation Data'!$I$10,0,10*ROW('Sanitation Data'!I25)),NA())</f>
        <v>#N/A</v>
      </c>
      <c r="AX31" s="98" t="e">
        <f ca="true">+IF(AND(ISNUMBER(OFFSET('Sanitation Data'!$I$11,0,10*ROW('Sanitation Data'!I25))),'Data Summary'!DM31="Yes"),OFFSET('Sanitation Data'!$I$11,0,10*ROW('Sanitation Data'!I25)),NA())</f>
        <v>#N/A</v>
      </c>
      <c r="AY31" s="98" t="e">
        <f ca="true">+IF(AND(ISNUMBER(OFFSET('Sanitation Data'!$I$12,0,10*ROW('Sanitation Data'!I25))),'Data Summary'!DN31="Yes"),OFFSET('Sanitation Data'!$I$12,0,10*ROW('Sanitation Data'!I25)),NA())</f>
        <v>#N/A</v>
      </c>
      <c r="AZ31" s="99" t="e">
        <f ca="true">+IF(AND(ISNUMBER(OFFSET('Hygiene Data'!$D$5,0,10*ROW('Hygiene Data'!D25))),'Data Summary'!DO31="Yes"),OFFSET('Hygiene Data'!$D$5,0,10*ROW('Hygiene Data'!D25)),NA())</f>
        <v>#N/A</v>
      </c>
      <c r="BA31" s="99" t="e">
        <f ca="true">+IF(AND(ISNUMBER(OFFSET('Hygiene Data'!$D$7,0,10*ROW('Hygiene Data'!D25))),'Data Summary'!DP31="Yes"),OFFSET('Hygiene Data'!$D$7,0,10*ROW('Hygiene Data'!D25)),NA())</f>
        <v>#N/A</v>
      </c>
      <c r="BB31" s="99" t="e">
        <f ca="true">+IF(AND(ISNUMBER(OFFSET('Hygiene Data'!$D$9,0,10*ROW('Hygiene Data'!D25))),'Data Summary'!DQ31="Yes"),OFFSET('Hygiene Data'!$D$9,0,10*ROW('Hygiene Data'!D25)),NA())</f>
        <v>#N/A</v>
      </c>
      <c r="BC31" s="99" t="e">
        <f ca="true">+IF(AND(ISNUMBER(OFFSET('Hygiene Data'!$E$5,0,10*ROW('Hygiene Data'!E25))),'Data Summary'!DR31="Yes"),OFFSET('Hygiene Data'!$E$5,0,10*ROW('Hygiene Data'!E25)),NA())</f>
        <v>#N/A</v>
      </c>
      <c r="BD31" s="99" t="e">
        <f ca="true">+IF(AND(ISNUMBER(OFFSET('Hygiene Data'!$E$7,0,10*ROW('Hygiene Data'!E25))),'Data Summary'!DS31="Yes"),OFFSET('Hygiene Data'!$E$7,0,10*ROW('Hygiene Data'!E25)),NA())</f>
        <v>#N/A</v>
      </c>
      <c r="BE31" s="99" t="e">
        <f ca="true">+IF(AND(ISNUMBER(OFFSET('Hygiene Data'!$E$9,0,10*ROW('Hygiene Data'!E25))),'Data Summary'!DT31="Yes"),OFFSET('Hygiene Data'!$E$9,0,10*ROW('Hygiene Data'!E25)),NA())</f>
        <v>#N/A</v>
      </c>
      <c r="BF31" s="99" t="e">
        <f ca="true">+IF(AND(ISNUMBER(OFFSET('Hygiene Data'!$F$5,0,10*ROW('Hygiene Data'!F25))),'Data Summary'!DU31="Yes"),OFFSET('Hygiene Data'!$F$5,0,10*ROW('Hygiene Data'!F25)),NA())</f>
        <v>#N/A</v>
      </c>
      <c r="BG31" s="99" t="e">
        <f ca="true">+IF(AND(ISNUMBER(OFFSET('Hygiene Data'!$F$7,0,10*ROW('Hygiene Data'!F25))),'Data Summary'!DV31="Yes"),OFFSET('Hygiene Data'!$F$7,0,10*ROW('Hygiene Data'!F25)),NA())</f>
        <v>#N/A</v>
      </c>
      <c r="BH31" s="99" t="e">
        <f ca="true">+IF(AND(ISNUMBER(OFFSET('Hygiene Data'!$F$9,0,10*ROW('Hygiene Data'!F25))),'Data Summary'!DW31="Yes"),OFFSET('Hygiene Data'!$F$9,0,10*ROW('Hygiene Data'!F25)),NA())</f>
        <v>#N/A</v>
      </c>
      <c r="BI31" s="99" t="e">
        <f ca="true">+IF(AND(ISNUMBER(OFFSET('Hygiene Data'!$G$5,0,10*ROW('Hygiene Data'!G25))),'Data Summary'!DX31="Yes"),OFFSET('Hygiene Data'!$G$5,0,10*ROW('Hygiene Data'!G25)),NA())</f>
        <v>#N/A</v>
      </c>
      <c r="BJ31" s="99" t="e">
        <f ca="true">+IF(AND(ISNUMBER(OFFSET('Hygiene Data'!$G$7,0,10*ROW('Hygiene Data'!G25))),'Data Summary'!DY31="Yes"),OFFSET('Hygiene Data'!$G$7,0,10*ROW('Hygiene Data'!G25)),NA())</f>
        <v>#N/A</v>
      </c>
      <c r="BK31" s="99" t="e">
        <f ca="true">+IF(AND(ISNUMBER(OFFSET('Hygiene Data'!$G$9,0,10*ROW('Hygiene Data'!G25))),'Data Summary'!DZ31="Yes"),OFFSET('Hygiene Data'!$G$9,0,10*ROW('Hygiene Data'!G25)),NA())</f>
        <v>#N/A</v>
      </c>
      <c r="BL31" s="99" t="e">
        <f ca="true">+IF(AND(ISNUMBER(OFFSET('Hygiene Data'!$H$5,0,10*ROW('Hygiene Data'!H25))),'Data Summary'!EA31="Yes"),OFFSET('Hygiene Data'!$H$5,0,10*ROW('Hygiene Data'!H25)),NA())</f>
        <v>#N/A</v>
      </c>
      <c r="BM31" s="99" t="e">
        <f ca="true">+IF(AND(ISNUMBER(OFFSET('Hygiene Data'!$H$7,0,10*ROW('Hygiene Data'!H25))),'Data Summary'!EB31="Yes"),OFFSET('Hygiene Data'!$H$7,0,10*ROW('Hygiene Data'!H25)),NA())</f>
        <v>#N/A</v>
      </c>
      <c r="BN31" s="99" t="e">
        <f ca="true">+IF(AND(ISNUMBER(OFFSET('Hygiene Data'!$H$9,0,10*ROW('Hygiene Data'!H25))),'Data Summary'!EC31="Yes"),OFFSET('Hygiene Data'!$H$9,0,10*ROW('Hygiene Data'!H25)),NA())</f>
        <v>#N/A</v>
      </c>
      <c r="BO31" s="99" t="e">
        <f ca="true">+IF(AND(ISNUMBER(OFFSET('Hygiene Data'!$I$5,0,10*ROW('Hygiene Data'!I25))),'Data Summary'!ED31="Yes"),OFFSET('Hygiene Data'!$I$5,0,10*ROW('Hygiene Data'!I25)),NA())</f>
        <v>#N/A</v>
      </c>
      <c r="BP31" s="99" t="e">
        <f ca="true">+IF(AND(ISNUMBER(OFFSET('Hygiene Data'!$I$7,0,10*ROW('Hygiene Data'!I25))),'Data Summary'!EE31="Yes"),OFFSET('Hygiene Data'!$I$7,0,10*ROW('Hygiene Data'!I25)),NA())</f>
        <v>#N/A</v>
      </c>
      <c r="BQ31" s="99"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8" t="str">
        <f ca="true">+IF(ISTEXT('Data Summary'!B32),'Data Summary'!B32,"")</f>
        <v/>
      </c>
      <c r="C32" s="329" t="e">
        <f ca="true">+VALUE('Data Summary'!C32)</f>
        <v>#VALUE!</v>
      </c>
      <c r="D32" s="97" t="e">
        <f ca="true">+IF(AND(ISNUMBER(OFFSET('Water Data'!$D$4,0,10*ROW('Water Data'!D26))),'Data Summary'!BS32="Yes"),100-OFFSET('Water Data'!$D$4,0,10*ROW('Water Data'!D26)),NA())</f>
        <v>#N/A</v>
      </c>
      <c r="E32" s="97" t="e">
        <f ca="true">+IF(AND(ISNUMBER(OFFSET('Water Data'!$D$6,0,10*ROW('Water Data'!D26))),'Data Summary'!BT32="Yes"),OFFSET('Water Data'!$D$6,0,10*ROW('Water Data'!D26)),NA())</f>
        <v>#N/A</v>
      </c>
      <c r="F32" s="97" t="e">
        <f ca="true">+IF(AND(ISNUMBER(OFFSET('Water Data'!$D$9,0,10*ROW('Water Data'!D26))),'Data Summary'!BU32="Yes"),OFFSET('Water Data'!$D$9,0,10*ROW('Water Data'!D26)),NA())</f>
        <v>#N/A</v>
      </c>
      <c r="G32" s="97" t="e">
        <f ca="true">+IF(AND(ISNUMBER(OFFSET('Water Data'!$E$4,0,10*ROW('Water Data'!E26))),'Data Summary'!BV32="Yes"),100-OFFSET('Water Data'!$E$4,0,10*ROW('Water Data'!E26)),NA())</f>
        <v>#N/A</v>
      </c>
      <c r="H32" s="97" t="e">
        <f ca="true">+IF(AND(ISNUMBER(OFFSET('Water Data'!$E$6,0,10*ROW('Water Data'!E26))),'Data Summary'!BW32="Yes"),OFFSET('Water Data'!$E$6,0,10*ROW('Water Data'!E26)),NA())</f>
        <v>#N/A</v>
      </c>
      <c r="I32" s="97" t="e">
        <f ca="true">+IF(AND(ISNUMBER(OFFSET('Water Data'!$E$9,0,10*ROW('Water Data'!E26))),'Data Summary'!BX32="Yes"),OFFSET('Water Data'!$E$9,0,10*ROW('Water Data'!E26)),NA())</f>
        <v>#N/A</v>
      </c>
      <c r="J32" s="97" t="e">
        <f ca="true">+IF(AND(ISNUMBER(OFFSET('Water Data'!$F$4,0,10*ROW('Water Data'!F26))),'Data Summary'!BY32="Yes"),100-OFFSET('Water Data'!$F$4,0,10*ROW('Water Data'!F26)),NA())</f>
        <v>#N/A</v>
      </c>
      <c r="K32" s="97" t="e">
        <f ca="true">+IF(AND(ISNUMBER(OFFSET('Water Data'!$F$6,0,10*ROW('Water Data'!F26))),'Data Summary'!BZ32="Yes"),OFFSET('Water Data'!$F$6,0,10*ROW('Water Data'!F26)),NA())</f>
        <v>#N/A</v>
      </c>
      <c r="L32" s="97" t="e">
        <f ca="true">+IF(AND(ISNUMBER(OFFSET('Water Data'!$F$9,0,10*ROW('Water Data'!F26))),'Data Summary'!CA32="Yes"),OFFSET('Water Data'!$F$9,0,10*ROW('Water Data'!F26)),NA())</f>
        <v>#N/A</v>
      </c>
      <c r="M32" s="97" t="e">
        <f ca="true">+IF(AND(ISNUMBER(OFFSET('Water Data'!$G$4,0,10*ROW('Water Data'!G26))),'Data Summary'!CB32="Yes"),100-OFFSET('Water Data'!$G$4,0,10*ROW('Water Data'!G26)),NA())</f>
        <v>#N/A</v>
      </c>
      <c r="N32" s="97" t="e">
        <f ca="true">+IF(AND(ISNUMBER(OFFSET('Water Data'!$G$6,0,10*ROW('Water Data'!G26))),'Data Summary'!CC32="Yes"),OFFSET('Water Data'!$G$6,0,10*ROW('Water Data'!G26)),NA())</f>
        <v>#N/A</v>
      </c>
      <c r="O32" s="97" t="e">
        <f ca="true">+IF(AND(ISNUMBER(OFFSET('Water Data'!$G$9,0,10*ROW('Water Data'!G26))),'Data Summary'!CD32="Yes"),OFFSET('Water Data'!$G$9,0,10*ROW('Water Data'!G26)),NA())</f>
        <v>#N/A</v>
      </c>
      <c r="P32" s="97" t="e">
        <f ca="true">+IF(AND(ISNUMBER(OFFSET('Water Data'!$H$4,0,10*ROW('Water Data'!H26))),'Data Summary'!CE32="Yes"),100-OFFSET('Water Data'!$H$4,0,10*ROW('Water Data'!H26)),NA())</f>
        <v>#N/A</v>
      </c>
      <c r="Q32" s="97" t="e">
        <f ca="true">+IF(AND(ISNUMBER(OFFSET('Water Data'!$H$6,0,10*ROW('Water Data'!H26))),'Data Summary'!CF32="Yes"),OFFSET('Water Data'!$H$6,0,10*ROW('Water Data'!H26)),NA())</f>
        <v>#N/A</v>
      </c>
      <c r="R32" s="97" t="e">
        <f ca="true">+IF(AND(ISNUMBER(OFFSET('Water Data'!$H$9,0,10*ROW('Water Data'!H26))),'Data Summary'!CG32="Yes"),OFFSET('Water Data'!$H$9,0,10*ROW('Water Data'!H26)),NA())</f>
        <v>#N/A</v>
      </c>
      <c r="S32" s="97" t="e">
        <f ca="true">+IF(AND(ISNUMBER(OFFSET('Water Data'!$I$4,0,10*ROW('Water Data'!I26))),'Data Summary'!CH32="Yes"),100-OFFSET('Water Data'!$I$4,0,10*ROW('Water Data'!I26)),NA())</f>
        <v>#N/A</v>
      </c>
      <c r="T32" s="97" t="e">
        <f ca="true">+IF(AND(ISNUMBER(OFFSET('Water Data'!$I$6,0,10*ROW('Water Data'!I26))),'Data Summary'!CI32="Yes"),OFFSET('Water Data'!$I$6,0,10*ROW('Water Data'!I26)),NA())</f>
        <v>#N/A</v>
      </c>
      <c r="U32" s="97" t="e">
        <f ca="true">+IF(AND(ISNUMBER(OFFSET('Water Data'!$I$9,0,10*ROW('Water Data'!I26))),'Data Summary'!CJ32="Yes"),OFFSET('Water Data'!$I$9,0,10*ROW('Water Data'!I26)),NA())</f>
        <v>#N/A</v>
      </c>
      <c r="V32" s="98" t="e">
        <f ca="true">+IF(AND(ISNUMBER(OFFSET('Sanitation Data'!$D$4,0,10*ROW('Sanitation Data'!D26))),'Data Summary'!CK32="Yes"),100-OFFSET('Sanitation Data'!$D$4,0,10*ROW('Sanitation Data'!D26)),NA())</f>
        <v>#N/A</v>
      </c>
      <c r="W32" s="98" t="e">
        <f ca="true">+IF(AND(ISNUMBER(OFFSET('Sanitation Data'!$D$6,0,10*ROW('Sanitation Data'!D26))),'Data Summary'!CL32="Yes"),OFFSET('Sanitation Data'!$D$6,0,10*ROW('Sanitation Data'!D26)),NA())</f>
        <v>#N/A</v>
      </c>
      <c r="X32" s="98" t="e">
        <f ca="true">+IF(AND(ISNUMBER(OFFSET('Sanitation Data'!$D$10,0,10*ROW('Sanitation Data'!D26))),'Data Summary'!CM32="Yes"),OFFSET('Sanitation Data'!$D$10,0,10*ROW('Sanitation Data'!D26)),NA())</f>
        <v>#N/A</v>
      </c>
      <c r="Y32" s="98" t="e">
        <f ca="true">+IF(AND(ISNUMBER(OFFSET('Sanitation Data'!$D$11,0,10*ROW('Sanitation Data'!D26))),'Data Summary'!CN32="Yes"),OFFSET('Sanitation Data'!$D$11,0,10*ROW('Sanitation Data'!D26)),NA())</f>
        <v>#N/A</v>
      </c>
      <c r="Z32" s="98" t="e">
        <f ca="true">+IF(AND(ISNUMBER(OFFSET('Sanitation Data'!$D$12,0,10*ROW('Sanitation Data'!D26))),'Data Summary'!CO32="Yes"),OFFSET('Sanitation Data'!$D$12,0,10*ROW('Sanitation Data'!D26)),NA())</f>
        <v>#N/A</v>
      </c>
      <c r="AA32" s="98" t="e">
        <f ca="true">+IF(AND(ISNUMBER(OFFSET('Sanitation Data'!$E$4,0,10*ROW('Sanitation Data'!E26))),'Data Summary'!CP32="Yes"),100-OFFSET('Sanitation Data'!$E$4,0,10*ROW('Sanitation Data'!E26)),NA())</f>
        <v>#N/A</v>
      </c>
      <c r="AB32" s="98" t="e">
        <f ca="true">+IF(AND(ISNUMBER(OFFSET('Sanitation Data'!$E$6,0,10*ROW('Sanitation Data'!E26))),'Data Summary'!CQ32="Yes"),OFFSET('Sanitation Data'!$E$6,0,10*ROW('Sanitation Data'!E26)),NA())</f>
        <v>#N/A</v>
      </c>
      <c r="AC32" s="98" t="e">
        <f ca="true">+IF(AND(ISNUMBER(OFFSET('Sanitation Data'!$E$10,0,10*ROW('Sanitation Data'!E26))),'Data Summary'!CR32="Yes"),OFFSET('Sanitation Data'!$E$10,0,10*ROW('Sanitation Data'!E26)),NA())</f>
        <v>#N/A</v>
      </c>
      <c r="AD32" s="98" t="e">
        <f ca="true">+IF(AND(ISNUMBER(OFFSET('Sanitation Data'!$E$11,0,10*ROW('Sanitation Data'!E26))),'Data Summary'!CS32="Yes"),OFFSET('Sanitation Data'!$E$11,0,10*ROW('Sanitation Data'!E26)),NA())</f>
        <v>#N/A</v>
      </c>
      <c r="AE32" s="98" t="e">
        <f ca="true">+IF(AND(ISNUMBER(OFFSET('Sanitation Data'!$E$12,0,10*ROW('Sanitation Data'!E26))),'Data Summary'!CT32="Yes"),OFFSET('Sanitation Data'!$E$12,0,10*ROW('Sanitation Data'!E26)),NA())</f>
        <v>#N/A</v>
      </c>
      <c r="AF32" s="98" t="e">
        <f ca="true">+IF(AND(ISNUMBER(OFFSET('Sanitation Data'!$F$4,0,10*ROW('Sanitation Data'!F26))),'Data Summary'!CU32="Yes"),100-OFFSET('Sanitation Data'!$F$4,0,10*ROW('Sanitation Data'!F26)),NA())</f>
        <v>#N/A</v>
      </c>
      <c r="AG32" s="98" t="e">
        <f ca="true">+IF(AND(ISNUMBER(OFFSET('Sanitation Data'!$F$6,0,10*ROW('Sanitation Data'!F26))),'Data Summary'!CV32="Yes"),OFFSET('Sanitation Data'!$F$6,0,10*ROW('Sanitation Data'!F26)),NA())</f>
        <v>#N/A</v>
      </c>
      <c r="AH32" s="98" t="e">
        <f ca="true">+IF(AND(ISNUMBER(OFFSET('Sanitation Data'!$F$10,0,10*ROW('Sanitation Data'!F26))),'Data Summary'!CW32="Yes"),OFFSET('Sanitation Data'!$F$10,0,10*ROW('Sanitation Data'!F26)),NA())</f>
        <v>#N/A</v>
      </c>
      <c r="AI32" s="98" t="e">
        <f ca="true">+IF(AND(ISNUMBER(OFFSET('Sanitation Data'!$F$11,0,10*ROW('Sanitation Data'!F26))),'Data Summary'!CX32="Yes"),OFFSET('Sanitation Data'!$F$11,0,10*ROW('Sanitation Data'!F26)),NA())</f>
        <v>#N/A</v>
      </c>
      <c r="AJ32" s="98" t="e">
        <f ca="true">+IF(AND(ISNUMBER(OFFSET('Sanitation Data'!$F$12,0,10*ROW('Sanitation Data'!F26))),'Data Summary'!CY32="Yes"),OFFSET('Sanitation Data'!$F$12,0,10*ROW('Sanitation Data'!F26)),NA())</f>
        <v>#N/A</v>
      </c>
      <c r="AK32" s="98" t="e">
        <f ca="true">+IF(AND(ISNUMBER(OFFSET('Sanitation Data'!$G$4,0,10*ROW('Sanitation Data'!G26))),'Data Summary'!CZ32="Yes"),100-OFFSET('Sanitation Data'!$G$4,0,10*ROW('Sanitation Data'!G26)),NA())</f>
        <v>#N/A</v>
      </c>
      <c r="AL32" s="98" t="e">
        <f ca="true">+IF(AND(ISNUMBER(OFFSET('Sanitation Data'!$G$6,0,10*ROW('Sanitation Data'!G26))),'Data Summary'!DA32="Yes"),OFFSET('Sanitation Data'!$G$6,0,10*ROW('Sanitation Data'!G26)),NA())</f>
        <v>#N/A</v>
      </c>
      <c r="AM32" s="98" t="e">
        <f ca="true">+IF(AND(ISNUMBER(OFFSET('Sanitation Data'!$G$10,0,10*ROW('Sanitation Data'!G26))),'Data Summary'!DB32="Yes"),OFFSET('Sanitation Data'!$G$10,0,10*ROW('Sanitation Data'!G26)),NA())</f>
        <v>#N/A</v>
      </c>
      <c r="AN32" s="98" t="e">
        <f ca="true">+IF(AND(ISNUMBER(OFFSET('Sanitation Data'!$G$11,0,10*ROW('Sanitation Data'!G26))),'Data Summary'!DC32="Yes"),OFFSET('Sanitation Data'!$G$11,0,10*ROW('Sanitation Data'!G26)),NA())</f>
        <v>#N/A</v>
      </c>
      <c r="AO32" s="98" t="e">
        <f ca="true">+IF(AND(ISNUMBER(OFFSET('Sanitation Data'!$G$12,0,10*ROW('Sanitation Data'!G26))),'Data Summary'!DD32="Yes"),OFFSET('Sanitation Data'!$G$12,0,10*ROW('Sanitation Data'!G26)),NA())</f>
        <v>#N/A</v>
      </c>
      <c r="AP32" s="98" t="e">
        <f ca="true">+IF(AND(ISNUMBER(OFFSET('Sanitation Data'!$H$4,0,10*ROW('Sanitation Data'!H26))),'Data Summary'!DE32="Yes"),100-OFFSET('Sanitation Data'!$H$4,0,10*ROW('Sanitation Data'!H26)),NA())</f>
        <v>#N/A</v>
      </c>
      <c r="AQ32" s="98" t="e">
        <f ca="true">+IF(AND(ISNUMBER(OFFSET('Sanitation Data'!$H$6,0,10*ROW('Sanitation Data'!H26))),'Data Summary'!DF32="Yes"),OFFSET('Sanitation Data'!$H$6,0,10*ROW('Sanitation Data'!H26)),NA())</f>
        <v>#N/A</v>
      </c>
      <c r="AR32" s="98" t="e">
        <f ca="true">+IF(AND(ISNUMBER(OFFSET('Sanitation Data'!$H$10,0,10*ROW('Sanitation Data'!H26))),'Data Summary'!DG32="Yes"),OFFSET('Sanitation Data'!$H$10,0,10*ROW('Sanitation Data'!H26)),NA())</f>
        <v>#N/A</v>
      </c>
      <c r="AS32" s="98" t="e">
        <f ca="true">+IF(AND(ISNUMBER(OFFSET('Sanitation Data'!$H$11,0,10*ROW('Sanitation Data'!H26))),'Data Summary'!DH32="Yes"),OFFSET('Sanitation Data'!$H$11,0,10*ROW('Sanitation Data'!H26)),NA())</f>
        <v>#N/A</v>
      </c>
      <c r="AT32" s="98" t="e">
        <f ca="true">+IF(AND(ISNUMBER(OFFSET('Sanitation Data'!$H$12,0,10*ROW('Sanitation Data'!H26))),'Data Summary'!DI32="Yes"),OFFSET('Sanitation Data'!$H$12,0,10*ROW('Sanitation Data'!H26)),NA())</f>
        <v>#N/A</v>
      </c>
      <c r="AU32" s="98" t="e">
        <f ca="true">+IF(AND(ISNUMBER(OFFSET('Sanitation Data'!$I$4,0,10*ROW('Sanitation Data'!I26))),'Data Summary'!DJ32="Yes"),100-OFFSET('Sanitation Data'!$I$4,0,10*ROW('Sanitation Data'!I26)),NA())</f>
        <v>#N/A</v>
      </c>
      <c r="AV32" s="98" t="e">
        <f ca="true">+IF(AND(ISNUMBER(OFFSET('Sanitation Data'!$I$6,0,10*ROW('Sanitation Data'!I26))),'Data Summary'!DK32="Yes"),OFFSET('Sanitation Data'!$I$6,0,10*ROW('Sanitation Data'!I26)),NA())</f>
        <v>#N/A</v>
      </c>
      <c r="AW32" s="98" t="e">
        <f ca="true">+IF(AND(ISNUMBER(OFFSET('Sanitation Data'!$I$10,0,10*ROW('Sanitation Data'!I26))),'Data Summary'!DL32="Yes"),OFFSET('Sanitation Data'!$I$10,0,10*ROW('Sanitation Data'!I26)),NA())</f>
        <v>#N/A</v>
      </c>
      <c r="AX32" s="98" t="e">
        <f ca="true">+IF(AND(ISNUMBER(OFFSET('Sanitation Data'!$I$11,0,10*ROW('Sanitation Data'!I26))),'Data Summary'!DM32="Yes"),OFFSET('Sanitation Data'!$I$11,0,10*ROW('Sanitation Data'!I26)),NA())</f>
        <v>#N/A</v>
      </c>
      <c r="AY32" s="98" t="e">
        <f ca="true">+IF(AND(ISNUMBER(OFFSET('Sanitation Data'!$I$12,0,10*ROW('Sanitation Data'!I26))),'Data Summary'!DN32="Yes"),OFFSET('Sanitation Data'!$I$12,0,10*ROW('Sanitation Data'!I26)),NA())</f>
        <v>#N/A</v>
      </c>
      <c r="AZ32" s="99" t="e">
        <f ca="true">+IF(AND(ISNUMBER(OFFSET('Hygiene Data'!$D$5,0,10*ROW('Hygiene Data'!D26))),'Data Summary'!DO32="Yes"),OFFSET('Hygiene Data'!$D$5,0,10*ROW('Hygiene Data'!D26)),NA())</f>
        <v>#N/A</v>
      </c>
      <c r="BA32" s="99" t="e">
        <f ca="true">+IF(AND(ISNUMBER(OFFSET('Hygiene Data'!$D$7,0,10*ROW('Hygiene Data'!D26))),'Data Summary'!DP32="Yes"),OFFSET('Hygiene Data'!$D$7,0,10*ROW('Hygiene Data'!D26)),NA())</f>
        <v>#N/A</v>
      </c>
      <c r="BB32" s="99" t="e">
        <f ca="true">+IF(AND(ISNUMBER(OFFSET('Hygiene Data'!$D$9,0,10*ROW('Hygiene Data'!D26))),'Data Summary'!DQ32="Yes"),OFFSET('Hygiene Data'!$D$9,0,10*ROW('Hygiene Data'!D26)),NA())</f>
        <v>#N/A</v>
      </c>
      <c r="BC32" s="99" t="e">
        <f ca="true">+IF(AND(ISNUMBER(OFFSET('Hygiene Data'!$E$5,0,10*ROW('Hygiene Data'!E26))),'Data Summary'!DR32="Yes"),OFFSET('Hygiene Data'!$E$5,0,10*ROW('Hygiene Data'!E26)),NA())</f>
        <v>#N/A</v>
      </c>
      <c r="BD32" s="99" t="e">
        <f ca="true">+IF(AND(ISNUMBER(OFFSET('Hygiene Data'!$E$7,0,10*ROW('Hygiene Data'!E26))),'Data Summary'!DS32="Yes"),OFFSET('Hygiene Data'!$E$7,0,10*ROW('Hygiene Data'!E26)),NA())</f>
        <v>#N/A</v>
      </c>
      <c r="BE32" s="99" t="e">
        <f ca="true">+IF(AND(ISNUMBER(OFFSET('Hygiene Data'!$E$9,0,10*ROW('Hygiene Data'!E26))),'Data Summary'!DT32="Yes"),OFFSET('Hygiene Data'!$E$9,0,10*ROW('Hygiene Data'!E26)),NA())</f>
        <v>#N/A</v>
      </c>
      <c r="BF32" s="99" t="e">
        <f ca="true">+IF(AND(ISNUMBER(OFFSET('Hygiene Data'!$F$5,0,10*ROW('Hygiene Data'!F26))),'Data Summary'!DU32="Yes"),OFFSET('Hygiene Data'!$F$5,0,10*ROW('Hygiene Data'!F26)),NA())</f>
        <v>#N/A</v>
      </c>
      <c r="BG32" s="99" t="e">
        <f ca="true">+IF(AND(ISNUMBER(OFFSET('Hygiene Data'!$F$7,0,10*ROW('Hygiene Data'!F26))),'Data Summary'!DV32="Yes"),OFFSET('Hygiene Data'!$F$7,0,10*ROW('Hygiene Data'!F26)),NA())</f>
        <v>#N/A</v>
      </c>
      <c r="BH32" s="99" t="e">
        <f ca="true">+IF(AND(ISNUMBER(OFFSET('Hygiene Data'!$F$9,0,10*ROW('Hygiene Data'!F26))),'Data Summary'!DW32="Yes"),OFFSET('Hygiene Data'!$F$9,0,10*ROW('Hygiene Data'!F26)),NA())</f>
        <v>#N/A</v>
      </c>
      <c r="BI32" s="99" t="e">
        <f ca="true">+IF(AND(ISNUMBER(OFFSET('Hygiene Data'!$G$5,0,10*ROW('Hygiene Data'!G26))),'Data Summary'!DX32="Yes"),OFFSET('Hygiene Data'!$G$5,0,10*ROW('Hygiene Data'!G26)),NA())</f>
        <v>#N/A</v>
      </c>
      <c r="BJ32" s="99" t="e">
        <f ca="true">+IF(AND(ISNUMBER(OFFSET('Hygiene Data'!$G$7,0,10*ROW('Hygiene Data'!G26))),'Data Summary'!DY32="Yes"),OFFSET('Hygiene Data'!$G$7,0,10*ROW('Hygiene Data'!G26)),NA())</f>
        <v>#N/A</v>
      </c>
      <c r="BK32" s="99" t="e">
        <f ca="true">+IF(AND(ISNUMBER(OFFSET('Hygiene Data'!$G$9,0,10*ROW('Hygiene Data'!G26))),'Data Summary'!DZ32="Yes"),OFFSET('Hygiene Data'!$G$9,0,10*ROW('Hygiene Data'!G26)),NA())</f>
        <v>#N/A</v>
      </c>
      <c r="BL32" s="99" t="e">
        <f ca="true">+IF(AND(ISNUMBER(OFFSET('Hygiene Data'!$H$5,0,10*ROW('Hygiene Data'!H26))),'Data Summary'!EA32="Yes"),OFFSET('Hygiene Data'!$H$5,0,10*ROW('Hygiene Data'!H26)),NA())</f>
        <v>#N/A</v>
      </c>
      <c r="BM32" s="99" t="e">
        <f ca="true">+IF(AND(ISNUMBER(OFFSET('Hygiene Data'!$H$7,0,10*ROW('Hygiene Data'!H26))),'Data Summary'!EB32="Yes"),OFFSET('Hygiene Data'!$H$7,0,10*ROW('Hygiene Data'!H26)),NA())</f>
        <v>#N/A</v>
      </c>
      <c r="BN32" s="99" t="e">
        <f ca="true">+IF(AND(ISNUMBER(OFFSET('Hygiene Data'!$H$9,0,10*ROW('Hygiene Data'!H26))),'Data Summary'!EC32="Yes"),OFFSET('Hygiene Data'!$H$9,0,10*ROW('Hygiene Data'!H26)),NA())</f>
        <v>#N/A</v>
      </c>
      <c r="BO32" s="99" t="e">
        <f ca="true">+IF(AND(ISNUMBER(OFFSET('Hygiene Data'!$I$5,0,10*ROW('Hygiene Data'!I26))),'Data Summary'!ED32="Yes"),OFFSET('Hygiene Data'!$I$5,0,10*ROW('Hygiene Data'!I26)),NA())</f>
        <v>#N/A</v>
      </c>
      <c r="BP32" s="99" t="e">
        <f ca="true">+IF(AND(ISNUMBER(OFFSET('Hygiene Data'!$I$7,0,10*ROW('Hygiene Data'!I26))),'Data Summary'!EE32="Yes"),OFFSET('Hygiene Data'!$I$7,0,10*ROW('Hygiene Data'!I26)),NA())</f>
        <v>#N/A</v>
      </c>
      <c r="BQ32" s="99"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8" t="str">
        <f ca="true">+IF(ISTEXT('Data Summary'!B33),'Data Summary'!B33,"")</f>
        <v/>
      </c>
      <c r="C33" s="329" t="e">
        <f ca="true">+VALUE('Data Summary'!C33)</f>
        <v>#VALUE!</v>
      </c>
      <c r="D33" s="97" t="e">
        <f ca="true">+IF(AND(ISNUMBER(OFFSET('Water Data'!$D$4,0,10*ROW('Water Data'!D27))),'Data Summary'!BS33="Yes"),100-OFFSET('Water Data'!$D$4,0,10*ROW('Water Data'!D27)),NA())</f>
        <v>#N/A</v>
      </c>
      <c r="E33" s="97" t="e">
        <f ca="true">+IF(AND(ISNUMBER(OFFSET('Water Data'!$D$6,0,10*ROW('Water Data'!D27))),'Data Summary'!BT33="Yes"),OFFSET('Water Data'!$D$6,0,10*ROW('Water Data'!D27)),NA())</f>
        <v>#N/A</v>
      </c>
      <c r="F33" s="97" t="e">
        <f ca="true">+IF(AND(ISNUMBER(OFFSET('Water Data'!$D$9,0,10*ROW('Water Data'!D27))),'Data Summary'!BU33="Yes"),OFFSET('Water Data'!$D$9,0,10*ROW('Water Data'!D27)),NA())</f>
        <v>#N/A</v>
      </c>
      <c r="G33" s="97" t="e">
        <f ca="true">+IF(AND(ISNUMBER(OFFSET('Water Data'!$E$4,0,10*ROW('Water Data'!E27))),'Data Summary'!BV33="Yes"),100-OFFSET('Water Data'!$E$4,0,10*ROW('Water Data'!E27)),NA())</f>
        <v>#N/A</v>
      </c>
      <c r="H33" s="97" t="e">
        <f ca="true">+IF(AND(ISNUMBER(OFFSET('Water Data'!$E$6,0,10*ROW('Water Data'!E27))),'Data Summary'!BW33="Yes"),OFFSET('Water Data'!$E$6,0,10*ROW('Water Data'!E27)),NA())</f>
        <v>#N/A</v>
      </c>
      <c r="I33" s="97" t="e">
        <f ca="true">+IF(AND(ISNUMBER(OFFSET('Water Data'!$E$9,0,10*ROW('Water Data'!E27))),'Data Summary'!BX33="Yes"),OFFSET('Water Data'!$E$9,0,10*ROW('Water Data'!E27)),NA())</f>
        <v>#N/A</v>
      </c>
      <c r="J33" s="97" t="e">
        <f ca="true">+IF(AND(ISNUMBER(OFFSET('Water Data'!$F$4,0,10*ROW('Water Data'!F27))),'Data Summary'!BY33="Yes"),100-OFFSET('Water Data'!$F$4,0,10*ROW('Water Data'!F27)),NA())</f>
        <v>#N/A</v>
      </c>
      <c r="K33" s="97" t="e">
        <f ca="true">+IF(AND(ISNUMBER(OFFSET('Water Data'!$F$6,0,10*ROW('Water Data'!F27))),'Data Summary'!BZ33="Yes"),OFFSET('Water Data'!$F$6,0,10*ROW('Water Data'!F27)),NA())</f>
        <v>#N/A</v>
      </c>
      <c r="L33" s="97" t="e">
        <f ca="true">+IF(AND(ISNUMBER(OFFSET('Water Data'!$F$9,0,10*ROW('Water Data'!F27))),'Data Summary'!CA33="Yes"),OFFSET('Water Data'!$F$9,0,10*ROW('Water Data'!F27)),NA())</f>
        <v>#N/A</v>
      </c>
      <c r="M33" s="97" t="e">
        <f ca="true">+IF(AND(ISNUMBER(OFFSET('Water Data'!$G$4,0,10*ROW('Water Data'!G27))),'Data Summary'!CB33="Yes"),100-OFFSET('Water Data'!$G$4,0,10*ROW('Water Data'!G27)),NA())</f>
        <v>#N/A</v>
      </c>
      <c r="N33" s="97" t="e">
        <f ca="true">+IF(AND(ISNUMBER(OFFSET('Water Data'!$G$6,0,10*ROW('Water Data'!G27))),'Data Summary'!CC33="Yes"),OFFSET('Water Data'!$G$6,0,10*ROW('Water Data'!G27)),NA())</f>
        <v>#N/A</v>
      </c>
      <c r="O33" s="97" t="e">
        <f ca="true">+IF(AND(ISNUMBER(OFFSET('Water Data'!$G$9,0,10*ROW('Water Data'!G27))),'Data Summary'!CD33="Yes"),OFFSET('Water Data'!$G$9,0,10*ROW('Water Data'!G27)),NA())</f>
        <v>#N/A</v>
      </c>
      <c r="P33" s="97" t="e">
        <f ca="true">+IF(AND(ISNUMBER(OFFSET('Water Data'!$H$4,0,10*ROW('Water Data'!H27))),'Data Summary'!CE33="Yes"),100-OFFSET('Water Data'!$H$4,0,10*ROW('Water Data'!H27)),NA())</f>
        <v>#N/A</v>
      </c>
      <c r="Q33" s="97" t="e">
        <f ca="true">+IF(AND(ISNUMBER(OFFSET('Water Data'!$H$6,0,10*ROW('Water Data'!H27))),'Data Summary'!CF33="Yes"),OFFSET('Water Data'!$H$6,0,10*ROW('Water Data'!H27)),NA())</f>
        <v>#N/A</v>
      </c>
      <c r="R33" s="97" t="e">
        <f ca="true">+IF(AND(ISNUMBER(OFFSET('Water Data'!$H$9,0,10*ROW('Water Data'!H27))),'Data Summary'!CG33="Yes"),OFFSET('Water Data'!$H$9,0,10*ROW('Water Data'!H27)),NA())</f>
        <v>#N/A</v>
      </c>
      <c r="S33" s="97" t="e">
        <f ca="true">+IF(AND(ISNUMBER(OFFSET('Water Data'!$I$4,0,10*ROW('Water Data'!I27))),'Data Summary'!CH33="Yes"),100-OFFSET('Water Data'!$I$4,0,10*ROW('Water Data'!I27)),NA())</f>
        <v>#N/A</v>
      </c>
      <c r="T33" s="97" t="e">
        <f ca="true">+IF(AND(ISNUMBER(OFFSET('Water Data'!$I$6,0,10*ROW('Water Data'!I27))),'Data Summary'!CI33="Yes"),OFFSET('Water Data'!$I$6,0,10*ROW('Water Data'!I27)),NA())</f>
        <v>#N/A</v>
      </c>
      <c r="U33" s="97" t="e">
        <f ca="true">+IF(AND(ISNUMBER(OFFSET('Water Data'!$I$9,0,10*ROW('Water Data'!I27))),'Data Summary'!CJ33="Yes"),OFFSET('Water Data'!$I$9,0,10*ROW('Water Data'!I27)),NA())</f>
        <v>#N/A</v>
      </c>
      <c r="V33" s="98" t="e">
        <f ca="true">+IF(AND(ISNUMBER(OFFSET('Sanitation Data'!$D$4,0,10*ROW('Sanitation Data'!D27))),'Data Summary'!CK33="Yes"),100-OFFSET('Sanitation Data'!$D$4,0,10*ROW('Sanitation Data'!D27)),NA())</f>
        <v>#N/A</v>
      </c>
      <c r="W33" s="98" t="e">
        <f ca="true">+IF(AND(ISNUMBER(OFFSET('Sanitation Data'!$D$6,0,10*ROW('Sanitation Data'!D27))),'Data Summary'!CL33="Yes"),OFFSET('Sanitation Data'!$D$6,0,10*ROW('Sanitation Data'!D27)),NA())</f>
        <v>#N/A</v>
      </c>
      <c r="X33" s="98" t="e">
        <f ca="true">+IF(AND(ISNUMBER(OFFSET('Sanitation Data'!$D$10,0,10*ROW('Sanitation Data'!D27))),'Data Summary'!CM33="Yes"),OFFSET('Sanitation Data'!$D$10,0,10*ROW('Sanitation Data'!D27)),NA())</f>
        <v>#N/A</v>
      </c>
      <c r="Y33" s="98" t="e">
        <f ca="true">+IF(AND(ISNUMBER(OFFSET('Sanitation Data'!$D$11,0,10*ROW('Sanitation Data'!D27))),'Data Summary'!CN33="Yes"),OFFSET('Sanitation Data'!$D$11,0,10*ROW('Sanitation Data'!D27)),NA())</f>
        <v>#N/A</v>
      </c>
      <c r="Z33" s="98" t="e">
        <f ca="true">+IF(AND(ISNUMBER(OFFSET('Sanitation Data'!$D$12,0,10*ROW('Sanitation Data'!D27))),'Data Summary'!CO33="Yes"),OFFSET('Sanitation Data'!$D$12,0,10*ROW('Sanitation Data'!D27)),NA())</f>
        <v>#N/A</v>
      </c>
      <c r="AA33" s="98" t="e">
        <f ca="true">+IF(AND(ISNUMBER(OFFSET('Sanitation Data'!$E$4,0,10*ROW('Sanitation Data'!E27))),'Data Summary'!CP33="Yes"),100-OFFSET('Sanitation Data'!$E$4,0,10*ROW('Sanitation Data'!E27)),NA())</f>
        <v>#N/A</v>
      </c>
      <c r="AB33" s="98" t="e">
        <f ca="true">+IF(AND(ISNUMBER(OFFSET('Sanitation Data'!$E$6,0,10*ROW('Sanitation Data'!E27))),'Data Summary'!CQ33="Yes"),OFFSET('Sanitation Data'!$E$6,0,10*ROW('Sanitation Data'!E27)),NA())</f>
        <v>#N/A</v>
      </c>
      <c r="AC33" s="98" t="e">
        <f ca="true">+IF(AND(ISNUMBER(OFFSET('Sanitation Data'!$E$10,0,10*ROW('Sanitation Data'!E27))),'Data Summary'!CR33="Yes"),OFFSET('Sanitation Data'!$E$10,0,10*ROW('Sanitation Data'!E27)),NA())</f>
        <v>#N/A</v>
      </c>
      <c r="AD33" s="98" t="e">
        <f ca="true">+IF(AND(ISNUMBER(OFFSET('Sanitation Data'!$E$11,0,10*ROW('Sanitation Data'!E27))),'Data Summary'!CS33="Yes"),OFFSET('Sanitation Data'!$E$11,0,10*ROW('Sanitation Data'!E27)),NA())</f>
        <v>#N/A</v>
      </c>
      <c r="AE33" s="98" t="e">
        <f ca="true">+IF(AND(ISNUMBER(OFFSET('Sanitation Data'!$E$12,0,10*ROW('Sanitation Data'!E27))),'Data Summary'!CT33="Yes"),OFFSET('Sanitation Data'!$E$12,0,10*ROW('Sanitation Data'!E27)),NA())</f>
        <v>#N/A</v>
      </c>
      <c r="AF33" s="98" t="e">
        <f ca="true">+IF(AND(ISNUMBER(OFFSET('Sanitation Data'!$F$4,0,10*ROW('Sanitation Data'!F27))),'Data Summary'!CU33="Yes"),100-OFFSET('Sanitation Data'!$F$4,0,10*ROW('Sanitation Data'!F27)),NA())</f>
        <v>#N/A</v>
      </c>
      <c r="AG33" s="98" t="e">
        <f ca="true">+IF(AND(ISNUMBER(OFFSET('Sanitation Data'!$F$6,0,10*ROW('Sanitation Data'!F27))),'Data Summary'!CV33="Yes"),OFFSET('Sanitation Data'!$F$6,0,10*ROW('Sanitation Data'!F27)),NA())</f>
        <v>#N/A</v>
      </c>
      <c r="AH33" s="98" t="e">
        <f ca="true">+IF(AND(ISNUMBER(OFFSET('Sanitation Data'!$F$10,0,10*ROW('Sanitation Data'!F27))),'Data Summary'!CW33="Yes"),OFFSET('Sanitation Data'!$F$10,0,10*ROW('Sanitation Data'!F27)),NA())</f>
        <v>#N/A</v>
      </c>
      <c r="AI33" s="98" t="e">
        <f ca="true">+IF(AND(ISNUMBER(OFFSET('Sanitation Data'!$F$11,0,10*ROW('Sanitation Data'!F27))),'Data Summary'!CX33="Yes"),OFFSET('Sanitation Data'!$F$11,0,10*ROW('Sanitation Data'!F27)),NA())</f>
        <v>#N/A</v>
      </c>
      <c r="AJ33" s="98" t="e">
        <f ca="true">+IF(AND(ISNUMBER(OFFSET('Sanitation Data'!$F$12,0,10*ROW('Sanitation Data'!F27))),'Data Summary'!CY33="Yes"),OFFSET('Sanitation Data'!$F$12,0,10*ROW('Sanitation Data'!F27)),NA())</f>
        <v>#N/A</v>
      </c>
      <c r="AK33" s="98" t="e">
        <f ca="true">+IF(AND(ISNUMBER(OFFSET('Sanitation Data'!$G$4,0,10*ROW('Sanitation Data'!G27))),'Data Summary'!CZ33="Yes"),100-OFFSET('Sanitation Data'!$G$4,0,10*ROW('Sanitation Data'!G27)),NA())</f>
        <v>#N/A</v>
      </c>
      <c r="AL33" s="98" t="e">
        <f ca="true">+IF(AND(ISNUMBER(OFFSET('Sanitation Data'!$G$6,0,10*ROW('Sanitation Data'!G27))),'Data Summary'!DA33="Yes"),OFFSET('Sanitation Data'!$G$6,0,10*ROW('Sanitation Data'!G27)),NA())</f>
        <v>#N/A</v>
      </c>
      <c r="AM33" s="98" t="e">
        <f ca="true">+IF(AND(ISNUMBER(OFFSET('Sanitation Data'!$G$10,0,10*ROW('Sanitation Data'!G27))),'Data Summary'!DB33="Yes"),OFFSET('Sanitation Data'!$G$10,0,10*ROW('Sanitation Data'!G27)),NA())</f>
        <v>#N/A</v>
      </c>
      <c r="AN33" s="98" t="e">
        <f ca="true">+IF(AND(ISNUMBER(OFFSET('Sanitation Data'!$G$11,0,10*ROW('Sanitation Data'!G27))),'Data Summary'!DC33="Yes"),OFFSET('Sanitation Data'!$G$11,0,10*ROW('Sanitation Data'!G27)),NA())</f>
        <v>#N/A</v>
      </c>
      <c r="AO33" s="98" t="e">
        <f ca="true">+IF(AND(ISNUMBER(OFFSET('Sanitation Data'!$G$12,0,10*ROW('Sanitation Data'!G27))),'Data Summary'!DD33="Yes"),OFFSET('Sanitation Data'!$G$12,0,10*ROW('Sanitation Data'!G27)),NA())</f>
        <v>#N/A</v>
      </c>
      <c r="AP33" s="98" t="e">
        <f ca="true">+IF(AND(ISNUMBER(OFFSET('Sanitation Data'!$H$4,0,10*ROW('Sanitation Data'!H27))),'Data Summary'!DE33="Yes"),100-OFFSET('Sanitation Data'!$H$4,0,10*ROW('Sanitation Data'!H27)),NA())</f>
        <v>#N/A</v>
      </c>
      <c r="AQ33" s="98" t="e">
        <f ca="true">+IF(AND(ISNUMBER(OFFSET('Sanitation Data'!$H$6,0,10*ROW('Sanitation Data'!H27))),'Data Summary'!DF33="Yes"),OFFSET('Sanitation Data'!$H$6,0,10*ROW('Sanitation Data'!H27)),NA())</f>
        <v>#N/A</v>
      </c>
      <c r="AR33" s="98" t="e">
        <f ca="true">+IF(AND(ISNUMBER(OFFSET('Sanitation Data'!$H$10,0,10*ROW('Sanitation Data'!H27))),'Data Summary'!DG33="Yes"),OFFSET('Sanitation Data'!$H$10,0,10*ROW('Sanitation Data'!H27)),NA())</f>
        <v>#N/A</v>
      </c>
      <c r="AS33" s="98" t="e">
        <f ca="true">+IF(AND(ISNUMBER(OFFSET('Sanitation Data'!$H$11,0,10*ROW('Sanitation Data'!H27))),'Data Summary'!DH33="Yes"),OFFSET('Sanitation Data'!$H$11,0,10*ROW('Sanitation Data'!H27)),NA())</f>
        <v>#N/A</v>
      </c>
      <c r="AT33" s="98" t="e">
        <f ca="true">+IF(AND(ISNUMBER(OFFSET('Sanitation Data'!$H$12,0,10*ROW('Sanitation Data'!H27))),'Data Summary'!DI33="Yes"),OFFSET('Sanitation Data'!$H$12,0,10*ROW('Sanitation Data'!H27)),NA())</f>
        <v>#N/A</v>
      </c>
      <c r="AU33" s="98" t="e">
        <f ca="true">+IF(AND(ISNUMBER(OFFSET('Sanitation Data'!$I$4,0,10*ROW('Sanitation Data'!I27))),'Data Summary'!DJ33="Yes"),100-OFFSET('Sanitation Data'!$I$4,0,10*ROW('Sanitation Data'!I27)),NA())</f>
        <v>#N/A</v>
      </c>
      <c r="AV33" s="98" t="e">
        <f ca="true">+IF(AND(ISNUMBER(OFFSET('Sanitation Data'!$I$6,0,10*ROW('Sanitation Data'!I27))),'Data Summary'!DK33="Yes"),OFFSET('Sanitation Data'!$I$6,0,10*ROW('Sanitation Data'!I27)),NA())</f>
        <v>#N/A</v>
      </c>
      <c r="AW33" s="98" t="e">
        <f ca="true">+IF(AND(ISNUMBER(OFFSET('Sanitation Data'!$I$10,0,10*ROW('Sanitation Data'!I27))),'Data Summary'!DL33="Yes"),OFFSET('Sanitation Data'!$I$10,0,10*ROW('Sanitation Data'!I27)),NA())</f>
        <v>#N/A</v>
      </c>
      <c r="AX33" s="98" t="e">
        <f ca="true">+IF(AND(ISNUMBER(OFFSET('Sanitation Data'!$I$11,0,10*ROW('Sanitation Data'!I27))),'Data Summary'!DM33="Yes"),OFFSET('Sanitation Data'!$I$11,0,10*ROW('Sanitation Data'!I27)),NA())</f>
        <v>#N/A</v>
      </c>
      <c r="AY33" s="98" t="e">
        <f ca="true">+IF(AND(ISNUMBER(OFFSET('Sanitation Data'!$I$12,0,10*ROW('Sanitation Data'!I27))),'Data Summary'!DN33="Yes"),OFFSET('Sanitation Data'!$I$12,0,10*ROW('Sanitation Data'!I27)),NA())</f>
        <v>#N/A</v>
      </c>
      <c r="AZ33" s="99" t="e">
        <f ca="true">+IF(AND(ISNUMBER(OFFSET('Hygiene Data'!$D$5,0,10*ROW('Hygiene Data'!D27))),'Data Summary'!DO33="Yes"),OFFSET('Hygiene Data'!$D$5,0,10*ROW('Hygiene Data'!D27)),NA())</f>
        <v>#N/A</v>
      </c>
      <c r="BA33" s="99" t="e">
        <f ca="true">+IF(AND(ISNUMBER(OFFSET('Hygiene Data'!$D$7,0,10*ROW('Hygiene Data'!D27))),'Data Summary'!DP33="Yes"),OFFSET('Hygiene Data'!$D$7,0,10*ROW('Hygiene Data'!D27)),NA())</f>
        <v>#N/A</v>
      </c>
      <c r="BB33" s="99" t="e">
        <f ca="true">+IF(AND(ISNUMBER(OFFSET('Hygiene Data'!$D$9,0,10*ROW('Hygiene Data'!D27))),'Data Summary'!DQ33="Yes"),OFFSET('Hygiene Data'!$D$9,0,10*ROW('Hygiene Data'!D27)),NA())</f>
        <v>#N/A</v>
      </c>
      <c r="BC33" s="99" t="e">
        <f ca="true">+IF(AND(ISNUMBER(OFFSET('Hygiene Data'!$E$5,0,10*ROW('Hygiene Data'!E27))),'Data Summary'!DR33="Yes"),OFFSET('Hygiene Data'!$E$5,0,10*ROW('Hygiene Data'!E27)),NA())</f>
        <v>#N/A</v>
      </c>
      <c r="BD33" s="99" t="e">
        <f ca="true">+IF(AND(ISNUMBER(OFFSET('Hygiene Data'!$E$7,0,10*ROW('Hygiene Data'!E27))),'Data Summary'!DS33="Yes"),OFFSET('Hygiene Data'!$E$7,0,10*ROW('Hygiene Data'!E27)),NA())</f>
        <v>#N/A</v>
      </c>
      <c r="BE33" s="99" t="e">
        <f ca="true">+IF(AND(ISNUMBER(OFFSET('Hygiene Data'!$E$9,0,10*ROW('Hygiene Data'!E27))),'Data Summary'!DT33="Yes"),OFFSET('Hygiene Data'!$E$9,0,10*ROW('Hygiene Data'!E27)),NA())</f>
        <v>#N/A</v>
      </c>
      <c r="BF33" s="99" t="e">
        <f ca="true">+IF(AND(ISNUMBER(OFFSET('Hygiene Data'!$F$5,0,10*ROW('Hygiene Data'!F27))),'Data Summary'!DU33="Yes"),OFFSET('Hygiene Data'!$F$5,0,10*ROW('Hygiene Data'!F27)),NA())</f>
        <v>#N/A</v>
      </c>
      <c r="BG33" s="99" t="e">
        <f ca="true">+IF(AND(ISNUMBER(OFFSET('Hygiene Data'!$F$7,0,10*ROW('Hygiene Data'!F27))),'Data Summary'!DV33="Yes"),OFFSET('Hygiene Data'!$F$7,0,10*ROW('Hygiene Data'!F27)),NA())</f>
        <v>#N/A</v>
      </c>
      <c r="BH33" s="99" t="e">
        <f ca="true">+IF(AND(ISNUMBER(OFFSET('Hygiene Data'!$F$9,0,10*ROW('Hygiene Data'!F27))),'Data Summary'!DW33="Yes"),OFFSET('Hygiene Data'!$F$9,0,10*ROW('Hygiene Data'!F27)),NA())</f>
        <v>#N/A</v>
      </c>
      <c r="BI33" s="99" t="e">
        <f ca="true">+IF(AND(ISNUMBER(OFFSET('Hygiene Data'!$G$5,0,10*ROW('Hygiene Data'!G27))),'Data Summary'!DX33="Yes"),OFFSET('Hygiene Data'!$G$5,0,10*ROW('Hygiene Data'!G27)),NA())</f>
        <v>#N/A</v>
      </c>
      <c r="BJ33" s="99" t="e">
        <f ca="true">+IF(AND(ISNUMBER(OFFSET('Hygiene Data'!$G$7,0,10*ROW('Hygiene Data'!G27))),'Data Summary'!DY33="Yes"),OFFSET('Hygiene Data'!$G$7,0,10*ROW('Hygiene Data'!G27)),NA())</f>
        <v>#N/A</v>
      </c>
      <c r="BK33" s="99" t="e">
        <f ca="true">+IF(AND(ISNUMBER(OFFSET('Hygiene Data'!$G$9,0,10*ROW('Hygiene Data'!G27))),'Data Summary'!DZ33="Yes"),OFFSET('Hygiene Data'!$G$9,0,10*ROW('Hygiene Data'!G27)),NA())</f>
        <v>#N/A</v>
      </c>
      <c r="BL33" s="99" t="e">
        <f ca="true">+IF(AND(ISNUMBER(OFFSET('Hygiene Data'!$H$5,0,10*ROW('Hygiene Data'!H27))),'Data Summary'!EA33="Yes"),OFFSET('Hygiene Data'!$H$5,0,10*ROW('Hygiene Data'!H27)),NA())</f>
        <v>#N/A</v>
      </c>
      <c r="BM33" s="99" t="e">
        <f ca="true">+IF(AND(ISNUMBER(OFFSET('Hygiene Data'!$H$7,0,10*ROW('Hygiene Data'!H27))),'Data Summary'!EB33="Yes"),OFFSET('Hygiene Data'!$H$7,0,10*ROW('Hygiene Data'!H27)),NA())</f>
        <v>#N/A</v>
      </c>
      <c r="BN33" s="99" t="e">
        <f ca="true">+IF(AND(ISNUMBER(OFFSET('Hygiene Data'!$H$9,0,10*ROW('Hygiene Data'!H27))),'Data Summary'!EC33="Yes"),OFFSET('Hygiene Data'!$H$9,0,10*ROW('Hygiene Data'!H27)),NA())</f>
        <v>#N/A</v>
      </c>
      <c r="BO33" s="99" t="e">
        <f ca="true">+IF(AND(ISNUMBER(OFFSET('Hygiene Data'!$I$5,0,10*ROW('Hygiene Data'!I27))),'Data Summary'!ED33="Yes"),OFFSET('Hygiene Data'!$I$5,0,10*ROW('Hygiene Data'!I27)),NA())</f>
        <v>#N/A</v>
      </c>
      <c r="BP33" s="99" t="e">
        <f ca="true">+IF(AND(ISNUMBER(OFFSET('Hygiene Data'!$I$7,0,10*ROW('Hygiene Data'!I27))),'Data Summary'!EE33="Yes"),OFFSET('Hygiene Data'!$I$7,0,10*ROW('Hygiene Data'!I27)),NA())</f>
        <v>#N/A</v>
      </c>
      <c r="BQ33" s="99"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8" t="str">
        <f ca="true">+IF(ISTEXT('Data Summary'!B34),'Data Summary'!B34,"")</f>
        <v/>
      </c>
      <c r="C34" s="329" t="e">
        <f ca="true">+VALUE('Data Summary'!C34)</f>
        <v>#VALUE!</v>
      </c>
      <c r="D34" s="97" t="e">
        <f ca="true">+IF(AND(ISNUMBER(OFFSET('Water Data'!$D$4,0,10*ROW('Water Data'!D28))),'Data Summary'!BS34="Yes"),100-OFFSET('Water Data'!$D$4,0,10*ROW('Water Data'!D28)),NA())</f>
        <v>#N/A</v>
      </c>
      <c r="E34" s="97" t="e">
        <f ca="true">+IF(AND(ISNUMBER(OFFSET('Water Data'!$D$6,0,10*ROW('Water Data'!D28))),'Data Summary'!BT34="Yes"),OFFSET('Water Data'!$D$6,0,10*ROW('Water Data'!D28)),NA())</f>
        <v>#N/A</v>
      </c>
      <c r="F34" s="97" t="e">
        <f ca="true">+IF(AND(ISNUMBER(OFFSET('Water Data'!$D$9,0,10*ROW('Water Data'!D28))),'Data Summary'!BU34="Yes"),OFFSET('Water Data'!$D$9,0,10*ROW('Water Data'!D28)),NA())</f>
        <v>#N/A</v>
      </c>
      <c r="G34" s="97" t="e">
        <f ca="true">+IF(AND(ISNUMBER(OFFSET('Water Data'!$E$4,0,10*ROW('Water Data'!E28))),'Data Summary'!BV34="Yes"),100-OFFSET('Water Data'!$E$4,0,10*ROW('Water Data'!E28)),NA())</f>
        <v>#N/A</v>
      </c>
      <c r="H34" s="97" t="e">
        <f ca="true">+IF(AND(ISNUMBER(OFFSET('Water Data'!$E$6,0,10*ROW('Water Data'!E28))),'Data Summary'!BW34="Yes"),OFFSET('Water Data'!$E$6,0,10*ROW('Water Data'!E28)),NA())</f>
        <v>#N/A</v>
      </c>
      <c r="I34" s="97" t="e">
        <f ca="true">+IF(AND(ISNUMBER(OFFSET('Water Data'!$E$9,0,10*ROW('Water Data'!E28))),'Data Summary'!BX34="Yes"),OFFSET('Water Data'!$E$9,0,10*ROW('Water Data'!E28)),NA())</f>
        <v>#N/A</v>
      </c>
      <c r="J34" s="97" t="e">
        <f ca="true">+IF(AND(ISNUMBER(OFFSET('Water Data'!$F$4,0,10*ROW('Water Data'!F28))),'Data Summary'!BY34="Yes"),100-OFFSET('Water Data'!$F$4,0,10*ROW('Water Data'!F28)),NA())</f>
        <v>#N/A</v>
      </c>
      <c r="K34" s="97" t="e">
        <f ca="true">+IF(AND(ISNUMBER(OFFSET('Water Data'!$F$6,0,10*ROW('Water Data'!F28))),'Data Summary'!BZ34="Yes"),OFFSET('Water Data'!$F$6,0,10*ROW('Water Data'!F28)),NA())</f>
        <v>#N/A</v>
      </c>
      <c r="L34" s="97" t="e">
        <f ca="true">+IF(AND(ISNUMBER(OFFSET('Water Data'!$F$9,0,10*ROW('Water Data'!F28))),'Data Summary'!CA34="Yes"),OFFSET('Water Data'!$F$9,0,10*ROW('Water Data'!F28)),NA())</f>
        <v>#N/A</v>
      </c>
      <c r="M34" s="97" t="e">
        <f ca="true">+IF(AND(ISNUMBER(OFFSET('Water Data'!$G$4,0,10*ROW('Water Data'!G28))),'Data Summary'!CB34="Yes"),100-OFFSET('Water Data'!$G$4,0,10*ROW('Water Data'!G28)),NA())</f>
        <v>#N/A</v>
      </c>
      <c r="N34" s="97" t="e">
        <f ca="true">+IF(AND(ISNUMBER(OFFSET('Water Data'!$G$6,0,10*ROW('Water Data'!G28))),'Data Summary'!CC34="Yes"),OFFSET('Water Data'!$G$6,0,10*ROW('Water Data'!G28)),NA())</f>
        <v>#N/A</v>
      </c>
      <c r="O34" s="97" t="e">
        <f ca="true">+IF(AND(ISNUMBER(OFFSET('Water Data'!$G$9,0,10*ROW('Water Data'!G28))),'Data Summary'!CD34="Yes"),OFFSET('Water Data'!$G$9,0,10*ROW('Water Data'!G28)),NA())</f>
        <v>#N/A</v>
      </c>
      <c r="P34" s="97" t="e">
        <f ca="true">+IF(AND(ISNUMBER(OFFSET('Water Data'!$H$4,0,10*ROW('Water Data'!H28))),'Data Summary'!CE34="Yes"),100-OFFSET('Water Data'!$H$4,0,10*ROW('Water Data'!H28)),NA())</f>
        <v>#N/A</v>
      </c>
      <c r="Q34" s="97" t="e">
        <f ca="true">+IF(AND(ISNUMBER(OFFSET('Water Data'!$H$6,0,10*ROW('Water Data'!H28))),'Data Summary'!CF34="Yes"),OFFSET('Water Data'!$H$6,0,10*ROW('Water Data'!H28)),NA())</f>
        <v>#N/A</v>
      </c>
      <c r="R34" s="97" t="e">
        <f ca="true">+IF(AND(ISNUMBER(OFFSET('Water Data'!$H$9,0,10*ROW('Water Data'!H28))),'Data Summary'!CG34="Yes"),OFFSET('Water Data'!$H$9,0,10*ROW('Water Data'!H28)),NA())</f>
        <v>#N/A</v>
      </c>
      <c r="S34" s="97" t="e">
        <f ca="true">+IF(AND(ISNUMBER(OFFSET('Water Data'!$I$4,0,10*ROW('Water Data'!I28))),'Data Summary'!CH34="Yes"),100-OFFSET('Water Data'!$I$4,0,10*ROW('Water Data'!I28)),NA())</f>
        <v>#N/A</v>
      </c>
      <c r="T34" s="97" t="e">
        <f ca="true">+IF(AND(ISNUMBER(OFFSET('Water Data'!$I$6,0,10*ROW('Water Data'!I28))),'Data Summary'!CI34="Yes"),OFFSET('Water Data'!$I$6,0,10*ROW('Water Data'!I28)),NA())</f>
        <v>#N/A</v>
      </c>
      <c r="U34" s="97" t="e">
        <f ca="true">+IF(AND(ISNUMBER(OFFSET('Water Data'!$I$9,0,10*ROW('Water Data'!I28))),'Data Summary'!CJ34="Yes"),OFFSET('Water Data'!$I$9,0,10*ROW('Water Data'!I28)),NA())</f>
        <v>#N/A</v>
      </c>
      <c r="V34" s="98" t="e">
        <f ca="true">+IF(AND(ISNUMBER(OFFSET('Sanitation Data'!$D$4,0,10*ROW('Sanitation Data'!D28))),'Data Summary'!CK34="Yes"),100-OFFSET('Sanitation Data'!$D$4,0,10*ROW('Sanitation Data'!D28)),NA())</f>
        <v>#N/A</v>
      </c>
      <c r="W34" s="98" t="e">
        <f ca="true">+IF(AND(ISNUMBER(OFFSET('Sanitation Data'!$D$6,0,10*ROW('Sanitation Data'!D28))),'Data Summary'!CL34="Yes"),OFFSET('Sanitation Data'!$D$6,0,10*ROW('Sanitation Data'!D28)),NA())</f>
        <v>#N/A</v>
      </c>
      <c r="X34" s="98" t="e">
        <f ca="true">+IF(AND(ISNUMBER(OFFSET('Sanitation Data'!$D$10,0,10*ROW('Sanitation Data'!D28))),'Data Summary'!CM34="Yes"),OFFSET('Sanitation Data'!$D$10,0,10*ROW('Sanitation Data'!D28)),NA())</f>
        <v>#N/A</v>
      </c>
      <c r="Y34" s="98" t="e">
        <f ca="true">+IF(AND(ISNUMBER(OFFSET('Sanitation Data'!$D$11,0,10*ROW('Sanitation Data'!D28))),'Data Summary'!CN34="Yes"),OFFSET('Sanitation Data'!$D$11,0,10*ROW('Sanitation Data'!D28)),NA())</f>
        <v>#N/A</v>
      </c>
      <c r="Z34" s="98" t="e">
        <f ca="true">+IF(AND(ISNUMBER(OFFSET('Sanitation Data'!$D$12,0,10*ROW('Sanitation Data'!D28))),'Data Summary'!CO34="Yes"),OFFSET('Sanitation Data'!$D$12,0,10*ROW('Sanitation Data'!D28)),NA())</f>
        <v>#N/A</v>
      </c>
      <c r="AA34" s="98" t="e">
        <f ca="true">+IF(AND(ISNUMBER(OFFSET('Sanitation Data'!$E$4,0,10*ROW('Sanitation Data'!E28))),'Data Summary'!CP34="Yes"),100-OFFSET('Sanitation Data'!$E$4,0,10*ROW('Sanitation Data'!E28)),NA())</f>
        <v>#N/A</v>
      </c>
      <c r="AB34" s="98" t="e">
        <f ca="true">+IF(AND(ISNUMBER(OFFSET('Sanitation Data'!$E$6,0,10*ROW('Sanitation Data'!E28))),'Data Summary'!CQ34="Yes"),OFFSET('Sanitation Data'!$E$6,0,10*ROW('Sanitation Data'!E28)),NA())</f>
        <v>#N/A</v>
      </c>
      <c r="AC34" s="98" t="e">
        <f ca="true">+IF(AND(ISNUMBER(OFFSET('Sanitation Data'!$E$10,0,10*ROW('Sanitation Data'!E28))),'Data Summary'!CR34="Yes"),OFFSET('Sanitation Data'!$E$10,0,10*ROW('Sanitation Data'!E28)),NA())</f>
        <v>#N/A</v>
      </c>
      <c r="AD34" s="98" t="e">
        <f ca="true">+IF(AND(ISNUMBER(OFFSET('Sanitation Data'!$E$11,0,10*ROW('Sanitation Data'!E28))),'Data Summary'!CS34="Yes"),OFFSET('Sanitation Data'!$E$11,0,10*ROW('Sanitation Data'!E28)),NA())</f>
        <v>#N/A</v>
      </c>
      <c r="AE34" s="98" t="e">
        <f ca="true">+IF(AND(ISNUMBER(OFFSET('Sanitation Data'!$E$12,0,10*ROW('Sanitation Data'!E28))),'Data Summary'!CT34="Yes"),OFFSET('Sanitation Data'!$E$12,0,10*ROW('Sanitation Data'!E28)),NA())</f>
        <v>#N/A</v>
      </c>
      <c r="AF34" s="98" t="e">
        <f ca="true">+IF(AND(ISNUMBER(OFFSET('Sanitation Data'!$F$4,0,10*ROW('Sanitation Data'!F28))),'Data Summary'!CU34="Yes"),100-OFFSET('Sanitation Data'!$F$4,0,10*ROW('Sanitation Data'!F28)),NA())</f>
        <v>#N/A</v>
      </c>
      <c r="AG34" s="98" t="e">
        <f ca="true">+IF(AND(ISNUMBER(OFFSET('Sanitation Data'!$F$6,0,10*ROW('Sanitation Data'!F28))),'Data Summary'!CV34="Yes"),OFFSET('Sanitation Data'!$F$6,0,10*ROW('Sanitation Data'!F28)),NA())</f>
        <v>#N/A</v>
      </c>
      <c r="AH34" s="98" t="e">
        <f ca="true">+IF(AND(ISNUMBER(OFFSET('Sanitation Data'!$F$10,0,10*ROW('Sanitation Data'!F28))),'Data Summary'!CW34="Yes"),OFFSET('Sanitation Data'!$F$10,0,10*ROW('Sanitation Data'!F28)),NA())</f>
        <v>#N/A</v>
      </c>
      <c r="AI34" s="98" t="e">
        <f ca="true">+IF(AND(ISNUMBER(OFFSET('Sanitation Data'!$F$11,0,10*ROW('Sanitation Data'!F28))),'Data Summary'!CX34="Yes"),OFFSET('Sanitation Data'!$F$11,0,10*ROW('Sanitation Data'!F28)),NA())</f>
        <v>#N/A</v>
      </c>
      <c r="AJ34" s="98" t="e">
        <f ca="true">+IF(AND(ISNUMBER(OFFSET('Sanitation Data'!$F$12,0,10*ROW('Sanitation Data'!F28))),'Data Summary'!CY34="Yes"),OFFSET('Sanitation Data'!$F$12,0,10*ROW('Sanitation Data'!F28)),NA())</f>
        <v>#N/A</v>
      </c>
      <c r="AK34" s="98" t="e">
        <f ca="true">+IF(AND(ISNUMBER(OFFSET('Sanitation Data'!$G$4,0,10*ROW('Sanitation Data'!G28))),'Data Summary'!CZ34="Yes"),100-OFFSET('Sanitation Data'!$G$4,0,10*ROW('Sanitation Data'!G28)),NA())</f>
        <v>#N/A</v>
      </c>
      <c r="AL34" s="98" t="e">
        <f ca="true">+IF(AND(ISNUMBER(OFFSET('Sanitation Data'!$G$6,0,10*ROW('Sanitation Data'!G28))),'Data Summary'!DA34="Yes"),OFFSET('Sanitation Data'!$G$6,0,10*ROW('Sanitation Data'!G28)),NA())</f>
        <v>#N/A</v>
      </c>
      <c r="AM34" s="98" t="e">
        <f ca="true">+IF(AND(ISNUMBER(OFFSET('Sanitation Data'!$G$10,0,10*ROW('Sanitation Data'!G28))),'Data Summary'!DB34="Yes"),OFFSET('Sanitation Data'!$G$10,0,10*ROW('Sanitation Data'!G28)),NA())</f>
        <v>#N/A</v>
      </c>
      <c r="AN34" s="98" t="e">
        <f ca="true">+IF(AND(ISNUMBER(OFFSET('Sanitation Data'!$G$11,0,10*ROW('Sanitation Data'!G28))),'Data Summary'!DC34="Yes"),OFFSET('Sanitation Data'!$G$11,0,10*ROW('Sanitation Data'!G28)),NA())</f>
        <v>#N/A</v>
      </c>
      <c r="AO34" s="98" t="e">
        <f ca="true">+IF(AND(ISNUMBER(OFFSET('Sanitation Data'!$G$12,0,10*ROW('Sanitation Data'!G28))),'Data Summary'!DD34="Yes"),OFFSET('Sanitation Data'!$G$12,0,10*ROW('Sanitation Data'!G28)),NA())</f>
        <v>#N/A</v>
      </c>
      <c r="AP34" s="98" t="e">
        <f ca="true">+IF(AND(ISNUMBER(OFFSET('Sanitation Data'!$H$4,0,10*ROW('Sanitation Data'!H28))),'Data Summary'!DE34="Yes"),100-OFFSET('Sanitation Data'!$H$4,0,10*ROW('Sanitation Data'!H28)),NA())</f>
        <v>#N/A</v>
      </c>
      <c r="AQ34" s="98" t="e">
        <f ca="true">+IF(AND(ISNUMBER(OFFSET('Sanitation Data'!$H$6,0,10*ROW('Sanitation Data'!H28))),'Data Summary'!DF34="Yes"),OFFSET('Sanitation Data'!$H$6,0,10*ROW('Sanitation Data'!H28)),NA())</f>
        <v>#N/A</v>
      </c>
      <c r="AR34" s="98" t="e">
        <f ca="true">+IF(AND(ISNUMBER(OFFSET('Sanitation Data'!$H$10,0,10*ROW('Sanitation Data'!H28))),'Data Summary'!DG34="Yes"),OFFSET('Sanitation Data'!$H$10,0,10*ROW('Sanitation Data'!H28)),NA())</f>
        <v>#N/A</v>
      </c>
      <c r="AS34" s="98" t="e">
        <f ca="true">+IF(AND(ISNUMBER(OFFSET('Sanitation Data'!$H$11,0,10*ROW('Sanitation Data'!H28))),'Data Summary'!DH34="Yes"),OFFSET('Sanitation Data'!$H$11,0,10*ROW('Sanitation Data'!H28)),NA())</f>
        <v>#N/A</v>
      </c>
      <c r="AT34" s="98" t="e">
        <f ca="true">+IF(AND(ISNUMBER(OFFSET('Sanitation Data'!$H$12,0,10*ROW('Sanitation Data'!H28))),'Data Summary'!DI34="Yes"),OFFSET('Sanitation Data'!$H$12,0,10*ROW('Sanitation Data'!H28)),NA())</f>
        <v>#N/A</v>
      </c>
      <c r="AU34" s="98" t="e">
        <f ca="true">+IF(AND(ISNUMBER(OFFSET('Sanitation Data'!$I$4,0,10*ROW('Sanitation Data'!I28))),'Data Summary'!DJ34="Yes"),100-OFFSET('Sanitation Data'!$I$4,0,10*ROW('Sanitation Data'!I28)),NA())</f>
        <v>#N/A</v>
      </c>
      <c r="AV34" s="98" t="e">
        <f ca="true">+IF(AND(ISNUMBER(OFFSET('Sanitation Data'!$I$6,0,10*ROW('Sanitation Data'!I28))),'Data Summary'!DK34="Yes"),OFFSET('Sanitation Data'!$I$6,0,10*ROW('Sanitation Data'!I28)),NA())</f>
        <v>#N/A</v>
      </c>
      <c r="AW34" s="98" t="e">
        <f ca="true">+IF(AND(ISNUMBER(OFFSET('Sanitation Data'!$I$10,0,10*ROW('Sanitation Data'!I28))),'Data Summary'!DL34="Yes"),OFFSET('Sanitation Data'!$I$10,0,10*ROW('Sanitation Data'!I28)),NA())</f>
        <v>#N/A</v>
      </c>
      <c r="AX34" s="98" t="e">
        <f ca="true">+IF(AND(ISNUMBER(OFFSET('Sanitation Data'!$I$11,0,10*ROW('Sanitation Data'!I28))),'Data Summary'!DM34="Yes"),OFFSET('Sanitation Data'!$I$11,0,10*ROW('Sanitation Data'!I28)),NA())</f>
        <v>#N/A</v>
      </c>
      <c r="AY34" s="98" t="e">
        <f ca="true">+IF(AND(ISNUMBER(OFFSET('Sanitation Data'!$I$12,0,10*ROW('Sanitation Data'!I28))),'Data Summary'!DN34="Yes"),OFFSET('Sanitation Data'!$I$12,0,10*ROW('Sanitation Data'!I28)),NA())</f>
        <v>#N/A</v>
      </c>
      <c r="AZ34" s="99" t="e">
        <f ca="true">+IF(AND(ISNUMBER(OFFSET('Hygiene Data'!$D$5,0,10*ROW('Hygiene Data'!D28))),'Data Summary'!DO34="Yes"),OFFSET('Hygiene Data'!$D$5,0,10*ROW('Hygiene Data'!D28)),NA())</f>
        <v>#N/A</v>
      </c>
      <c r="BA34" s="99" t="e">
        <f ca="true">+IF(AND(ISNUMBER(OFFSET('Hygiene Data'!$D$7,0,10*ROW('Hygiene Data'!D28))),'Data Summary'!DP34="Yes"),OFFSET('Hygiene Data'!$D$7,0,10*ROW('Hygiene Data'!D28)),NA())</f>
        <v>#N/A</v>
      </c>
      <c r="BB34" s="99" t="e">
        <f ca="true">+IF(AND(ISNUMBER(OFFSET('Hygiene Data'!$D$9,0,10*ROW('Hygiene Data'!D28))),'Data Summary'!DQ34="Yes"),OFFSET('Hygiene Data'!$D$9,0,10*ROW('Hygiene Data'!D28)),NA())</f>
        <v>#N/A</v>
      </c>
      <c r="BC34" s="99" t="e">
        <f ca="true">+IF(AND(ISNUMBER(OFFSET('Hygiene Data'!$E$5,0,10*ROW('Hygiene Data'!E28))),'Data Summary'!DR34="Yes"),OFFSET('Hygiene Data'!$E$5,0,10*ROW('Hygiene Data'!E28)),NA())</f>
        <v>#N/A</v>
      </c>
      <c r="BD34" s="99" t="e">
        <f ca="true">+IF(AND(ISNUMBER(OFFSET('Hygiene Data'!$E$7,0,10*ROW('Hygiene Data'!E28))),'Data Summary'!DS34="Yes"),OFFSET('Hygiene Data'!$E$7,0,10*ROW('Hygiene Data'!E28)),NA())</f>
        <v>#N/A</v>
      </c>
      <c r="BE34" s="99" t="e">
        <f ca="true">+IF(AND(ISNUMBER(OFFSET('Hygiene Data'!$E$9,0,10*ROW('Hygiene Data'!E28))),'Data Summary'!DT34="Yes"),OFFSET('Hygiene Data'!$E$9,0,10*ROW('Hygiene Data'!E28)),NA())</f>
        <v>#N/A</v>
      </c>
      <c r="BF34" s="99" t="e">
        <f ca="true">+IF(AND(ISNUMBER(OFFSET('Hygiene Data'!$F$5,0,10*ROW('Hygiene Data'!F28))),'Data Summary'!DU34="Yes"),OFFSET('Hygiene Data'!$F$5,0,10*ROW('Hygiene Data'!F28)),NA())</f>
        <v>#N/A</v>
      </c>
      <c r="BG34" s="99" t="e">
        <f ca="true">+IF(AND(ISNUMBER(OFFSET('Hygiene Data'!$F$7,0,10*ROW('Hygiene Data'!F28))),'Data Summary'!DV34="Yes"),OFFSET('Hygiene Data'!$F$7,0,10*ROW('Hygiene Data'!F28)),NA())</f>
        <v>#N/A</v>
      </c>
      <c r="BH34" s="99" t="e">
        <f ca="true">+IF(AND(ISNUMBER(OFFSET('Hygiene Data'!$F$9,0,10*ROW('Hygiene Data'!F28))),'Data Summary'!DW34="Yes"),OFFSET('Hygiene Data'!$F$9,0,10*ROW('Hygiene Data'!F28)),NA())</f>
        <v>#N/A</v>
      </c>
      <c r="BI34" s="99" t="e">
        <f ca="true">+IF(AND(ISNUMBER(OFFSET('Hygiene Data'!$G$5,0,10*ROW('Hygiene Data'!G28))),'Data Summary'!DX34="Yes"),OFFSET('Hygiene Data'!$G$5,0,10*ROW('Hygiene Data'!G28)),NA())</f>
        <v>#N/A</v>
      </c>
      <c r="BJ34" s="99" t="e">
        <f ca="true">+IF(AND(ISNUMBER(OFFSET('Hygiene Data'!$G$7,0,10*ROW('Hygiene Data'!G28))),'Data Summary'!DY34="Yes"),OFFSET('Hygiene Data'!$G$7,0,10*ROW('Hygiene Data'!G28)),NA())</f>
        <v>#N/A</v>
      </c>
      <c r="BK34" s="99" t="e">
        <f ca="true">+IF(AND(ISNUMBER(OFFSET('Hygiene Data'!$G$9,0,10*ROW('Hygiene Data'!G28))),'Data Summary'!DZ34="Yes"),OFFSET('Hygiene Data'!$G$9,0,10*ROW('Hygiene Data'!G28)),NA())</f>
        <v>#N/A</v>
      </c>
      <c r="BL34" s="99" t="e">
        <f ca="true">+IF(AND(ISNUMBER(OFFSET('Hygiene Data'!$H$5,0,10*ROW('Hygiene Data'!H28))),'Data Summary'!EA34="Yes"),OFFSET('Hygiene Data'!$H$5,0,10*ROW('Hygiene Data'!H28)),NA())</f>
        <v>#N/A</v>
      </c>
      <c r="BM34" s="99" t="e">
        <f ca="true">+IF(AND(ISNUMBER(OFFSET('Hygiene Data'!$H$7,0,10*ROW('Hygiene Data'!H28))),'Data Summary'!EB34="Yes"),OFFSET('Hygiene Data'!$H$7,0,10*ROW('Hygiene Data'!H28)),NA())</f>
        <v>#N/A</v>
      </c>
      <c r="BN34" s="99" t="e">
        <f ca="true">+IF(AND(ISNUMBER(OFFSET('Hygiene Data'!$H$9,0,10*ROW('Hygiene Data'!H28))),'Data Summary'!EC34="Yes"),OFFSET('Hygiene Data'!$H$9,0,10*ROW('Hygiene Data'!H28)),NA())</f>
        <v>#N/A</v>
      </c>
      <c r="BO34" s="99" t="e">
        <f ca="true">+IF(AND(ISNUMBER(OFFSET('Hygiene Data'!$I$5,0,10*ROW('Hygiene Data'!I28))),'Data Summary'!ED34="Yes"),OFFSET('Hygiene Data'!$I$5,0,10*ROW('Hygiene Data'!I28)),NA())</f>
        <v>#N/A</v>
      </c>
      <c r="BP34" s="99" t="e">
        <f ca="true">+IF(AND(ISNUMBER(OFFSET('Hygiene Data'!$I$7,0,10*ROW('Hygiene Data'!I28))),'Data Summary'!EE34="Yes"),OFFSET('Hygiene Data'!$I$7,0,10*ROW('Hygiene Data'!I28)),NA())</f>
        <v>#N/A</v>
      </c>
      <c r="BQ34" s="99"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8" t="str">
        <f ca="true">+IF(ISTEXT('Data Summary'!B35),'Data Summary'!B35,"")</f>
        <v/>
      </c>
      <c r="C35" s="329" t="e">
        <f ca="true">+VALUE('Data Summary'!C35)</f>
        <v>#VALUE!</v>
      </c>
      <c r="D35" s="97" t="e">
        <f ca="true">+IF(AND(ISNUMBER(OFFSET('Water Data'!$D$4,0,10*ROW('Water Data'!D29))),'Data Summary'!BS35="Yes"),100-OFFSET('Water Data'!$D$4,0,10*ROW('Water Data'!D29)),NA())</f>
        <v>#N/A</v>
      </c>
      <c r="E35" s="97" t="e">
        <f ca="true">+IF(AND(ISNUMBER(OFFSET('Water Data'!$D$6,0,10*ROW('Water Data'!D29))),'Data Summary'!BT35="Yes"),OFFSET('Water Data'!$D$6,0,10*ROW('Water Data'!D29)),NA())</f>
        <v>#N/A</v>
      </c>
      <c r="F35" s="97" t="e">
        <f ca="true">+IF(AND(ISNUMBER(OFFSET('Water Data'!$D$9,0,10*ROW('Water Data'!D29))),'Data Summary'!BU35="Yes"),OFFSET('Water Data'!$D$9,0,10*ROW('Water Data'!D29)),NA())</f>
        <v>#N/A</v>
      </c>
      <c r="G35" s="97" t="e">
        <f ca="true">+IF(AND(ISNUMBER(OFFSET('Water Data'!$E$4,0,10*ROW('Water Data'!E29))),'Data Summary'!BV35="Yes"),100-OFFSET('Water Data'!$E$4,0,10*ROW('Water Data'!E29)),NA())</f>
        <v>#N/A</v>
      </c>
      <c r="H35" s="97" t="e">
        <f ca="true">+IF(AND(ISNUMBER(OFFSET('Water Data'!$E$6,0,10*ROW('Water Data'!E29))),'Data Summary'!BW35="Yes"),OFFSET('Water Data'!$E$6,0,10*ROW('Water Data'!E29)),NA())</f>
        <v>#N/A</v>
      </c>
      <c r="I35" s="97" t="e">
        <f ca="true">+IF(AND(ISNUMBER(OFFSET('Water Data'!$E$9,0,10*ROW('Water Data'!E29))),'Data Summary'!BX35="Yes"),OFFSET('Water Data'!$E$9,0,10*ROW('Water Data'!E29)),NA())</f>
        <v>#N/A</v>
      </c>
      <c r="J35" s="97" t="e">
        <f ca="true">+IF(AND(ISNUMBER(OFFSET('Water Data'!$F$4,0,10*ROW('Water Data'!F29))),'Data Summary'!BY35="Yes"),100-OFFSET('Water Data'!$F$4,0,10*ROW('Water Data'!F29)),NA())</f>
        <v>#N/A</v>
      </c>
      <c r="K35" s="97" t="e">
        <f ca="true">+IF(AND(ISNUMBER(OFFSET('Water Data'!$F$6,0,10*ROW('Water Data'!F29))),'Data Summary'!BZ35="Yes"),OFFSET('Water Data'!$F$6,0,10*ROW('Water Data'!F29)),NA())</f>
        <v>#N/A</v>
      </c>
      <c r="L35" s="97" t="e">
        <f ca="true">+IF(AND(ISNUMBER(OFFSET('Water Data'!$F$9,0,10*ROW('Water Data'!F29))),'Data Summary'!CA35="Yes"),OFFSET('Water Data'!$F$9,0,10*ROW('Water Data'!F29)),NA())</f>
        <v>#N/A</v>
      </c>
      <c r="M35" s="97" t="e">
        <f ca="true">+IF(AND(ISNUMBER(OFFSET('Water Data'!$G$4,0,10*ROW('Water Data'!G29))),'Data Summary'!CB35="Yes"),100-OFFSET('Water Data'!$G$4,0,10*ROW('Water Data'!G29)),NA())</f>
        <v>#N/A</v>
      </c>
      <c r="N35" s="97" t="e">
        <f ca="true">+IF(AND(ISNUMBER(OFFSET('Water Data'!$G$6,0,10*ROW('Water Data'!G29))),'Data Summary'!CC35="Yes"),OFFSET('Water Data'!$G$6,0,10*ROW('Water Data'!G29)),NA())</f>
        <v>#N/A</v>
      </c>
      <c r="O35" s="97" t="e">
        <f ca="true">+IF(AND(ISNUMBER(OFFSET('Water Data'!$G$9,0,10*ROW('Water Data'!G29))),'Data Summary'!CD35="Yes"),OFFSET('Water Data'!$G$9,0,10*ROW('Water Data'!G29)),NA())</f>
        <v>#N/A</v>
      </c>
      <c r="P35" s="97" t="e">
        <f ca="true">+IF(AND(ISNUMBER(OFFSET('Water Data'!$H$4,0,10*ROW('Water Data'!H29))),'Data Summary'!CE35="Yes"),100-OFFSET('Water Data'!$H$4,0,10*ROW('Water Data'!H29)),NA())</f>
        <v>#N/A</v>
      </c>
      <c r="Q35" s="97" t="e">
        <f ca="true">+IF(AND(ISNUMBER(OFFSET('Water Data'!$H$6,0,10*ROW('Water Data'!H29))),'Data Summary'!CF35="Yes"),OFFSET('Water Data'!$H$6,0,10*ROW('Water Data'!H29)),NA())</f>
        <v>#N/A</v>
      </c>
      <c r="R35" s="97" t="e">
        <f ca="true">+IF(AND(ISNUMBER(OFFSET('Water Data'!$H$9,0,10*ROW('Water Data'!H29))),'Data Summary'!CG35="Yes"),OFFSET('Water Data'!$H$9,0,10*ROW('Water Data'!H29)),NA())</f>
        <v>#N/A</v>
      </c>
      <c r="S35" s="97" t="e">
        <f ca="true">+IF(AND(ISNUMBER(OFFSET('Water Data'!$I$4,0,10*ROW('Water Data'!I29))),'Data Summary'!CH35="Yes"),100-OFFSET('Water Data'!$I$4,0,10*ROW('Water Data'!I29)),NA())</f>
        <v>#N/A</v>
      </c>
      <c r="T35" s="97" t="e">
        <f ca="true">+IF(AND(ISNUMBER(OFFSET('Water Data'!$I$6,0,10*ROW('Water Data'!I29))),'Data Summary'!CI35="Yes"),OFFSET('Water Data'!$I$6,0,10*ROW('Water Data'!I29)),NA())</f>
        <v>#N/A</v>
      </c>
      <c r="U35" s="97" t="e">
        <f ca="true">+IF(AND(ISNUMBER(OFFSET('Water Data'!$I$9,0,10*ROW('Water Data'!I29))),'Data Summary'!CJ35="Yes"),OFFSET('Water Data'!$I$9,0,10*ROW('Water Data'!I29)),NA())</f>
        <v>#N/A</v>
      </c>
      <c r="V35" s="98" t="e">
        <f ca="true">+IF(AND(ISNUMBER(OFFSET('Sanitation Data'!$D$4,0,10*ROW('Sanitation Data'!D29))),'Data Summary'!CK35="Yes"),100-OFFSET('Sanitation Data'!$D$4,0,10*ROW('Sanitation Data'!D29)),NA())</f>
        <v>#N/A</v>
      </c>
      <c r="W35" s="98" t="e">
        <f ca="true">+IF(AND(ISNUMBER(OFFSET('Sanitation Data'!$D$6,0,10*ROW('Sanitation Data'!D29))),'Data Summary'!CL35="Yes"),OFFSET('Sanitation Data'!$D$6,0,10*ROW('Sanitation Data'!D29)),NA())</f>
        <v>#N/A</v>
      </c>
      <c r="X35" s="98" t="e">
        <f ca="true">+IF(AND(ISNUMBER(OFFSET('Sanitation Data'!$D$10,0,10*ROW('Sanitation Data'!D29))),'Data Summary'!CM35="Yes"),OFFSET('Sanitation Data'!$D$10,0,10*ROW('Sanitation Data'!D29)),NA())</f>
        <v>#N/A</v>
      </c>
      <c r="Y35" s="98" t="e">
        <f ca="true">+IF(AND(ISNUMBER(OFFSET('Sanitation Data'!$D$11,0,10*ROW('Sanitation Data'!D29))),'Data Summary'!CN35="Yes"),OFFSET('Sanitation Data'!$D$11,0,10*ROW('Sanitation Data'!D29)),NA())</f>
        <v>#N/A</v>
      </c>
      <c r="Z35" s="98" t="e">
        <f ca="true">+IF(AND(ISNUMBER(OFFSET('Sanitation Data'!$D$12,0,10*ROW('Sanitation Data'!D29))),'Data Summary'!CO35="Yes"),OFFSET('Sanitation Data'!$D$12,0,10*ROW('Sanitation Data'!D29)),NA())</f>
        <v>#N/A</v>
      </c>
      <c r="AA35" s="98" t="e">
        <f ca="true">+IF(AND(ISNUMBER(OFFSET('Sanitation Data'!$E$4,0,10*ROW('Sanitation Data'!E29))),'Data Summary'!CP35="Yes"),100-OFFSET('Sanitation Data'!$E$4,0,10*ROW('Sanitation Data'!E29)),NA())</f>
        <v>#N/A</v>
      </c>
      <c r="AB35" s="98" t="e">
        <f ca="true">+IF(AND(ISNUMBER(OFFSET('Sanitation Data'!$E$6,0,10*ROW('Sanitation Data'!E29))),'Data Summary'!CQ35="Yes"),OFFSET('Sanitation Data'!$E$6,0,10*ROW('Sanitation Data'!E29)),NA())</f>
        <v>#N/A</v>
      </c>
      <c r="AC35" s="98" t="e">
        <f ca="true">+IF(AND(ISNUMBER(OFFSET('Sanitation Data'!$E$10,0,10*ROW('Sanitation Data'!E29))),'Data Summary'!CR35="Yes"),OFFSET('Sanitation Data'!$E$10,0,10*ROW('Sanitation Data'!E29)),NA())</f>
        <v>#N/A</v>
      </c>
      <c r="AD35" s="98" t="e">
        <f ca="true">+IF(AND(ISNUMBER(OFFSET('Sanitation Data'!$E$11,0,10*ROW('Sanitation Data'!E29))),'Data Summary'!CS35="Yes"),OFFSET('Sanitation Data'!$E$11,0,10*ROW('Sanitation Data'!E29)),NA())</f>
        <v>#N/A</v>
      </c>
      <c r="AE35" s="98" t="e">
        <f ca="true">+IF(AND(ISNUMBER(OFFSET('Sanitation Data'!$E$12,0,10*ROW('Sanitation Data'!E29))),'Data Summary'!CT35="Yes"),OFFSET('Sanitation Data'!$E$12,0,10*ROW('Sanitation Data'!E29)),NA())</f>
        <v>#N/A</v>
      </c>
      <c r="AF35" s="98" t="e">
        <f ca="true">+IF(AND(ISNUMBER(OFFSET('Sanitation Data'!$F$4,0,10*ROW('Sanitation Data'!F29))),'Data Summary'!CU35="Yes"),100-OFFSET('Sanitation Data'!$F$4,0,10*ROW('Sanitation Data'!F29)),NA())</f>
        <v>#N/A</v>
      </c>
      <c r="AG35" s="98" t="e">
        <f ca="true">+IF(AND(ISNUMBER(OFFSET('Sanitation Data'!$F$6,0,10*ROW('Sanitation Data'!F29))),'Data Summary'!CV35="Yes"),OFFSET('Sanitation Data'!$F$6,0,10*ROW('Sanitation Data'!F29)),NA())</f>
        <v>#N/A</v>
      </c>
      <c r="AH35" s="98" t="e">
        <f ca="true">+IF(AND(ISNUMBER(OFFSET('Sanitation Data'!$F$10,0,10*ROW('Sanitation Data'!F29))),'Data Summary'!CW35="Yes"),OFFSET('Sanitation Data'!$F$10,0,10*ROW('Sanitation Data'!F29)),NA())</f>
        <v>#N/A</v>
      </c>
      <c r="AI35" s="98" t="e">
        <f ca="true">+IF(AND(ISNUMBER(OFFSET('Sanitation Data'!$F$11,0,10*ROW('Sanitation Data'!F29))),'Data Summary'!CX35="Yes"),OFFSET('Sanitation Data'!$F$11,0,10*ROW('Sanitation Data'!F29)),NA())</f>
        <v>#N/A</v>
      </c>
      <c r="AJ35" s="98" t="e">
        <f ca="true">+IF(AND(ISNUMBER(OFFSET('Sanitation Data'!$F$12,0,10*ROW('Sanitation Data'!F29))),'Data Summary'!CY35="Yes"),OFFSET('Sanitation Data'!$F$12,0,10*ROW('Sanitation Data'!F29)),NA())</f>
        <v>#N/A</v>
      </c>
      <c r="AK35" s="98" t="e">
        <f ca="true">+IF(AND(ISNUMBER(OFFSET('Sanitation Data'!$G$4,0,10*ROW('Sanitation Data'!G29))),'Data Summary'!CZ35="Yes"),100-OFFSET('Sanitation Data'!$G$4,0,10*ROW('Sanitation Data'!G29)),NA())</f>
        <v>#N/A</v>
      </c>
      <c r="AL35" s="98" t="e">
        <f ca="true">+IF(AND(ISNUMBER(OFFSET('Sanitation Data'!$G$6,0,10*ROW('Sanitation Data'!G29))),'Data Summary'!DA35="Yes"),OFFSET('Sanitation Data'!$G$6,0,10*ROW('Sanitation Data'!G29)),NA())</f>
        <v>#N/A</v>
      </c>
      <c r="AM35" s="98" t="e">
        <f ca="true">+IF(AND(ISNUMBER(OFFSET('Sanitation Data'!$G$10,0,10*ROW('Sanitation Data'!G29))),'Data Summary'!DB35="Yes"),OFFSET('Sanitation Data'!$G$10,0,10*ROW('Sanitation Data'!G29)),NA())</f>
        <v>#N/A</v>
      </c>
      <c r="AN35" s="98" t="e">
        <f ca="true">+IF(AND(ISNUMBER(OFFSET('Sanitation Data'!$G$11,0,10*ROW('Sanitation Data'!G29))),'Data Summary'!DC35="Yes"),OFFSET('Sanitation Data'!$G$11,0,10*ROW('Sanitation Data'!G29)),NA())</f>
        <v>#N/A</v>
      </c>
      <c r="AO35" s="98" t="e">
        <f ca="true">+IF(AND(ISNUMBER(OFFSET('Sanitation Data'!$G$12,0,10*ROW('Sanitation Data'!G29))),'Data Summary'!DD35="Yes"),OFFSET('Sanitation Data'!$G$12,0,10*ROW('Sanitation Data'!G29)),NA())</f>
        <v>#N/A</v>
      </c>
      <c r="AP35" s="98" t="e">
        <f ca="true">+IF(AND(ISNUMBER(OFFSET('Sanitation Data'!$H$4,0,10*ROW('Sanitation Data'!H29))),'Data Summary'!DE35="Yes"),100-OFFSET('Sanitation Data'!$H$4,0,10*ROW('Sanitation Data'!H29)),NA())</f>
        <v>#N/A</v>
      </c>
      <c r="AQ35" s="98" t="e">
        <f ca="true">+IF(AND(ISNUMBER(OFFSET('Sanitation Data'!$H$6,0,10*ROW('Sanitation Data'!H29))),'Data Summary'!DF35="Yes"),OFFSET('Sanitation Data'!$H$6,0,10*ROW('Sanitation Data'!H29)),NA())</f>
        <v>#N/A</v>
      </c>
      <c r="AR35" s="98" t="e">
        <f ca="true">+IF(AND(ISNUMBER(OFFSET('Sanitation Data'!$H$10,0,10*ROW('Sanitation Data'!H29))),'Data Summary'!DG35="Yes"),OFFSET('Sanitation Data'!$H$10,0,10*ROW('Sanitation Data'!H29)),NA())</f>
        <v>#N/A</v>
      </c>
      <c r="AS35" s="98" t="e">
        <f ca="true">+IF(AND(ISNUMBER(OFFSET('Sanitation Data'!$H$11,0,10*ROW('Sanitation Data'!H29))),'Data Summary'!DH35="Yes"),OFFSET('Sanitation Data'!$H$11,0,10*ROW('Sanitation Data'!H29)),NA())</f>
        <v>#N/A</v>
      </c>
      <c r="AT35" s="98" t="e">
        <f ca="true">+IF(AND(ISNUMBER(OFFSET('Sanitation Data'!$H$12,0,10*ROW('Sanitation Data'!H29))),'Data Summary'!DI35="Yes"),OFFSET('Sanitation Data'!$H$12,0,10*ROW('Sanitation Data'!H29)),NA())</f>
        <v>#N/A</v>
      </c>
      <c r="AU35" s="98" t="e">
        <f ca="true">+IF(AND(ISNUMBER(OFFSET('Sanitation Data'!$I$4,0,10*ROW('Sanitation Data'!I29))),'Data Summary'!DJ35="Yes"),100-OFFSET('Sanitation Data'!$I$4,0,10*ROW('Sanitation Data'!I29)),NA())</f>
        <v>#N/A</v>
      </c>
      <c r="AV35" s="98" t="e">
        <f ca="true">+IF(AND(ISNUMBER(OFFSET('Sanitation Data'!$I$6,0,10*ROW('Sanitation Data'!I29))),'Data Summary'!DK35="Yes"),OFFSET('Sanitation Data'!$I$6,0,10*ROW('Sanitation Data'!I29)),NA())</f>
        <v>#N/A</v>
      </c>
      <c r="AW35" s="98" t="e">
        <f ca="true">+IF(AND(ISNUMBER(OFFSET('Sanitation Data'!$I$10,0,10*ROW('Sanitation Data'!I29))),'Data Summary'!DL35="Yes"),OFFSET('Sanitation Data'!$I$10,0,10*ROW('Sanitation Data'!I29)),NA())</f>
        <v>#N/A</v>
      </c>
      <c r="AX35" s="98" t="e">
        <f ca="true">+IF(AND(ISNUMBER(OFFSET('Sanitation Data'!$I$11,0,10*ROW('Sanitation Data'!I29))),'Data Summary'!DM35="Yes"),OFFSET('Sanitation Data'!$I$11,0,10*ROW('Sanitation Data'!I29)),NA())</f>
        <v>#N/A</v>
      </c>
      <c r="AY35" s="98" t="e">
        <f ca="true">+IF(AND(ISNUMBER(OFFSET('Sanitation Data'!$I$12,0,10*ROW('Sanitation Data'!I29))),'Data Summary'!DN35="Yes"),OFFSET('Sanitation Data'!$I$12,0,10*ROW('Sanitation Data'!I29)),NA())</f>
        <v>#N/A</v>
      </c>
      <c r="AZ35" s="99" t="e">
        <f ca="true">+IF(AND(ISNUMBER(OFFSET('Hygiene Data'!$D$5,0,10*ROW('Hygiene Data'!D29))),'Data Summary'!DO35="Yes"),OFFSET('Hygiene Data'!$D$5,0,10*ROW('Hygiene Data'!D29)),NA())</f>
        <v>#N/A</v>
      </c>
      <c r="BA35" s="99" t="e">
        <f ca="true">+IF(AND(ISNUMBER(OFFSET('Hygiene Data'!$D$7,0,10*ROW('Hygiene Data'!D29))),'Data Summary'!DP35="Yes"),OFFSET('Hygiene Data'!$D$7,0,10*ROW('Hygiene Data'!D29)),NA())</f>
        <v>#N/A</v>
      </c>
      <c r="BB35" s="99" t="e">
        <f ca="true">+IF(AND(ISNUMBER(OFFSET('Hygiene Data'!$D$9,0,10*ROW('Hygiene Data'!D29))),'Data Summary'!DQ35="Yes"),OFFSET('Hygiene Data'!$D$9,0,10*ROW('Hygiene Data'!D29)),NA())</f>
        <v>#N/A</v>
      </c>
      <c r="BC35" s="99" t="e">
        <f ca="true">+IF(AND(ISNUMBER(OFFSET('Hygiene Data'!$E$5,0,10*ROW('Hygiene Data'!E29))),'Data Summary'!DR35="Yes"),OFFSET('Hygiene Data'!$E$5,0,10*ROW('Hygiene Data'!E29)),NA())</f>
        <v>#N/A</v>
      </c>
      <c r="BD35" s="99" t="e">
        <f ca="true">+IF(AND(ISNUMBER(OFFSET('Hygiene Data'!$E$7,0,10*ROW('Hygiene Data'!E29))),'Data Summary'!DS35="Yes"),OFFSET('Hygiene Data'!$E$7,0,10*ROW('Hygiene Data'!E29)),NA())</f>
        <v>#N/A</v>
      </c>
      <c r="BE35" s="99" t="e">
        <f ca="true">+IF(AND(ISNUMBER(OFFSET('Hygiene Data'!$E$9,0,10*ROW('Hygiene Data'!E29))),'Data Summary'!DT35="Yes"),OFFSET('Hygiene Data'!$E$9,0,10*ROW('Hygiene Data'!E29)),NA())</f>
        <v>#N/A</v>
      </c>
      <c r="BF35" s="99" t="e">
        <f ca="true">+IF(AND(ISNUMBER(OFFSET('Hygiene Data'!$F$5,0,10*ROW('Hygiene Data'!F29))),'Data Summary'!DU35="Yes"),OFFSET('Hygiene Data'!$F$5,0,10*ROW('Hygiene Data'!F29)),NA())</f>
        <v>#N/A</v>
      </c>
      <c r="BG35" s="99" t="e">
        <f ca="true">+IF(AND(ISNUMBER(OFFSET('Hygiene Data'!$F$7,0,10*ROW('Hygiene Data'!F29))),'Data Summary'!DV35="Yes"),OFFSET('Hygiene Data'!$F$7,0,10*ROW('Hygiene Data'!F29)),NA())</f>
        <v>#N/A</v>
      </c>
      <c r="BH35" s="99" t="e">
        <f ca="true">+IF(AND(ISNUMBER(OFFSET('Hygiene Data'!$F$9,0,10*ROW('Hygiene Data'!F29))),'Data Summary'!DW35="Yes"),OFFSET('Hygiene Data'!$F$9,0,10*ROW('Hygiene Data'!F29)),NA())</f>
        <v>#N/A</v>
      </c>
      <c r="BI35" s="99" t="e">
        <f ca="true">+IF(AND(ISNUMBER(OFFSET('Hygiene Data'!$G$5,0,10*ROW('Hygiene Data'!G29))),'Data Summary'!DX35="Yes"),OFFSET('Hygiene Data'!$G$5,0,10*ROW('Hygiene Data'!G29)),NA())</f>
        <v>#N/A</v>
      </c>
      <c r="BJ35" s="99" t="e">
        <f ca="true">+IF(AND(ISNUMBER(OFFSET('Hygiene Data'!$G$7,0,10*ROW('Hygiene Data'!G29))),'Data Summary'!DY35="Yes"),OFFSET('Hygiene Data'!$G$7,0,10*ROW('Hygiene Data'!G29)),NA())</f>
        <v>#N/A</v>
      </c>
      <c r="BK35" s="99" t="e">
        <f ca="true">+IF(AND(ISNUMBER(OFFSET('Hygiene Data'!$G$9,0,10*ROW('Hygiene Data'!G29))),'Data Summary'!DZ35="Yes"),OFFSET('Hygiene Data'!$G$9,0,10*ROW('Hygiene Data'!G29)),NA())</f>
        <v>#N/A</v>
      </c>
      <c r="BL35" s="99" t="e">
        <f ca="true">+IF(AND(ISNUMBER(OFFSET('Hygiene Data'!$H$5,0,10*ROW('Hygiene Data'!H29))),'Data Summary'!EA35="Yes"),OFFSET('Hygiene Data'!$H$5,0,10*ROW('Hygiene Data'!H29)),NA())</f>
        <v>#N/A</v>
      </c>
      <c r="BM35" s="99" t="e">
        <f ca="true">+IF(AND(ISNUMBER(OFFSET('Hygiene Data'!$H$7,0,10*ROW('Hygiene Data'!H29))),'Data Summary'!EB35="Yes"),OFFSET('Hygiene Data'!$H$7,0,10*ROW('Hygiene Data'!H29)),NA())</f>
        <v>#N/A</v>
      </c>
      <c r="BN35" s="99" t="e">
        <f ca="true">+IF(AND(ISNUMBER(OFFSET('Hygiene Data'!$H$9,0,10*ROW('Hygiene Data'!H29))),'Data Summary'!EC35="Yes"),OFFSET('Hygiene Data'!$H$9,0,10*ROW('Hygiene Data'!H29)),NA())</f>
        <v>#N/A</v>
      </c>
      <c r="BO35" s="99" t="e">
        <f ca="true">+IF(AND(ISNUMBER(OFFSET('Hygiene Data'!$I$5,0,10*ROW('Hygiene Data'!I29))),'Data Summary'!ED35="Yes"),OFFSET('Hygiene Data'!$I$5,0,10*ROW('Hygiene Data'!I29)),NA())</f>
        <v>#N/A</v>
      </c>
      <c r="BP35" s="99" t="e">
        <f ca="true">+IF(AND(ISNUMBER(OFFSET('Hygiene Data'!$I$7,0,10*ROW('Hygiene Data'!I29))),'Data Summary'!EE35="Yes"),OFFSET('Hygiene Data'!$I$7,0,10*ROW('Hygiene Data'!I29)),NA())</f>
        <v>#N/A</v>
      </c>
      <c r="BQ35" s="99"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8" t="str">
        <f ca="true">+IF(ISTEXT('Data Summary'!B36),'Data Summary'!B36,"")</f>
        <v/>
      </c>
      <c r="C36" s="329" t="e">
        <f ca="true">+VALUE('Data Summary'!C36)</f>
        <v>#VALUE!</v>
      </c>
      <c r="D36" s="97" t="e">
        <f ca="true">+IF(AND(ISNUMBER(OFFSET('Water Data'!$D$4,0,10*ROW('Water Data'!D30))),'Data Summary'!BS36="Yes"),100-OFFSET('Water Data'!$D$4,0,10*ROW('Water Data'!D30)),NA())</f>
        <v>#N/A</v>
      </c>
      <c r="E36" s="97" t="e">
        <f ca="true">+IF(AND(ISNUMBER(OFFSET('Water Data'!$D$6,0,10*ROW('Water Data'!D30))),'Data Summary'!BT36="Yes"),OFFSET('Water Data'!$D$6,0,10*ROW('Water Data'!D30)),NA())</f>
        <v>#N/A</v>
      </c>
      <c r="F36" s="97" t="e">
        <f ca="true">+IF(AND(ISNUMBER(OFFSET('Water Data'!$D$9,0,10*ROW('Water Data'!D30))),'Data Summary'!BU36="Yes"),OFFSET('Water Data'!$D$9,0,10*ROW('Water Data'!D30)),NA())</f>
        <v>#N/A</v>
      </c>
      <c r="G36" s="97" t="e">
        <f ca="true">+IF(AND(ISNUMBER(OFFSET('Water Data'!$E$4,0,10*ROW('Water Data'!E30))),'Data Summary'!BV36="Yes"),100-OFFSET('Water Data'!$E$4,0,10*ROW('Water Data'!E30)),NA())</f>
        <v>#N/A</v>
      </c>
      <c r="H36" s="97" t="e">
        <f ca="true">+IF(AND(ISNUMBER(OFFSET('Water Data'!$E$6,0,10*ROW('Water Data'!E30))),'Data Summary'!BW36="Yes"),OFFSET('Water Data'!$E$6,0,10*ROW('Water Data'!E30)),NA())</f>
        <v>#N/A</v>
      </c>
      <c r="I36" s="97" t="e">
        <f ca="true">+IF(AND(ISNUMBER(OFFSET('Water Data'!$E$9,0,10*ROW('Water Data'!E30))),'Data Summary'!BX36="Yes"),OFFSET('Water Data'!$E$9,0,10*ROW('Water Data'!E30)),NA())</f>
        <v>#N/A</v>
      </c>
      <c r="J36" s="97" t="e">
        <f ca="true">+IF(AND(ISNUMBER(OFFSET('Water Data'!$F$4,0,10*ROW('Water Data'!F30))),'Data Summary'!BY36="Yes"),100-OFFSET('Water Data'!$F$4,0,10*ROW('Water Data'!F30)),NA())</f>
        <v>#N/A</v>
      </c>
      <c r="K36" s="97" t="e">
        <f ca="true">+IF(AND(ISNUMBER(OFFSET('Water Data'!$F$6,0,10*ROW('Water Data'!F30))),'Data Summary'!BZ36="Yes"),OFFSET('Water Data'!$F$6,0,10*ROW('Water Data'!F30)),NA())</f>
        <v>#N/A</v>
      </c>
      <c r="L36" s="97" t="e">
        <f ca="true">+IF(AND(ISNUMBER(OFFSET('Water Data'!$F$9,0,10*ROW('Water Data'!F30))),'Data Summary'!CA36="Yes"),OFFSET('Water Data'!$F$9,0,10*ROW('Water Data'!F30)),NA())</f>
        <v>#N/A</v>
      </c>
      <c r="M36" s="97" t="e">
        <f ca="true">+IF(AND(ISNUMBER(OFFSET('Water Data'!$G$4,0,10*ROW('Water Data'!G30))),'Data Summary'!CB36="Yes"),100-OFFSET('Water Data'!$G$4,0,10*ROW('Water Data'!G30)),NA())</f>
        <v>#N/A</v>
      </c>
      <c r="N36" s="97" t="e">
        <f ca="true">+IF(AND(ISNUMBER(OFFSET('Water Data'!$G$6,0,10*ROW('Water Data'!G30))),'Data Summary'!CC36="Yes"),OFFSET('Water Data'!$G$6,0,10*ROW('Water Data'!G30)),NA())</f>
        <v>#N/A</v>
      </c>
      <c r="O36" s="97" t="e">
        <f ca="true">+IF(AND(ISNUMBER(OFFSET('Water Data'!$G$9,0,10*ROW('Water Data'!G30))),'Data Summary'!CD36="Yes"),OFFSET('Water Data'!$G$9,0,10*ROW('Water Data'!G30)),NA())</f>
        <v>#N/A</v>
      </c>
      <c r="P36" s="97" t="e">
        <f ca="true">+IF(AND(ISNUMBER(OFFSET('Water Data'!$H$4,0,10*ROW('Water Data'!H30))),'Data Summary'!CE36="Yes"),100-OFFSET('Water Data'!$H$4,0,10*ROW('Water Data'!H30)),NA())</f>
        <v>#N/A</v>
      </c>
      <c r="Q36" s="97" t="e">
        <f ca="true">+IF(AND(ISNUMBER(OFFSET('Water Data'!$H$6,0,10*ROW('Water Data'!H30))),'Data Summary'!CF36="Yes"),OFFSET('Water Data'!$H$6,0,10*ROW('Water Data'!H30)),NA())</f>
        <v>#N/A</v>
      </c>
      <c r="R36" s="97" t="e">
        <f ca="true">+IF(AND(ISNUMBER(OFFSET('Water Data'!$H$9,0,10*ROW('Water Data'!H30))),'Data Summary'!CG36="Yes"),OFFSET('Water Data'!$H$9,0,10*ROW('Water Data'!H30)),NA())</f>
        <v>#N/A</v>
      </c>
      <c r="S36" s="97" t="e">
        <f ca="true">+IF(AND(ISNUMBER(OFFSET('Water Data'!$I$4,0,10*ROW('Water Data'!I30))),'Data Summary'!CH36="Yes"),100-OFFSET('Water Data'!$I$4,0,10*ROW('Water Data'!I30)),NA())</f>
        <v>#N/A</v>
      </c>
      <c r="T36" s="97" t="e">
        <f ca="true">+IF(AND(ISNUMBER(OFFSET('Water Data'!$I$6,0,10*ROW('Water Data'!I30))),'Data Summary'!CI36="Yes"),OFFSET('Water Data'!$I$6,0,10*ROW('Water Data'!I30)),NA())</f>
        <v>#N/A</v>
      </c>
      <c r="U36" s="97" t="e">
        <f ca="true">+IF(AND(ISNUMBER(OFFSET('Water Data'!$I$9,0,10*ROW('Water Data'!I30))),'Data Summary'!CJ36="Yes"),OFFSET('Water Data'!$I$9,0,10*ROW('Water Data'!I30)),NA())</f>
        <v>#N/A</v>
      </c>
      <c r="V36" s="98" t="e">
        <f ca="true">+IF(AND(ISNUMBER(OFFSET('Sanitation Data'!$D$4,0,10*ROW('Sanitation Data'!D30))),'Data Summary'!CK36="Yes"),100-OFFSET('Sanitation Data'!$D$4,0,10*ROW('Sanitation Data'!D30)),NA())</f>
        <v>#N/A</v>
      </c>
      <c r="W36" s="98" t="e">
        <f ca="true">+IF(AND(ISNUMBER(OFFSET('Sanitation Data'!$D$6,0,10*ROW('Sanitation Data'!D30))),'Data Summary'!CL36="Yes"),OFFSET('Sanitation Data'!$D$6,0,10*ROW('Sanitation Data'!D30)),NA())</f>
        <v>#N/A</v>
      </c>
      <c r="X36" s="98" t="e">
        <f ca="true">+IF(AND(ISNUMBER(OFFSET('Sanitation Data'!$D$10,0,10*ROW('Sanitation Data'!D30))),'Data Summary'!CM36="Yes"),OFFSET('Sanitation Data'!$D$10,0,10*ROW('Sanitation Data'!D30)),NA())</f>
        <v>#N/A</v>
      </c>
      <c r="Y36" s="98" t="e">
        <f ca="true">+IF(AND(ISNUMBER(OFFSET('Sanitation Data'!$D$11,0,10*ROW('Sanitation Data'!D30))),'Data Summary'!CN36="Yes"),OFFSET('Sanitation Data'!$D$11,0,10*ROW('Sanitation Data'!D30)),NA())</f>
        <v>#N/A</v>
      </c>
      <c r="Z36" s="98" t="e">
        <f ca="true">+IF(AND(ISNUMBER(OFFSET('Sanitation Data'!$D$12,0,10*ROW('Sanitation Data'!D30))),'Data Summary'!CO36="Yes"),OFFSET('Sanitation Data'!$D$12,0,10*ROW('Sanitation Data'!D30)),NA())</f>
        <v>#N/A</v>
      </c>
      <c r="AA36" s="98" t="e">
        <f ca="true">+IF(AND(ISNUMBER(OFFSET('Sanitation Data'!$E$4,0,10*ROW('Sanitation Data'!E30))),'Data Summary'!CP36="Yes"),100-OFFSET('Sanitation Data'!$E$4,0,10*ROW('Sanitation Data'!E30)),NA())</f>
        <v>#N/A</v>
      </c>
      <c r="AB36" s="98" t="e">
        <f ca="true">+IF(AND(ISNUMBER(OFFSET('Sanitation Data'!$E$6,0,10*ROW('Sanitation Data'!E30))),'Data Summary'!CQ36="Yes"),OFFSET('Sanitation Data'!$E$6,0,10*ROW('Sanitation Data'!E30)),NA())</f>
        <v>#N/A</v>
      </c>
      <c r="AC36" s="98" t="e">
        <f ca="true">+IF(AND(ISNUMBER(OFFSET('Sanitation Data'!$E$10,0,10*ROW('Sanitation Data'!E30))),'Data Summary'!CR36="Yes"),OFFSET('Sanitation Data'!$E$10,0,10*ROW('Sanitation Data'!E30)),NA())</f>
        <v>#N/A</v>
      </c>
      <c r="AD36" s="98" t="e">
        <f ca="true">+IF(AND(ISNUMBER(OFFSET('Sanitation Data'!$E$11,0,10*ROW('Sanitation Data'!E30))),'Data Summary'!CS36="Yes"),OFFSET('Sanitation Data'!$E$11,0,10*ROW('Sanitation Data'!E30)),NA())</f>
        <v>#N/A</v>
      </c>
      <c r="AE36" s="98" t="e">
        <f ca="true">+IF(AND(ISNUMBER(OFFSET('Sanitation Data'!$E$12,0,10*ROW('Sanitation Data'!E30))),'Data Summary'!CT36="Yes"),OFFSET('Sanitation Data'!$E$12,0,10*ROW('Sanitation Data'!E30)),NA())</f>
        <v>#N/A</v>
      </c>
      <c r="AF36" s="98" t="e">
        <f ca="true">+IF(AND(ISNUMBER(OFFSET('Sanitation Data'!$F$4,0,10*ROW('Sanitation Data'!F30))),'Data Summary'!CU36="Yes"),100-OFFSET('Sanitation Data'!$F$4,0,10*ROW('Sanitation Data'!F30)),NA())</f>
        <v>#N/A</v>
      </c>
      <c r="AG36" s="98" t="e">
        <f ca="true">+IF(AND(ISNUMBER(OFFSET('Sanitation Data'!$F$6,0,10*ROW('Sanitation Data'!F30))),'Data Summary'!CV36="Yes"),OFFSET('Sanitation Data'!$F$6,0,10*ROW('Sanitation Data'!F30)),NA())</f>
        <v>#N/A</v>
      </c>
      <c r="AH36" s="98" t="e">
        <f ca="true">+IF(AND(ISNUMBER(OFFSET('Sanitation Data'!$F$10,0,10*ROW('Sanitation Data'!F30))),'Data Summary'!CW36="Yes"),OFFSET('Sanitation Data'!$F$10,0,10*ROW('Sanitation Data'!F30)),NA())</f>
        <v>#N/A</v>
      </c>
      <c r="AI36" s="98" t="e">
        <f ca="true">+IF(AND(ISNUMBER(OFFSET('Sanitation Data'!$F$11,0,10*ROW('Sanitation Data'!F30))),'Data Summary'!CX36="Yes"),OFFSET('Sanitation Data'!$F$11,0,10*ROW('Sanitation Data'!F30)),NA())</f>
        <v>#N/A</v>
      </c>
      <c r="AJ36" s="98" t="e">
        <f ca="true">+IF(AND(ISNUMBER(OFFSET('Sanitation Data'!$F$12,0,10*ROW('Sanitation Data'!F30))),'Data Summary'!CY36="Yes"),OFFSET('Sanitation Data'!$F$12,0,10*ROW('Sanitation Data'!F30)),NA())</f>
        <v>#N/A</v>
      </c>
      <c r="AK36" s="98" t="e">
        <f ca="true">+IF(AND(ISNUMBER(OFFSET('Sanitation Data'!$G$4,0,10*ROW('Sanitation Data'!G30))),'Data Summary'!CZ36="Yes"),100-OFFSET('Sanitation Data'!$G$4,0,10*ROW('Sanitation Data'!G30)),NA())</f>
        <v>#N/A</v>
      </c>
      <c r="AL36" s="98" t="e">
        <f ca="true">+IF(AND(ISNUMBER(OFFSET('Sanitation Data'!$G$6,0,10*ROW('Sanitation Data'!G30))),'Data Summary'!DA36="Yes"),OFFSET('Sanitation Data'!$G$6,0,10*ROW('Sanitation Data'!G30)),NA())</f>
        <v>#N/A</v>
      </c>
      <c r="AM36" s="98" t="e">
        <f ca="true">+IF(AND(ISNUMBER(OFFSET('Sanitation Data'!$G$10,0,10*ROW('Sanitation Data'!G30))),'Data Summary'!DB36="Yes"),OFFSET('Sanitation Data'!$G$10,0,10*ROW('Sanitation Data'!G30)),NA())</f>
        <v>#N/A</v>
      </c>
      <c r="AN36" s="98" t="e">
        <f ca="true">+IF(AND(ISNUMBER(OFFSET('Sanitation Data'!$G$11,0,10*ROW('Sanitation Data'!G30))),'Data Summary'!DC36="Yes"),OFFSET('Sanitation Data'!$G$11,0,10*ROW('Sanitation Data'!G30)),NA())</f>
        <v>#N/A</v>
      </c>
      <c r="AO36" s="98" t="e">
        <f ca="true">+IF(AND(ISNUMBER(OFFSET('Sanitation Data'!$G$12,0,10*ROW('Sanitation Data'!G30))),'Data Summary'!DD36="Yes"),OFFSET('Sanitation Data'!$G$12,0,10*ROW('Sanitation Data'!G30)),NA())</f>
        <v>#N/A</v>
      </c>
      <c r="AP36" s="98" t="e">
        <f ca="true">+IF(AND(ISNUMBER(OFFSET('Sanitation Data'!$H$4,0,10*ROW('Sanitation Data'!H30))),'Data Summary'!DE36="Yes"),100-OFFSET('Sanitation Data'!$H$4,0,10*ROW('Sanitation Data'!H30)),NA())</f>
        <v>#N/A</v>
      </c>
      <c r="AQ36" s="98" t="e">
        <f ca="true">+IF(AND(ISNUMBER(OFFSET('Sanitation Data'!$H$6,0,10*ROW('Sanitation Data'!H30))),'Data Summary'!DF36="Yes"),OFFSET('Sanitation Data'!$H$6,0,10*ROW('Sanitation Data'!H30)),NA())</f>
        <v>#N/A</v>
      </c>
      <c r="AR36" s="98" t="e">
        <f ca="true">+IF(AND(ISNUMBER(OFFSET('Sanitation Data'!$H$10,0,10*ROW('Sanitation Data'!H30))),'Data Summary'!DG36="Yes"),OFFSET('Sanitation Data'!$H$10,0,10*ROW('Sanitation Data'!H30)),NA())</f>
        <v>#N/A</v>
      </c>
      <c r="AS36" s="98" t="e">
        <f ca="true">+IF(AND(ISNUMBER(OFFSET('Sanitation Data'!$H$11,0,10*ROW('Sanitation Data'!H30))),'Data Summary'!DH36="Yes"),OFFSET('Sanitation Data'!$H$11,0,10*ROW('Sanitation Data'!H30)),NA())</f>
        <v>#N/A</v>
      </c>
      <c r="AT36" s="98" t="e">
        <f ca="true">+IF(AND(ISNUMBER(OFFSET('Sanitation Data'!$H$12,0,10*ROW('Sanitation Data'!H30))),'Data Summary'!DI36="Yes"),OFFSET('Sanitation Data'!$H$12,0,10*ROW('Sanitation Data'!H30)),NA())</f>
        <v>#N/A</v>
      </c>
      <c r="AU36" s="98" t="e">
        <f ca="true">+IF(AND(ISNUMBER(OFFSET('Sanitation Data'!$I$4,0,10*ROW('Sanitation Data'!I30))),'Data Summary'!DJ36="Yes"),100-OFFSET('Sanitation Data'!$I$4,0,10*ROW('Sanitation Data'!I30)),NA())</f>
        <v>#N/A</v>
      </c>
      <c r="AV36" s="98" t="e">
        <f ca="true">+IF(AND(ISNUMBER(OFFSET('Sanitation Data'!$I$6,0,10*ROW('Sanitation Data'!I30))),'Data Summary'!DK36="Yes"),OFFSET('Sanitation Data'!$I$6,0,10*ROW('Sanitation Data'!I30)),NA())</f>
        <v>#N/A</v>
      </c>
      <c r="AW36" s="98" t="e">
        <f ca="true">+IF(AND(ISNUMBER(OFFSET('Sanitation Data'!$I$10,0,10*ROW('Sanitation Data'!I30))),'Data Summary'!DL36="Yes"),OFFSET('Sanitation Data'!$I$10,0,10*ROW('Sanitation Data'!I30)),NA())</f>
        <v>#N/A</v>
      </c>
      <c r="AX36" s="98" t="e">
        <f ca="true">+IF(AND(ISNUMBER(OFFSET('Sanitation Data'!$I$11,0,10*ROW('Sanitation Data'!I30))),'Data Summary'!DM36="Yes"),OFFSET('Sanitation Data'!$I$11,0,10*ROW('Sanitation Data'!I30)),NA())</f>
        <v>#N/A</v>
      </c>
      <c r="AY36" s="98" t="e">
        <f ca="true">+IF(AND(ISNUMBER(OFFSET('Sanitation Data'!$I$12,0,10*ROW('Sanitation Data'!I30))),'Data Summary'!DN36="Yes"),OFFSET('Sanitation Data'!$I$12,0,10*ROW('Sanitation Data'!I30)),NA())</f>
        <v>#N/A</v>
      </c>
      <c r="AZ36" s="99" t="e">
        <f ca="true">+IF(AND(ISNUMBER(OFFSET('Hygiene Data'!$D$5,0,10*ROW('Hygiene Data'!D30))),'Data Summary'!DO36="Yes"),OFFSET('Hygiene Data'!$D$5,0,10*ROW('Hygiene Data'!D30)),NA())</f>
        <v>#N/A</v>
      </c>
      <c r="BA36" s="99" t="e">
        <f ca="true">+IF(AND(ISNUMBER(OFFSET('Hygiene Data'!$D$7,0,10*ROW('Hygiene Data'!D30))),'Data Summary'!DP36="Yes"),OFFSET('Hygiene Data'!$D$7,0,10*ROW('Hygiene Data'!D30)),NA())</f>
        <v>#N/A</v>
      </c>
      <c r="BB36" s="99" t="e">
        <f ca="true">+IF(AND(ISNUMBER(OFFSET('Hygiene Data'!$D$9,0,10*ROW('Hygiene Data'!D30))),'Data Summary'!DQ36="Yes"),OFFSET('Hygiene Data'!$D$9,0,10*ROW('Hygiene Data'!D30)),NA())</f>
        <v>#N/A</v>
      </c>
      <c r="BC36" s="99" t="e">
        <f ca="true">+IF(AND(ISNUMBER(OFFSET('Hygiene Data'!$E$5,0,10*ROW('Hygiene Data'!E30))),'Data Summary'!DR36="Yes"),OFFSET('Hygiene Data'!$E$5,0,10*ROW('Hygiene Data'!E30)),NA())</f>
        <v>#N/A</v>
      </c>
      <c r="BD36" s="99" t="e">
        <f ca="true">+IF(AND(ISNUMBER(OFFSET('Hygiene Data'!$E$7,0,10*ROW('Hygiene Data'!E30))),'Data Summary'!DS36="Yes"),OFFSET('Hygiene Data'!$E$7,0,10*ROW('Hygiene Data'!E30)),NA())</f>
        <v>#N/A</v>
      </c>
      <c r="BE36" s="99" t="e">
        <f ca="true">+IF(AND(ISNUMBER(OFFSET('Hygiene Data'!$E$9,0,10*ROW('Hygiene Data'!E30))),'Data Summary'!DT36="Yes"),OFFSET('Hygiene Data'!$E$9,0,10*ROW('Hygiene Data'!E30)),NA())</f>
        <v>#N/A</v>
      </c>
      <c r="BF36" s="99" t="e">
        <f ca="true">+IF(AND(ISNUMBER(OFFSET('Hygiene Data'!$F$5,0,10*ROW('Hygiene Data'!F30))),'Data Summary'!DU36="Yes"),OFFSET('Hygiene Data'!$F$5,0,10*ROW('Hygiene Data'!F30)),NA())</f>
        <v>#N/A</v>
      </c>
      <c r="BG36" s="99" t="e">
        <f ca="true">+IF(AND(ISNUMBER(OFFSET('Hygiene Data'!$F$7,0,10*ROW('Hygiene Data'!F30))),'Data Summary'!DV36="Yes"),OFFSET('Hygiene Data'!$F$7,0,10*ROW('Hygiene Data'!F30)),NA())</f>
        <v>#N/A</v>
      </c>
      <c r="BH36" s="99" t="e">
        <f ca="true">+IF(AND(ISNUMBER(OFFSET('Hygiene Data'!$F$9,0,10*ROW('Hygiene Data'!F30))),'Data Summary'!DW36="Yes"),OFFSET('Hygiene Data'!$F$9,0,10*ROW('Hygiene Data'!F30)),NA())</f>
        <v>#N/A</v>
      </c>
      <c r="BI36" s="99" t="e">
        <f ca="true">+IF(AND(ISNUMBER(OFFSET('Hygiene Data'!$G$5,0,10*ROW('Hygiene Data'!G30))),'Data Summary'!DX36="Yes"),OFFSET('Hygiene Data'!$G$5,0,10*ROW('Hygiene Data'!G30)),NA())</f>
        <v>#N/A</v>
      </c>
      <c r="BJ36" s="99" t="e">
        <f ca="true">+IF(AND(ISNUMBER(OFFSET('Hygiene Data'!$G$7,0,10*ROW('Hygiene Data'!G30))),'Data Summary'!DY36="Yes"),OFFSET('Hygiene Data'!$G$7,0,10*ROW('Hygiene Data'!G30)),NA())</f>
        <v>#N/A</v>
      </c>
      <c r="BK36" s="99" t="e">
        <f ca="true">+IF(AND(ISNUMBER(OFFSET('Hygiene Data'!$G$9,0,10*ROW('Hygiene Data'!G30))),'Data Summary'!DZ36="Yes"),OFFSET('Hygiene Data'!$G$9,0,10*ROW('Hygiene Data'!G30)),NA())</f>
        <v>#N/A</v>
      </c>
      <c r="BL36" s="99" t="e">
        <f ca="true">+IF(AND(ISNUMBER(OFFSET('Hygiene Data'!$H$5,0,10*ROW('Hygiene Data'!H30))),'Data Summary'!EA36="Yes"),OFFSET('Hygiene Data'!$H$5,0,10*ROW('Hygiene Data'!H30)),NA())</f>
        <v>#N/A</v>
      </c>
      <c r="BM36" s="99" t="e">
        <f ca="true">+IF(AND(ISNUMBER(OFFSET('Hygiene Data'!$H$7,0,10*ROW('Hygiene Data'!H30))),'Data Summary'!EB36="Yes"),OFFSET('Hygiene Data'!$H$7,0,10*ROW('Hygiene Data'!H30)),NA())</f>
        <v>#N/A</v>
      </c>
      <c r="BN36" s="99" t="e">
        <f ca="true">+IF(AND(ISNUMBER(OFFSET('Hygiene Data'!$H$9,0,10*ROW('Hygiene Data'!H30))),'Data Summary'!EC36="Yes"),OFFSET('Hygiene Data'!$H$9,0,10*ROW('Hygiene Data'!H30)),NA())</f>
        <v>#N/A</v>
      </c>
      <c r="BO36" s="99" t="e">
        <f ca="true">+IF(AND(ISNUMBER(OFFSET('Hygiene Data'!$I$5,0,10*ROW('Hygiene Data'!I30))),'Data Summary'!ED36="Yes"),OFFSET('Hygiene Data'!$I$5,0,10*ROW('Hygiene Data'!I30)),NA())</f>
        <v>#N/A</v>
      </c>
      <c r="BP36" s="99" t="e">
        <f ca="true">+IF(AND(ISNUMBER(OFFSET('Hygiene Data'!$I$7,0,10*ROW('Hygiene Data'!I30))),'Data Summary'!EE36="Yes"),OFFSET('Hygiene Data'!$I$7,0,10*ROW('Hygiene Data'!I30)),NA())</f>
        <v>#N/A</v>
      </c>
      <c r="BQ36" s="99"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8" t="str">
        <f ca="true">+IF(ISTEXT('Data Summary'!B37),'Data Summary'!B37,"")</f>
        <v/>
      </c>
      <c r="C37" s="329" t="e">
        <f ca="true">+VALUE('Data Summary'!C37)</f>
        <v>#VALUE!</v>
      </c>
      <c r="D37" s="97" t="e">
        <f ca="true">+IF(AND(ISNUMBER(OFFSET('Water Data'!$D$4,0,10*ROW('Water Data'!D31))),'Data Summary'!BS37="Yes"),100-OFFSET('Water Data'!$D$4,0,10*ROW('Water Data'!D31)),NA())</f>
        <v>#N/A</v>
      </c>
      <c r="E37" s="97" t="e">
        <f ca="true">+IF(AND(ISNUMBER(OFFSET('Water Data'!$D$6,0,10*ROW('Water Data'!D31))),'Data Summary'!BT37="Yes"),OFFSET('Water Data'!$D$6,0,10*ROW('Water Data'!D31)),NA())</f>
        <v>#N/A</v>
      </c>
      <c r="F37" s="97" t="e">
        <f ca="true">+IF(AND(ISNUMBER(OFFSET('Water Data'!$D$9,0,10*ROW('Water Data'!D31))),'Data Summary'!BU37="Yes"),OFFSET('Water Data'!$D$9,0,10*ROW('Water Data'!D31)),NA())</f>
        <v>#N/A</v>
      </c>
      <c r="G37" s="97" t="e">
        <f ca="true">+IF(AND(ISNUMBER(OFFSET('Water Data'!$E$4,0,10*ROW('Water Data'!E31))),'Data Summary'!BV37="Yes"),100-OFFSET('Water Data'!$E$4,0,10*ROW('Water Data'!E31)),NA())</f>
        <v>#N/A</v>
      </c>
      <c r="H37" s="97" t="e">
        <f ca="true">+IF(AND(ISNUMBER(OFFSET('Water Data'!$E$6,0,10*ROW('Water Data'!E31))),'Data Summary'!BW37="Yes"),OFFSET('Water Data'!$E$6,0,10*ROW('Water Data'!E31)),NA())</f>
        <v>#N/A</v>
      </c>
      <c r="I37" s="97" t="e">
        <f ca="true">+IF(AND(ISNUMBER(OFFSET('Water Data'!$E$9,0,10*ROW('Water Data'!E31))),'Data Summary'!BX37="Yes"),OFFSET('Water Data'!$E$9,0,10*ROW('Water Data'!E31)),NA())</f>
        <v>#N/A</v>
      </c>
      <c r="J37" s="97" t="e">
        <f ca="true">+IF(AND(ISNUMBER(OFFSET('Water Data'!$F$4,0,10*ROW('Water Data'!F31))),'Data Summary'!BY37="Yes"),100-OFFSET('Water Data'!$F$4,0,10*ROW('Water Data'!F31)),NA())</f>
        <v>#N/A</v>
      </c>
      <c r="K37" s="97" t="e">
        <f ca="true">+IF(AND(ISNUMBER(OFFSET('Water Data'!$F$6,0,10*ROW('Water Data'!F31))),'Data Summary'!BZ37="Yes"),OFFSET('Water Data'!$F$6,0,10*ROW('Water Data'!F31)),NA())</f>
        <v>#N/A</v>
      </c>
      <c r="L37" s="97" t="e">
        <f ca="true">+IF(AND(ISNUMBER(OFFSET('Water Data'!$F$9,0,10*ROW('Water Data'!F31))),'Data Summary'!CA37="Yes"),OFFSET('Water Data'!$F$9,0,10*ROW('Water Data'!F31)),NA())</f>
        <v>#N/A</v>
      </c>
      <c r="M37" s="97" t="e">
        <f ca="true">+IF(AND(ISNUMBER(OFFSET('Water Data'!$G$4,0,10*ROW('Water Data'!G31))),'Data Summary'!CB37="Yes"),100-OFFSET('Water Data'!$G$4,0,10*ROW('Water Data'!G31)),NA())</f>
        <v>#N/A</v>
      </c>
      <c r="N37" s="97" t="e">
        <f ca="true">+IF(AND(ISNUMBER(OFFSET('Water Data'!$G$6,0,10*ROW('Water Data'!G31))),'Data Summary'!CC37="Yes"),OFFSET('Water Data'!$G$6,0,10*ROW('Water Data'!G31)),NA())</f>
        <v>#N/A</v>
      </c>
      <c r="O37" s="97" t="e">
        <f ca="true">+IF(AND(ISNUMBER(OFFSET('Water Data'!$G$9,0,10*ROW('Water Data'!G31))),'Data Summary'!CD37="Yes"),OFFSET('Water Data'!$G$9,0,10*ROW('Water Data'!G31)),NA())</f>
        <v>#N/A</v>
      </c>
      <c r="P37" s="97" t="e">
        <f ca="true">+IF(AND(ISNUMBER(OFFSET('Water Data'!$H$4,0,10*ROW('Water Data'!H31))),'Data Summary'!CE37="Yes"),100-OFFSET('Water Data'!$H$4,0,10*ROW('Water Data'!H31)),NA())</f>
        <v>#N/A</v>
      </c>
      <c r="Q37" s="97" t="e">
        <f ca="true">+IF(AND(ISNUMBER(OFFSET('Water Data'!$H$6,0,10*ROW('Water Data'!H31))),'Data Summary'!CF37="Yes"),OFFSET('Water Data'!$H$6,0,10*ROW('Water Data'!H31)),NA())</f>
        <v>#N/A</v>
      </c>
      <c r="R37" s="97" t="e">
        <f ca="true">+IF(AND(ISNUMBER(OFFSET('Water Data'!$H$9,0,10*ROW('Water Data'!H31))),'Data Summary'!CG37="Yes"),OFFSET('Water Data'!$H$9,0,10*ROW('Water Data'!H31)),NA())</f>
        <v>#N/A</v>
      </c>
      <c r="S37" s="97" t="e">
        <f ca="true">+IF(AND(ISNUMBER(OFFSET('Water Data'!$I$4,0,10*ROW('Water Data'!I31))),'Data Summary'!CH37="Yes"),100-OFFSET('Water Data'!$I$4,0,10*ROW('Water Data'!I31)),NA())</f>
        <v>#N/A</v>
      </c>
      <c r="T37" s="97" t="e">
        <f ca="true">+IF(AND(ISNUMBER(OFFSET('Water Data'!$I$6,0,10*ROW('Water Data'!I31))),'Data Summary'!CI37="Yes"),OFFSET('Water Data'!$I$6,0,10*ROW('Water Data'!I31)),NA())</f>
        <v>#N/A</v>
      </c>
      <c r="U37" s="97" t="e">
        <f ca="true">+IF(AND(ISNUMBER(OFFSET('Water Data'!$I$9,0,10*ROW('Water Data'!I31))),'Data Summary'!CJ37="Yes"),OFFSET('Water Data'!$I$9,0,10*ROW('Water Data'!I31)),NA())</f>
        <v>#N/A</v>
      </c>
      <c r="V37" s="98" t="e">
        <f ca="true">+IF(AND(ISNUMBER(OFFSET('Sanitation Data'!$D$4,0,10*ROW('Sanitation Data'!D31))),'Data Summary'!CK37="Yes"),100-OFFSET('Sanitation Data'!$D$4,0,10*ROW('Sanitation Data'!D31)),NA())</f>
        <v>#N/A</v>
      </c>
      <c r="W37" s="98" t="e">
        <f ca="true">+IF(AND(ISNUMBER(OFFSET('Sanitation Data'!$D$6,0,10*ROW('Sanitation Data'!D31))),'Data Summary'!CL37="Yes"),OFFSET('Sanitation Data'!$D$6,0,10*ROW('Sanitation Data'!D31)),NA())</f>
        <v>#N/A</v>
      </c>
      <c r="X37" s="98" t="e">
        <f ca="true">+IF(AND(ISNUMBER(OFFSET('Sanitation Data'!$D$10,0,10*ROW('Sanitation Data'!D31))),'Data Summary'!CM37="Yes"),OFFSET('Sanitation Data'!$D$10,0,10*ROW('Sanitation Data'!D31)),NA())</f>
        <v>#N/A</v>
      </c>
      <c r="Y37" s="98" t="e">
        <f ca="true">+IF(AND(ISNUMBER(OFFSET('Sanitation Data'!$D$11,0,10*ROW('Sanitation Data'!D31))),'Data Summary'!CN37="Yes"),OFFSET('Sanitation Data'!$D$11,0,10*ROW('Sanitation Data'!D31)),NA())</f>
        <v>#N/A</v>
      </c>
      <c r="Z37" s="98" t="e">
        <f ca="true">+IF(AND(ISNUMBER(OFFSET('Sanitation Data'!$D$12,0,10*ROW('Sanitation Data'!D31))),'Data Summary'!CO37="Yes"),OFFSET('Sanitation Data'!$D$12,0,10*ROW('Sanitation Data'!D31)),NA())</f>
        <v>#N/A</v>
      </c>
      <c r="AA37" s="98" t="e">
        <f ca="true">+IF(AND(ISNUMBER(OFFSET('Sanitation Data'!$E$4,0,10*ROW('Sanitation Data'!E31))),'Data Summary'!CP37="Yes"),100-OFFSET('Sanitation Data'!$E$4,0,10*ROW('Sanitation Data'!E31)),NA())</f>
        <v>#N/A</v>
      </c>
      <c r="AB37" s="98" t="e">
        <f ca="true">+IF(AND(ISNUMBER(OFFSET('Sanitation Data'!$E$6,0,10*ROW('Sanitation Data'!E31))),'Data Summary'!CQ37="Yes"),OFFSET('Sanitation Data'!$E$6,0,10*ROW('Sanitation Data'!E31)),NA())</f>
        <v>#N/A</v>
      </c>
      <c r="AC37" s="98" t="e">
        <f ca="true">+IF(AND(ISNUMBER(OFFSET('Sanitation Data'!$E$10,0,10*ROW('Sanitation Data'!E31))),'Data Summary'!CR37="Yes"),OFFSET('Sanitation Data'!$E$10,0,10*ROW('Sanitation Data'!E31)),NA())</f>
        <v>#N/A</v>
      </c>
      <c r="AD37" s="98" t="e">
        <f ca="true">+IF(AND(ISNUMBER(OFFSET('Sanitation Data'!$E$11,0,10*ROW('Sanitation Data'!E31))),'Data Summary'!CS37="Yes"),OFFSET('Sanitation Data'!$E$11,0,10*ROW('Sanitation Data'!E31)),NA())</f>
        <v>#N/A</v>
      </c>
      <c r="AE37" s="98" t="e">
        <f ca="true">+IF(AND(ISNUMBER(OFFSET('Sanitation Data'!$E$12,0,10*ROW('Sanitation Data'!E31))),'Data Summary'!CT37="Yes"),OFFSET('Sanitation Data'!$E$12,0,10*ROW('Sanitation Data'!E31)),NA())</f>
        <v>#N/A</v>
      </c>
      <c r="AF37" s="98" t="e">
        <f ca="true">+IF(AND(ISNUMBER(OFFSET('Sanitation Data'!$F$4,0,10*ROW('Sanitation Data'!F31))),'Data Summary'!CU37="Yes"),100-OFFSET('Sanitation Data'!$F$4,0,10*ROW('Sanitation Data'!F31)),NA())</f>
        <v>#N/A</v>
      </c>
      <c r="AG37" s="98" t="e">
        <f ca="true">+IF(AND(ISNUMBER(OFFSET('Sanitation Data'!$F$6,0,10*ROW('Sanitation Data'!F31))),'Data Summary'!CV37="Yes"),OFFSET('Sanitation Data'!$F$6,0,10*ROW('Sanitation Data'!F31)),NA())</f>
        <v>#N/A</v>
      </c>
      <c r="AH37" s="98" t="e">
        <f ca="true">+IF(AND(ISNUMBER(OFFSET('Sanitation Data'!$F$10,0,10*ROW('Sanitation Data'!F31))),'Data Summary'!CW37="Yes"),OFFSET('Sanitation Data'!$F$10,0,10*ROW('Sanitation Data'!F31)),NA())</f>
        <v>#N/A</v>
      </c>
      <c r="AI37" s="98" t="e">
        <f ca="true">+IF(AND(ISNUMBER(OFFSET('Sanitation Data'!$F$11,0,10*ROW('Sanitation Data'!F31))),'Data Summary'!CX37="Yes"),OFFSET('Sanitation Data'!$F$11,0,10*ROW('Sanitation Data'!F31)),NA())</f>
        <v>#N/A</v>
      </c>
      <c r="AJ37" s="98" t="e">
        <f ca="true">+IF(AND(ISNUMBER(OFFSET('Sanitation Data'!$F$12,0,10*ROW('Sanitation Data'!F31))),'Data Summary'!CY37="Yes"),OFFSET('Sanitation Data'!$F$12,0,10*ROW('Sanitation Data'!F31)),NA())</f>
        <v>#N/A</v>
      </c>
      <c r="AK37" s="98" t="e">
        <f ca="true">+IF(AND(ISNUMBER(OFFSET('Sanitation Data'!$G$4,0,10*ROW('Sanitation Data'!G31))),'Data Summary'!CZ37="Yes"),100-OFFSET('Sanitation Data'!$G$4,0,10*ROW('Sanitation Data'!G31)),NA())</f>
        <v>#N/A</v>
      </c>
      <c r="AL37" s="98" t="e">
        <f ca="true">+IF(AND(ISNUMBER(OFFSET('Sanitation Data'!$G$6,0,10*ROW('Sanitation Data'!G31))),'Data Summary'!DA37="Yes"),OFFSET('Sanitation Data'!$G$6,0,10*ROW('Sanitation Data'!G31)),NA())</f>
        <v>#N/A</v>
      </c>
      <c r="AM37" s="98" t="e">
        <f ca="true">+IF(AND(ISNUMBER(OFFSET('Sanitation Data'!$G$10,0,10*ROW('Sanitation Data'!G31))),'Data Summary'!DB37="Yes"),OFFSET('Sanitation Data'!$G$10,0,10*ROW('Sanitation Data'!G31)),NA())</f>
        <v>#N/A</v>
      </c>
      <c r="AN37" s="98" t="e">
        <f ca="true">+IF(AND(ISNUMBER(OFFSET('Sanitation Data'!$G$11,0,10*ROW('Sanitation Data'!G31))),'Data Summary'!DC37="Yes"),OFFSET('Sanitation Data'!$G$11,0,10*ROW('Sanitation Data'!G31)),NA())</f>
        <v>#N/A</v>
      </c>
      <c r="AO37" s="98" t="e">
        <f ca="true">+IF(AND(ISNUMBER(OFFSET('Sanitation Data'!$G$12,0,10*ROW('Sanitation Data'!G31))),'Data Summary'!DD37="Yes"),OFFSET('Sanitation Data'!$G$12,0,10*ROW('Sanitation Data'!G31)),NA())</f>
        <v>#N/A</v>
      </c>
      <c r="AP37" s="98" t="e">
        <f ca="true">+IF(AND(ISNUMBER(OFFSET('Sanitation Data'!$H$4,0,10*ROW('Sanitation Data'!H31))),'Data Summary'!DE37="Yes"),100-OFFSET('Sanitation Data'!$H$4,0,10*ROW('Sanitation Data'!H31)),NA())</f>
        <v>#N/A</v>
      </c>
      <c r="AQ37" s="98" t="e">
        <f ca="true">+IF(AND(ISNUMBER(OFFSET('Sanitation Data'!$H$6,0,10*ROW('Sanitation Data'!H31))),'Data Summary'!DF37="Yes"),OFFSET('Sanitation Data'!$H$6,0,10*ROW('Sanitation Data'!H31)),NA())</f>
        <v>#N/A</v>
      </c>
      <c r="AR37" s="98" t="e">
        <f ca="true">+IF(AND(ISNUMBER(OFFSET('Sanitation Data'!$H$10,0,10*ROW('Sanitation Data'!H31))),'Data Summary'!DG37="Yes"),OFFSET('Sanitation Data'!$H$10,0,10*ROW('Sanitation Data'!H31)),NA())</f>
        <v>#N/A</v>
      </c>
      <c r="AS37" s="98" t="e">
        <f ca="true">+IF(AND(ISNUMBER(OFFSET('Sanitation Data'!$H$11,0,10*ROW('Sanitation Data'!H31))),'Data Summary'!DH37="Yes"),OFFSET('Sanitation Data'!$H$11,0,10*ROW('Sanitation Data'!H31)),NA())</f>
        <v>#N/A</v>
      </c>
      <c r="AT37" s="98" t="e">
        <f ca="true">+IF(AND(ISNUMBER(OFFSET('Sanitation Data'!$H$12,0,10*ROW('Sanitation Data'!H31))),'Data Summary'!DI37="Yes"),OFFSET('Sanitation Data'!$H$12,0,10*ROW('Sanitation Data'!H31)),NA())</f>
        <v>#N/A</v>
      </c>
      <c r="AU37" s="98" t="e">
        <f ca="true">+IF(AND(ISNUMBER(OFFSET('Sanitation Data'!$I$4,0,10*ROW('Sanitation Data'!I31))),'Data Summary'!DJ37="Yes"),100-OFFSET('Sanitation Data'!$I$4,0,10*ROW('Sanitation Data'!I31)),NA())</f>
        <v>#N/A</v>
      </c>
      <c r="AV37" s="98" t="e">
        <f ca="true">+IF(AND(ISNUMBER(OFFSET('Sanitation Data'!$I$6,0,10*ROW('Sanitation Data'!I31))),'Data Summary'!DK37="Yes"),OFFSET('Sanitation Data'!$I$6,0,10*ROW('Sanitation Data'!I31)),NA())</f>
        <v>#N/A</v>
      </c>
      <c r="AW37" s="98" t="e">
        <f ca="true">+IF(AND(ISNUMBER(OFFSET('Sanitation Data'!$I$10,0,10*ROW('Sanitation Data'!I31))),'Data Summary'!DL37="Yes"),OFFSET('Sanitation Data'!$I$10,0,10*ROW('Sanitation Data'!I31)),NA())</f>
        <v>#N/A</v>
      </c>
      <c r="AX37" s="98" t="e">
        <f ca="true">+IF(AND(ISNUMBER(OFFSET('Sanitation Data'!$I$11,0,10*ROW('Sanitation Data'!I31))),'Data Summary'!DM37="Yes"),OFFSET('Sanitation Data'!$I$11,0,10*ROW('Sanitation Data'!I31)),NA())</f>
        <v>#N/A</v>
      </c>
      <c r="AY37" s="98" t="e">
        <f ca="true">+IF(AND(ISNUMBER(OFFSET('Sanitation Data'!$I$12,0,10*ROW('Sanitation Data'!I31))),'Data Summary'!DN37="Yes"),OFFSET('Sanitation Data'!$I$12,0,10*ROW('Sanitation Data'!I31)),NA())</f>
        <v>#N/A</v>
      </c>
      <c r="AZ37" s="99" t="e">
        <f ca="true">+IF(AND(ISNUMBER(OFFSET('Hygiene Data'!$D$5,0,10*ROW('Hygiene Data'!D31))),'Data Summary'!DO37="Yes"),OFFSET('Hygiene Data'!$D$5,0,10*ROW('Hygiene Data'!D31)),NA())</f>
        <v>#N/A</v>
      </c>
      <c r="BA37" s="99" t="e">
        <f ca="true">+IF(AND(ISNUMBER(OFFSET('Hygiene Data'!$D$7,0,10*ROW('Hygiene Data'!D31))),'Data Summary'!DP37="Yes"),OFFSET('Hygiene Data'!$D$7,0,10*ROW('Hygiene Data'!D31)),NA())</f>
        <v>#N/A</v>
      </c>
      <c r="BB37" s="99" t="e">
        <f ca="true">+IF(AND(ISNUMBER(OFFSET('Hygiene Data'!$D$9,0,10*ROW('Hygiene Data'!D31))),'Data Summary'!DQ37="Yes"),OFFSET('Hygiene Data'!$D$9,0,10*ROW('Hygiene Data'!D31)),NA())</f>
        <v>#N/A</v>
      </c>
      <c r="BC37" s="99" t="e">
        <f ca="true">+IF(AND(ISNUMBER(OFFSET('Hygiene Data'!$E$5,0,10*ROW('Hygiene Data'!E31))),'Data Summary'!DR37="Yes"),OFFSET('Hygiene Data'!$E$5,0,10*ROW('Hygiene Data'!E31)),NA())</f>
        <v>#N/A</v>
      </c>
      <c r="BD37" s="99" t="e">
        <f ca="true">+IF(AND(ISNUMBER(OFFSET('Hygiene Data'!$E$7,0,10*ROW('Hygiene Data'!E31))),'Data Summary'!DS37="Yes"),OFFSET('Hygiene Data'!$E$7,0,10*ROW('Hygiene Data'!E31)),NA())</f>
        <v>#N/A</v>
      </c>
      <c r="BE37" s="99" t="e">
        <f ca="true">+IF(AND(ISNUMBER(OFFSET('Hygiene Data'!$E$9,0,10*ROW('Hygiene Data'!E31))),'Data Summary'!DT37="Yes"),OFFSET('Hygiene Data'!$E$9,0,10*ROW('Hygiene Data'!E31)),NA())</f>
        <v>#N/A</v>
      </c>
      <c r="BF37" s="99" t="e">
        <f ca="true">+IF(AND(ISNUMBER(OFFSET('Hygiene Data'!$F$5,0,10*ROW('Hygiene Data'!F31))),'Data Summary'!DU37="Yes"),OFFSET('Hygiene Data'!$F$5,0,10*ROW('Hygiene Data'!F31)),NA())</f>
        <v>#N/A</v>
      </c>
      <c r="BG37" s="99" t="e">
        <f ca="true">+IF(AND(ISNUMBER(OFFSET('Hygiene Data'!$F$7,0,10*ROW('Hygiene Data'!F31))),'Data Summary'!DV37="Yes"),OFFSET('Hygiene Data'!$F$7,0,10*ROW('Hygiene Data'!F31)),NA())</f>
        <v>#N/A</v>
      </c>
      <c r="BH37" s="99" t="e">
        <f ca="true">+IF(AND(ISNUMBER(OFFSET('Hygiene Data'!$F$9,0,10*ROW('Hygiene Data'!F31))),'Data Summary'!DW37="Yes"),OFFSET('Hygiene Data'!$F$9,0,10*ROW('Hygiene Data'!F31)),NA())</f>
        <v>#N/A</v>
      </c>
      <c r="BI37" s="99" t="e">
        <f ca="true">+IF(AND(ISNUMBER(OFFSET('Hygiene Data'!$G$5,0,10*ROW('Hygiene Data'!G31))),'Data Summary'!DX37="Yes"),OFFSET('Hygiene Data'!$G$5,0,10*ROW('Hygiene Data'!G31)),NA())</f>
        <v>#N/A</v>
      </c>
      <c r="BJ37" s="99" t="e">
        <f ca="true">+IF(AND(ISNUMBER(OFFSET('Hygiene Data'!$G$7,0,10*ROW('Hygiene Data'!G31))),'Data Summary'!DY37="Yes"),OFFSET('Hygiene Data'!$G$7,0,10*ROW('Hygiene Data'!G31)),NA())</f>
        <v>#N/A</v>
      </c>
      <c r="BK37" s="99" t="e">
        <f ca="true">+IF(AND(ISNUMBER(OFFSET('Hygiene Data'!$G$9,0,10*ROW('Hygiene Data'!G31))),'Data Summary'!DZ37="Yes"),OFFSET('Hygiene Data'!$G$9,0,10*ROW('Hygiene Data'!G31)),NA())</f>
        <v>#N/A</v>
      </c>
      <c r="BL37" s="99" t="e">
        <f ca="true">+IF(AND(ISNUMBER(OFFSET('Hygiene Data'!$H$5,0,10*ROW('Hygiene Data'!H31))),'Data Summary'!EA37="Yes"),OFFSET('Hygiene Data'!$H$5,0,10*ROW('Hygiene Data'!H31)),NA())</f>
        <v>#N/A</v>
      </c>
      <c r="BM37" s="99" t="e">
        <f ca="true">+IF(AND(ISNUMBER(OFFSET('Hygiene Data'!$H$7,0,10*ROW('Hygiene Data'!H31))),'Data Summary'!EB37="Yes"),OFFSET('Hygiene Data'!$H$7,0,10*ROW('Hygiene Data'!H31)),NA())</f>
        <v>#N/A</v>
      </c>
      <c r="BN37" s="99" t="e">
        <f ca="true">+IF(AND(ISNUMBER(OFFSET('Hygiene Data'!$H$9,0,10*ROW('Hygiene Data'!H31))),'Data Summary'!EC37="Yes"),OFFSET('Hygiene Data'!$H$9,0,10*ROW('Hygiene Data'!H31)),NA())</f>
        <v>#N/A</v>
      </c>
      <c r="BO37" s="99" t="e">
        <f ca="true">+IF(AND(ISNUMBER(OFFSET('Hygiene Data'!$I$5,0,10*ROW('Hygiene Data'!I31))),'Data Summary'!ED37="Yes"),OFFSET('Hygiene Data'!$I$5,0,10*ROW('Hygiene Data'!I31)),NA())</f>
        <v>#N/A</v>
      </c>
      <c r="BP37" s="99" t="e">
        <f ca="true">+IF(AND(ISNUMBER(OFFSET('Hygiene Data'!$I$7,0,10*ROW('Hygiene Data'!I31))),'Data Summary'!EE37="Yes"),OFFSET('Hygiene Data'!$I$7,0,10*ROW('Hygiene Data'!I31)),NA())</f>
        <v>#N/A</v>
      </c>
      <c r="BQ37" s="99"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8" t="str">
        <f ca="true">+IF(ISTEXT('Data Summary'!B38),'Data Summary'!B38,"")</f>
        <v/>
      </c>
      <c r="C38" s="329" t="e">
        <f ca="true">+VALUE('Data Summary'!C38)</f>
        <v>#VALUE!</v>
      </c>
      <c r="D38" s="97" t="e">
        <f ca="true">+IF(AND(ISNUMBER(OFFSET('Water Data'!$D$4,0,10*ROW('Water Data'!D32))),'Data Summary'!BS38="Yes"),100-OFFSET('Water Data'!$D$4,0,10*ROW('Water Data'!D32)),NA())</f>
        <v>#N/A</v>
      </c>
      <c r="E38" s="97" t="e">
        <f ca="true">+IF(AND(ISNUMBER(OFFSET('Water Data'!$D$6,0,10*ROW('Water Data'!D32))),'Data Summary'!BT38="Yes"),OFFSET('Water Data'!$D$6,0,10*ROW('Water Data'!D32)),NA())</f>
        <v>#N/A</v>
      </c>
      <c r="F38" s="97" t="e">
        <f ca="true">+IF(AND(ISNUMBER(OFFSET('Water Data'!$D$9,0,10*ROW('Water Data'!D32))),'Data Summary'!BU38="Yes"),OFFSET('Water Data'!$D$9,0,10*ROW('Water Data'!D32)),NA())</f>
        <v>#N/A</v>
      </c>
      <c r="G38" s="97" t="e">
        <f ca="true">+IF(AND(ISNUMBER(OFFSET('Water Data'!$E$4,0,10*ROW('Water Data'!E32))),'Data Summary'!BV38="Yes"),100-OFFSET('Water Data'!$E$4,0,10*ROW('Water Data'!E32)),NA())</f>
        <v>#N/A</v>
      </c>
      <c r="H38" s="97" t="e">
        <f ca="true">+IF(AND(ISNUMBER(OFFSET('Water Data'!$E$6,0,10*ROW('Water Data'!E32))),'Data Summary'!BW38="Yes"),OFFSET('Water Data'!$E$6,0,10*ROW('Water Data'!E32)),NA())</f>
        <v>#N/A</v>
      </c>
      <c r="I38" s="97" t="e">
        <f ca="true">+IF(AND(ISNUMBER(OFFSET('Water Data'!$E$9,0,10*ROW('Water Data'!E32))),'Data Summary'!BX38="Yes"),OFFSET('Water Data'!$E$9,0,10*ROW('Water Data'!E32)),NA())</f>
        <v>#N/A</v>
      </c>
      <c r="J38" s="97" t="e">
        <f ca="true">+IF(AND(ISNUMBER(OFFSET('Water Data'!$F$4,0,10*ROW('Water Data'!F32))),'Data Summary'!BY38="Yes"),100-OFFSET('Water Data'!$F$4,0,10*ROW('Water Data'!F32)),NA())</f>
        <v>#N/A</v>
      </c>
      <c r="K38" s="97" t="e">
        <f ca="true">+IF(AND(ISNUMBER(OFFSET('Water Data'!$F$6,0,10*ROW('Water Data'!F32))),'Data Summary'!BZ38="Yes"),OFFSET('Water Data'!$F$6,0,10*ROW('Water Data'!F32)),NA())</f>
        <v>#N/A</v>
      </c>
      <c r="L38" s="97" t="e">
        <f ca="true">+IF(AND(ISNUMBER(OFFSET('Water Data'!$F$9,0,10*ROW('Water Data'!F32))),'Data Summary'!CA38="Yes"),OFFSET('Water Data'!$F$9,0,10*ROW('Water Data'!F32)),NA())</f>
        <v>#N/A</v>
      </c>
      <c r="M38" s="97" t="e">
        <f ca="true">+IF(AND(ISNUMBER(OFFSET('Water Data'!$G$4,0,10*ROW('Water Data'!G32))),'Data Summary'!CB38="Yes"),100-OFFSET('Water Data'!$G$4,0,10*ROW('Water Data'!G32)),NA())</f>
        <v>#N/A</v>
      </c>
      <c r="N38" s="97" t="e">
        <f ca="true">+IF(AND(ISNUMBER(OFFSET('Water Data'!$G$6,0,10*ROW('Water Data'!G32))),'Data Summary'!CC38="Yes"),OFFSET('Water Data'!$G$6,0,10*ROW('Water Data'!G32)),NA())</f>
        <v>#N/A</v>
      </c>
      <c r="O38" s="97" t="e">
        <f ca="true">+IF(AND(ISNUMBER(OFFSET('Water Data'!$G$9,0,10*ROW('Water Data'!G32))),'Data Summary'!CD38="Yes"),OFFSET('Water Data'!$G$9,0,10*ROW('Water Data'!G32)),NA())</f>
        <v>#N/A</v>
      </c>
      <c r="P38" s="97" t="e">
        <f ca="true">+IF(AND(ISNUMBER(OFFSET('Water Data'!$H$4,0,10*ROW('Water Data'!H32))),'Data Summary'!CE38="Yes"),100-OFFSET('Water Data'!$H$4,0,10*ROW('Water Data'!H32)),NA())</f>
        <v>#N/A</v>
      </c>
      <c r="Q38" s="97" t="e">
        <f ca="true">+IF(AND(ISNUMBER(OFFSET('Water Data'!$H$6,0,10*ROW('Water Data'!H32))),'Data Summary'!CF38="Yes"),OFFSET('Water Data'!$H$6,0,10*ROW('Water Data'!H32)),NA())</f>
        <v>#N/A</v>
      </c>
      <c r="R38" s="97" t="e">
        <f ca="true">+IF(AND(ISNUMBER(OFFSET('Water Data'!$H$9,0,10*ROW('Water Data'!H32))),'Data Summary'!CG38="Yes"),OFFSET('Water Data'!$H$9,0,10*ROW('Water Data'!H32)),NA())</f>
        <v>#N/A</v>
      </c>
      <c r="S38" s="97" t="e">
        <f ca="true">+IF(AND(ISNUMBER(OFFSET('Water Data'!$I$4,0,10*ROW('Water Data'!I32))),'Data Summary'!CH38="Yes"),100-OFFSET('Water Data'!$I$4,0,10*ROW('Water Data'!I32)),NA())</f>
        <v>#N/A</v>
      </c>
      <c r="T38" s="97" t="e">
        <f ca="true">+IF(AND(ISNUMBER(OFFSET('Water Data'!$I$6,0,10*ROW('Water Data'!I32))),'Data Summary'!CI38="Yes"),OFFSET('Water Data'!$I$6,0,10*ROW('Water Data'!I32)),NA())</f>
        <v>#N/A</v>
      </c>
      <c r="U38" s="97" t="e">
        <f ca="true">+IF(AND(ISNUMBER(OFFSET('Water Data'!$I$9,0,10*ROW('Water Data'!I32))),'Data Summary'!CJ38="Yes"),OFFSET('Water Data'!$I$9,0,10*ROW('Water Data'!I32)),NA())</f>
        <v>#N/A</v>
      </c>
      <c r="V38" s="98" t="e">
        <f ca="true">+IF(AND(ISNUMBER(OFFSET('Sanitation Data'!$D$4,0,10*ROW('Sanitation Data'!D32))),'Data Summary'!CK38="Yes"),100-OFFSET('Sanitation Data'!$D$4,0,10*ROW('Sanitation Data'!D32)),NA())</f>
        <v>#N/A</v>
      </c>
      <c r="W38" s="98" t="e">
        <f ca="true">+IF(AND(ISNUMBER(OFFSET('Sanitation Data'!$D$6,0,10*ROW('Sanitation Data'!D32))),'Data Summary'!CL38="Yes"),OFFSET('Sanitation Data'!$D$6,0,10*ROW('Sanitation Data'!D32)),NA())</f>
        <v>#N/A</v>
      </c>
      <c r="X38" s="98" t="e">
        <f ca="true">+IF(AND(ISNUMBER(OFFSET('Sanitation Data'!$D$10,0,10*ROW('Sanitation Data'!D32))),'Data Summary'!CM38="Yes"),OFFSET('Sanitation Data'!$D$10,0,10*ROW('Sanitation Data'!D32)),NA())</f>
        <v>#N/A</v>
      </c>
      <c r="Y38" s="98" t="e">
        <f ca="true">+IF(AND(ISNUMBER(OFFSET('Sanitation Data'!$D$11,0,10*ROW('Sanitation Data'!D32))),'Data Summary'!CN38="Yes"),OFFSET('Sanitation Data'!$D$11,0,10*ROW('Sanitation Data'!D32)),NA())</f>
        <v>#N/A</v>
      </c>
      <c r="Z38" s="98" t="e">
        <f ca="true">+IF(AND(ISNUMBER(OFFSET('Sanitation Data'!$D$12,0,10*ROW('Sanitation Data'!D32))),'Data Summary'!CO38="Yes"),OFFSET('Sanitation Data'!$D$12,0,10*ROW('Sanitation Data'!D32)),NA())</f>
        <v>#N/A</v>
      </c>
      <c r="AA38" s="98" t="e">
        <f ca="true">+IF(AND(ISNUMBER(OFFSET('Sanitation Data'!$E$4,0,10*ROW('Sanitation Data'!E32))),'Data Summary'!CP38="Yes"),100-OFFSET('Sanitation Data'!$E$4,0,10*ROW('Sanitation Data'!E32)),NA())</f>
        <v>#N/A</v>
      </c>
      <c r="AB38" s="98" t="e">
        <f ca="true">+IF(AND(ISNUMBER(OFFSET('Sanitation Data'!$E$6,0,10*ROW('Sanitation Data'!E32))),'Data Summary'!CQ38="Yes"),OFFSET('Sanitation Data'!$E$6,0,10*ROW('Sanitation Data'!E32)),NA())</f>
        <v>#N/A</v>
      </c>
      <c r="AC38" s="98" t="e">
        <f ca="true">+IF(AND(ISNUMBER(OFFSET('Sanitation Data'!$E$10,0,10*ROW('Sanitation Data'!E32))),'Data Summary'!CR38="Yes"),OFFSET('Sanitation Data'!$E$10,0,10*ROW('Sanitation Data'!E32)),NA())</f>
        <v>#N/A</v>
      </c>
      <c r="AD38" s="98" t="e">
        <f ca="true">+IF(AND(ISNUMBER(OFFSET('Sanitation Data'!$E$11,0,10*ROW('Sanitation Data'!E32))),'Data Summary'!CS38="Yes"),OFFSET('Sanitation Data'!$E$11,0,10*ROW('Sanitation Data'!E32)),NA())</f>
        <v>#N/A</v>
      </c>
      <c r="AE38" s="98" t="e">
        <f ca="true">+IF(AND(ISNUMBER(OFFSET('Sanitation Data'!$E$12,0,10*ROW('Sanitation Data'!E32))),'Data Summary'!CT38="Yes"),OFFSET('Sanitation Data'!$E$12,0,10*ROW('Sanitation Data'!E32)),NA())</f>
        <v>#N/A</v>
      </c>
      <c r="AF38" s="98" t="e">
        <f ca="true">+IF(AND(ISNUMBER(OFFSET('Sanitation Data'!$F$4,0,10*ROW('Sanitation Data'!F32))),'Data Summary'!CU38="Yes"),100-OFFSET('Sanitation Data'!$F$4,0,10*ROW('Sanitation Data'!F32)),NA())</f>
        <v>#N/A</v>
      </c>
      <c r="AG38" s="98" t="e">
        <f ca="true">+IF(AND(ISNUMBER(OFFSET('Sanitation Data'!$F$6,0,10*ROW('Sanitation Data'!F32))),'Data Summary'!CV38="Yes"),OFFSET('Sanitation Data'!$F$6,0,10*ROW('Sanitation Data'!F32)),NA())</f>
        <v>#N/A</v>
      </c>
      <c r="AH38" s="98" t="e">
        <f ca="true">+IF(AND(ISNUMBER(OFFSET('Sanitation Data'!$F$10,0,10*ROW('Sanitation Data'!F32))),'Data Summary'!CW38="Yes"),OFFSET('Sanitation Data'!$F$10,0,10*ROW('Sanitation Data'!F32)),NA())</f>
        <v>#N/A</v>
      </c>
      <c r="AI38" s="98" t="e">
        <f ca="true">+IF(AND(ISNUMBER(OFFSET('Sanitation Data'!$F$11,0,10*ROW('Sanitation Data'!F32))),'Data Summary'!CX38="Yes"),OFFSET('Sanitation Data'!$F$11,0,10*ROW('Sanitation Data'!F32)),NA())</f>
        <v>#N/A</v>
      </c>
      <c r="AJ38" s="98" t="e">
        <f ca="true">+IF(AND(ISNUMBER(OFFSET('Sanitation Data'!$F$12,0,10*ROW('Sanitation Data'!F32))),'Data Summary'!CY38="Yes"),OFFSET('Sanitation Data'!$F$12,0,10*ROW('Sanitation Data'!F32)),NA())</f>
        <v>#N/A</v>
      </c>
      <c r="AK38" s="98" t="e">
        <f ca="true">+IF(AND(ISNUMBER(OFFSET('Sanitation Data'!$G$4,0,10*ROW('Sanitation Data'!G32))),'Data Summary'!CZ38="Yes"),100-OFFSET('Sanitation Data'!$G$4,0,10*ROW('Sanitation Data'!G32)),NA())</f>
        <v>#N/A</v>
      </c>
      <c r="AL38" s="98" t="e">
        <f ca="true">+IF(AND(ISNUMBER(OFFSET('Sanitation Data'!$G$6,0,10*ROW('Sanitation Data'!G32))),'Data Summary'!DA38="Yes"),OFFSET('Sanitation Data'!$G$6,0,10*ROW('Sanitation Data'!G32)),NA())</f>
        <v>#N/A</v>
      </c>
      <c r="AM38" s="98" t="e">
        <f ca="true">+IF(AND(ISNUMBER(OFFSET('Sanitation Data'!$G$10,0,10*ROW('Sanitation Data'!G32))),'Data Summary'!DB38="Yes"),OFFSET('Sanitation Data'!$G$10,0,10*ROW('Sanitation Data'!G32)),NA())</f>
        <v>#N/A</v>
      </c>
      <c r="AN38" s="98" t="e">
        <f ca="true">+IF(AND(ISNUMBER(OFFSET('Sanitation Data'!$G$11,0,10*ROW('Sanitation Data'!G32))),'Data Summary'!DC38="Yes"),OFFSET('Sanitation Data'!$G$11,0,10*ROW('Sanitation Data'!G32)),NA())</f>
        <v>#N/A</v>
      </c>
      <c r="AO38" s="98" t="e">
        <f ca="true">+IF(AND(ISNUMBER(OFFSET('Sanitation Data'!$G$12,0,10*ROW('Sanitation Data'!G32))),'Data Summary'!DD38="Yes"),OFFSET('Sanitation Data'!$G$12,0,10*ROW('Sanitation Data'!G32)),NA())</f>
        <v>#N/A</v>
      </c>
      <c r="AP38" s="98" t="e">
        <f ca="true">+IF(AND(ISNUMBER(OFFSET('Sanitation Data'!$H$4,0,10*ROW('Sanitation Data'!H32))),'Data Summary'!DE38="Yes"),100-OFFSET('Sanitation Data'!$H$4,0,10*ROW('Sanitation Data'!H32)),NA())</f>
        <v>#N/A</v>
      </c>
      <c r="AQ38" s="98" t="e">
        <f ca="true">+IF(AND(ISNUMBER(OFFSET('Sanitation Data'!$H$6,0,10*ROW('Sanitation Data'!H32))),'Data Summary'!DF38="Yes"),OFFSET('Sanitation Data'!$H$6,0,10*ROW('Sanitation Data'!H32)),NA())</f>
        <v>#N/A</v>
      </c>
      <c r="AR38" s="98" t="e">
        <f ca="true">+IF(AND(ISNUMBER(OFFSET('Sanitation Data'!$H$10,0,10*ROW('Sanitation Data'!H32))),'Data Summary'!DG38="Yes"),OFFSET('Sanitation Data'!$H$10,0,10*ROW('Sanitation Data'!H32)),NA())</f>
        <v>#N/A</v>
      </c>
      <c r="AS38" s="98" t="e">
        <f ca="true">+IF(AND(ISNUMBER(OFFSET('Sanitation Data'!$H$11,0,10*ROW('Sanitation Data'!H32))),'Data Summary'!DH38="Yes"),OFFSET('Sanitation Data'!$H$11,0,10*ROW('Sanitation Data'!H32)),NA())</f>
        <v>#N/A</v>
      </c>
      <c r="AT38" s="98" t="e">
        <f ca="true">+IF(AND(ISNUMBER(OFFSET('Sanitation Data'!$H$12,0,10*ROW('Sanitation Data'!H32))),'Data Summary'!DI38="Yes"),OFFSET('Sanitation Data'!$H$12,0,10*ROW('Sanitation Data'!H32)),NA())</f>
        <v>#N/A</v>
      </c>
      <c r="AU38" s="98" t="e">
        <f ca="true">+IF(AND(ISNUMBER(OFFSET('Sanitation Data'!$I$4,0,10*ROW('Sanitation Data'!I32))),'Data Summary'!DJ38="Yes"),100-OFFSET('Sanitation Data'!$I$4,0,10*ROW('Sanitation Data'!I32)),NA())</f>
        <v>#N/A</v>
      </c>
      <c r="AV38" s="98" t="e">
        <f ca="true">+IF(AND(ISNUMBER(OFFSET('Sanitation Data'!$I$6,0,10*ROW('Sanitation Data'!I32))),'Data Summary'!DK38="Yes"),OFFSET('Sanitation Data'!$I$6,0,10*ROW('Sanitation Data'!I32)),NA())</f>
        <v>#N/A</v>
      </c>
      <c r="AW38" s="98" t="e">
        <f ca="true">+IF(AND(ISNUMBER(OFFSET('Sanitation Data'!$I$10,0,10*ROW('Sanitation Data'!I32))),'Data Summary'!DL38="Yes"),OFFSET('Sanitation Data'!$I$10,0,10*ROW('Sanitation Data'!I32)),NA())</f>
        <v>#N/A</v>
      </c>
      <c r="AX38" s="98" t="e">
        <f ca="true">+IF(AND(ISNUMBER(OFFSET('Sanitation Data'!$I$11,0,10*ROW('Sanitation Data'!I32))),'Data Summary'!DM38="Yes"),OFFSET('Sanitation Data'!$I$11,0,10*ROW('Sanitation Data'!I32)),NA())</f>
        <v>#N/A</v>
      </c>
      <c r="AY38" s="98" t="e">
        <f ca="true">+IF(AND(ISNUMBER(OFFSET('Sanitation Data'!$I$12,0,10*ROW('Sanitation Data'!I32))),'Data Summary'!DN38="Yes"),OFFSET('Sanitation Data'!$I$12,0,10*ROW('Sanitation Data'!I32)),NA())</f>
        <v>#N/A</v>
      </c>
      <c r="AZ38" s="99" t="e">
        <f ca="true">+IF(AND(ISNUMBER(OFFSET('Hygiene Data'!$D$5,0,10*ROW('Hygiene Data'!D32))),'Data Summary'!DO38="Yes"),OFFSET('Hygiene Data'!$D$5,0,10*ROW('Hygiene Data'!D32)),NA())</f>
        <v>#N/A</v>
      </c>
      <c r="BA38" s="99" t="e">
        <f ca="true">+IF(AND(ISNUMBER(OFFSET('Hygiene Data'!$D$7,0,10*ROW('Hygiene Data'!D32))),'Data Summary'!DP38="Yes"),OFFSET('Hygiene Data'!$D$7,0,10*ROW('Hygiene Data'!D32)),NA())</f>
        <v>#N/A</v>
      </c>
      <c r="BB38" s="99" t="e">
        <f ca="true">+IF(AND(ISNUMBER(OFFSET('Hygiene Data'!$D$9,0,10*ROW('Hygiene Data'!D32))),'Data Summary'!DQ38="Yes"),OFFSET('Hygiene Data'!$D$9,0,10*ROW('Hygiene Data'!D32)),NA())</f>
        <v>#N/A</v>
      </c>
      <c r="BC38" s="99" t="e">
        <f ca="true">+IF(AND(ISNUMBER(OFFSET('Hygiene Data'!$E$5,0,10*ROW('Hygiene Data'!E32))),'Data Summary'!DR38="Yes"),OFFSET('Hygiene Data'!$E$5,0,10*ROW('Hygiene Data'!E32)),NA())</f>
        <v>#N/A</v>
      </c>
      <c r="BD38" s="99" t="e">
        <f ca="true">+IF(AND(ISNUMBER(OFFSET('Hygiene Data'!$E$7,0,10*ROW('Hygiene Data'!E32))),'Data Summary'!DS38="Yes"),OFFSET('Hygiene Data'!$E$7,0,10*ROW('Hygiene Data'!E32)),NA())</f>
        <v>#N/A</v>
      </c>
      <c r="BE38" s="99" t="e">
        <f ca="true">+IF(AND(ISNUMBER(OFFSET('Hygiene Data'!$E$9,0,10*ROW('Hygiene Data'!E32))),'Data Summary'!DT38="Yes"),OFFSET('Hygiene Data'!$E$9,0,10*ROW('Hygiene Data'!E32)),NA())</f>
        <v>#N/A</v>
      </c>
      <c r="BF38" s="99" t="e">
        <f ca="true">+IF(AND(ISNUMBER(OFFSET('Hygiene Data'!$F$5,0,10*ROW('Hygiene Data'!F32))),'Data Summary'!DU38="Yes"),OFFSET('Hygiene Data'!$F$5,0,10*ROW('Hygiene Data'!F32)),NA())</f>
        <v>#N/A</v>
      </c>
      <c r="BG38" s="99" t="e">
        <f ca="true">+IF(AND(ISNUMBER(OFFSET('Hygiene Data'!$F$7,0,10*ROW('Hygiene Data'!F32))),'Data Summary'!DV38="Yes"),OFFSET('Hygiene Data'!$F$7,0,10*ROW('Hygiene Data'!F32)),NA())</f>
        <v>#N/A</v>
      </c>
      <c r="BH38" s="99" t="e">
        <f ca="true">+IF(AND(ISNUMBER(OFFSET('Hygiene Data'!$F$9,0,10*ROW('Hygiene Data'!F32))),'Data Summary'!DW38="Yes"),OFFSET('Hygiene Data'!$F$9,0,10*ROW('Hygiene Data'!F32)),NA())</f>
        <v>#N/A</v>
      </c>
      <c r="BI38" s="99" t="e">
        <f ca="true">+IF(AND(ISNUMBER(OFFSET('Hygiene Data'!$G$5,0,10*ROW('Hygiene Data'!G32))),'Data Summary'!DX38="Yes"),OFFSET('Hygiene Data'!$G$5,0,10*ROW('Hygiene Data'!G32)),NA())</f>
        <v>#N/A</v>
      </c>
      <c r="BJ38" s="99" t="e">
        <f ca="true">+IF(AND(ISNUMBER(OFFSET('Hygiene Data'!$G$7,0,10*ROW('Hygiene Data'!G32))),'Data Summary'!DY38="Yes"),OFFSET('Hygiene Data'!$G$7,0,10*ROW('Hygiene Data'!G32)),NA())</f>
        <v>#N/A</v>
      </c>
      <c r="BK38" s="99" t="e">
        <f ca="true">+IF(AND(ISNUMBER(OFFSET('Hygiene Data'!$G$9,0,10*ROW('Hygiene Data'!G32))),'Data Summary'!DZ38="Yes"),OFFSET('Hygiene Data'!$G$9,0,10*ROW('Hygiene Data'!G32)),NA())</f>
        <v>#N/A</v>
      </c>
      <c r="BL38" s="99" t="e">
        <f ca="true">+IF(AND(ISNUMBER(OFFSET('Hygiene Data'!$H$5,0,10*ROW('Hygiene Data'!H32))),'Data Summary'!EA38="Yes"),OFFSET('Hygiene Data'!$H$5,0,10*ROW('Hygiene Data'!H32)),NA())</f>
        <v>#N/A</v>
      </c>
      <c r="BM38" s="99" t="e">
        <f ca="true">+IF(AND(ISNUMBER(OFFSET('Hygiene Data'!$H$7,0,10*ROW('Hygiene Data'!H32))),'Data Summary'!EB38="Yes"),OFFSET('Hygiene Data'!$H$7,0,10*ROW('Hygiene Data'!H32)),NA())</f>
        <v>#N/A</v>
      </c>
      <c r="BN38" s="99" t="e">
        <f ca="true">+IF(AND(ISNUMBER(OFFSET('Hygiene Data'!$H$9,0,10*ROW('Hygiene Data'!H32))),'Data Summary'!EC38="Yes"),OFFSET('Hygiene Data'!$H$9,0,10*ROW('Hygiene Data'!H32)),NA())</f>
        <v>#N/A</v>
      </c>
      <c r="BO38" s="99" t="e">
        <f ca="true">+IF(AND(ISNUMBER(OFFSET('Hygiene Data'!$I$5,0,10*ROW('Hygiene Data'!I32))),'Data Summary'!ED38="Yes"),OFFSET('Hygiene Data'!$I$5,0,10*ROW('Hygiene Data'!I32)),NA())</f>
        <v>#N/A</v>
      </c>
      <c r="BP38" s="99" t="e">
        <f ca="true">+IF(AND(ISNUMBER(OFFSET('Hygiene Data'!$I$7,0,10*ROW('Hygiene Data'!I32))),'Data Summary'!EE38="Yes"),OFFSET('Hygiene Data'!$I$7,0,10*ROW('Hygiene Data'!I32)),NA())</f>
        <v>#N/A</v>
      </c>
      <c r="BQ38" s="99"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8" t="str">
        <f ca="true">+IF(ISTEXT('Data Summary'!B39),'Data Summary'!B39,"")</f>
        <v/>
      </c>
      <c r="C39" s="329" t="e">
        <f ca="true">+VALUE('Data Summary'!C39)</f>
        <v>#VALUE!</v>
      </c>
      <c r="D39" s="97" t="e">
        <f ca="true">+IF(AND(ISNUMBER(OFFSET('Water Data'!$D$4,0,10*ROW('Water Data'!D33))),'Data Summary'!BS39="Yes"),100-OFFSET('Water Data'!$D$4,0,10*ROW('Water Data'!D33)),NA())</f>
        <v>#N/A</v>
      </c>
      <c r="E39" s="97" t="e">
        <f ca="true">+IF(AND(ISNUMBER(OFFSET('Water Data'!$D$6,0,10*ROW('Water Data'!D33))),'Data Summary'!BT39="Yes"),OFFSET('Water Data'!$D$6,0,10*ROW('Water Data'!D33)),NA())</f>
        <v>#N/A</v>
      </c>
      <c r="F39" s="97" t="e">
        <f ca="true">+IF(AND(ISNUMBER(OFFSET('Water Data'!$D$9,0,10*ROW('Water Data'!D33))),'Data Summary'!BU39="Yes"),OFFSET('Water Data'!$D$9,0,10*ROW('Water Data'!D33)),NA())</f>
        <v>#N/A</v>
      </c>
      <c r="G39" s="97" t="e">
        <f ca="true">+IF(AND(ISNUMBER(OFFSET('Water Data'!$E$4,0,10*ROW('Water Data'!E33))),'Data Summary'!BV39="Yes"),100-OFFSET('Water Data'!$E$4,0,10*ROW('Water Data'!E33)),NA())</f>
        <v>#N/A</v>
      </c>
      <c r="H39" s="97" t="e">
        <f ca="true">+IF(AND(ISNUMBER(OFFSET('Water Data'!$E$6,0,10*ROW('Water Data'!E33))),'Data Summary'!BW39="Yes"),OFFSET('Water Data'!$E$6,0,10*ROW('Water Data'!E33)),NA())</f>
        <v>#N/A</v>
      </c>
      <c r="I39" s="97" t="e">
        <f ca="true">+IF(AND(ISNUMBER(OFFSET('Water Data'!$E$9,0,10*ROW('Water Data'!E33))),'Data Summary'!BX39="Yes"),OFFSET('Water Data'!$E$9,0,10*ROW('Water Data'!E33)),NA())</f>
        <v>#N/A</v>
      </c>
      <c r="J39" s="97" t="e">
        <f ca="true">+IF(AND(ISNUMBER(OFFSET('Water Data'!$F$4,0,10*ROW('Water Data'!F33))),'Data Summary'!BY39="Yes"),100-OFFSET('Water Data'!$F$4,0,10*ROW('Water Data'!F33)),NA())</f>
        <v>#N/A</v>
      </c>
      <c r="K39" s="97" t="e">
        <f ca="true">+IF(AND(ISNUMBER(OFFSET('Water Data'!$F$6,0,10*ROW('Water Data'!F33))),'Data Summary'!BZ39="Yes"),OFFSET('Water Data'!$F$6,0,10*ROW('Water Data'!F33)),NA())</f>
        <v>#N/A</v>
      </c>
      <c r="L39" s="97" t="e">
        <f ca="true">+IF(AND(ISNUMBER(OFFSET('Water Data'!$F$9,0,10*ROW('Water Data'!F33))),'Data Summary'!CA39="Yes"),OFFSET('Water Data'!$F$9,0,10*ROW('Water Data'!F33)),NA())</f>
        <v>#N/A</v>
      </c>
      <c r="M39" s="97" t="e">
        <f ca="true">+IF(AND(ISNUMBER(OFFSET('Water Data'!$G$4,0,10*ROW('Water Data'!G33))),'Data Summary'!CB39="Yes"),100-OFFSET('Water Data'!$G$4,0,10*ROW('Water Data'!G33)),NA())</f>
        <v>#N/A</v>
      </c>
      <c r="N39" s="97" t="e">
        <f ca="true">+IF(AND(ISNUMBER(OFFSET('Water Data'!$G$6,0,10*ROW('Water Data'!G33))),'Data Summary'!CC39="Yes"),OFFSET('Water Data'!$G$6,0,10*ROW('Water Data'!G33)),NA())</f>
        <v>#N/A</v>
      </c>
      <c r="O39" s="97" t="e">
        <f ca="true">+IF(AND(ISNUMBER(OFFSET('Water Data'!$G$9,0,10*ROW('Water Data'!G33))),'Data Summary'!CD39="Yes"),OFFSET('Water Data'!$G$9,0,10*ROW('Water Data'!G33)),NA())</f>
        <v>#N/A</v>
      </c>
      <c r="P39" s="97" t="e">
        <f ca="true">+IF(AND(ISNUMBER(OFFSET('Water Data'!$H$4,0,10*ROW('Water Data'!H33))),'Data Summary'!CE39="Yes"),100-OFFSET('Water Data'!$H$4,0,10*ROW('Water Data'!H33)),NA())</f>
        <v>#N/A</v>
      </c>
      <c r="Q39" s="97" t="e">
        <f ca="true">+IF(AND(ISNUMBER(OFFSET('Water Data'!$H$6,0,10*ROW('Water Data'!H33))),'Data Summary'!CF39="Yes"),OFFSET('Water Data'!$H$6,0,10*ROW('Water Data'!H33)),NA())</f>
        <v>#N/A</v>
      </c>
      <c r="R39" s="97" t="e">
        <f ca="true">+IF(AND(ISNUMBER(OFFSET('Water Data'!$H$9,0,10*ROW('Water Data'!H33))),'Data Summary'!CG39="Yes"),OFFSET('Water Data'!$H$9,0,10*ROW('Water Data'!H33)),NA())</f>
        <v>#N/A</v>
      </c>
      <c r="S39" s="97" t="e">
        <f ca="true">+IF(AND(ISNUMBER(OFFSET('Water Data'!$I$4,0,10*ROW('Water Data'!I33))),'Data Summary'!CH39="Yes"),100-OFFSET('Water Data'!$I$4,0,10*ROW('Water Data'!I33)),NA())</f>
        <v>#N/A</v>
      </c>
      <c r="T39" s="97" t="e">
        <f ca="true">+IF(AND(ISNUMBER(OFFSET('Water Data'!$I$6,0,10*ROW('Water Data'!I33))),'Data Summary'!CI39="Yes"),OFFSET('Water Data'!$I$6,0,10*ROW('Water Data'!I33)),NA())</f>
        <v>#N/A</v>
      </c>
      <c r="U39" s="97" t="e">
        <f ca="true">+IF(AND(ISNUMBER(OFFSET('Water Data'!$I$9,0,10*ROW('Water Data'!I33))),'Data Summary'!CJ39="Yes"),OFFSET('Water Data'!$I$9,0,10*ROW('Water Data'!I33)),NA())</f>
        <v>#N/A</v>
      </c>
      <c r="V39" s="98" t="e">
        <f ca="true">+IF(AND(ISNUMBER(OFFSET('Sanitation Data'!$D$4,0,10*ROW('Sanitation Data'!D33))),'Data Summary'!CK39="Yes"),100-OFFSET('Sanitation Data'!$D$4,0,10*ROW('Sanitation Data'!D33)),NA())</f>
        <v>#N/A</v>
      </c>
      <c r="W39" s="98" t="e">
        <f ca="true">+IF(AND(ISNUMBER(OFFSET('Sanitation Data'!$D$6,0,10*ROW('Sanitation Data'!D33))),'Data Summary'!CL39="Yes"),OFFSET('Sanitation Data'!$D$6,0,10*ROW('Sanitation Data'!D33)),NA())</f>
        <v>#N/A</v>
      </c>
      <c r="X39" s="98" t="e">
        <f ca="true">+IF(AND(ISNUMBER(OFFSET('Sanitation Data'!$D$10,0,10*ROW('Sanitation Data'!D33))),'Data Summary'!CM39="Yes"),OFFSET('Sanitation Data'!$D$10,0,10*ROW('Sanitation Data'!D33)),NA())</f>
        <v>#N/A</v>
      </c>
      <c r="Y39" s="98" t="e">
        <f ca="true">+IF(AND(ISNUMBER(OFFSET('Sanitation Data'!$D$11,0,10*ROW('Sanitation Data'!D33))),'Data Summary'!CN39="Yes"),OFFSET('Sanitation Data'!$D$11,0,10*ROW('Sanitation Data'!D33)),NA())</f>
        <v>#N/A</v>
      </c>
      <c r="Z39" s="98" t="e">
        <f ca="true">+IF(AND(ISNUMBER(OFFSET('Sanitation Data'!$D$12,0,10*ROW('Sanitation Data'!D33))),'Data Summary'!CO39="Yes"),OFFSET('Sanitation Data'!$D$12,0,10*ROW('Sanitation Data'!D33)),NA())</f>
        <v>#N/A</v>
      </c>
      <c r="AA39" s="98" t="e">
        <f ca="true">+IF(AND(ISNUMBER(OFFSET('Sanitation Data'!$E$4,0,10*ROW('Sanitation Data'!E33))),'Data Summary'!CP39="Yes"),100-OFFSET('Sanitation Data'!$E$4,0,10*ROW('Sanitation Data'!E33)),NA())</f>
        <v>#N/A</v>
      </c>
      <c r="AB39" s="98" t="e">
        <f ca="true">+IF(AND(ISNUMBER(OFFSET('Sanitation Data'!$E$6,0,10*ROW('Sanitation Data'!E33))),'Data Summary'!CQ39="Yes"),OFFSET('Sanitation Data'!$E$6,0,10*ROW('Sanitation Data'!E33)),NA())</f>
        <v>#N/A</v>
      </c>
      <c r="AC39" s="98" t="e">
        <f ca="true">+IF(AND(ISNUMBER(OFFSET('Sanitation Data'!$E$10,0,10*ROW('Sanitation Data'!E33))),'Data Summary'!CR39="Yes"),OFFSET('Sanitation Data'!$E$10,0,10*ROW('Sanitation Data'!E33)),NA())</f>
        <v>#N/A</v>
      </c>
      <c r="AD39" s="98" t="e">
        <f ca="true">+IF(AND(ISNUMBER(OFFSET('Sanitation Data'!$E$11,0,10*ROW('Sanitation Data'!E33))),'Data Summary'!CS39="Yes"),OFFSET('Sanitation Data'!$E$11,0,10*ROW('Sanitation Data'!E33)),NA())</f>
        <v>#N/A</v>
      </c>
      <c r="AE39" s="98" t="e">
        <f ca="true">+IF(AND(ISNUMBER(OFFSET('Sanitation Data'!$E$12,0,10*ROW('Sanitation Data'!E33))),'Data Summary'!CT39="Yes"),OFFSET('Sanitation Data'!$E$12,0,10*ROW('Sanitation Data'!E33)),NA())</f>
        <v>#N/A</v>
      </c>
      <c r="AF39" s="98" t="e">
        <f ca="true">+IF(AND(ISNUMBER(OFFSET('Sanitation Data'!$F$4,0,10*ROW('Sanitation Data'!F33))),'Data Summary'!CU39="Yes"),100-OFFSET('Sanitation Data'!$F$4,0,10*ROW('Sanitation Data'!F33)),NA())</f>
        <v>#N/A</v>
      </c>
      <c r="AG39" s="98" t="e">
        <f ca="true">+IF(AND(ISNUMBER(OFFSET('Sanitation Data'!$F$6,0,10*ROW('Sanitation Data'!F33))),'Data Summary'!CV39="Yes"),OFFSET('Sanitation Data'!$F$6,0,10*ROW('Sanitation Data'!F33)),NA())</f>
        <v>#N/A</v>
      </c>
      <c r="AH39" s="98" t="e">
        <f ca="true">+IF(AND(ISNUMBER(OFFSET('Sanitation Data'!$F$10,0,10*ROW('Sanitation Data'!F33))),'Data Summary'!CW39="Yes"),OFFSET('Sanitation Data'!$F$10,0,10*ROW('Sanitation Data'!F33)),NA())</f>
        <v>#N/A</v>
      </c>
      <c r="AI39" s="98" t="e">
        <f ca="true">+IF(AND(ISNUMBER(OFFSET('Sanitation Data'!$F$11,0,10*ROW('Sanitation Data'!F33))),'Data Summary'!CX39="Yes"),OFFSET('Sanitation Data'!$F$11,0,10*ROW('Sanitation Data'!F33)),NA())</f>
        <v>#N/A</v>
      </c>
      <c r="AJ39" s="98" t="e">
        <f ca="true">+IF(AND(ISNUMBER(OFFSET('Sanitation Data'!$F$12,0,10*ROW('Sanitation Data'!F33))),'Data Summary'!CY39="Yes"),OFFSET('Sanitation Data'!$F$12,0,10*ROW('Sanitation Data'!F33)),NA())</f>
        <v>#N/A</v>
      </c>
      <c r="AK39" s="98" t="e">
        <f ca="true">+IF(AND(ISNUMBER(OFFSET('Sanitation Data'!$G$4,0,10*ROW('Sanitation Data'!G33))),'Data Summary'!CZ39="Yes"),100-OFFSET('Sanitation Data'!$G$4,0,10*ROW('Sanitation Data'!G33)),NA())</f>
        <v>#N/A</v>
      </c>
      <c r="AL39" s="98" t="e">
        <f ca="true">+IF(AND(ISNUMBER(OFFSET('Sanitation Data'!$G$6,0,10*ROW('Sanitation Data'!G33))),'Data Summary'!DA39="Yes"),OFFSET('Sanitation Data'!$G$6,0,10*ROW('Sanitation Data'!G33)),NA())</f>
        <v>#N/A</v>
      </c>
      <c r="AM39" s="98" t="e">
        <f ca="true">+IF(AND(ISNUMBER(OFFSET('Sanitation Data'!$G$10,0,10*ROW('Sanitation Data'!G33))),'Data Summary'!DB39="Yes"),OFFSET('Sanitation Data'!$G$10,0,10*ROW('Sanitation Data'!G33)),NA())</f>
        <v>#N/A</v>
      </c>
      <c r="AN39" s="98" t="e">
        <f ca="true">+IF(AND(ISNUMBER(OFFSET('Sanitation Data'!$G$11,0,10*ROW('Sanitation Data'!G33))),'Data Summary'!DC39="Yes"),OFFSET('Sanitation Data'!$G$11,0,10*ROW('Sanitation Data'!G33)),NA())</f>
        <v>#N/A</v>
      </c>
      <c r="AO39" s="98" t="e">
        <f ca="true">+IF(AND(ISNUMBER(OFFSET('Sanitation Data'!$G$12,0,10*ROW('Sanitation Data'!G33))),'Data Summary'!DD39="Yes"),OFFSET('Sanitation Data'!$G$12,0,10*ROW('Sanitation Data'!G33)),NA())</f>
        <v>#N/A</v>
      </c>
      <c r="AP39" s="98" t="e">
        <f ca="true">+IF(AND(ISNUMBER(OFFSET('Sanitation Data'!$H$4,0,10*ROW('Sanitation Data'!H33))),'Data Summary'!DE39="Yes"),100-OFFSET('Sanitation Data'!$H$4,0,10*ROW('Sanitation Data'!H33)),NA())</f>
        <v>#N/A</v>
      </c>
      <c r="AQ39" s="98" t="e">
        <f ca="true">+IF(AND(ISNUMBER(OFFSET('Sanitation Data'!$H$6,0,10*ROW('Sanitation Data'!H33))),'Data Summary'!DF39="Yes"),OFFSET('Sanitation Data'!$H$6,0,10*ROW('Sanitation Data'!H33)),NA())</f>
        <v>#N/A</v>
      </c>
      <c r="AR39" s="98" t="e">
        <f ca="true">+IF(AND(ISNUMBER(OFFSET('Sanitation Data'!$H$10,0,10*ROW('Sanitation Data'!H33))),'Data Summary'!DG39="Yes"),OFFSET('Sanitation Data'!$H$10,0,10*ROW('Sanitation Data'!H33)),NA())</f>
        <v>#N/A</v>
      </c>
      <c r="AS39" s="98" t="e">
        <f ca="true">+IF(AND(ISNUMBER(OFFSET('Sanitation Data'!$H$11,0,10*ROW('Sanitation Data'!H33))),'Data Summary'!DH39="Yes"),OFFSET('Sanitation Data'!$H$11,0,10*ROW('Sanitation Data'!H33)),NA())</f>
        <v>#N/A</v>
      </c>
      <c r="AT39" s="98" t="e">
        <f ca="true">+IF(AND(ISNUMBER(OFFSET('Sanitation Data'!$H$12,0,10*ROW('Sanitation Data'!H33))),'Data Summary'!DI39="Yes"),OFFSET('Sanitation Data'!$H$12,0,10*ROW('Sanitation Data'!H33)),NA())</f>
        <v>#N/A</v>
      </c>
      <c r="AU39" s="98" t="e">
        <f ca="true">+IF(AND(ISNUMBER(OFFSET('Sanitation Data'!$I$4,0,10*ROW('Sanitation Data'!I33))),'Data Summary'!DJ39="Yes"),100-OFFSET('Sanitation Data'!$I$4,0,10*ROW('Sanitation Data'!I33)),NA())</f>
        <v>#N/A</v>
      </c>
      <c r="AV39" s="98" t="e">
        <f ca="true">+IF(AND(ISNUMBER(OFFSET('Sanitation Data'!$I$6,0,10*ROW('Sanitation Data'!I33))),'Data Summary'!DK39="Yes"),OFFSET('Sanitation Data'!$I$6,0,10*ROW('Sanitation Data'!I33)),NA())</f>
        <v>#N/A</v>
      </c>
      <c r="AW39" s="98" t="e">
        <f ca="true">+IF(AND(ISNUMBER(OFFSET('Sanitation Data'!$I$10,0,10*ROW('Sanitation Data'!I33))),'Data Summary'!DL39="Yes"),OFFSET('Sanitation Data'!$I$10,0,10*ROW('Sanitation Data'!I33)),NA())</f>
        <v>#N/A</v>
      </c>
      <c r="AX39" s="98" t="e">
        <f ca="true">+IF(AND(ISNUMBER(OFFSET('Sanitation Data'!$I$11,0,10*ROW('Sanitation Data'!I33))),'Data Summary'!DM39="Yes"),OFFSET('Sanitation Data'!$I$11,0,10*ROW('Sanitation Data'!I33)),NA())</f>
        <v>#N/A</v>
      </c>
      <c r="AY39" s="98" t="e">
        <f ca="true">+IF(AND(ISNUMBER(OFFSET('Sanitation Data'!$I$12,0,10*ROW('Sanitation Data'!I33))),'Data Summary'!DN39="Yes"),OFFSET('Sanitation Data'!$I$12,0,10*ROW('Sanitation Data'!I33)),NA())</f>
        <v>#N/A</v>
      </c>
      <c r="AZ39" s="99" t="e">
        <f ca="true">+IF(AND(ISNUMBER(OFFSET('Hygiene Data'!$D$5,0,10*ROW('Hygiene Data'!D33))),'Data Summary'!DO39="Yes"),OFFSET('Hygiene Data'!$D$5,0,10*ROW('Hygiene Data'!D33)),NA())</f>
        <v>#N/A</v>
      </c>
      <c r="BA39" s="99" t="e">
        <f ca="true">+IF(AND(ISNUMBER(OFFSET('Hygiene Data'!$D$7,0,10*ROW('Hygiene Data'!D33))),'Data Summary'!DP39="Yes"),OFFSET('Hygiene Data'!$D$7,0,10*ROW('Hygiene Data'!D33)),NA())</f>
        <v>#N/A</v>
      </c>
      <c r="BB39" s="99" t="e">
        <f ca="true">+IF(AND(ISNUMBER(OFFSET('Hygiene Data'!$D$9,0,10*ROW('Hygiene Data'!D33))),'Data Summary'!DQ39="Yes"),OFFSET('Hygiene Data'!$D$9,0,10*ROW('Hygiene Data'!D33)),NA())</f>
        <v>#N/A</v>
      </c>
      <c r="BC39" s="99" t="e">
        <f ca="true">+IF(AND(ISNUMBER(OFFSET('Hygiene Data'!$E$5,0,10*ROW('Hygiene Data'!E33))),'Data Summary'!DR39="Yes"),OFFSET('Hygiene Data'!$E$5,0,10*ROW('Hygiene Data'!E33)),NA())</f>
        <v>#N/A</v>
      </c>
      <c r="BD39" s="99" t="e">
        <f ca="true">+IF(AND(ISNUMBER(OFFSET('Hygiene Data'!$E$7,0,10*ROW('Hygiene Data'!E33))),'Data Summary'!DS39="Yes"),OFFSET('Hygiene Data'!$E$7,0,10*ROW('Hygiene Data'!E33)),NA())</f>
        <v>#N/A</v>
      </c>
      <c r="BE39" s="99" t="e">
        <f ca="true">+IF(AND(ISNUMBER(OFFSET('Hygiene Data'!$E$9,0,10*ROW('Hygiene Data'!E33))),'Data Summary'!DT39="Yes"),OFFSET('Hygiene Data'!$E$9,0,10*ROW('Hygiene Data'!E33)),NA())</f>
        <v>#N/A</v>
      </c>
      <c r="BF39" s="99" t="e">
        <f ca="true">+IF(AND(ISNUMBER(OFFSET('Hygiene Data'!$F$5,0,10*ROW('Hygiene Data'!F33))),'Data Summary'!DU39="Yes"),OFFSET('Hygiene Data'!$F$5,0,10*ROW('Hygiene Data'!F33)),NA())</f>
        <v>#N/A</v>
      </c>
      <c r="BG39" s="99" t="e">
        <f ca="true">+IF(AND(ISNUMBER(OFFSET('Hygiene Data'!$F$7,0,10*ROW('Hygiene Data'!F33))),'Data Summary'!DV39="Yes"),OFFSET('Hygiene Data'!$F$7,0,10*ROW('Hygiene Data'!F33)),NA())</f>
        <v>#N/A</v>
      </c>
      <c r="BH39" s="99" t="e">
        <f ca="true">+IF(AND(ISNUMBER(OFFSET('Hygiene Data'!$F$9,0,10*ROW('Hygiene Data'!F33))),'Data Summary'!DW39="Yes"),OFFSET('Hygiene Data'!$F$9,0,10*ROW('Hygiene Data'!F33)),NA())</f>
        <v>#N/A</v>
      </c>
      <c r="BI39" s="99" t="e">
        <f ca="true">+IF(AND(ISNUMBER(OFFSET('Hygiene Data'!$G$5,0,10*ROW('Hygiene Data'!G33))),'Data Summary'!DX39="Yes"),OFFSET('Hygiene Data'!$G$5,0,10*ROW('Hygiene Data'!G33)),NA())</f>
        <v>#N/A</v>
      </c>
      <c r="BJ39" s="99" t="e">
        <f ca="true">+IF(AND(ISNUMBER(OFFSET('Hygiene Data'!$G$7,0,10*ROW('Hygiene Data'!G33))),'Data Summary'!DY39="Yes"),OFFSET('Hygiene Data'!$G$7,0,10*ROW('Hygiene Data'!G33)),NA())</f>
        <v>#N/A</v>
      </c>
      <c r="BK39" s="99" t="e">
        <f ca="true">+IF(AND(ISNUMBER(OFFSET('Hygiene Data'!$G$9,0,10*ROW('Hygiene Data'!G33))),'Data Summary'!DZ39="Yes"),OFFSET('Hygiene Data'!$G$9,0,10*ROW('Hygiene Data'!G33)),NA())</f>
        <v>#N/A</v>
      </c>
      <c r="BL39" s="99" t="e">
        <f ca="true">+IF(AND(ISNUMBER(OFFSET('Hygiene Data'!$H$5,0,10*ROW('Hygiene Data'!H33))),'Data Summary'!EA39="Yes"),OFFSET('Hygiene Data'!$H$5,0,10*ROW('Hygiene Data'!H33)),NA())</f>
        <v>#N/A</v>
      </c>
      <c r="BM39" s="99" t="e">
        <f ca="true">+IF(AND(ISNUMBER(OFFSET('Hygiene Data'!$H$7,0,10*ROW('Hygiene Data'!H33))),'Data Summary'!EB39="Yes"),OFFSET('Hygiene Data'!$H$7,0,10*ROW('Hygiene Data'!H33)),NA())</f>
        <v>#N/A</v>
      </c>
      <c r="BN39" s="99" t="e">
        <f ca="true">+IF(AND(ISNUMBER(OFFSET('Hygiene Data'!$H$9,0,10*ROW('Hygiene Data'!H33))),'Data Summary'!EC39="Yes"),OFFSET('Hygiene Data'!$H$9,0,10*ROW('Hygiene Data'!H33)),NA())</f>
        <v>#N/A</v>
      </c>
      <c r="BO39" s="99" t="e">
        <f ca="true">+IF(AND(ISNUMBER(OFFSET('Hygiene Data'!$I$5,0,10*ROW('Hygiene Data'!I33))),'Data Summary'!ED39="Yes"),OFFSET('Hygiene Data'!$I$5,0,10*ROW('Hygiene Data'!I33)),NA())</f>
        <v>#N/A</v>
      </c>
      <c r="BP39" s="99" t="e">
        <f ca="true">+IF(AND(ISNUMBER(OFFSET('Hygiene Data'!$I$7,0,10*ROW('Hygiene Data'!I33))),'Data Summary'!EE39="Yes"),OFFSET('Hygiene Data'!$I$7,0,10*ROW('Hygiene Data'!I33)),NA())</f>
        <v>#N/A</v>
      </c>
      <c r="BQ39" s="99"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8" t="str">
        <f ca="true">+IF(ISTEXT('Data Summary'!B40),'Data Summary'!B40,"")</f>
        <v/>
      </c>
      <c r="C40" s="329" t="e">
        <f ca="true">+VALUE('Data Summary'!C40)</f>
        <v>#VALUE!</v>
      </c>
      <c r="D40" s="97" t="e">
        <f ca="true">+IF(AND(ISNUMBER(OFFSET('Water Data'!$D$4,0,10*ROW('Water Data'!D34))),'Data Summary'!BS40="Yes"),100-OFFSET('Water Data'!$D$4,0,10*ROW('Water Data'!D34)),NA())</f>
        <v>#N/A</v>
      </c>
      <c r="E40" s="97" t="e">
        <f ca="true">+IF(AND(ISNUMBER(OFFSET('Water Data'!$D$6,0,10*ROW('Water Data'!D34))),'Data Summary'!BT40="Yes"),OFFSET('Water Data'!$D$6,0,10*ROW('Water Data'!D34)),NA())</f>
        <v>#N/A</v>
      </c>
      <c r="F40" s="97" t="e">
        <f ca="true">+IF(AND(ISNUMBER(OFFSET('Water Data'!$D$9,0,10*ROW('Water Data'!D34))),'Data Summary'!BU40="Yes"),OFFSET('Water Data'!$D$9,0,10*ROW('Water Data'!D34)),NA())</f>
        <v>#N/A</v>
      </c>
      <c r="G40" s="97" t="e">
        <f ca="true">+IF(AND(ISNUMBER(OFFSET('Water Data'!$E$4,0,10*ROW('Water Data'!E34))),'Data Summary'!BV40="Yes"),100-OFFSET('Water Data'!$E$4,0,10*ROW('Water Data'!E34)),NA())</f>
        <v>#N/A</v>
      </c>
      <c r="H40" s="97" t="e">
        <f ca="true">+IF(AND(ISNUMBER(OFFSET('Water Data'!$E$6,0,10*ROW('Water Data'!E34))),'Data Summary'!BW40="Yes"),OFFSET('Water Data'!$E$6,0,10*ROW('Water Data'!E34)),NA())</f>
        <v>#N/A</v>
      </c>
      <c r="I40" s="97" t="e">
        <f ca="true">+IF(AND(ISNUMBER(OFFSET('Water Data'!$E$9,0,10*ROW('Water Data'!E34))),'Data Summary'!BX40="Yes"),OFFSET('Water Data'!$E$9,0,10*ROW('Water Data'!E34)),NA())</f>
        <v>#N/A</v>
      </c>
      <c r="J40" s="97" t="e">
        <f ca="true">+IF(AND(ISNUMBER(OFFSET('Water Data'!$F$4,0,10*ROW('Water Data'!F34))),'Data Summary'!BY40="Yes"),100-OFFSET('Water Data'!$F$4,0,10*ROW('Water Data'!F34)),NA())</f>
        <v>#N/A</v>
      </c>
      <c r="K40" s="97" t="e">
        <f ca="true">+IF(AND(ISNUMBER(OFFSET('Water Data'!$F$6,0,10*ROW('Water Data'!F34))),'Data Summary'!BZ40="Yes"),OFFSET('Water Data'!$F$6,0,10*ROW('Water Data'!F34)),NA())</f>
        <v>#N/A</v>
      </c>
      <c r="L40" s="97" t="e">
        <f ca="true">+IF(AND(ISNUMBER(OFFSET('Water Data'!$F$9,0,10*ROW('Water Data'!F34))),'Data Summary'!CA40="Yes"),OFFSET('Water Data'!$F$9,0,10*ROW('Water Data'!F34)),NA())</f>
        <v>#N/A</v>
      </c>
      <c r="M40" s="97" t="e">
        <f ca="true">+IF(AND(ISNUMBER(OFFSET('Water Data'!$G$4,0,10*ROW('Water Data'!G34))),'Data Summary'!CB40="Yes"),100-OFFSET('Water Data'!$G$4,0,10*ROW('Water Data'!G34)),NA())</f>
        <v>#N/A</v>
      </c>
      <c r="N40" s="97" t="e">
        <f ca="true">+IF(AND(ISNUMBER(OFFSET('Water Data'!$G$6,0,10*ROW('Water Data'!G34))),'Data Summary'!CC40="Yes"),OFFSET('Water Data'!$G$6,0,10*ROW('Water Data'!G34)),NA())</f>
        <v>#N/A</v>
      </c>
      <c r="O40" s="97" t="e">
        <f ca="true">+IF(AND(ISNUMBER(OFFSET('Water Data'!$G$9,0,10*ROW('Water Data'!G34))),'Data Summary'!CD40="Yes"),OFFSET('Water Data'!$G$9,0,10*ROW('Water Data'!G34)),NA())</f>
        <v>#N/A</v>
      </c>
      <c r="P40" s="97" t="e">
        <f ca="true">+IF(AND(ISNUMBER(OFFSET('Water Data'!$H$4,0,10*ROW('Water Data'!H34))),'Data Summary'!CE40="Yes"),100-OFFSET('Water Data'!$H$4,0,10*ROW('Water Data'!H34)),NA())</f>
        <v>#N/A</v>
      </c>
      <c r="Q40" s="97" t="e">
        <f ca="true">+IF(AND(ISNUMBER(OFFSET('Water Data'!$H$6,0,10*ROW('Water Data'!H34))),'Data Summary'!CF40="Yes"),OFFSET('Water Data'!$H$6,0,10*ROW('Water Data'!H34)),NA())</f>
        <v>#N/A</v>
      </c>
      <c r="R40" s="97" t="e">
        <f ca="true">+IF(AND(ISNUMBER(OFFSET('Water Data'!$H$9,0,10*ROW('Water Data'!H34))),'Data Summary'!CG40="Yes"),OFFSET('Water Data'!$H$9,0,10*ROW('Water Data'!H34)),NA())</f>
        <v>#N/A</v>
      </c>
      <c r="S40" s="97" t="e">
        <f ca="true">+IF(AND(ISNUMBER(OFFSET('Water Data'!$I$4,0,10*ROW('Water Data'!I34))),'Data Summary'!CH40="Yes"),100-OFFSET('Water Data'!$I$4,0,10*ROW('Water Data'!I34)),NA())</f>
        <v>#N/A</v>
      </c>
      <c r="T40" s="97" t="e">
        <f ca="true">+IF(AND(ISNUMBER(OFFSET('Water Data'!$I$6,0,10*ROW('Water Data'!I34))),'Data Summary'!CI40="Yes"),OFFSET('Water Data'!$I$6,0,10*ROW('Water Data'!I34)),NA())</f>
        <v>#N/A</v>
      </c>
      <c r="U40" s="97" t="e">
        <f ca="true">+IF(AND(ISNUMBER(OFFSET('Water Data'!$I$9,0,10*ROW('Water Data'!I34))),'Data Summary'!CJ40="Yes"),OFFSET('Water Data'!$I$9,0,10*ROW('Water Data'!I34)),NA())</f>
        <v>#N/A</v>
      </c>
      <c r="V40" s="98" t="e">
        <f ca="true">+IF(AND(ISNUMBER(OFFSET('Sanitation Data'!$D$4,0,10*ROW('Sanitation Data'!D34))),'Data Summary'!CK40="Yes"),100-OFFSET('Sanitation Data'!$D$4,0,10*ROW('Sanitation Data'!D34)),NA())</f>
        <v>#N/A</v>
      </c>
      <c r="W40" s="98" t="e">
        <f ca="true">+IF(AND(ISNUMBER(OFFSET('Sanitation Data'!$D$6,0,10*ROW('Sanitation Data'!D34))),'Data Summary'!CL40="Yes"),OFFSET('Sanitation Data'!$D$6,0,10*ROW('Sanitation Data'!D34)),NA())</f>
        <v>#N/A</v>
      </c>
      <c r="X40" s="98" t="e">
        <f ca="true">+IF(AND(ISNUMBER(OFFSET('Sanitation Data'!$D$10,0,10*ROW('Sanitation Data'!D34))),'Data Summary'!CM40="Yes"),OFFSET('Sanitation Data'!$D$10,0,10*ROW('Sanitation Data'!D34)),NA())</f>
        <v>#N/A</v>
      </c>
      <c r="Y40" s="98" t="e">
        <f ca="true">+IF(AND(ISNUMBER(OFFSET('Sanitation Data'!$D$11,0,10*ROW('Sanitation Data'!D34))),'Data Summary'!CN40="Yes"),OFFSET('Sanitation Data'!$D$11,0,10*ROW('Sanitation Data'!D34)),NA())</f>
        <v>#N/A</v>
      </c>
      <c r="Z40" s="98" t="e">
        <f ca="true">+IF(AND(ISNUMBER(OFFSET('Sanitation Data'!$D$12,0,10*ROW('Sanitation Data'!D34))),'Data Summary'!CO40="Yes"),OFFSET('Sanitation Data'!$D$12,0,10*ROW('Sanitation Data'!D34)),NA())</f>
        <v>#N/A</v>
      </c>
      <c r="AA40" s="98" t="e">
        <f ca="true">+IF(AND(ISNUMBER(OFFSET('Sanitation Data'!$E$4,0,10*ROW('Sanitation Data'!E34))),'Data Summary'!CP40="Yes"),100-OFFSET('Sanitation Data'!$E$4,0,10*ROW('Sanitation Data'!E34)),NA())</f>
        <v>#N/A</v>
      </c>
      <c r="AB40" s="98" t="e">
        <f ca="true">+IF(AND(ISNUMBER(OFFSET('Sanitation Data'!$E$6,0,10*ROW('Sanitation Data'!E34))),'Data Summary'!CQ40="Yes"),OFFSET('Sanitation Data'!$E$6,0,10*ROW('Sanitation Data'!E34)),NA())</f>
        <v>#N/A</v>
      </c>
      <c r="AC40" s="98" t="e">
        <f ca="true">+IF(AND(ISNUMBER(OFFSET('Sanitation Data'!$E$10,0,10*ROW('Sanitation Data'!E34))),'Data Summary'!CR40="Yes"),OFFSET('Sanitation Data'!$E$10,0,10*ROW('Sanitation Data'!E34)),NA())</f>
        <v>#N/A</v>
      </c>
      <c r="AD40" s="98" t="e">
        <f ca="true">+IF(AND(ISNUMBER(OFFSET('Sanitation Data'!$E$11,0,10*ROW('Sanitation Data'!E34))),'Data Summary'!CS40="Yes"),OFFSET('Sanitation Data'!$E$11,0,10*ROW('Sanitation Data'!E34)),NA())</f>
        <v>#N/A</v>
      </c>
      <c r="AE40" s="98" t="e">
        <f ca="true">+IF(AND(ISNUMBER(OFFSET('Sanitation Data'!$E$12,0,10*ROW('Sanitation Data'!E34))),'Data Summary'!CT40="Yes"),OFFSET('Sanitation Data'!$E$12,0,10*ROW('Sanitation Data'!E34)),NA())</f>
        <v>#N/A</v>
      </c>
      <c r="AF40" s="98" t="e">
        <f ca="true">+IF(AND(ISNUMBER(OFFSET('Sanitation Data'!$F$4,0,10*ROW('Sanitation Data'!F34))),'Data Summary'!CU40="Yes"),100-OFFSET('Sanitation Data'!$F$4,0,10*ROW('Sanitation Data'!F34)),NA())</f>
        <v>#N/A</v>
      </c>
      <c r="AG40" s="98" t="e">
        <f ca="true">+IF(AND(ISNUMBER(OFFSET('Sanitation Data'!$F$6,0,10*ROW('Sanitation Data'!F34))),'Data Summary'!CV40="Yes"),OFFSET('Sanitation Data'!$F$6,0,10*ROW('Sanitation Data'!F34)),NA())</f>
        <v>#N/A</v>
      </c>
      <c r="AH40" s="98" t="e">
        <f ca="true">+IF(AND(ISNUMBER(OFFSET('Sanitation Data'!$F$10,0,10*ROW('Sanitation Data'!F34))),'Data Summary'!CW40="Yes"),OFFSET('Sanitation Data'!$F$10,0,10*ROW('Sanitation Data'!F34)),NA())</f>
        <v>#N/A</v>
      </c>
      <c r="AI40" s="98" t="e">
        <f ca="true">+IF(AND(ISNUMBER(OFFSET('Sanitation Data'!$F$11,0,10*ROW('Sanitation Data'!F34))),'Data Summary'!CX40="Yes"),OFFSET('Sanitation Data'!$F$11,0,10*ROW('Sanitation Data'!F34)),NA())</f>
        <v>#N/A</v>
      </c>
      <c r="AJ40" s="98" t="e">
        <f ca="true">+IF(AND(ISNUMBER(OFFSET('Sanitation Data'!$F$12,0,10*ROW('Sanitation Data'!F34))),'Data Summary'!CY40="Yes"),OFFSET('Sanitation Data'!$F$12,0,10*ROW('Sanitation Data'!F34)),NA())</f>
        <v>#N/A</v>
      </c>
      <c r="AK40" s="98" t="e">
        <f ca="true">+IF(AND(ISNUMBER(OFFSET('Sanitation Data'!$G$4,0,10*ROW('Sanitation Data'!G34))),'Data Summary'!CZ40="Yes"),100-OFFSET('Sanitation Data'!$G$4,0,10*ROW('Sanitation Data'!G34)),NA())</f>
        <v>#N/A</v>
      </c>
      <c r="AL40" s="98" t="e">
        <f ca="true">+IF(AND(ISNUMBER(OFFSET('Sanitation Data'!$G$6,0,10*ROW('Sanitation Data'!G34))),'Data Summary'!DA40="Yes"),OFFSET('Sanitation Data'!$G$6,0,10*ROW('Sanitation Data'!G34)),NA())</f>
        <v>#N/A</v>
      </c>
      <c r="AM40" s="98" t="e">
        <f ca="true">+IF(AND(ISNUMBER(OFFSET('Sanitation Data'!$G$10,0,10*ROW('Sanitation Data'!G34))),'Data Summary'!DB40="Yes"),OFFSET('Sanitation Data'!$G$10,0,10*ROW('Sanitation Data'!G34)),NA())</f>
        <v>#N/A</v>
      </c>
      <c r="AN40" s="98" t="e">
        <f ca="true">+IF(AND(ISNUMBER(OFFSET('Sanitation Data'!$G$11,0,10*ROW('Sanitation Data'!G34))),'Data Summary'!DC40="Yes"),OFFSET('Sanitation Data'!$G$11,0,10*ROW('Sanitation Data'!G34)),NA())</f>
        <v>#N/A</v>
      </c>
      <c r="AO40" s="98" t="e">
        <f ca="true">+IF(AND(ISNUMBER(OFFSET('Sanitation Data'!$G$12,0,10*ROW('Sanitation Data'!G34))),'Data Summary'!DD40="Yes"),OFFSET('Sanitation Data'!$G$12,0,10*ROW('Sanitation Data'!G34)),NA())</f>
        <v>#N/A</v>
      </c>
      <c r="AP40" s="98" t="e">
        <f ca="true">+IF(AND(ISNUMBER(OFFSET('Sanitation Data'!$H$4,0,10*ROW('Sanitation Data'!H34))),'Data Summary'!DE40="Yes"),100-OFFSET('Sanitation Data'!$H$4,0,10*ROW('Sanitation Data'!H34)),NA())</f>
        <v>#N/A</v>
      </c>
      <c r="AQ40" s="98" t="e">
        <f ca="true">+IF(AND(ISNUMBER(OFFSET('Sanitation Data'!$H$6,0,10*ROW('Sanitation Data'!H34))),'Data Summary'!DF40="Yes"),OFFSET('Sanitation Data'!$H$6,0,10*ROW('Sanitation Data'!H34)),NA())</f>
        <v>#N/A</v>
      </c>
      <c r="AR40" s="98" t="e">
        <f ca="true">+IF(AND(ISNUMBER(OFFSET('Sanitation Data'!$H$10,0,10*ROW('Sanitation Data'!H34))),'Data Summary'!DG40="Yes"),OFFSET('Sanitation Data'!$H$10,0,10*ROW('Sanitation Data'!H34)),NA())</f>
        <v>#N/A</v>
      </c>
      <c r="AS40" s="98" t="e">
        <f ca="true">+IF(AND(ISNUMBER(OFFSET('Sanitation Data'!$H$11,0,10*ROW('Sanitation Data'!H34))),'Data Summary'!DH40="Yes"),OFFSET('Sanitation Data'!$H$11,0,10*ROW('Sanitation Data'!H34)),NA())</f>
        <v>#N/A</v>
      </c>
      <c r="AT40" s="98" t="e">
        <f ca="true">+IF(AND(ISNUMBER(OFFSET('Sanitation Data'!$H$12,0,10*ROW('Sanitation Data'!H34))),'Data Summary'!DI40="Yes"),OFFSET('Sanitation Data'!$H$12,0,10*ROW('Sanitation Data'!H34)),NA())</f>
        <v>#N/A</v>
      </c>
      <c r="AU40" s="98" t="e">
        <f ca="true">+IF(AND(ISNUMBER(OFFSET('Sanitation Data'!$I$4,0,10*ROW('Sanitation Data'!I34))),'Data Summary'!DJ40="Yes"),100-OFFSET('Sanitation Data'!$I$4,0,10*ROW('Sanitation Data'!I34)),NA())</f>
        <v>#N/A</v>
      </c>
      <c r="AV40" s="98" t="e">
        <f ca="true">+IF(AND(ISNUMBER(OFFSET('Sanitation Data'!$I$6,0,10*ROW('Sanitation Data'!I34))),'Data Summary'!DK40="Yes"),OFFSET('Sanitation Data'!$I$6,0,10*ROW('Sanitation Data'!I34)),NA())</f>
        <v>#N/A</v>
      </c>
      <c r="AW40" s="98" t="e">
        <f ca="true">+IF(AND(ISNUMBER(OFFSET('Sanitation Data'!$I$10,0,10*ROW('Sanitation Data'!I34))),'Data Summary'!DL40="Yes"),OFFSET('Sanitation Data'!$I$10,0,10*ROW('Sanitation Data'!I34)),NA())</f>
        <v>#N/A</v>
      </c>
      <c r="AX40" s="98" t="e">
        <f ca="true">+IF(AND(ISNUMBER(OFFSET('Sanitation Data'!$I$11,0,10*ROW('Sanitation Data'!I34))),'Data Summary'!DM40="Yes"),OFFSET('Sanitation Data'!$I$11,0,10*ROW('Sanitation Data'!I34)),NA())</f>
        <v>#N/A</v>
      </c>
      <c r="AY40" s="98" t="e">
        <f ca="true">+IF(AND(ISNUMBER(OFFSET('Sanitation Data'!$I$12,0,10*ROW('Sanitation Data'!I34))),'Data Summary'!DN40="Yes"),OFFSET('Sanitation Data'!$I$12,0,10*ROW('Sanitation Data'!I34)),NA())</f>
        <v>#N/A</v>
      </c>
      <c r="AZ40" s="99" t="e">
        <f ca="true">+IF(AND(ISNUMBER(OFFSET('Hygiene Data'!$D$5,0,10*ROW('Hygiene Data'!D34))),'Data Summary'!DO40="Yes"),OFFSET('Hygiene Data'!$D$5,0,10*ROW('Hygiene Data'!D34)),NA())</f>
        <v>#N/A</v>
      </c>
      <c r="BA40" s="99" t="e">
        <f ca="true">+IF(AND(ISNUMBER(OFFSET('Hygiene Data'!$D$7,0,10*ROW('Hygiene Data'!D34))),'Data Summary'!DP40="Yes"),OFFSET('Hygiene Data'!$D$7,0,10*ROW('Hygiene Data'!D34)),NA())</f>
        <v>#N/A</v>
      </c>
      <c r="BB40" s="99" t="e">
        <f ca="true">+IF(AND(ISNUMBER(OFFSET('Hygiene Data'!$D$9,0,10*ROW('Hygiene Data'!D34))),'Data Summary'!DQ40="Yes"),OFFSET('Hygiene Data'!$D$9,0,10*ROW('Hygiene Data'!D34)),NA())</f>
        <v>#N/A</v>
      </c>
      <c r="BC40" s="99" t="e">
        <f ca="true">+IF(AND(ISNUMBER(OFFSET('Hygiene Data'!$E$5,0,10*ROW('Hygiene Data'!E34))),'Data Summary'!DR40="Yes"),OFFSET('Hygiene Data'!$E$5,0,10*ROW('Hygiene Data'!E34)),NA())</f>
        <v>#N/A</v>
      </c>
      <c r="BD40" s="99" t="e">
        <f ca="true">+IF(AND(ISNUMBER(OFFSET('Hygiene Data'!$E$7,0,10*ROW('Hygiene Data'!E34))),'Data Summary'!DS40="Yes"),OFFSET('Hygiene Data'!$E$7,0,10*ROW('Hygiene Data'!E34)),NA())</f>
        <v>#N/A</v>
      </c>
      <c r="BE40" s="99" t="e">
        <f ca="true">+IF(AND(ISNUMBER(OFFSET('Hygiene Data'!$E$9,0,10*ROW('Hygiene Data'!E34))),'Data Summary'!DT40="Yes"),OFFSET('Hygiene Data'!$E$9,0,10*ROW('Hygiene Data'!E34)),NA())</f>
        <v>#N/A</v>
      </c>
      <c r="BF40" s="99" t="e">
        <f ca="true">+IF(AND(ISNUMBER(OFFSET('Hygiene Data'!$F$5,0,10*ROW('Hygiene Data'!F34))),'Data Summary'!DU40="Yes"),OFFSET('Hygiene Data'!$F$5,0,10*ROW('Hygiene Data'!F34)),NA())</f>
        <v>#N/A</v>
      </c>
      <c r="BG40" s="99" t="e">
        <f ca="true">+IF(AND(ISNUMBER(OFFSET('Hygiene Data'!$F$7,0,10*ROW('Hygiene Data'!F34))),'Data Summary'!DV40="Yes"),OFFSET('Hygiene Data'!$F$7,0,10*ROW('Hygiene Data'!F34)),NA())</f>
        <v>#N/A</v>
      </c>
      <c r="BH40" s="99" t="e">
        <f ca="true">+IF(AND(ISNUMBER(OFFSET('Hygiene Data'!$F$9,0,10*ROW('Hygiene Data'!F34))),'Data Summary'!DW40="Yes"),OFFSET('Hygiene Data'!$F$9,0,10*ROW('Hygiene Data'!F34)),NA())</f>
        <v>#N/A</v>
      </c>
      <c r="BI40" s="99" t="e">
        <f ca="true">+IF(AND(ISNUMBER(OFFSET('Hygiene Data'!$G$5,0,10*ROW('Hygiene Data'!G34))),'Data Summary'!DX40="Yes"),OFFSET('Hygiene Data'!$G$5,0,10*ROW('Hygiene Data'!G34)),NA())</f>
        <v>#N/A</v>
      </c>
      <c r="BJ40" s="99" t="e">
        <f ca="true">+IF(AND(ISNUMBER(OFFSET('Hygiene Data'!$G$7,0,10*ROW('Hygiene Data'!G34))),'Data Summary'!DY40="Yes"),OFFSET('Hygiene Data'!$G$7,0,10*ROW('Hygiene Data'!G34)),NA())</f>
        <v>#N/A</v>
      </c>
      <c r="BK40" s="99" t="e">
        <f ca="true">+IF(AND(ISNUMBER(OFFSET('Hygiene Data'!$G$9,0,10*ROW('Hygiene Data'!G34))),'Data Summary'!DZ40="Yes"),OFFSET('Hygiene Data'!$G$9,0,10*ROW('Hygiene Data'!G34)),NA())</f>
        <v>#N/A</v>
      </c>
      <c r="BL40" s="99" t="e">
        <f ca="true">+IF(AND(ISNUMBER(OFFSET('Hygiene Data'!$H$5,0,10*ROW('Hygiene Data'!H34))),'Data Summary'!EA40="Yes"),OFFSET('Hygiene Data'!$H$5,0,10*ROW('Hygiene Data'!H34)),NA())</f>
        <v>#N/A</v>
      </c>
      <c r="BM40" s="99" t="e">
        <f ca="true">+IF(AND(ISNUMBER(OFFSET('Hygiene Data'!$H$7,0,10*ROW('Hygiene Data'!H34))),'Data Summary'!EB40="Yes"),OFFSET('Hygiene Data'!$H$7,0,10*ROW('Hygiene Data'!H34)),NA())</f>
        <v>#N/A</v>
      </c>
      <c r="BN40" s="99" t="e">
        <f ca="true">+IF(AND(ISNUMBER(OFFSET('Hygiene Data'!$H$9,0,10*ROW('Hygiene Data'!H34))),'Data Summary'!EC40="Yes"),OFFSET('Hygiene Data'!$H$9,0,10*ROW('Hygiene Data'!H34)),NA())</f>
        <v>#N/A</v>
      </c>
      <c r="BO40" s="99" t="e">
        <f ca="true">+IF(AND(ISNUMBER(OFFSET('Hygiene Data'!$I$5,0,10*ROW('Hygiene Data'!I34))),'Data Summary'!ED40="Yes"),OFFSET('Hygiene Data'!$I$5,0,10*ROW('Hygiene Data'!I34)),NA())</f>
        <v>#N/A</v>
      </c>
      <c r="BP40" s="99" t="e">
        <f ca="true">+IF(AND(ISNUMBER(OFFSET('Hygiene Data'!$I$7,0,10*ROW('Hygiene Data'!I34))),'Data Summary'!EE40="Yes"),OFFSET('Hygiene Data'!$I$7,0,10*ROW('Hygiene Data'!I34)),NA())</f>
        <v>#N/A</v>
      </c>
      <c r="BQ40" s="99"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8" t="str">
        <f ca="true">+IF(ISTEXT('Data Summary'!B41),'Data Summary'!B41,"")</f>
        <v/>
      </c>
      <c r="C41" s="329" t="e">
        <f ca="true">+VALUE('Data Summary'!C41)</f>
        <v>#VALUE!</v>
      </c>
      <c r="D41" s="97" t="e">
        <f ca="true">+IF(AND(ISNUMBER(OFFSET('Water Data'!$D$4,0,10*ROW('Water Data'!D35))),'Data Summary'!BS41="Yes"),100-OFFSET('Water Data'!$D$4,0,10*ROW('Water Data'!D35)),NA())</f>
        <v>#N/A</v>
      </c>
      <c r="E41" s="97" t="e">
        <f ca="true">+IF(AND(ISNUMBER(OFFSET('Water Data'!$D$6,0,10*ROW('Water Data'!D35))),'Data Summary'!BT41="Yes"),OFFSET('Water Data'!$D$6,0,10*ROW('Water Data'!D35)),NA())</f>
        <v>#N/A</v>
      </c>
      <c r="F41" s="97" t="e">
        <f ca="true">+IF(AND(ISNUMBER(OFFSET('Water Data'!$D$9,0,10*ROW('Water Data'!D35))),'Data Summary'!BU41="Yes"),OFFSET('Water Data'!$D$9,0,10*ROW('Water Data'!D35)),NA())</f>
        <v>#N/A</v>
      </c>
      <c r="G41" s="97" t="e">
        <f ca="true">+IF(AND(ISNUMBER(OFFSET('Water Data'!$E$4,0,10*ROW('Water Data'!E35))),'Data Summary'!BV41="Yes"),100-OFFSET('Water Data'!$E$4,0,10*ROW('Water Data'!E35)),NA())</f>
        <v>#N/A</v>
      </c>
      <c r="H41" s="97" t="e">
        <f ca="true">+IF(AND(ISNUMBER(OFFSET('Water Data'!$E$6,0,10*ROW('Water Data'!E35))),'Data Summary'!BW41="Yes"),OFFSET('Water Data'!$E$6,0,10*ROW('Water Data'!E35)),NA())</f>
        <v>#N/A</v>
      </c>
      <c r="I41" s="97" t="e">
        <f ca="true">+IF(AND(ISNUMBER(OFFSET('Water Data'!$E$9,0,10*ROW('Water Data'!E35))),'Data Summary'!BX41="Yes"),OFFSET('Water Data'!$E$9,0,10*ROW('Water Data'!E35)),NA())</f>
        <v>#N/A</v>
      </c>
      <c r="J41" s="97" t="e">
        <f ca="true">+IF(AND(ISNUMBER(OFFSET('Water Data'!$F$4,0,10*ROW('Water Data'!F35))),'Data Summary'!BY41="Yes"),100-OFFSET('Water Data'!$F$4,0,10*ROW('Water Data'!F35)),NA())</f>
        <v>#N/A</v>
      </c>
      <c r="K41" s="97" t="e">
        <f ca="true">+IF(AND(ISNUMBER(OFFSET('Water Data'!$F$6,0,10*ROW('Water Data'!F35))),'Data Summary'!BZ41="Yes"),OFFSET('Water Data'!$F$6,0,10*ROW('Water Data'!F35)),NA())</f>
        <v>#N/A</v>
      </c>
      <c r="L41" s="97" t="e">
        <f ca="true">+IF(AND(ISNUMBER(OFFSET('Water Data'!$F$9,0,10*ROW('Water Data'!F35))),'Data Summary'!CA41="Yes"),OFFSET('Water Data'!$F$9,0,10*ROW('Water Data'!F35)),NA())</f>
        <v>#N/A</v>
      </c>
      <c r="M41" s="97" t="e">
        <f ca="true">+IF(AND(ISNUMBER(OFFSET('Water Data'!$G$4,0,10*ROW('Water Data'!G35))),'Data Summary'!CB41="Yes"),100-OFFSET('Water Data'!$G$4,0,10*ROW('Water Data'!G35)),NA())</f>
        <v>#N/A</v>
      </c>
      <c r="N41" s="97" t="e">
        <f ca="true">+IF(AND(ISNUMBER(OFFSET('Water Data'!$G$6,0,10*ROW('Water Data'!G35))),'Data Summary'!CC41="Yes"),OFFSET('Water Data'!$G$6,0,10*ROW('Water Data'!G35)),NA())</f>
        <v>#N/A</v>
      </c>
      <c r="O41" s="97" t="e">
        <f ca="true">+IF(AND(ISNUMBER(OFFSET('Water Data'!$G$9,0,10*ROW('Water Data'!G35))),'Data Summary'!CD41="Yes"),OFFSET('Water Data'!$G$9,0,10*ROW('Water Data'!G35)),NA())</f>
        <v>#N/A</v>
      </c>
      <c r="P41" s="97" t="e">
        <f ca="true">+IF(AND(ISNUMBER(OFFSET('Water Data'!$H$4,0,10*ROW('Water Data'!H35))),'Data Summary'!CE41="Yes"),100-OFFSET('Water Data'!$H$4,0,10*ROW('Water Data'!H35)),NA())</f>
        <v>#N/A</v>
      </c>
      <c r="Q41" s="97" t="e">
        <f ca="true">+IF(AND(ISNUMBER(OFFSET('Water Data'!$H$6,0,10*ROW('Water Data'!H35))),'Data Summary'!CF41="Yes"),OFFSET('Water Data'!$H$6,0,10*ROW('Water Data'!H35)),NA())</f>
        <v>#N/A</v>
      </c>
      <c r="R41" s="97" t="e">
        <f ca="true">+IF(AND(ISNUMBER(OFFSET('Water Data'!$H$9,0,10*ROW('Water Data'!H35))),'Data Summary'!CG41="Yes"),OFFSET('Water Data'!$H$9,0,10*ROW('Water Data'!H35)),NA())</f>
        <v>#N/A</v>
      </c>
      <c r="S41" s="97" t="e">
        <f ca="true">+IF(AND(ISNUMBER(OFFSET('Water Data'!$I$4,0,10*ROW('Water Data'!I35))),'Data Summary'!CH41="Yes"),100-OFFSET('Water Data'!$I$4,0,10*ROW('Water Data'!I35)),NA())</f>
        <v>#N/A</v>
      </c>
      <c r="T41" s="97" t="e">
        <f ca="true">+IF(AND(ISNUMBER(OFFSET('Water Data'!$I$6,0,10*ROW('Water Data'!I35))),'Data Summary'!CI41="Yes"),OFFSET('Water Data'!$I$6,0,10*ROW('Water Data'!I35)),NA())</f>
        <v>#N/A</v>
      </c>
      <c r="U41" s="97" t="e">
        <f ca="true">+IF(AND(ISNUMBER(OFFSET('Water Data'!$I$9,0,10*ROW('Water Data'!I35))),'Data Summary'!CJ41="Yes"),OFFSET('Water Data'!$I$9,0,10*ROW('Water Data'!I35)),NA())</f>
        <v>#N/A</v>
      </c>
      <c r="V41" s="98" t="e">
        <f ca="true">+IF(AND(ISNUMBER(OFFSET('Sanitation Data'!$D$4,0,10*ROW('Sanitation Data'!D35))),'Data Summary'!CK41="Yes"),100-OFFSET('Sanitation Data'!$D$4,0,10*ROW('Sanitation Data'!D35)),NA())</f>
        <v>#N/A</v>
      </c>
      <c r="W41" s="98" t="e">
        <f ca="true">+IF(AND(ISNUMBER(OFFSET('Sanitation Data'!$D$6,0,10*ROW('Sanitation Data'!D35))),'Data Summary'!CL41="Yes"),OFFSET('Sanitation Data'!$D$6,0,10*ROW('Sanitation Data'!D35)),NA())</f>
        <v>#N/A</v>
      </c>
      <c r="X41" s="98" t="e">
        <f ca="true">+IF(AND(ISNUMBER(OFFSET('Sanitation Data'!$D$10,0,10*ROW('Sanitation Data'!D35))),'Data Summary'!CM41="Yes"),OFFSET('Sanitation Data'!$D$10,0,10*ROW('Sanitation Data'!D35)),NA())</f>
        <v>#N/A</v>
      </c>
      <c r="Y41" s="98" t="e">
        <f ca="true">+IF(AND(ISNUMBER(OFFSET('Sanitation Data'!$D$11,0,10*ROW('Sanitation Data'!D35))),'Data Summary'!CN41="Yes"),OFFSET('Sanitation Data'!$D$11,0,10*ROW('Sanitation Data'!D35)),NA())</f>
        <v>#N/A</v>
      </c>
      <c r="Z41" s="98" t="e">
        <f ca="true">+IF(AND(ISNUMBER(OFFSET('Sanitation Data'!$D$12,0,10*ROW('Sanitation Data'!D35))),'Data Summary'!CO41="Yes"),OFFSET('Sanitation Data'!$D$12,0,10*ROW('Sanitation Data'!D35)),NA())</f>
        <v>#N/A</v>
      </c>
      <c r="AA41" s="98" t="e">
        <f ca="true">+IF(AND(ISNUMBER(OFFSET('Sanitation Data'!$E$4,0,10*ROW('Sanitation Data'!E35))),'Data Summary'!CP41="Yes"),100-OFFSET('Sanitation Data'!$E$4,0,10*ROW('Sanitation Data'!E35)),NA())</f>
        <v>#N/A</v>
      </c>
      <c r="AB41" s="98" t="e">
        <f ca="true">+IF(AND(ISNUMBER(OFFSET('Sanitation Data'!$E$6,0,10*ROW('Sanitation Data'!E35))),'Data Summary'!CQ41="Yes"),OFFSET('Sanitation Data'!$E$6,0,10*ROW('Sanitation Data'!E35)),NA())</f>
        <v>#N/A</v>
      </c>
      <c r="AC41" s="98" t="e">
        <f ca="true">+IF(AND(ISNUMBER(OFFSET('Sanitation Data'!$E$10,0,10*ROW('Sanitation Data'!E35))),'Data Summary'!CR41="Yes"),OFFSET('Sanitation Data'!$E$10,0,10*ROW('Sanitation Data'!E35)),NA())</f>
        <v>#N/A</v>
      </c>
      <c r="AD41" s="98" t="e">
        <f ca="true">+IF(AND(ISNUMBER(OFFSET('Sanitation Data'!$E$11,0,10*ROW('Sanitation Data'!E35))),'Data Summary'!CS41="Yes"),OFFSET('Sanitation Data'!$E$11,0,10*ROW('Sanitation Data'!E35)),NA())</f>
        <v>#N/A</v>
      </c>
      <c r="AE41" s="98" t="e">
        <f ca="true">+IF(AND(ISNUMBER(OFFSET('Sanitation Data'!$E$12,0,10*ROW('Sanitation Data'!E35))),'Data Summary'!CT41="Yes"),OFFSET('Sanitation Data'!$E$12,0,10*ROW('Sanitation Data'!E35)),NA())</f>
        <v>#N/A</v>
      </c>
      <c r="AF41" s="98" t="e">
        <f ca="true">+IF(AND(ISNUMBER(OFFSET('Sanitation Data'!$F$4,0,10*ROW('Sanitation Data'!F35))),'Data Summary'!CU41="Yes"),100-OFFSET('Sanitation Data'!$F$4,0,10*ROW('Sanitation Data'!F35)),NA())</f>
        <v>#N/A</v>
      </c>
      <c r="AG41" s="98" t="e">
        <f ca="true">+IF(AND(ISNUMBER(OFFSET('Sanitation Data'!$F$6,0,10*ROW('Sanitation Data'!F35))),'Data Summary'!CV41="Yes"),OFFSET('Sanitation Data'!$F$6,0,10*ROW('Sanitation Data'!F35)),NA())</f>
        <v>#N/A</v>
      </c>
      <c r="AH41" s="98" t="e">
        <f ca="true">+IF(AND(ISNUMBER(OFFSET('Sanitation Data'!$F$10,0,10*ROW('Sanitation Data'!F35))),'Data Summary'!CW41="Yes"),OFFSET('Sanitation Data'!$F$10,0,10*ROW('Sanitation Data'!F35)),NA())</f>
        <v>#N/A</v>
      </c>
      <c r="AI41" s="98" t="e">
        <f ca="true">+IF(AND(ISNUMBER(OFFSET('Sanitation Data'!$F$11,0,10*ROW('Sanitation Data'!F35))),'Data Summary'!CX41="Yes"),OFFSET('Sanitation Data'!$F$11,0,10*ROW('Sanitation Data'!F35)),NA())</f>
        <v>#N/A</v>
      </c>
      <c r="AJ41" s="98" t="e">
        <f ca="true">+IF(AND(ISNUMBER(OFFSET('Sanitation Data'!$F$12,0,10*ROW('Sanitation Data'!F35))),'Data Summary'!CY41="Yes"),OFFSET('Sanitation Data'!$F$12,0,10*ROW('Sanitation Data'!F35)),NA())</f>
        <v>#N/A</v>
      </c>
      <c r="AK41" s="98" t="e">
        <f ca="true">+IF(AND(ISNUMBER(OFFSET('Sanitation Data'!$G$4,0,10*ROW('Sanitation Data'!G35))),'Data Summary'!CZ41="Yes"),100-OFFSET('Sanitation Data'!$G$4,0,10*ROW('Sanitation Data'!G35)),NA())</f>
        <v>#N/A</v>
      </c>
      <c r="AL41" s="98" t="e">
        <f ca="true">+IF(AND(ISNUMBER(OFFSET('Sanitation Data'!$G$6,0,10*ROW('Sanitation Data'!G35))),'Data Summary'!DA41="Yes"),OFFSET('Sanitation Data'!$G$6,0,10*ROW('Sanitation Data'!G35)),NA())</f>
        <v>#N/A</v>
      </c>
      <c r="AM41" s="98" t="e">
        <f ca="true">+IF(AND(ISNUMBER(OFFSET('Sanitation Data'!$G$10,0,10*ROW('Sanitation Data'!G35))),'Data Summary'!DB41="Yes"),OFFSET('Sanitation Data'!$G$10,0,10*ROW('Sanitation Data'!G35)),NA())</f>
        <v>#N/A</v>
      </c>
      <c r="AN41" s="98" t="e">
        <f ca="true">+IF(AND(ISNUMBER(OFFSET('Sanitation Data'!$G$11,0,10*ROW('Sanitation Data'!G35))),'Data Summary'!DC41="Yes"),OFFSET('Sanitation Data'!$G$11,0,10*ROW('Sanitation Data'!G35)),NA())</f>
        <v>#N/A</v>
      </c>
      <c r="AO41" s="98" t="e">
        <f ca="true">+IF(AND(ISNUMBER(OFFSET('Sanitation Data'!$G$12,0,10*ROW('Sanitation Data'!G35))),'Data Summary'!DD41="Yes"),OFFSET('Sanitation Data'!$G$12,0,10*ROW('Sanitation Data'!G35)),NA())</f>
        <v>#N/A</v>
      </c>
      <c r="AP41" s="98" t="e">
        <f ca="true">+IF(AND(ISNUMBER(OFFSET('Sanitation Data'!$H$4,0,10*ROW('Sanitation Data'!H35))),'Data Summary'!DE41="Yes"),100-OFFSET('Sanitation Data'!$H$4,0,10*ROW('Sanitation Data'!H35)),NA())</f>
        <v>#N/A</v>
      </c>
      <c r="AQ41" s="98" t="e">
        <f ca="true">+IF(AND(ISNUMBER(OFFSET('Sanitation Data'!$H$6,0,10*ROW('Sanitation Data'!H35))),'Data Summary'!DF41="Yes"),OFFSET('Sanitation Data'!$H$6,0,10*ROW('Sanitation Data'!H35)),NA())</f>
        <v>#N/A</v>
      </c>
      <c r="AR41" s="98" t="e">
        <f ca="true">+IF(AND(ISNUMBER(OFFSET('Sanitation Data'!$H$10,0,10*ROW('Sanitation Data'!H35))),'Data Summary'!DG41="Yes"),OFFSET('Sanitation Data'!$H$10,0,10*ROW('Sanitation Data'!H35)),NA())</f>
        <v>#N/A</v>
      </c>
      <c r="AS41" s="98" t="e">
        <f ca="true">+IF(AND(ISNUMBER(OFFSET('Sanitation Data'!$H$11,0,10*ROW('Sanitation Data'!H35))),'Data Summary'!DH41="Yes"),OFFSET('Sanitation Data'!$H$11,0,10*ROW('Sanitation Data'!H35)),NA())</f>
        <v>#N/A</v>
      </c>
      <c r="AT41" s="98" t="e">
        <f ca="true">+IF(AND(ISNUMBER(OFFSET('Sanitation Data'!$H$12,0,10*ROW('Sanitation Data'!H35))),'Data Summary'!DI41="Yes"),OFFSET('Sanitation Data'!$H$12,0,10*ROW('Sanitation Data'!H35)),NA())</f>
        <v>#N/A</v>
      </c>
      <c r="AU41" s="98" t="e">
        <f ca="true">+IF(AND(ISNUMBER(OFFSET('Sanitation Data'!$I$4,0,10*ROW('Sanitation Data'!I35))),'Data Summary'!DJ41="Yes"),100-OFFSET('Sanitation Data'!$I$4,0,10*ROW('Sanitation Data'!I35)),NA())</f>
        <v>#N/A</v>
      </c>
      <c r="AV41" s="98" t="e">
        <f ca="true">+IF(AND(ISNUMBER(OFFSET('Sanitation Data'!$I$6,0,10*ROW('Sanitation Data'!I35))),'Data Summary'!DK41="Yes"),OFFSET('Sanitation Data'!$I$6,0,10*ROW('Sanitation Data'!I35)),NA())</f>
        <v>#N/A</v>
      </c>
      <c r="AW41" s="98" t="e">
        <f ca="true">+IF(AND(ISNUMBER(OFFSET('Sanitation Data'!$I$10,0,10*ROW('Sanitation Data'!I35))),'Data Summary'!DL41="Yes"),OFFSET('Sanitation Data'!$I$10,0,10*ROW('Sanitation Data'!I35)),NA())</f>
        <v>#N/A</v>
      </c>
      <c r="AX41" s="98" t="e">
        <f ca="true">+IF(AND(ISNUMBER(OFFSET('Sanitation Data'!$I$11,0,10*ROW('Sanitation Data'!I35))),'Data Summary'!DM41="Yes"),OFFSET('Sanitation Data'!$I$11,0,10*ROW('Sanitation Data'!I35)),NA())</f>
        <v>#N/A</v>
      </c>
      <c r="AY41" s="98" t="e">
        <f ca="true">+IF(AND(ISNUMBER(OFFSET('Sanitation Data'!$I$12,0,10*ROW('Sanitation Data'!I35))),'Data Summary'!DN41="Yes"),OFFSET('Sanitation Data'!$I$12,0,10*ROW('Sanitation Data'!I35)),NA())</f>
        <v>#N/A</v>
      </c>
      <c r="AZ41" s="99" t="e">
        <f ca="true">+IF(AND(ISNUMBER(OFFSET('Hygiene Data'!$D$5,0,10*ROW('Hygiene Data'!D35))),'Data Summary'!DO41="Yes"),OFFSET('Hygiene Data'!$D$5,0,10*ROW('Hygiene Data'!D35)),NA())</f>
        <v>#N/A</v>
      </c>
      <c r="BA41" s="99" t="e">
        <f ca="true">+IF(AND(ISNUMBER(OFFSET('Hygiene Data'!$D$7,0,10*ROW('Hygiene Data'!D35))),'Data Summary'!DP41="Yes"),OFFSET('Hygiene Data'!$D$7,0,10*ROW('Hygiene Data'!D35)),NA())</f>
        <v>#N/A</v>
      </c>
      <c r="BB41" s="99" t="e">
        <f ca="true">+IF(AND(ISNUMBER(OFFSET('Hygiene Data'!$D$9,0,10*ROW('Hygiene Data'!D35))),'Data Summary'!DQ41="Yes"),OFFSET('Hygiene Data'!$D$9,0,10*ROW('Hygiene Data'!D35)),NA())</f>
        <v>#N/A</v>
      </c>
      <c r="BC41" s="99" t="e">
        <f ca="true">+IF(AND(ISNUMBER(OFFSET('Hygiene Data'!$E$5,0,10*ROW('Hygiene Data'!E35))),'Data Summary'!DR41="Yes"),OFFSET('Hygiene Data'!$E$5,0,10*ROW('Hygiene Data'!E35)),NA())</f>
        <v>#N/A</v>
      </c>
      <c r="BD41" s="99" t="e">
        <f ca="true">+IF(AND(ISNUMBER(OFFSET('Hygiene Data'!$E$7,0,10*ROW('Hygiene Data'!E35))),'Data Summary'!DS41="Yes"),OFFSET('Hygiene Data'!$E$7,0,10*ROW('Hygiene Data'!E35)),NA())</f>
        <v>#N/A</v>
      </c>
      <c r="BE41" s="99" t="e">
        <f ca="true">+IF(AND(ISNUMBER(OFFSET('Hygiene Data'!$E$9,0,10*ROW('Hygiene Data'!E35))),'Data Summary'!DT41="Yes"),OFFSET('Hygiene Data'!$E$9,0,10*ROW('Hygiene Data'!E35)),NA())</f>
        <v>#N/A</v>
      </c>
      <c r="BF41" s="99" t="e">
        <f ca="true">+IF(AND(ISNUMBER(OFFSET('Hygiene Data'!$F$5,0,10*ROW('Hygiene Data'!F35))),'Data Summary'!DU41="Yes"),OFFSET('Hygiene Data'!$F$5,0,10*ROW('Hygiene Data'!F35)),NA())</f>
        <v>#N/A</v>
      </c>
      <c r="BG41" s="99" t="e">
        <f ca="true">+IF(AND(ISNUMBER(OFFSET('Hygiene Data'!$F$7,0,10*ROW('Hygiene Data'!F35))),'Data Summary'!DV41="Yes"),OFFSET('Hygiene Data'!$F$7,0,10*ROW('Hygiene Data'!F35)),NA())</f>
        <v>#N/A</v>
      </c>
      <c r="BH41" s="99" t="e">
        <f ca="true">+IF(AND(ISNUMBER(OFFSET('Hygiene Data'!$F$9,0,10*ROW('Hygiene Data'!F35))),'Data Summary'!DW41="Yes"),OFFSET('Hygiene Data'!$F$9,0,10*ROW('Hygiene Data'!F35)),NA())</f>
        <v>#N/A</v>
      </c>
      <c r="BI41" s="99" t="e">
        <f ca="true">+IF(AND(ISNUMBER(OFFSET('Hygiene Data'!$G$5,0,10*ROW('Hygiene Data'!G35))),'Data Summary'!DX41="Yes"),OFFSET('Hygiene Data'!$G$5,0,10*ROW('Hygiene Data'!G35)),NA())</f>
        <v>#N/A</v>
      </c>
      <c r="BJ41" s="99" t="e">
        <f ca="true">+IF(AND(ISNUMBER(OFFSET('Hygiene Data'!$G$7,0,10*ROW('Hygiene Data'!G35))),'Data Summary'!DY41="Yes"),OFFSET('Hygiene Data'!$G$7,0,10*ROW('Hygiene Data'!G35)),NA())</f>
        <v>#N/A</v>
      </c>
      <c r="BK41" s="99" t="e">
        <f ca="true">+IF(AND(ISNUMBER(OFFSET('Hygiene Data'!$G$9,0,10*ROW('Hygiene Data'!G35))),'Data Summary'!DZ41="Yes"),OFFSET('Hygiene Data'!$G$9,0,10*ROW('Hygiene Data'!G35)),NA())</f>
        <v>#N/A</v>
      </c>
      <c r="BL41" s="99" t="e">
        <f ca="true">+IF(AND(ISNUMBER(OFFSET('Hygiene Data'!$H$5,0,10*ROW('Hygiene Data'!H35))),'Data Summary'!EA41="Yes"),OFFSET('Hygiene Data'!$H$5,0,10*ROW('Hygiene Data'!H35)),NA())</f>
        <v>#N/A</v>
      </c>
      <c r="BM41" s="99" t="e">
        <f ca="true">+IF(AND(ISNUMBER(OFFSET('Hygiene Data'!$H$7,0,10*ROW('Hygiene Data'!H35))),'Data Summary'!EB41="Yes"),OFFSET('Hygiene Data'!$H$7,0,10*ROW('Hygiene Data'!H35)),NA())</f>
        <v>#N/A</v>
      </c>
      <c r="BN41" s="99" t="e">
        <f ca="true">+IF(AND(ISNUMBER(OFFSET('Hygiene Data'!$H$9,0,10*ROW('Hygiene Data'!H35))),'Data Summary'!EC41="Yes"),OFFSET('Hygiene Data'!$H$9,0,10*ROW('Hygiene Data'!H35)),NA())</f>
        <v>#N/A</v>
      </c>
      <c r="BO41" s="99" t="e">
        <f ca="true">+IF(AND(ISNUMBER(OFFSET('Hygiene Data'!$I$5,0,10*ROW('Hygiene Data'!I35))),'Data Summary'!ED41="Yes"),OFFSET('Hygiene Data'!$I$5,0,10*ROW('Hygiene Data'!I35)),NA())</f>
        <v>#N/A</v>
      </c>
      <c r="BP41" s="99" t="e">
        <f ca="true">+IF(AND(ISNUMBER(OFFSET('Hygiene Data'!$I$7,0,10*ROW('Hygiene Data'!I35))),'Data Summary'!EE41="Yes"),OFFSET('Hygiene Data'!$I$7,0,10*ROW('Hygiene Data'!I35)),NA())</f>
        <v>#N/A</v>
      </c>
      <c r="BQ41" s="99"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8" t="str">
        <f ca="true">+IF(ISTEXT('Data Summary'!B42),'Data Summary'!B42,"")</f>
        <v/>
      </c>
      <c r="C42" s="329" t="e">
        <f ca="true">+VALUE('Data Summary'!C42)</f>
        <v>#VALUE!</v>
      </c>
      <c r="D42" s="97" t="e">
        <f ca="true">+IF(AND(ISNUMBER(OFFSET('Water Data'!$D$4,0,10*ROW('Water Data'!D36))),'Data Summary'!BS42="Yes"),100-OFFSET('Water Data'!$D$4,0,10*ROW('Water Data'!D36)),NA())</f>
        <v>#N/A</v>
      </c>
      <c r="E42" s="97" t="e">
        <f ca="true">+IF(AND(ISNUMBER(OFFSET('Water Data'!$D$6,0,10*ROW('Water Data'!D36))),'Data Summary'!BT42="Yes"),OFFSET('Water Data'!$D$6,0,10*ROW('Water Data'!D36)),NA())</f>
        <v>#N/A</v>
      </c>
      <c r="F42" s="97" t="e">
        <f ca="true">+IF(AND(ISNUMBER(OFFSET('Water Data'!$D$9,0,10*ROW('Water Data'!D36))),'Data Summary'!BU42="Yes"),OFFSET('Water Data'!$D$9,0,10*ROW('Water Data'!D36)),NA())</f>
        <v>#N/A</v>
      </c>
      <c r="G42" s="97" t="e">
        <f ca="true">+IF(AND(ISNUMBER(OFFSET('Water Data'!$E$4,0,10*ROW('Water Data'!E36))),'Data Summary'!BV42="Yes"),100-OFFSET('Water Data'!$E$4,0,10*ROW('Water Data'!E36)),NA())</f>
        <v>#N/A</v>
      </c>
      <c r="H42" s="97" t="e">
        <f ca="true">+IF(AND(ISNUMBER(OFFSET('Water Data'!$E$6,0,10*ROW('Water Data'!E36))),'Data Summary'!BW42="Yes"),OFFSET('Water Data'!$E$6,0,10*ROW('Water Data'!E36)),NA())</f>
        <v>#N/A</v>
      </c>
      <c r="I42" s="97" t="e">
        <f ca="true">+IF(AND(ISNUMBER(OFFSET('Water Data'!$E$9,0,10*ROW('Water Data'!E36))),'Data Summary'!BX42="Yes"),OFFSET('Water Data'!$E$9,0,10*ROW('Water Data'!E36)),NA())</f>
        <v>#N/A</v>
      </c>
      <c r="J42" s="97" t="e">
        <f ca="true">+IF(AND(ISNUMBER(OFFSET('Water Data'!$F$4,0,10*ROW('Water Data'!F36))),'Data Summary'!BY42="Yes"),100-OFFSET('Water Data'!$F$4,0,10*ROW('Water Data'!F36)),NA())</f>
        <v>#N/A</v>
      </c>
      <c r="K42" s="97" t="e">
        <f ca="true">+IF(AND(ISNUMBER(OFFSET('Water Data'!$F$6,0,10*ROW('Water Data'!F36))),'Data Summary'!BZ42="Yes"),OFFSET('Water Data'!$F$6,0,10*ROW('Water Data'!F36)),NA())</f>
        <v>#N/A</v>
      </c>
      <c r="L42" s="97" t="e">
        <f ca="true">+IF(AND(ISNUMBER(OFFSET('Water Data'!$F$9,0,10*ROW('Water Data'!F36))),'Data Summary'!CA42="Yes"),OFFSET('Water Data'!$F$9,0,10*ROW('Water Data'!F36)),NA())</f>
        <v>#N/A</v>
      </c>
      <c r="M42" s="97" t="e">
        <f ca="true">+IF(AND(ISNUMBER(OFFSET('Water Data'!$G$4,0,10*ROW('Water Data'!G36))),'Data Summary'!CB42="Yes"),100-OFFSET('Water Data'!$G$4,0,10*ROW('Water Data'!G36)),NA())</f>
        <v>#N/A</v>
      </c>
      <c r="N42" s="97" t="e">
        <f ca="true">+IF(AND(ISNUMBER(OFFSET('Water Data'!$G$6,0,10*ROW('Water Data'!G36))),'Data Summary'!CC42="Yes"),OFFSET('Water Data'!$G$6,0,10*ROW('Water Data'!G36)),NA())</f>
        <v>#N/A</v>
      </c>
      <c r="O42" s="97" t="e">
        <f ca="true">+IF(AND(ISNUMBER(OFFSET('Water Data'!$G$9,0,10*ROW('Water Data'!G36))),'Data Summary'!CD42="Yes"),OFFSET('Water Data'!$G$9,0,10*ROW('Water Data'!G36)),NA())</f>
        <v>#N/A</v>
      </c>
      <c r="P42" s="97" t="e">
        <f ca="true">+IF(AND(ISNUMBER(OFFSET('Water Data'!$H$4,0,10*ROW('Water Data'!H36))),'Data Summary'!CE42="Yes"),100-OFFSET('Water Data'!$H$4,0,10*ROW('Water Data'!H36)),NA())</f>
        <v>#N/A</v>
      </c>
      <c r="Q42" s="97" t="e">
        <f ca="true">+IF(AND(ISNUMBER(OFFSET('Water Data'!$H$6,0,10*ROW('Water Data'!H36))),'Data Summary'!CF42="Yes"),OFFSET('Water Data'!$H$6,0,10*ROW('Water Data'!H36)),NA())</f>
        <v>#N/A</v>
      </c>
      <c r="R42" s="97" t="e">
        <f ca="true">+IF(AND(ISNUMBER(OFFSET('Water Data'!$H$9,0,10*ROW('Water Data'!H36))),'Data Summary'!CG42="Yes"),OFFSET('Water Data'!$H$9,0,10*ROW('Water Data'!H36)),NA())</f>
        <v>#N/A</v>
      </c>
      <c r="S42" s="97" t="e">
        <f ca="true">+IF(AND(ISNUMBER(OFFSET('Water Data'!$I$4,0,10*ROW('Water Data'!I36))),'Data Summary'!CH42="Yes"),100-OFFSET('Water Data'!$I$4,0,10*ROW('Water Data'!I36)),NA())</f>
        <v>#N/A</v>
      </c>
      <c r="T42" s="97" t="e">
        <f ca="true">+IF(AND(ISNUMBER(OFFSET('Water Data'!$I$6,0,10*ROW('Water Data'!I36))),'Data Summary'!CI42="Yes"),OFFSET('Water Data'!$I$6,0,10*ROW('Water Data'!I36)),NA())</f>
        <v>#N/A</v>
      </c>
      <c r="U42" s="97" t="e">
        <f ca="true">+IF(AND(ISNUMBER(OFFSET('Water Data'!$I$9,0,10*ROW('Water Data'!I36))),'Data Summary'!CJ42="Yes"),OFFSET('Water Data'!$I$9,0,10*ROW('Water Data'!I36)),NA())</f>
        <v>#N/A</v>
      </c>
      <c r="V42" s="98" t="e">
        <f ca="true">+IF(AND(ISNUMBER(OFFSET('Sanitation Data'!$D$4,0,10*ROW('Sanitation Data'!D36))),'Data Summary'!CK42="Yes"),100-OFFSET('Sanitation Data'!$D$4,0,10*ROW('Sanitation Data'!D36)),NA())</f>
        <v>#N/A</v>
      </c>
      <c r="W42" s="98" t="e">
        <f ca="true">+IF(AND(ISNUMBER(OFFSET('Sanitation Data'!$D$6,0,10*ROW('Sanitation Data'!D36))),'Data Summary'!CL42="Yes"),OFFSET('Sanitation Data'!$D$6,0,10*ROW('Sanitation Data'!D36)),NA())</f>
        <v>#N/A</v>
      </c>
      <c r="X42" s="98" t="e">
        <f ca="true">+IF(AND(ISNUMBER(OFFSET('Sanitation Data'!$D$10,0,10*ROW('Sanitation Data'!D36))),'Data Summary'!CM42="Yes"),OFFSET('Sanitation Data'!$D$10,0,10*ROW('Sanitation Data'!D36)),NA())</f>
        <v>#N/A</v>
      </c>
      <c r="Y42" s="98" t="e">
        <f ca="true">+IF(AND(ISNUMBER(OFFSET('Sanitation Data'!$D$11,0,10*ROW('Sanitation Data'!D36))),'Data Summary'!CN42="Yes"),OFFSET('Sanitation Data'!$D$11,0,10*ROW('Sanitation Data'!D36)),NA())</f>
        <v>#N/A</v>
      </c>
      <c r="Z42" s="98" t="e">
        <f ca="true">+IF(AND(ISNUMBER(OFFSET('Sanitation Data'!$D$12,0,10*ROW('Sanitation Data'!D36))),'Data Summary'!CO42="Yes"),OFFSET('Sanitation Data'!$D$12,0,10*ROW('Sanitation Data'!D36)),NA())</f>
        <v>#N/A</v>
      </c>
      <c r="AA42" s="98" t="e">
        <f ca="true">+IF(AND(ISNUMBER(OFFSET('Sanitation Data'!$E$4,0,10*ROW('Sanitation Data'!E36))),'Data Summary'!CP42="Yes"),100-OFFSET('Sanitation Data'!$E$4,0,10*ROW('Sanitation Data'!E36)),NA())</f>
        <v>#N/A</v>
      </c>
      <c r="AB42" s="98" t="e">
        <f ca="true">+IF(AND(ISNUMBER(OFFSET('Sanitation Data'!$E$6,0,10*ROW('Sanitation Data'!E36))),'Data Summary'!CQ42="Yes"),OFFSET('Sanitation Data'!$E$6,0,10*ROW('Sanitation Data'!E36)),NA())</f>
        <v>#N/A</v>
      </c>
      <c r="AC42" s="98" t="e">
        <f ca="true">+IF(AND(ISNUMBER(OFFSET('Sanitation Data'!$E$10,0,10*ROW('Sanitation Data'!E36))),'Data Summary'!CR42="Yes"),OFFSET('Sanitation Data'!$E$10,0,10*ROW('Sanitation Data'!E36)),NA())</f>
        <v>#N/A</v>
      </c>
      <c r="AD42" s="98" t="e">
        <f ca="true">+IF(AND(ISNUMBER(OFFSET('Sanitation Data'!$E$11,0,10*ROW('Sanitation Data'!E36))),'Data Summary'!CS42="Yes"),OFFSET('Sanitation Data'!$E$11,0,10*ROW('Sanitation Data'!E36)),NA())</f>
        <v>#N/A</v>
      </c>
      <c r="AE42" s="98" t="e">
        <f ca="true">+IF(AND(ISNUMBER(OFFSET('Sanitation Data'!$E$12,0,10*ROW('Sanitation Data'!E36))),'Data Summary'!CT42="Yes"),OFFSET('Sanitation Data'!$E$12,0,10*ROW('Sanitation Data'!E36)),NA())</f>
        <v>#N/A</v>
      </c>
      <c r="AF42" s="98" t="e">
        <f ca="true">+IF(AND(ISNUMBER(OFFSET('Sanitation Data'!$F$4,0,10*ROW('Sanitation Data'!F36))),'Data Summary'!CU42="Yes"),100-OFFSET('Sanitation Data'!$F$4,0,10*ROW('Sanitation Data'!F36)),NA())</f>
        <v>#N/A</v>
      </c>
      <c r="AG42" s="98" t="e">
        <f ca="true">+IF(AND(ISNUMBER(OFFSET('Sanitation Data'!$F$6,0,10*ROW('Sanitation Data'!F36))),'Data Summary'!CV42="Yes"),OFFSET('Sanitation Data'!$F$6,0,10*ROW('Sanitation Data'!F36)),NA())</f>
        <v>#N/A</v>
      </c>
      <c r="AH42" s="98" t="e">
        <f ca="true">+IF(AND(ISNUMBER(OFFSET('Sanitation Data'!$F$10,0,10*ROW('Sanitation Data'!F36))),'Data Summary'!CW42="Yes"),OFFSET('Sanitation Data'!$F$10,0,10*ROW('Sanitation Data'!F36)),NA())</f>
        <v>#N/A</v>
      </c>
      <c r="AI42" s="98" t="e">
        <f ca="true">+IF(AND(ISNUMBER(OFFSET('Sanitation Data'!$F$11,0,10*ROW('Sanitation Data'!F36))),'Data Summary'!CX42="Yes"),OFFSET('Sanitation Data'!$F$11,0,10*ROW('Sanitation Data'!F36)),NA())</f>
        <v>#N/A</v>
      </c>
      <c r="AJ42" s="98" t="e">
        <f ca="true">+IF(AND(ISNUMBER(OFFSET('Sanitation Data'!$F$12,0,10*ROW('Sanitation Data'!F36))),'Data Summary'!CY42="Yes"),OFFSET('Sanitation Data'!$F$12,0,10*ROW('Sanitation Data'!F36)),NA())</f>
        <v>#N/A</v>
      </c>
      <c r="AK42" s="98" t="e">
        <f ca="true">+IF(AND(ISNUMBER(OFFSET('Sanitation Data'!$G$4,0,10*ROW('Sanitation Data'!G36))),'Data Summary'!CZ42="Yes"),100-OFFSET('Sanitation Data'!$G$4,0,10*ROW('Sanitation Data'!G36)),NA())</f>
        <v>#N/A</v>
      </c>
      <c r="AL42" s="98" t="e">
        <f ca="true">+IF(AND(ISNUMBER(OFFSET('Sanitation Data'!$G$6,0,10*ROW('Sanitation Data'!G36))),'Data Summary'!DA42="Yes"),OFFSET('Sanitation Data'!$G$6,0,10*ROW('Sanitation Data'!G36)),NA())</f>
        <v>#N/A</v>
      </c>
      <c r="AM42" s="98" t="e">
        <f ca="true">+IF(AND(ISNUMBER(OFFSET('Sanitation Data'!$G$10,0,10*ROW('Sanitation Data'!G36))),'Data Summary'!DB42="Yes"),OFFSET('Sanitation Data'!$G$10,0,10*ROW('Sanitation Data'!G36)),NA())</f>
        <v>#N/A</v>
      </c>
      <c r="AN42" s="98" t="e">
        <f ca="true">+IF(AND(ISNUMBER(OFFSET('Sanitation Data'!$G$11,0,10*ROW('Sanitation Data'!G36))),'Data Summary'!DC42="Yes"),OFFSET('Sanitation Data'!$G$11,0,10*ROW('Sanitation Data'!G36)),NA())</f>
        <v>#N/A</v>
      </c>
      <c r="AO42" s="98" t="e">
        <f ca="true">+IF(AND(ISNUMBER(OFFSET('Sanitation Data'!$G$12,0,10*ROW('Sanitation Data'!G36))),'Data Summary'!DD42="Yes"),OFFSET('Sanitation Data'!$G$12,0,10*ROW('Sanitation Data'!G36)),NA())</f>
        <v>#N/A</v>
      </c>
      <c r="AP42" s="98" t="e">
        <f ca="true">+IF(AND(ISNUMBER(OFFSET('Sanitation Data'!$H$4,0,10*ROW('Sanitation Data'!H36))),'Data Summary'!DE42="Yes"),100-OFFSET('Sanitation Data'!$H$4,0,10*ROW('Sanitation Data'!H36)),NA())</f>
        <v>#N/A</v>
      </c>
      <c r="AQ42" s="98" t="e">
        <f ca="true">+IF(AND(ISNUMBER(OFFSET('Sanitation Data'!$H$6,0,10*ROW('Sanitation Data'!H36))),'Data Summary'!DF42="Yes"),OFFSET('Sanitation Data'!$H$6,0,10*ROW('Sanitation Data'!H36)),NA())</f>
        <v>#N/A</v>
      </c>
      <c r="AR42" s="98" t="e">
        <f ca="true">+IF(AND(ISNUMBER(OFFSET('Sanitation Data'!$H$10,0,10*ROW('Sanitation Data'!H36))),'Data Summary'!DG42="Yes"),OFFSET('Sanitation Data'!$H$10,0,10*ROW('Sanitation Data'!H36)),NA())</f>
        <v>#N/A</v>
      </c>
      <c r="AS42" s="98" t="e">
        <f ca="true">+IF(AND(ISNUMBER(OFFSET('Sanitation Data'!$H$11,0,10*ROW('Sanitation Data'!H36))),'Data Summary'!DH42="Yes"),OFFSET('Sanitation Data'!$H$11,0,10*ROW('Sanitation Data'!H36)),NA())</f>
        <v>#N/A</v>
      </c>
      <c r="AT42" s="98" t="e">
        <f ca="true">+IF(AND(ISNUMBER(OFFSET('Sanitation Data'!$H$12,0,10*ROW('Sanitation Data'!H36))),'Data Summary'!DI42="Yes"),OFFSET('Sanitation Data'!$H$12,0,10*ROW('Sanitation Data'!H36)),NA())</f>
        <v>#N/A</v>
      </c>
      <c r="AU42" s="98" t="e">
        <f ca="true">+IF(AND(ISNUMBER(OFFSET('Sanitation Data'!$I$4,0,10*ROW('Sanitation Data'!I36))),'Data Summary'!DJ42="Yes"),100-OFFSET('Sanitation Data'!$I$4,0,10*ROW('Sanitation Data'!I36)),NA())</f>
        <v>#N/A</v>
      </c>
      <c r="AV42" s="98" t="e">
        <f ca="true">+IF(AND(ISNUMBER(OFFSET('Sanitation Data'!$I$6,0,10*ROW('Sanitation Data'!I36))),'Data Summary'!DK42="Yes"),OFFSET('Sanitation Data'!$I$6,0,10*ROW('Sanitation Data'!I36)),NA())</f>
        <v>#N/A</v>
      </c>
      <c r="AW42" s="98" t="e">
        <f ca="true">+IF(AND(ISNUMBER(OFFSET('Sanitation Data'!$I$10,0,10*ROW('Sanitation Data'!I36))),'Data Summary'!DL42="Yes"),OFFSET('Sanitation Data'!$I$10,0,10*ROW('Sanitation Data'!I36)),NA())</f>
        <v>#N/A</v>
      </c>
      <c r="AX42" s="98" t="e">
        <f ca="true">+IF(AND(ISNUMBER(OFFSET('Sanitation Data'!$I$11,0,10*ROW('Sanitation Data'!I36))),'Data Summary'!DM42="Yes"),OFFSET('Sanitation Data'!$I$11,0,10*ROW('Sanitation Data'!I36)),NA())</f>
        <v>#N/A</v>
      </c>
      <c r="AY42" s="98" t="e">
        <f ca="true">+IF(AND(ISNUMBER(OFFSET('Sanitation Data'!$I$12,0,10*ROW('Sanitation Data'!I36))),'Data Summary'!DN42="Yes"),OFFSET('Sanitation Data'!$I$12,0,10*ROW('Sanitation Data'!I36)),NA())</f>
        <v>#N/A</v>
      </c>
      <c r="AZ42" s="99" t="e">
        <f ca="true">+IF(AND(ISNUMBER(OFFSET('Hygiene Data'!$D$5,0,10*ROW('Hygiene Data'!D36))),'Data Summary'!DO42="Yes"),OFFSET('Hygiene Data'!$D$5,0,10*ROW('Hygiene Data'!D36)),NA())</f>
        <v>#N/A</v>
      </c>
      <c r="BA42" s="99" t="e">
        <f ca="true">+IF(AND(ISNUMBER(OFFSET('Hygiene Data'!$D$7,0,10*ROW('Hygiene Data'!D36))),'Data Summary'!DP42="Yes"),OFFSET('Hygiene Data'!$D$7,0,10*ROW('Hygiene Data'!D36)),NA())</f>
        <v>#N/A</v>
      </c>
      <c r="BB42" s="99" t="e">
        <f ca="true">+IF(AND(ISNUMBER(OFFSET('Hygiene Data'!$D$9,0,10*ROW('Hygiene Data'!D36))),'Data Summary'!DQ42="Yes"),OFFSET('Hygiene Data'!$D$9,0,10*ROW('Hygiene Data'!D36)),NA())</f>
        <v>#N/A</v>
      </c>
      <c r="BC42" s="99" t="e">
        <f ca="true">+IF(AND(ISNUMBER(OFFSET('Hygiene Data'!$E$5,0,10*ROW('Hygiene Data'!E36))),'Data Summary'!DR42="Yes"),OFFSET('Hygiene Data'!$E$5,0,10*ROW('Hygiene Data'!E36)),NA())</f>
        <v>#N/A</v>
      </c>
      <c r="BD42" s="99" t="e">
        <f ca="true">+IF(AND(ISNUMBER(OFFSET('Hygiene Data'!$E$7,0,10*ROW('Hygiene Data'!E36))),'Data Summary'!DS42="Yes"),OFFSET('Hygiene Data'!$E$7,0,10*ROW('Hygiene Data'!E36)),NA())</f>
        <v>#N/A</v>
      </c>
      <c r="BE42" s="99" t="e">
        <f ca="true">+IF(AND(ISNUMBER(OFFSET('Hygiene Data'!$E$9,0,10*ROW('Hygiene Data'!E36))),'Data Summary'!DT42="Yes"),OFFSET('Hygiene Data'!$E$9,0,10*ROW('Hygiene Data'!E36)),NA())</f>
        <v>#N/A</v>
      </c>
      <c r="BF42" s="99" t="e">
        <f ca="true">+IF(AND(ISNUMBER(OFFSET('Hygiene Data'!$F$5,0,10*ROW('Hygiene Data'!F36))),'Data Summary'!DU42="Yes"),OFFSET('Hygiene Data'!$F$5,0,10*ROW('Hygiene Data'!F36)),NA())</f>
        <v>#N/A</v>
      </c>
      <c r="BG42" s="99" t="e">
        <f ca="true">+IF(AND(ISNUMBER(OFFSET('Hygiene Data'!$F$7,0,10*ROW('Hygiene Data'!F36))),'Data Summary'!DV42="Yes"),OFFSET('Hygiene Data'!$F$7,0,10*ROW('Hygiene Data'!F36)),NA())</f>
        <v>#N/A</v>
      </c>
      <c r="BH42" s="99" t="e">
        <f ca="true">+IF(AND(ISNUMBER(OFFSET('Hygiene Data'!$F$9,0,10*ROW('Hygiene Data'!F36))),'Data Summary'!DW42="Yes"),OFFSET('Hygiene Data'!$F$9,0,10*ROW('Hygiene Data'!F36)),NA())</f>
        <v>#N/A</v>
      </c>
      <c r="BI42" s="99" t="e">
        <f ca="true">+IF(AND(ISNUMBER(OFFSET('Hygiene Data'!$G$5,0,10*ROW('Hygiene Data'!G36))),'Data Summary'!DX42="Yes"),OFFSET('Hygiene Data'!$G$5,0,10*ROW('Hygiene Data'!G36)),NA())</f>
        <v>#N/A</v>
      </c>
      <c r="BJ42" s="99" t="e">
        <f ca="true">+IF(AND(ISNUMBER(OFFSET('Hygiene Data'!$G$7,0,10*ROW('Hygiene Data'!G36))),'Data Summary'!DY42="Yes"),OFFSET('Hygiene Data'!$G$7,0,10*ROW('Hygiene Data'!G36)),NA())</f>
        <v>#N/A</v>
      </c>
      <c r="BK42" s="99" t="e">
        <f ca="true">+IF(AND(ISNUMBER(OFFSET('Hygiene Data'!$G$9,0,10*ROW('Hygiene Data'!G36))),'Data Summary'!DZ42="Yes"),OFFSET('Hygiene Data'!$G$9,0,10*ROW('Hygiene Data'!G36)),NA())</f>
        <v>#N/A</v>
      </c>
      <c r="BL42" s="99" t="e">
        <f ca="true">+IF(AND(ISNUMBER(OFFSET('Hygiene Data'!$H$5,0,10*ROW('Hygiene Data'!H36))),'Data Summary'!EA42="Yes"),OFFSET('Hygiene Data'!$H$5,0,10*ROW('Hygiene Data'!H36)),NA())</f>
        <v>#N/A</v>
      </c>
      <c r="BM42" s="99" t="e">
        <f ca="true">+IF(AND(ISNUMBER(OFFSET('Hygiene Data'!$H$7,0,10*ROW('Hygiene Data'!H36))),'Data Summary'!EB42="Yes"),OFFSET('Hygiene Data'!$H$7,0,10*ROW('Hygiene Data'!H36)),NA())</f>
        <v>#N/A</v>
      </c>
      <c r="BN42" s="99" t="e">
        <f ca="true">+IF(AND(ISNUMBER(OFFSET('Hygiene Data'!$H$9,0,10*ROW('Hygiene Data'!H36))),'Data Summary'!EC42="Yes"),OFFSET('Hygiene Data'!$H$9,0,10*ROW('Hygiene Data'!H36)),NA())</f>
        <v>#N/A</v>
      </c>
      <c r="BO42" s="99" t="e">
        <f ca="true">+IF(AND(ISNUMBER(OFFSET('Hygiene Data'!$I$5,0,10*ROW('Hygiene Data'!I36))),'Data Summary'!ED42="Yes"),OFFSET('Hygiene Data'!$I$5,0,10*ROW('Hygiene Data'!I36)),NA())</f>
        <v>#N/A</v>
      </c>
      <c r="BP42" s="99" t="e">
        <f ca="true">+IF(AND(ISNUMBER(OFFSET('Hygiene Data'!$I$7,0,10*ROW('Hygiene Data'!I36))),'Data Summary'!EE42="Yes"),OFFSET('Hygiene Data'!$I$7,0,10*ROW('Hygiene Data'!I36)),NA())</f>
        <v>#N/A</v>
      </c>
      <c r="BQ42" s="99"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8" t="str">
        <f ca="true">+IF(ISTEXT('Data Summary'!B43),'Data Summary'!B43,"")</f>
        <v/>
      </c>
      <c r="C43" s="329" t="e">
        <f ca="true">+VALUE('Data Summary'!C43)</f>
        <v>#VALUE!</v>
      </c>
      <c r="D43" s="97" t="e">
        <f ca="true">+IF(AND(ISNUMBER(OFFSET('Water Data'!$D$4,0,10*ROW('Water Data'!D37))),'Data Summary'!BS43="Yes"),100-OFFSET('Water Data'!$D$4,0,10*ROW('Water Data'!D37)),NA())</f>
        <v>#N/A</v>
      </c>
      <c r="E43" s="97" t="e">
        <f ca="true">+IF(AND(ISNUMBER(OFFSET('Water Data'!$D$6,0,10*ROW('Water Data'!D37))),'Data Summary'!BT43="Yes"),OFFSET('Water Data'!$D$6,0,10*ROW('Water Data'!D37)),NA())</f>
        <v>#N/A</v>
      </c>
      <c r="F43" s="97" t="e">
        <f ca="true">+IF(AND(ISNUMBER(OFFSET('Water Data'!$D$9,0,10*ROW('Water Data'!D37))),'Data Summary'!BU43="Yes"),OFFSET('Water Data'!$D$9,0,10*ROW('Water Data'!D37)),NA())</f>
        <v>#N/A</v>
      </c>
      <c r="G43" s="97" t="e">
        <f ca="true">+IF(AND(ISNUMBER(OFFSET('Water Data'!$E$4,0,10*ROW('Water Data'!E37))),'Data Summary'!BV43="Yes"),100-OFFSET('Water Data'!$E$4,0,10*ROW('Water Data'!E37)),NA())</f>
        <v>#N/A</v>
      </c>
      <c r="H43" s="97" t="e">
        <f ca="true">+IF(AND(ISNUMBER(OFFSET('Water Data'!$E$6,0,10*ROW('Water Data'!E37))),'Data Summary'!BW43="Yes"),OFFSET('Water Data'!$E$6,0,10*ROW('Water Data'!E37)),NA())</f>
        <v>#N/A</v>
      </c>
      <c r="I43" s="97" t="e">
        <f ca="true">+IF(AND(ISNUMBER(OFFSET('Water Data'!$E$9,0,10*ROW('Water Data'!E37))),'Data Summary'!BX43="Yes"),OFFSET('Water Data'!$E$9,0,10*ROW('Water Data'!E37)),NA())</f>
        <v>#N/A</v>
      </c>
      <c r="J43" s="97" t="e">
        <f ca="true">+IF(AND(ISNUMBER(OFFSET('Water Data'!$F$4,0,10*ROW('Water Data'!F37))),'Data Summary'!BY43="Yes"),100-OFFSET('Water Data'!$F$4,0,10*ROW('Water Data'!F37)),NA())</f>
        <v>#N/A</v>
      </c>
      <c r="K43" s="97" t="e">
        <f ca="true">+IF(AND(ISNUMBER(OFFSET('Water Data'!$F$6,0,10*ROW('Water Data'!F37))),'Data Summary'!BZ43="Yes"),OFFSET('Water Data'!$F$6,0,10*ROW('Water Data'!F37)),NA())</f>
        <v>#N/A</v>
      </c>
      <c r="L43" s="97" t="e">
        <f ca="true">+IF(AND(ISNUMBER(OFFSET('Water Data'!$F$9,0,10*ROW('Water Data'!F37))),'Data Summary'!CA43="Yes"),OFFSET('Water Data'!$F$9,0,10*ROW('Water Data'!F37)),NA())</f>
        <v>#N/A</v>
      </c>
      <c r="M43" s="97" t="e">
        <f ca="true">+IF(AND(ISNUMBER(OFFSET('Water Data'!$G$4,0,10*ROW('Water Data'!G37))),'Data Summary'!CB43="Yes"),100-OFFSET('Water Data'!$G$4,0,10*ROW('Water Data'!G37)),NA())</f>
        <v>#N/A</v>
      </c>
      <c r="N43" s="97" t="e">
        <f ca="true">+IF(AND(ISNUMBER(OFFSET('Water Data'!$G$6,0,10*ROW('Water Data'!G37))),'Data Summary'!CC43="Yes"),OFFSET('Water Data'!$G$6,0,10*ROW('Water Data'!G37)),NA())</f>
        <v>#N/A</v>
      </c>
      <c r="O43" s="97" t="e">
        <f ca="true">+IF(AND(ISNUMBER(OFFSET('Water Data'!$G$9,0,10*ROW('Water Data'!G37))),'Data Summary'!CD43="Yes"),OFFSET('Water Data'!$G$9,0,10*ROW('Water Data'!G37)),NA())</f>
        <v>#N/A</v>
      </c>
      <c r="P43" s="97" t="e">
        <f ca="true">+IF(AND(ISNUMBER(OFFSET('Water Data'!$H$4,0,10*ROW('Water Data'!H37))),'Data Summary'!CE43="Yes"),100-OFFSET('Water Data'!$H$4,0,10*ROW('Water Data'!H37)),NA())</f>
        <v>#N/A</v>
      </c>
      <c r="Q43" s="97" t="e">
        <f ca="true">+IF(AND(ISNUMBER(OFFSET('Water Data'!$H$6,0,10*ROW('Water Data'!H37))),'Data Summary'!CF43="Yes"),OFFSET('Water Data'!$H$6,0,10*ROW('Water Data'!H37)),NA())</f>
        <v>#N/A</v>
      </c>
      <c r="R43" s="97" t="e">
        <f ca="true">+IF(AND(ISNUMBER(OFFSET('Water Data'!$H$9,0,10*ROW('Water Data'!H37))),'Data Summary'!CG43="Yes"),OFFSET('Water Data'!$H$9,0,10*ROW('Water Data'!H37)),NA())</f>
        <v>#N/A</v>
      </c>
      <c r="S43" s="97" t="e">
        <f ca="true">+IF(AND(ISNUMBER(OFFSET('Water Data'!$I$4,0,10*ROW('Water Data'!I37))),'Data Summary'!CH43="Yes"),100-OFFSET('Water Data'!$I$4,0,10*ROW('Water Data'!I37)),NA())</f>
        <v>#N/A</v>
      </c>
      <c r="T43" s="97" t="e">
        <f ca="true">+IF(AND(ISNUMBER(OFFSET('Water Data'!$I$6,0,10*ROW('Water Data'!I37))),'Data Summary'!CI43="Yes"),OFFSET('Water Data'!$I$6,0,10*ROW('Water Data'!I37)),NA())</f>
        <v>#N/A</v>
      </c>
      <c r="U43" s="97" t="e">
        <f ca="true">+IF(AND(ISNUMBER(OFFSET('Water Data'!$I$9,0,10*ROW('Water Data'!I37))),'Data Summary'!CJ43="Yes"),OFFSET('Water Data'!$I$9,0,10*ROW('Water Data'!I37)),NA())</f>
        <v>#N/A</v>
      </c>
      <c r="V43" s="98" t="e">
        <f ca="true">+IF(AND(ISNUMBER(OFFSET('Sanitation Data'!$D$4,0,10*ROW('Sanitation Data'!D37))),'Data Summary'!CK43="Yes"),100-OFFSET('Sanitation Data'!$D$4,0,10*ROW('Sanitation Data'!D37)),NA())</f>
        <v>#N/A</v>
      </c>
      <c r="W43" s="98" t="e">
        <f ca="true">+IF(AND(ISNUMBER(OFFSET('Sanitation Data'!$D$6,0,10*ROW('Sanitation Data'!D37))),'Data Summary'!CL43="Yes"),OFFSET('Sanitation Data'!$D$6,0,10*ROW('Sanitation Data'!D37)),NA())</f>
        <v>#N/A</v>
      </c>
      <c r="X43" s="98" t="e">
        <f ca="true">+IF(AND(ISNUMBER(OFFSET('Sanitation Data'!$D$10,0,10*ROW('Sanitation Data'!D37))),'Data Summary'!CM43="Yes"),OFFSET('Sanitation Data'!$D$10,0,10*ROW('Sanitation Data'!D37)),NA())</f>
        <v>#N/A</v>
      </c>
      <c r="Y43" s="98" t="e">
        <f ca="true">+IF(AND(ISNUMBER(OFFSET('Sanitation Data'!$D$11,0,10*ROW('Sanitation Data'!D37))),'Data Summary'!CN43="Yes"),OFFSET('Sanitation Data'!$D$11,0,10*ROW('Sanitation Data'!D37)),NA())</f>
        <v>#N/A</v>
      </c>
      <c r="Z43" s="98" t="e">
        <f ca="true">+IF(AND(ISNUMBER(OFFSET('Sanitation Data'!$D$12,0,10*ROW('Sanitation Data'!D37))),'Data Summary'!CO43="Yes"),OFFSET('Sanitation Data'!$D$12,0,10*ROW('Sanitation Data'!D37)),NA())</f>
        <v>#N/A</v>
      </c>
      <c r="AA43" s="98" t="e">
        <f ca="true">+IF(AND(ISNUMBER(OFFSET('Sanitation Data'!$E$4,0,10*ROW('Sanitation Data'!E37))),'Data Summary'!CP43="Yes"),100-OFFSET('Sanitation Data'!$E$4,0,10*ROW('Sanitation Data'!E37)),NA())</f>
        <v>#N/A</v>
      </c>
      <c r="AB43" s="98" t="e">
        <f ca="true">+IF(AND(ISNUMBER(OFFSET('Sanitation Data'!$E$6,0,10*ROW('Sanitation Data'!E37))),'Data Summary'!CQ43="Yes"),OFFSET('Sanitation Data'!$E$6,0,10*ROW('Sanitation Data'!E37)),NA())</f>
        <v>#N/A</v>
      </c>
      <c r="AC43" s="98" t="e">
        <f ca="true">+IF(AND(ISNUMBER(OFFSET('Sanitation Data'!$E$10,0,10*ROW('Sanitation Data'!E37))),'Data Summary'!CR43="Yes"),OFFSET('Sanitation Data'!$E$10,0,10*ROW('Sanitation Data'!E37)),NA())</f>
        <v>#N/A</v>
      </c>
      <c r="AD43" s="98" t="e">
        <f ca="true">+IF(AND(ISNUMBER(OFFSET('Sanitation Data'!$E$11,0,10*ROW('Sanitation Data'!E37))),'Data Summary'!CS43="Yes"),OFFSET('Sanitation Data'!$E$11,0,10*ROW('Sanitation Data'!E37)),NA())</f>
        <v>#N/A</v>
      </c>
      <c r="AE43" s="98" t="e">
        <f ca="true">+IF(AND(ISNUMBER(OFFSET('Sanitation Data'!$E$12,0,10*ROW('Sanitation Data'!E37))),'Data Summary'!CT43="Yes"),OFFSET('Sanitation Data'!$E$12,0,10*ROW('Sanitation Data'!E37)),NA())</f>
        <v>#N/A</v>
      </c>
      <c r="AF43" s="98" t="e">
        <f ca="true">+IF(AND(ISNUMBER(OFFSET('Sanitation Data'!$F$4,0,10*ROW('Sanitation Data'!F37))),'Data Summary'!CU43="Yes"),100-OFFSET('Sanitation Data'!$F$4,0,10*ROW('Sanitation Data'!F37)),NA())</f>
        <v>#N/A</v>
      </c>
      <c r="AG43" s="98" t="e">
        <f ca="true">+IF(AND(ISNUMBER(OFFSET('Sanitation Data'!$F$6,0,10*ROW('Sanitation Data'!F37))),'Data Summary'!CV43="Yes"),OFFSET('Sanitation Data'!$F$6,0,10*ROW('Sanitation Data'!F37)),NA())</f>
        <v>#N/A</v>
      </c>
      <c r="AH43" s="98" t="e">
        <f ca="true">+IF(AND(ISNUMBER(OFFSET('Sanitation Data'!$F$10,0,10*ROW('Sanitation Data'!F37))),'Data Summary'!CW43="Yes"),OFFSET('Sanitation Data'!$F$10,0,10*ROW('Sanitation Data'!F37)),NA())</f>
        <v>#N/A</v>
      </c>
      <c r="AI43" s="98" t="e">
        <f ca="true">+IF(AND(ISNUMBER(OFFSET('Sanitation Data'!$F$11,0,10*ROW('Sanitation Data'!F37))),'Data Summary'!CX43="Yes"),OFFSET('Sanitation Data'!$F$11,0,10*ROW('Sanitation Data'!F37)),NA())</f>
        <v>#N/A</v>
      </c>
      <c r="AJ43" s="98" t="e">
        <f ca="true">+IF(AND(ISNUMBER(OFFSET('Sanitation Data'!$F$12,0,10*ROW('Sanitation Data'!F37))),'Data Summary'!CY43="Yes"),OFFSET('Sanitation Data'!$F$12,0,10*ROW('Sanitation Data'!F37)),NA())</f>
        <v>#N/A</v>
      </c>
      <c r="AK43" s="98" t="e">
        <f ca="true">+IF(AND(ISNUMBER(OFFSET('Sanitation Data'!$G$4,0,10*ROW('Sanitation Data'!G37))),'Data Summary'!CZ43="Yes"),100-OFFSET('Sanitation Data'!$G$4,0,10*ROW('Sanitation Data'!G37)),NA())</f>
        <v>#N/A</v>
      </c>
      <c r="AL43" s="98" t="e">
        <f ca="true">+IF(AND(ISNUMBER(OFFSET('Sanitation Data'!$G$6,0,10*ROW('Sanitation Data'!G37))),'Data Summary'!DA43="Yes"),OFFSET('Sanitation Data'!$G$6,0,10*ROW('Sanitation Data'!G37)),NA())</f>
        <v>#N/A</v>
      </c>
      <c r="AM43" s="98" t="e">
        <f ca="true">+IF(AND(ISNUMBER(OFFSET('Sanitation Data'!$G$10,0,10*ROW('Sanitation Data'!G37))),'Data Summary'!DB43="Yes"),OFFSET('Sanitation Data'!$G$10,0,10*ROW('Sanitation Data'!G37)),NA())</f>
        <v>#N/A</v>
      </c>
      <c r="AN43" s="98" t="e">
        <f ca="true">+IF(AND(ISNUMBER(OFFSET('Sanitation Data'!$G$11,0,10*ROW('Sanitation Data'!G37))),'Data Summary'!DC43="Yes"),OFFSET('Sanitation Data'!$G$11,0,10*ROW('Sanitation Data'!G37)),NA())</f>
        <v>#N/A</v>
      </c>
      <c r="AO43" s="98" t="e">
        <f ca="true">+IF(AND(ISNUMBER(OFFSET('Sanitation Data'!$G$12,0,10*ROW('Sanitation Data'!G37))),'Data Summary'!DD43="Yes"),OFFSET('Sanitation Data'!$G$12,0,10*ROW('Sanitation Data'!G37)),NA())</f>
        <v>#N/A</v>
      </c>
      <c r="AP43" s="98" t="e">
        <f ca="true">+IF(AND(ISNUMBER(OFFSET('Sanitation Data'!$H$4,0,10*ROW('Sanitation Data'!H37))),'Data Summary'!DE43="Yes"),100-OFFSET('Sanitation Data'!$H$4,0,10*ROW('Sanitation Data'!H37)),NA())</f>
        <v>#N/A</v>
      </c>
      <c r="AQ43" s="98" t="e">
        <f ca="true">+IF(AND(ISNUMBER(OFFSET('Sanitation Data'!$H$6,0,10*ROW('Sanitation Data'!H37))),'Data Summary'!DF43="Yes"),OFFSET('Sanitation Data'!$H$6,0,10*ROW('Sanitation Data'!H37)),NA())</f>
        <v>#N/A</v>
      </c>
      <c r="AR43" s="98" t="e">
        <f ca="true">+IF(AND(ISNUMBER(OFFSET('Sanitation Data'!$H$10,0,10*ROW('Sanitation Data'!H37))),'Data Summary'!DG43="Yes"),OFFSET('Sanitation Data'!$H$10,0,10*ROW('Sanitation Data'!H37)),NA())</f>
        <v>#N/A</v>
      </c>
      <c r="AS43" s="98" t="e">
        <f ca="true">+IF(AND(ISNUMBER(OFFSET('Sanitation Data'!$H$11,0,10*ROW('Sanitation Data'!H37))),'Data Summary'!DH43="Yes"),OFFSET('Sanitation Data'!$H$11,0,10*ROW('Sanitation Data'!H37)),NA())</f>
        <v>#N/A</v>
      </c>
      <c r="AT43" s="98" t="e">
        <f ca="true">+IF(AND(ISNUMBER(OFFSET('Sanitation Data'!$H$12,0,10*ROW('Sanitation Data'!H37))),'Data Summary'!DI43="Yes"),OFFSET('Sanitation Data'!$H$12,0,10*ROW('Sanitation Data'!H37)),NA())</f>
        <v>#N/A</v>
      </c>
      <c r="AU43" s="98" t="e">
        <f ca="true">+IF(AND(ISNUMBER(OFFSET('Sanitation Data'!$I$4,0,10*ROW('Sanitation Data'!I37))),'Data Summary'!DJ43="Yes"),100-OFFSET('Sanitation Data'!$I$4,0,10*ROW('Sanitation Data'!I37)),NA())</f>
        <v>#N/A</v>
      </c>
      <c r="AV43" s="98" t="e">
        <f ca="true">+IF(AND(ISNUMBER(OFFSET('Sanitation Data'!$I$6,0,10*ROW('Sanitation Data'!I37))),'Data Summary'!DK43="Yes"),OFFSET('Sanitation Data'!$I$6,0,10*ROW('Sanitation Data'!I37)),NA())</f>
        <v>#N/A</v>
      </c>
      <c r="AW43" s="98" t="e">
        <f ca="true">+IF(AND(ISNUMBER(OFFSET('Sanitation Data'!$I$10,0,10*ROW('Sanitation Data'!I37))),'Data Summary'!DL43="Yes"),OFFSET('Sanitation Data'!$I$10,0,10*ROW('Sanitation Data'!I37)),NA())</f>
        <v>#N/A</v>
      </c>
      <c r="AX43" s="98" t="e">
        <f ca="true">+IF(AND(ISNUMBER(OFFSET('Sanitation Data'!$I$11,0,10*ROW('Sanitation Data'!I37))),'Data Summary'!DM43="Yes"),OFFSET('Sanitation Data'!$I$11,0,10*ROW('Sanitation Data'!I37)),NA())</f>
        <v>#N/A</v>
      </c>
      <c r="AY43" s="98" t="e">
        <f ca="true">+IF(AND(ISNUMBER(OFFSET('Sanitation Data'!$I$12,0,10*ROW('Sanitation Data'!I37))),'Data Summary'!DN43="Yes"),OFFSET('Sanitation Data'!$I$12,0,10*ROW('Sanitation Data'!I37)),NA())</f>
        <v>#N/A</v>
      </c>
      <c r="AZ43" s="99" t="e">
        <f ca="true">+IF(AND(ISNUMBER(OFFSET('Hygiene Data'!$D$5,0,10*ROW('Hygiene Data'!D37))),'Data Summary'!DO43="Yes"),OFFSET('Hygiene Data'!$D$5,0,10*ROW('Hygiene Data'!D37)),NA())</f>
        <v>#N/A</v>
      </c>
      <c r="BA43" s="99" t="e">
        <f ca="true">+IF(AND(ISNUMBER(OFFSET('Hygiene Data'!$D$7,0,10*ROW('Hygiene Data'!D37))),'Data Summary'!DP43="Yes"),OFFSET('Hygiene Data'!$D$7,0,10*ROW('Hygiene Data'!D37)),NA())</f>
        <v>#N/A</v>
      </c>
      <c r="BB43" s="99" t="e">
        <f ca="true">+IF(AND(ISNUMBER(OFFSET('Hygiene Data'!$D$9,0,10*ROW('Hygiene Data'!D37))),'Data Summary'!DQ43="Yes"),OFFSET('Hygiene Data'!$D$9,0,10*ROW('Hygiene Data'!D37)),NA())</f>
        <v>#N/A</v>
      </c>
      <c r="BC43" s="99" t="e">
        <f ca="true">+IF(AND(ISNUMBER(OFFSET('Hygiene Data'!$E$5,0,10*ROW('Hygiene Data'!E37))),'Data Summary'!DR43="Yes"),OFFSET('Hygiene Data'!$E$5,0,10*ROW('Hygiene Data'!E37)),NA())</f>
        <v>#N/A</v>
      </c>
      <c r="BD43" s="99" t="e">
        <f ca="true">+IF(AND(ISNUMBER(OFFSET('Hygiene Data'!$E$7,0,10*ROW('Hygiene Data'!E37))),'Data Summary'!DS43="Yes"),OFFSET('Hygiene Data'!$E$7,0,10*ROW('Hygiene Data'!E37)),NA())</f>
        <v>#N/A</v>
      </c>
      <c r="BE43" s="99" t="e">
        <f ca="true">+IF(AND(ISNUMBER(OFFSET('Hygiene Data'!$E$9,0,10*ROW('Hygiene Data'!E37))),'Data Summary'!DT43="Yes"),OFFSET('Hygiene Data'!$E$9,0,10*ROW('Hygiene Data'!E37)),NA())</f>
        <v>#N/A</v>
      </c>
      <c r="BF43" s="99" t="e">
        <f ca="true">+IF(AND(ISNUMBER(OFFSET('Hygiene Data'!$F$5,0,10*ROW('Hygiene Data'!F37))),'Data Summary'!DU43="Yes"),OFFSET('Hygiene Data'!$F$5,0,10*ROW('Hygiene Data'!F37)),NA())</f>
        <v>#N/A</v>
      </c>
      <c r="BG43" s="99" t="e">
        <f ca="true">+IF(AND(ISNUMBER(OFFSET('Hygiene Data'!$F$7,0,10*ROW('Hygiene Data'!F37))),'Data Summary'!DV43="Yes"),OFFSET('Hygiene Data'!$F$7,0,10*ROW('Hygiene Data'!F37)),NA())</f>
        <v>#N/A</v>
      </c>
      <c r="BH43" s="99" t="e">
        <f ca="true">+IF(AND(ISNUMBER(OFFSET('Hygiene Data'!$F$9,0,10*ROW('Hygiene Data'!F37))),'Data Summary'!DW43="Yes"),OFFSET('Hygiene Data'!$F$9,0,10*ROW('Hygiene Data'!F37)),NA())</f>
        <v>#N/A</v>
      </c>
      <c r="BI43" s="99" t="e">
        <f ca="true">+IF(AND(ISNUMBER(OFFSET('Hygiene Data'!$G$5,0,10*ROW('Hygiene Data'!G37))),'Data Summary'!DX43="Yes"),OFFSET('Hygiene Data'!$G$5,0,10*ROW('Hygiene Data'!G37)),NA())</f>
        <v>#N/A</v>
      </c>
      <c r="BJ43" s="99" t="e">
        <f ca="true">+IF(AND(ISNUMBER(OFFSET('Hygiene Data'!$G$7,0,10*ROW('Hygiene Data'!G37))),'Data Summary'!DY43="Yes"),OFFSET('Hygiene Data'!$G$7,0,10*ROW('Hygiene Data'!G37)),NA())</f>
        <v>#N/A</v>
      </c>
      <c r="BK43" s="99" t="e">
        <f ca="true">+IF(AND(ISNUMBER(OFFSET('Hygiene Data'!$G$9,0,10*ROW('Hygiene Data'!G37))),'Data Summary'!DZ43="Yes"),OFFSET('Hygiene Data'!$G$9,0,10*ROW('Hygiene Data'!G37)),NA())</f>
        <v>#N/A</v>
      </c>
      <c r="BL43" s="99" t="e">
        <f ca="true">+IF(AND(ISNUMBER(OFFSET('Hygiene Data'!$H$5,0,10*ROW('Hygiene Data'!H37))),'Data Summary'!EA43="Yes"),OFFSET('Hygiene Data'!$H$5,0,10*ROW('Hygiene Data'!H37)),NA())</f>
        <v>#N/A</v>
      </c>
      <c r="BM43" s="99" t="e">
        <f ca="true">+IF(AND(ISNUMBER(OFFSET('Hygiene Data'!$H$7,0,10*ROW('Hygiene Data'!H37))),'Data Summary'!EB43="Yes"),OFFSET('Hygiene Data'!$H$7,0,10*ROW('Hygiene Data'!H37)),NA())</f>
        <v>#N/A</v>
      </c>
      <c r="BN43" s="99" t="e">
        <f ca="true">+IF(AND(ISNUMBER(OFFSET('Hygiene Data'!$H$9,0,10*ROW('Hygiene Data'!H37))),'Data Summary'!EC43="Yes"),OFFSET('Hygiene Data'!$H$9,0,10*ROW('Hygiene Data'!H37)),NA())</f>
        <v>#N/A</v>
      </c>
      <c r="BO43" s="99" t="e">
        <f ca="true">+IF(AND(ISNUMBER(OFFSET('Hygiene Data'!$I$5,0,10*ROW('Hygiene Data'!I37))),'Data Summary'!ED43="Yes"),OFFSET('Hygiene Data'!$I$5,0,10*ROW('Hygiene Data'!I37)),NA())</f>
        <v>#N/A</v>
      </c>
      <c r="BP43" s="99" t="e">
        <f ca="true">+IF(AND(ISNUMBER(OFFSET('Hygiene Data'!$I$7,0,10*ROW('Hygiene Data'!I37))),'Data Summary'!EE43="Yes"),OFFSET('Hygiene Data'!$I$7,0,10*ROW('Hygiene Data'!I37)),NA())</f>
        <v>#N/A</v>
      </c>
      <c r="BQ43" s="99"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8" t="str">
        <f ca="true">+IF(ISTEXT('Data Summary'!B44),'Data Summary'!B44,"")</f>
        <v/>
      </c>
      <c r="C44" s="329" t="e">
        <f ca="true">+VALUE('Data Summary'!C44)</f>
        <v>#VALUE!</v>
      </c>
      <c r="D44" s="97" t="e">
        <f ca="true">+IF(AND(ISNUMBER(OFFSET('Water Data'!$D$4,0,10*ROW('Water Data'!D38))),'Data Summary'!BS44="Yes"),100-OFFSET('Water Data'!$D$4,0,10*ROW('Water Data'!D38)),NA())</f>
        <v>#N/A</v>
      </c>
      <c r="E44" s="97" t="e">
        <f ca="true">+IF(AND(ISNUMBER(OFFSET('Water Data'!$D$6,0,10*ROW('Water Data'!D38))),'Data Summary'!BT44="Yes"),OFFSET('Water Data'!$D$6,0,10*ROW('Water Data'!D38)),NA())</f>
        <v>#N/A</v>
      </c>
      <c r="F44" s="97" t="e">
        <f ca="true">+IF(AND(ISNUMBER(OFFSET('Water Data'!$D$9,0,10*ROW('Water Data'!D38))),'Data Summary'!BU44="Yes"),OFFSET('Water Data'!$D$9,0,10*ROW('Water Data'!D38)),NA())</f>
        <v>#N/A</v>
      </c>
      <c r="G44" s="97" t="e">
        <f ca="true">+IF(AND(ISNUMBER(OFFSET('Water Data'!$E$4,0,10*ROW('Water Data'!E38))),'Data Summary'!BV44="Yes"),100-OFFSET('Water Data'!$E$4,0,10*ROW('Water Data'!E38)),NA())</f>
        <v>#N/A</v>
      </c>
      <c r="H44" s="97" t="e">
        <f ca="true">+IF(AND(ISNUMBER(OFFSET('Water Data'!$E$6,0,10*ROW('Water Data'!E38))),'Data Summary'!BW44="Yes"),OFFSET('Water Data'!$E$6,0,10*ROW('Water Data'!E38)),NA())</f>
        <v>#N/A</v>
      </c>
      <c r="I44" s="97" t="e">
        <f ca="true">+IF(AND(ISNUMBER(OFFSET('Water Data'!$E$9,0,10*ROW('Water Data'!E38))),'Data Summary'!BX44="Yes"),OFFSET('Water Data'!$E$9,0,10*ROW('Water Data'!E38)),NA())</f>
        <v>#N/A</v>
      </c>
      <c r="J44" s="97" t="e">
        <f ca="true">+IF(AND(ISNUMBER(OFFSET('Water Data'!$F$4,0,10*ROW('Water Data'!F38))),'Data Summary'!BY44="Yes"),100-OFFSET('Water Data'!$F$4,0,10*ROW('Water Data'!F38)),NA())</f>
        <v>#N/A</v>
      </c>
      <c r="K44" s="97" t="e">
        <f ca="true">+IF(AND(ISNUMBER(OFFSET('Water Data'!$F$6,0,10*ROW('Water Data'!F38))),'Data Summary'!BZ44="Yes"),OFFSET('Water Data'!$F$6,0,10*ROW('Water Data'!F38)),NA())</f>
        <v>#N/A</v>
      </c>
      <c r="L44" s="97" t="e">
        <f ca="true">+IF(AND(ISNUMBER(OFFSET('Water Data'!$F$9,0,10*ROW('Water Data'!F38))),'Data Summary'!CA44="Yes"),OFFSET('Water Data'!$F$9,0,10*ROW('Water Data'!F38)),NA())</f>
        <v>#N/A</v>
      </c>
      <c r="M44" s="97" t="e">
        <f ca="true">+IF(AND(ISNUMBER(OFFSET('Water Data'!$G$4,0,10*ROW('Water Data'!G38))),'Data Summary'!CB44="Yes"),100-OFFSET('Water Data'!$G$4,0,10*ROW('Water Data'!G38)),NA())</f>
        <v>#N/A</v>
      </c>
      <c r="N44" s="97" t="e">
        <f ca="true">+IF(AND(ISNUMBER(OFFSET('Water Data'!$G$6,0,10*ROW('Water Data'!G38))),'Data Summary'!CC44="Yes"),OFFSET('Water Data'!$G$6,0,10*ROW('Water Data'!G38)),NA())</f>
        <v>#N/A</v>
      </c>
      <c r="O44" s="97" t="e">
        <f ca="true">+IF(AND(ISNUMBER(OFFSET('Water Data'!$G$9,0,10*ROW('Water Data'!G38))),'Data Summary'!CD44="Yes"),OFFSET('Water Data'!$G$9,0,10*ROW('Water Data'!G38)),NA())</f>
        <v>#N/A</v>
      </c>
      <c r="P44" s="97" t="e">
        <f ca="true">+IF(AND(ISNUMBER(OFFSET('Water Data'!$H$4,0,10*ROW('Water Data'!H38))),'Data Summary'!CE44="Yes"),100-OFFSET('Water Data'!$H$4,0,10*ROW('Water Data'!H38)),NA())</f>
        <v>#N/A</v>
      </c>
      <c r="Q44" s="97" t="e">
        <f ca="true">+IF(AND(ISNUMBER(OFFSET('Water Data'!$H$6,0,10*ROW('Water Data'!H38))),'Data Summary'!CF44="Yes"),OFFSET('Water Data'!$H$6,0,10*ROW('Water Data'!H38)),NA())</f>
        <v>#N/A</v>
      </c>
      <c r="R44" s="97" t="e">
        <f ca="true">+IF(AND(ISNUMBER(OFFSET('Water Data'!$H$9,0,10*ROW('Water Data'!H38))),'Data Summary'!CG44="Yes"),OFFSET('Water Data'!$H$9,0,10*ROW('Water Data'!H38)),NA())</f>
        <v>#N/A</v>
      </c>
      <c r="S44" s="97" t="e">
        <f ca="true">+IF(AND(ISNUMBER(OFFSET('Water Data'!$I$4,0,10*ROW('Water Data'!I38))),'Data Summary'!CH44="Yes"),100-OFFSET('Water Data'!$I$4,0,10*ROW('Water Data'!I38)),NA())</f>
        <v>#N/A</v>
      </c>
      <c r="T44" s="97" t="e">
        <f ca="true">+IF(AND(ISNUMBER(OFFSET('Water Data'!$I$6,0,10*ROW('Water Data'!I38))),'Data Summary'!CI44="Yes"),OFFSET('Water Data'!$I$6,0,10*ROW('Water Data'!I38)),NA())</f>
        <v>#N/A</v>
      </c>
      <c r="U44" s="97" t="e">
        <f ca="true">+IF(AND(ISNUMBER(OFFSET('Water Data'!$I$9,0,10*ROW('Water Data'!I38))),'Data Summary'!CJ44="Yes"),OFFSET('Water Data'!$I$9,0,10*ROW('Water Data'!I38)),NA())</f>
        <v>#N/A</v>
      </c>
      <c r="V44" s="98" t="e">
        <f ca="true">+IF(AND(ISNUMBER(OFFSET('Sanitation Data'!$D$4,0,10*ROW('Sanitation Data'!D38))),'Data Summary'!CK44="Yes"),100-OFFSET('Sanitation Data'!$D$4,0,10*ROW('Sanitation Data'!D38)),NA())</f>
        <v>#N/A</v>
      </c>
      <c r="W44" s="98" t="e">
        <f ca="true">+IF(AND(ISNUMBER(OFFSET('Sanitation Data'!$D$6,0,10*ROW('Sanitation Data'!D38))),'Data Summary'!CL44="Yes"),OFFSET('Sanitation Data'!$D$6,0,10*ROW('Sanitation Data'!D38)),NA())</f>
        <v>#N/A</v>
      </c>
      <c r="X44" s="98" t="e">
        <f ca="true">+IF(AND(ISNUMBER(OFFSET('Sanitation Data'!$D$10,0,10*ROW('Sanitation Data'!D38))),'Data Summary'!CM44="Yes"),OFFSET('Sanitation Data'!$D$10,0,10*ROW('Sanitation Data'!D38)),NA())</f>
        <v>#N/A</v>
      </c>
      <c r="Y44" s="98" t="e">
        <f ca="true">+IF(AND(ISNUMBER(OFFSET('Sanitation Data'!$D$11,0,10*ROW('Sanitation Data'!D38))),'Data Summary'!CN44="Yes"),OFFSET('Sanitation Data'!$D$11,0,10*ROW('Sanitation Data'!D38)),NA())</f>
        <v>#N/A</v>
      </c>
      <c r="Z44" s="98" t="e">
        <f ca="true">+IF(AND(ISNUMBER(OFFSET('Sanitation Data'!$D$12,0,10*ROW('Sanitation Data'!D38))),'Data Summary'!CO44="Yes"),OFFSET('Sanitation Data'!$D$12,0,10*ROW('Sanitation Data'!D38)),NA())</f>
        <v>#N/A</v>
      </c>
      <c r="AA44" s="98" t="e">
        <f ca="true">+IF(AND(ISNUMBER(OFFSET('Sanitation Data'!$E$4,0,10*ROW('Sanitation Data'!E38))),'Data Summary'!CP44="Yes"),100-OFFSET('Sanitation Data'!$E$4,0,10*ROW('Sanitation Data'!E38)),NA())</f>
        <v>#N/A</v>
      </c>
      <c r="AB44" s="98" t="e">
        <f ca="true">+IF(AND(ISNUMBER(OFFSET('Sanitation Data'!$E$6,0,10*ROW('Sanitation Data'!E38))),'Data Summary'!CQ44="Yes"),OFFSET('Sanitation Data'!$E$6,0,10*ROW('Sanitation Data'!E38)),NA())</f>
        <v>#N/A</v>
      </c>
      <c r="AC44" s="98" t="e">
        <f ca="true">+IF(AND(ISNUMBER(OFFSET('Sanitation Data'!$E$10,0,10*ROW('Sanitation Data'!E38))),'Data Summary'!CR44="Yes"),OFFSET('Sanitation Data'!$E$10,0,10*ROW('Sanitation Data'!E38)),NA())</f>
        <v>#N/A</v>
      </c>
      <c r="AD44" s="98" t="e">
        <f ca="true">+IF(AND(ISNUMBER(OFFSET('Sanitation Data'!$E$11,0,10*ROW('Sanitation Data'!E38))),'Data Summary'!CS44="Yes"),OFFSET('Sanitation Data'!$E$11,0,10*ROW('Sanitation Data'!E38)),NA())</f>
        <v>#N/A</v>
      </c>
      <c r="AE44" s="98" t="e">
        <f ca="true">+IF(AND(ISNUMBER(OFFSET('Sanitation Data'!$E$12,0,10*ROW('Sanitation Data'!E38))),'Data Summary'!CT44="Yes"),OFFSET('Sanitation Data'!$E$12,0,10*ROW('Sanitation Data'!E38)),NA())</f>
        <v>#N/A</v>
      </c>
      <c r="AF44" s="98" t="e">
        <f ca="true">+IF(AND(ISNUMBER(OFFSET('Sanitation Data'!$F$4,0,10*ROW('Sanitation Data'!F38))),'Data Summary'!CU44="Yes"),100-OFFSET('Sanitation Data'!$F$4,0,10*ROW('Sanitation Data'!F38)),NA())</f>
        <v>#N/A</v>
      </c>
      <c r="AG44" s="98" t="e">
        <f ca="true">+IF(AND(ISNUMBER(OFFSET('Sanitation Data'!$F$6,0,10*ROW('Sanitation Data'!F38))),'Data Summary'!CV44="Yes"),OFFSET('Sanitation Data'!$F$6,0,10*ROW('Sanitation Data'!F38)),NA())</f>
        <v>#N/A</v>
      </c>
      <c r="AH44" s="98" t="e">
        <f ca="true">+IF(AND(ISNUMBER(OFFSET('Sanitation Data'!$F$10,0,10*ROW('Sanitation Data'!F38))),'Data Summary'!CW44="Yes"),OFFSET('Sanitation Data'!$F$10,0,10*ROW('Sanitation Data'!F38)),NA())</f>
        <v>#N/A</v>
      </c>
      <c r="AI44" s="98" t="e">
        <f ca="true">+IF(AND(ISNUMBER(OFFSET('Sanitation Data'!$F$11,0,10*ROW('Sanitation Data'!F38))),'Data Summary'!CX44="Yes"),OFFSET('Sanitation Data'!$F$11,0,10*ROW('Sanitation Data'!F38)),NA())</f>
        <v>#N/A</v>
      </c>
      <c r="AJ44" s="98" t="e">
        <f ca="true">+IF(AND(ISNUMBER(OFFSET('Sanitation Data'!$F$12,0,10*ROW('Sanitation Data'!F38))),'Data Summary'!CY44="Yes"),OFFSET('Sanitation Data'!$F$12,0,10*ROW('Sanitation Data'!F38)),NA())</f>
        <v>#N/A</v>
      </c>
      <c r="AK44" s="98" t="e">
        <f ca="true">+IF(AND(ISNUMBER(OFFSET('Sanitation Data'!$G$4,0,10*ROW('Sanitation Data'!G38))),'Data Summary'!CZ44="Yes"),100-OFFSET('Sanitation Data'!$G$4,0,10*ROW('Sanitation Data'!G38)),NA())</f>
        <v>#N/A</v>
      </c>
      <c r="AL44" s="98" t="e">
        <f ca="true">+IF(AND(ISNUMBER(OFFSET('Sanitation Data'!$G$6,0,10*ROW('Sanitation Data'!G38))),'Data Summary'!DA44="Yes"),OFFSET('Sanitation Data'!$G$6,0,10*ROW('Sanitation Data'!G38)),NA())</f>
        <v>#N/A</v>
      </c>
      <c r="AM44" s="98" t="e">
        <f ca="true">+IF(AND(ISNUMBER(OFFSET('Sanitation Data'!$G$10,0,10*ROW('Sanitation Data'!G38))),'Data Summary'!DB44="Yes"),OFFSET('Sanitation Data'!$G$10,0,10*ROW('Sanitation Data'!G38)),NA())</f>
        <v>#N/A</v>
      </c>
      <c r="AN44" s="98" t="e">
        <f ca="true">+IF(AND(ISNUMBER(OFFSET('Sanitation Data'!$G$11,0,10*ROW('Sanitation Data'!G38))),'Data Summary'!DC44="Yes"),OFFSET('Sanitation Data'!$G$11,0,10*ROW('Sanitation Data'!G38)),NA())</f>
        <v>#N/A</v>
      </c>
      <c r="AO44" s="98" t="e">
        <f ca="true">+IF(AND(ISNUMBER(OFFSET('Sanitation Data'!$G$12,0,10*ROW('Sanitation Data'!G38))),'Data Summary'!DD44="Yes"),OFFSET('Sanitation Data'!$G$12,0,10*ROW('Sanitation Data'!G38)),NA())</f>
        <v>#N/A</v>
      </c>
      <c r="AP44" s="98" t="e">
        <f ca="true">+IF(AND(ISNUMBER(OFFSET('Sanitation Data'!$H$4,0,10*ROW('Sanitation Data'!H38))),'Data Summary'!DE44="Yes"),100-OFFSET('Sanitation Data'!$H$4,0,10*ROW('Sanitation Data'!H38)),NA())</f>
        <v>#N/A</v>
      </c>
      <c r="AQ44" s="98" t="e">
        <f ca="true">+IF(AND(ISNUMBER(OFFSET('Sanitation Data'!$H$6,0,10*ROW('Sanitation Data'!H38))),'Data Summary'!DF44="Yes"),OFFSET('Sanitation Data'!$H$6,0,10*ROW('Sanitation Data'!H38)),NA())</f>
        <v>#N/A</v>
      </c>
      <c r="AR44" s="98" t="e">
        <f ca="true">+IF(AND(ISNUMBER(OFFSET('Sanitation Data'!$H$10,0,10*ROW('Sanitation Data'!H38))),'Data Summary'!DG44="Yes"),OFFSET('Sanitation Data'!$H$10,0,10*ROW('Sanitation Data'!H38)),NA())</f>
        <v>#N/A</v>
      </c>
      <c r="AS44" s="98" t="e">
        <f ca="true">+IF(AND(ISNUMBER(OFFSET('Sanitation Data'!$H$11,0,10*ROW('Sanitation Data'!H38))),'Data Summary'!DH44="Yes"),OFFSET('Sanitation Data'!$H$11,0,10*ROW('Sanitation Data'!H38)),NA())</f>
        <v>#N/A</v>
      </c>
      <c r="AT44" s="98" t="e">
        <f ca="true">+IF(AND(ISNUMBER(OFFSET('Sanitation Data'!$H$12,0,10*ROW('Sanitation Data'!H38))),'Data Summary'!DI44="Yes"),OFFSET('Sanitation Data'!$H$12,0,10*ROW('Sanitation Data'!H38)),NA())</f>
        <v>#N/A</v>
      </c>
      <c r="AU44" s="98" t="e">
        <f ca="true">+IF(AND(ISNUMBER(OFFSET('Sanitation Data'!$I$4,0,10*ROW('Sanitation Data'!I38))),'Data Summary'!DJ44="Yes"),100-OFFSET('Sanitation Data'!$I$4,0,10*ROW('Sanitation Data'!I38)),NA())</f>
        <v>#N/A</v>
      </c>
      <c r="AV44" s="98" t="e">
        <f ca="true">+IF(AND(ISNUMBER(OFFSET('Sanitation Data'!$I$6,0,10*ROW('Sanitation Data'!I38))),'Data Summary'!DK44="Yes"),OFFSET('Sanitation Data'!$I$6,0,10*ROW('Sanitation Data'!I38)),NA())</f>
        <v>#N/A</v>
      </c>
      <c r="AW44" s="98" t="e">
        <f ca="true">+IF(AND(ISNUMBER(OFFSET('Sanitation Data'!$I$10,0,10*ROW('Sanitation Data'!I38))),'Data Summary'!DL44="Yes"),OFFSET('Sanitation Data'!$I$10,0,10*ROW('Sanitation Data'!I38)),NA())</f>
        <v>#N/A</v>
      </c>
      <c r="AX44" s="98" t="e">
        <f ca="true">+IF(AND(ISNUMBER(OFFSET('Sanitation Data'!$I$11,0,10*ROW('Sanitation Data'!I38))),'Data Summary'!DM44="Yes"),OFFSET('Sanitation Data'!$I$11,0,10*ROW('Sanitation Data'!I38)),NA())</f>
        <v>#N/A</v>
      </c>
      <c r="AY44" s="98" t="e">
        <f ca="true">+IF(AND(ISNUMBER(OFFSET('Sanitation Data'!$I$12,0,10*ROW('Sanitation Data'!I38))),'Data Summary'!DN44="Yes"),OFFSET('Sanitation Data'!$I$12,0,10*ROW('Sanitation Data'!I38)),NA())</f>
        <v>#N/A</v>
      </c>
      <c r="AZ44" s="99" t="e">
        <f ca="true">+IF(AND(ISNUMBER(OFFSET('Hygiene Data'!$D$5,0,10*ROW('Hygiene Data'!D38))),'Data Summary'!DO44="Yes"),OFFSET('Hygiene Data'!$D$5,0,10*ROW('Hygiene Data'!D38)),NA())</f>
        <v>#N/A</v>
      </c>
      <c r="BA44" s="99" t="e">
        <f ca="true">+IF(AND(ISNUMBER(OFFSET('Hygiene Data'!$D$7,0,10*ROW('Hygiene Data'!D38))),'Data Summary'!DP44="Yes"),OFFSET('Hygiene Data'!$D$7,0,10*ROW('Hygiene Data'!D38)),NA())</f>
        <v>#N/A</v>
      </c>
      <c r="BB44" s="99" t="e">
        <f ca="true">+IF(AND(ISNUMBER(OFFSET('Hygiene Data'!$D$9,0,10*ROW('Hygiene Data'!D38))),'Data Summary'!DQ44="Yes"),OFFSET('Hygiene Data'!$D$9,0,10*ROW('Hygiene Data'!D38)),NA())</f>
        <v>#N/A</v>
      </c>
      <c r="BC44" s="99" t="e">
        <f ca="true">+IF(AND(ISNUMBER(OFFSET('Hygiene Data'!$E$5,0,10*ROW('Hygiene Data'!E38))),'Data Summary'!DR44="Yes"),OFFSET('Hygiene Data'!$E$5,0,10*ROW('Hygiene Data'!E38)),NA())</f>
        <v>#N/A</v>
      </c>
      <c r="BD44" s="99" t="e">
        <f ca="true">+IF(AND(ISNUMBER(OFFSET('Hygiene Data'!$E$7,0,10*ROW('Hygiene Data'!E38))),'Data Summary'!DS44="Yes"),OFFSET('Hygiene Data'!$E$7,0,10*ROW('Hygiene Data'!E38)),NA())</f>
        <v>#N/A</v>
      </c>
      <c r="BE44" s="99" t="e">
        <f ca="true">+IF(AND(ISNUMBER(OFFSET('Hygiene Data'!$E$9,0,10*ROW('Hygiene Data'!E38))),'Data Summary'!DT44="Yes"),OFFSET('Hygiene Data'!$E$9,0,10*ROW('Hygiene Data'!E38)),NA())</f>
        <v>#N/A</v>
      </c>
      <c r="BF44" s="99" t="e">
        <f ca="true">+IF(AND(ISNUMBER(OFFSET('Hygiene Data'!$F$5,0,10*ROW('Hygiene Data'!F38))),'Data Summary'!DU44="Yes"),OFFSET('Hygiene Data'!$F$5,0,10*ROW('Hygiene Data'!F38)),NA())</f>
        <v>#N/A</v>
      </c>
      <c r="BG44" s="99" t="e">
        <f ca="true">+IF(AND(ISNUMBER(OFFSET('Hygiene Data'!$F$7,0,10*ROW('Hygiene Data'!F38))),'Data Summary'!DV44="Yes"),OFFSET('Hygiene Data'!$F$7,0,10*ROW('Hygiene Data'!F38)),NA())</f>
        <v>#N/A</v>
      </c>
      <c r="BH44" s="99" t="e">
        <f ca="true">+IF(AND(ISNUMBER(OFFSET('Hygiene Data'!$F$9,0,10*ROW('Hygiene Data'!F38))),'Data Summary'!DW44="Yes"),OFFSET('Hygiene Data'!$F$9,0,10*ROW('Hygiene Data'!F38)),NA())</f>
        <v>#N/A</v>
      </c>
      <c r="BI44" s="99" t="e">
        <f ca="true">+IF(AND(ISNUMBER(OFFSET('Hygiene Data'!$G$5,0,10*ROW('Hygiene Data'!G38))),'Data Summary'!DX44="Yes"),OFFSET('Hygiene Data'!$G$5,0,10*ROW('Hygiene Data'!G38)),NA())</f>
        <v>#N/A</v>
      </c>
      <c r="BJ44" s="99" t="e">
        <f ca="true">+IF(AND(ISNUMBER(OFFSET('Hygiene Data'!$G$7,0,10*ROW('Hygiene Data'!G38))),'Data Summary'!DY44="Yes"),OFFSET('Hygiene Data'!$G$7,0,10*ROW('Hygiene Data'!G38)),NA())</f>
        <v>#N/A</v>
      </c>
      <c r="BK44" s="99" t="e">
        <f ca="true">+IF(AND(ISNUMBER(OFFSET('Hygiene Data'!$G$9,0,10*ROW('Hygiene Data'!G38))),'Data Summary'!DZ44="Yes"),OFFSET('Hygiene Data'!$G$9,0,10*ROW('Hygiene Data'!G38)),NA())</f>
        <v>#N/A</v>
      </c>
      <c r="BL44" s="99" t="e">
        <f ca="true">+IF(AND(ISNUMBER(OFFSET('Hygiene Data'!$H$5,0,10*ROW('Hygiene Data'!H38))),'Data Summary'!EA44="Yes"),OFFSET('Hygiene Data'!$H$5,0,10*ROW('Hygiene Data'!H38)),NA())</f>
        <v>#N/A</v>
      </c>
      <c r="BM44" s="99" t="e">
        <f ca="true">+IF(AND(ISNUMBER(OFFSET('Hygiene Data'!$H$7,0,10*ROW('Hygiene Data'!H38))),'Data Summary'!EB44="Yes"),OFFSET('Hygiene Data'!$H$7,0,10*ROW('Hygiene Data'!H38)),NA())</f>
        <v>#N/A</v>
      </c>
      <c r="BN44" s="99" t="e">
        <f ca="true">+IF(AND(ISNUMBER(OFFSET('Hygiene Data'!$H$9,0,10*ROW('Hygiene Data'!H38))),'Data Summary'!EC44="Yes"),OFFSET('Hygiene Data'!$H$9,0,10*ROW('Hygiene Data'!H38)),NA())</f>
        <v>#N/A</v>
      </c>
      <c r="BO44" s="99" t="e">
        <f ca="true">+IF(AND(ISNUMBER(OFFSET('Hygiene Data'!$I$5,0,10*ROW('Hygiene Data'!I38))),'Data Summary'!ED44="Yes"),OFFSET('Hygiene Data'!$I$5,0,10*ROW('Hygiene Data'!I38)),NA())</f>
        <v>#N/A</v>
      </c>
      <c r="BP44" s="99" t="e">
        <f ca="true">+IF(AND(ISNUMBER(OFFSET('Hygiene Data'!$I$7,0,10*ROW('Hygiene Data'!I38))),'Data Summary'!EE44="Yes"),OFFSET('Hygiene Data'!$I$7,0,10*ROW('Hygiene Data'!I38)),NA())</f>
        <v>#N/A</v>
      </c>
      <c r="BQ44" s="99"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8" t="str">
        <f ca="true">+IF(ISTEXT('Data Summary'!B45),'Data Summary'!B45,"")</f>
        <v/>
      </c>
      <c r="C45" s="329" t="e">
        <f ca="true">+VALUE('Data Summary'!C45)</f>
        <v>#VALUE!</v>
      </c>
      <c r="D45" s="97" t="e">
        <f ca="true">+IF(AND(ISNUMBER(OFFSET('Water Data'!$D$4,0,10*ROW('Water Data'!D39))),'Data Summary'!BS45="Yes"),100-OFFSET('Water Data'!$D$4,0,10*ROW('Water Data'!D39)),NA())</f>
        <v>#N/A</v>
      </c>
      <c r="E45" s="97" t="e">
        <f ca="true">+IF(AND(ISNUMBER(OFFSET('Water Data'!$D$6,0,10*ROW('Water Data'!D39))),'Data Summary'!BT45="Yes"),OFFSET('Water Data'!$D$6,0,10*ROW('Water Data'!D39)),NA())</f>
        <v>#N/A</v>
      </c>
      <c r="F45" s="97" t="e">
        <f ca="true">+IF(AND(ISNUMBER(OFFSET('Water Data'!$D$9,0,10*ROW('Water Data'!D39))),'Data Summary'!BU45="Yes"),OFFSET('Water Data'!$D$9,0,10*ROW('Water Data'!D39)),NA())</f>
        <v>#N/A</v>
      </c>
      <c r="G45" s="97" t="e">
        <f ca="true">+IF(AND(ISNUMBER(OFFSET('Water Data'!$E$4,0,10*ROW('Water Data'!E39))),'Data Summary'!BV45="Yes"),100-OFFSET('Water Data'!$E$4,0,10*ROW('Water Data'!E39)),NA())</f>
        <v>#N/A</v>
      </c>
      <c r="H45" s="97" t="e">
        <f ca="true">+IF(AND(ISNUMBER(OFFSET('Water Data'!$E$6,0,10*ROW('Water Data'!E39))),'Data Summary'!BW45="Yes"),OFFSET('Water Data'!$E$6,0,10*ROW('Water Data'!E39)),NA())</f>
        <v>#N/A</v>
      </c>
      <c r="I45" s="97" t="e">
        <f ca="true">+IF(AND(ISNUMBER(OFFSET('Water Data'!$E$9,0,10*ROW('Water Data'!E39))),'Data Summary'!BX45="Yes"),OFFSET('Water Data'!$E$9,0,10*ROW('Water Data'!E39)),NA())</f>
        <v>#N/A</v>
      </c>
      <c r="J45" s="97" t="e">
        <f ca="true">+IF(AND(ISNUMBER(OFFSET('Water Data'!$F$4,0,10*ROW('Water Data'!F39))),'Data Summary'!BY45="Yes"),100-OFFSET('Water Data'!$F$4,0,10*ROW('Water Data'!F39)),NA())</f>
        <v>#N/A</v>
      </c>
      <c r="K45" s="97" t="e">
        <f ca="true">+IF(AND(ISNUMBER(OFFSET('Water Data'!$F$6,0,10*ROW('Water Data'!F39))),'Data Summary'!BZ45="Yes"),OFFSET('Water Data'!$F$6,0,10*ROW('Water Data'!F39)),NA())</f>
        <v>#N/A</v>
      </c>
      <c r="L45" s="97" t="e">
        <f ca="true">+IF(AND(ISNUMBER(OFFSET('Water Data'!$F$9,0,10*ROW('Water Data'!F39))),'Data Summary'!CA45="Yes"),OFFSET('Water Data'!$F$9,0,10*ROW('Water Data'!F39)),NA())</f>
        <v>#N/A</v>
      </c>
      <c r="M45" s="97" t="e">
        <f ca="true">+IF(AND(ISNUMBER(OFFSET('Water Data'!$G$4,0,10*ROW('Water Data'!G39))),'Data Summary'!CB45="Yes"),100-OFFSET('Water Data'!$G$4,0,10*ROW('Water Data'!G39)),NA())</f>
        <v>#N/A</v>
      </c>
      <c r="N45" s="97" t="e">
        <f ca="true">+IF(AND(ISNUMBER(OFFSET('Water Data'!$G$6,0,10*ROW('Water Data'!G39))),'Data Summary'!CC45="Yes"),OFFSET('Water Data'!$G$6,0,10*ROW('Water Data'!G39)),NA())</f>
        <v>#N/A</v>
      </c>
      <c r="O45" s="97" t="e">
        <f ca="true">+IF(AND(ISNUMBER(OFFSET('Water Data'!$G$9,0,10*ROW('Water Data'!G39))),'Data Summary'!CD45="Yes"),OFFSET('Water Data'!$G$9,0,10*ROW('Water Data'!G39)),NA())</f>
        <v>#N/A</v>
      </c>
      <c r="P45" s="97" t="e">
        <f ca="true">+IF(AND(ISNUMBER(OFFSET('Water Data'!$H$4,0,10*ROW('Water Data'!H39))),'Data Summary'!CE45="Yes"),100-OFFSET('Water Data'!$H$4,0,10*ROW('Water Data'!H39)),NA())</f>
        <v>#N/A</v>
      </c>
      <c r="Q45" s="97" t="e">
        <f ca="true">+IF(AND(ISNUMBER(OFFSET('Water Data'!$H$6,0,10*ROW('Water Data'!H39))),'Data Summary'!CF45="Yes"),OFFSET('Water Data'!$H$6,0,10*ROW('Water Data'!H39)),NA())</f>
        <v>#N/A</v>
      </c>
      <c r="R45" s="97" t="e">
        <f ca="true">+IF(AND(ISNUMBER(OFFSET('Water Data'!$H$9,0,10*ROW('Water Data'!H39))),'Data Summary'!CG45="Yes"),OFFSET('Water Data'!$H$9,0,10*ROW('Water Data'!H39)),NA())</f>
        <v>#N/A</v>
      </c>
      <c r="S45" s="97" t="e">
        <f ca="true">+IF(AND(ISNUMBER(OFFSET('Water Data'!$I$4,0,10*ROW('Water Data'!I39))),'Data Summary'!CH45="Yes"),100-OFFSET('Water Data'!$I$4,0,10*ROW('Water Data'!I39)),NA())</f>
        <v>#N/A</v>
      </c>
      <c r="T45" s="97" t="e">
        <f ca="true">+IF(AND(ISNUMBER(OFFSET('Water Data'!$I$6,0,10*ROW('Water Data'!I39))),'Data Summary'!CI45="Yes"),OFFSET('Water Data'!$I$6,0,10*ROW('Water Data'!I39)),NA())</f>
        <v>#N/A</v>
      </c>
      <c r="U45" s="97" t="e">
        <f ca="true">+IF(AND(ISNUMBER(OFFSET('Water Data'!$I$9,0,10*ROW('Water Data'!I39))),'Data Summary'!CJ45="Yes"),OFFSET('Water Data'!$I$9,0,10*ROW('Water Data'!I39)),NA())</f>
        <v>#N/A</v>
      </c>
      <c r="V45" s="98" t="e">
        <f ca="true">+IF(AND(ISNUMBER(OFFSET('Sanitation Data'!$D$4,0,10*ROW('Sanitation Data'!D39))),'Data Summary'!CK45="Yes"),100-OFFSET('Sanitation Data'!$D$4,0,10*ROW('Sanitation Data'!D39)),NA())</f>
        <v>#N/A</v>
      </c>
      <c r="W45" s="98" t="e">
        <f ca="true">+IF(AND(ISNUMBER(OFFSET('Sanitation Data'!$D$6,0,10*ROW('Sanitation Data'!D39))),'Data Summary'!CL45="Yes"),OFFSET('Sanitation Data'!$D$6,0,10*ROW('Sanitation Data'!D39)),NA())</f>
        <v>#N/A</v>
      </c>
      <c r="X45" s="98" t="e">
        <f ca="true">+IF(AND(ISNUMBER(OFFSET('Sanitation Data'!$D$10,0,10*ROW('Sanitation Data'!D39))),'Data Summary'!CM45="Yes"),OFFSET('Sanitation Data'!$D$10,0,10*ROW('Sanitation Data'!D39)),NA())</f>
        <v>#N/A</v>
      </c>
      <c r="Y45" s="98" t="e">
        <f ca="true">+IF(AND(ISNUMBER(OFFSET('Sanitation Data'!$D$11,0,10*ROW('Sanitation Data'!D39))),'Data Summary'!CN45="Yes"),OFFSET('Sanitation Data'!$D$11,0,10*ROW('Sanitation Data'!D39)),NA())</f>
        <v>#N/A</v>
      </c>
      <c r="Z45" s="98" t="e">
        <f ca="true">+IF(AND(ISNUMBER(OFFSET('Sanitation Data'!$D$12,0,10*ROW('Sanitation Data'!D39))),'Data Summary'!CO45="Yes"),OFFSET('Sanitation Data'!$D$12,0,10*ROW('Sanitation Data'!D39)),NA())</f>
        <v>#N/A</v>
      </c>
      <c r="AA45" s="98" t="e">
        <f ca="true">+IF(AND(ISNUMBER(OFFSET('Sanitation Data'!$E$4,0,10*ROW('Sanitation Data'!E39))),'Data Summary'!CP45="Yes"),100-OFFSET('Sanitation Data'!$E$4,0,10*ROW('Sanitation Data'!E39)),NA())</f>
        <v>#N/A</v>
      </c>
      <c r="AB45" s="98" t="e">
        <f ca="true">+IF(AND(ISNUMBER(OFFSET('Sanitation Data'!$E$6,0,10*ROW('Sanitation Data'!E39))),'Data Summary'!CQ45="Yes"),OFFSET('Sanitation Data'!$E$6,0,10*ROW('Sanitation Data'!E39)),NA())</f>
        <v>#N/A</v>
      </c>
      <c r="AC45" s="98" t="e">
        <f ca="true">+IF(AND(ISNUMBER(OFFSET('Sanitation Data'!$E$10,0,10*ROW('Sanitation Data'!E39))),'Data Summary'!CR45="Yes"),OFFSET('Sanitation Data'!$E$10,0,10*ROW('Sanitation Data'!E39)),NA())</f>
        <v>#N/A</v>
      </c>
      <c r="AD45" s="98" t="e">
        <f ca="true">+IF(AND(ISNUMBER(OFFSET('Sanitation Data'!$E$11,0,10*ROW('Sanitation Data'!E39))),'Data Summary'!CS45="Yes"),OFFSET('Sanitation Data'!$E$11,0,10*ROW('Sanitation Data'!E39)),NA())</f>
        <v>#N/A</v>
      </c>
      <c r="AE45" s="98" t="e">
        <f ca="true">+IF(AND(ISNUMBER(OFFSET('Sanitation Data'!$E$12,0,10*ROW('Sanitation Data'!E39))),'Data Summary'!CT45="Yes"),OFFSET('Sanitation Data'!$E$12,0,10*ROW('Sanitation Data'!E39)),NA())</f>
        <v>#N/A</v>
      </c>
      <c r="AF45" s="98" t="e">
        <f ca="true">+IF(AND(ISNUMBER(OFFSET('Sanitation Data'!$F$4,0,10*ROW('Sanitation Data'!F39))),'Data Summary'!CU45="Yes"),100-OFFSET('Sanitation Data'!$F$4,0,10*ROW('Sanitation Data'!F39)),NA())</f>
        <v>#N/A</v>
      </c>
      <c r="AG45" s="98" t="e">
        <f ca="true">+IF(AND(ISNUMBER(OFFSET('Sanitation Data'!$F$6,0,10*ROW('Sanitation Data'!F39))),'Data Summary'!CV45="Yes"),OFFSET('Sanitation Data'!$F$6,0,10*ROW('Sanitation Data'!F39)),NA())</f>
        <v>#N/A</v>
      </c>
      <c r="AH45" s="98" t="e">
        <f ca="true">+IF(AND(ISNUMBER(OFFSET('Sanitation Data'!$F$10,0,10*ROW('Sanitation Data'!F39))),'Data Summary'!CW45="Yes"),OFFSET('Sanitation Data'!$F$10,0,10*ROW('Sanitation Data'!F39)),NA())</f>
        <v>#N/A</v>
      </c>
      <c r="AI45" s="98" t="e">
        <f ca="true">+IF(AND(ISNUMBER(OFFSET('Sanitation Data'!$F$11,0,10*ROW('Sanitation Data'!F39))),'Data Summary'!CX45="Yes"),OFFSET('Sanitation Data'!$F$11,0,10*ROW('Sanitation Data'!F39)),NA())</f>
        <v>#N/A</v>
      </c>
      <c r="AJ45" s="98" t="e">
        <f ca="true">+IF(AND(ISNUMBER(OFFSET('Sanitation Data'!$F$12,0,10*ROW('Sanitation Data'!F39))),'Data Summary'!CY45="Yes"),OFFSET('Sanitation Data'!$F$12,0,10*ROW('Sanitation Data'!F39)),NA())</f>
        <v>#N/A</v>
      </c>
      <c r="AK45" s="98" t="e">
        <f ca="true">+IF(AND(ISNUMBER(OFFSET('Sanitation Data'!$G$4,0,10*ROW('Sanitation Data'!G39))),'Data Summary'!CZ45="Yes"),100-OFFSET('Sanitation Data'!$G$4,0,10*ROW('Sanitation Data'!G39)),NA())</f>
        <v>#N/A</v>
      </c>
      <c r="AL45" s="98" t="e">
        <f ca="true">+IF(AND(ISNUMBER(OFFSET('Sanitation Data'!$G$6,0,10*ROW('Sanitation Data'!G39))),'Data Summary'!DA45="Yes"),OFFSET('Sanitation Data'!$G$6,0,10*ROW('Sanitation Data'!G39)),NA())</f>
        <v>#N/A</v>
      </c>
      <c r="AM45" s="98" t="e">
        <f ca="true">+IF(AND(ISNUMBER(OFFSET('Sanitation Data'!$G$10,0,10*ROW('Sanitation Data'!G39))),'Data Summary'!DB45="Yes"),OFFSET('Sanitation Data'!$G$10,0,10*ROW('Sanitation Data'!G39)),NA())</f>
        <v>#N/A</v>
      </c>
      <c r="AN45" s="98" t="e">
        <f ca="true">+IF(AND(ISNUMBER(OFFSET('Sanitation Data'!$G$11,0,10*ROW('Sanitation Data'!G39))),'Data Summary'!DC45="Yes"),OFFSET('Sanitation Data'!$G$11,0,10*ROW('Sanitation Data'!G39)),NA())</f>
        <v>#N/A</v>
      </c>
      <c r="AO45" s="98" t="e">
        <f ca="true">+IF(AND(ISNUMBER(OFFSET('Sanitation Data'!$G$12,0,10*ROW('Sanitation Data'!G39))),'Data Summary'!DD45="Yes"),OFFSET('Sanitation Data'!$G$12,0,10*ROW('Sanitation Data'!G39)),NA())</f>
        <v>#N/A</v>
      </c>
      <c r="AP45" s="98" t="e">
        <f ca="true">+IF(AND(ISNUMBER(OFFSET('Sanitation Data'!$H$4,0,10*ROW('Sanitation Data'!H39))),'Data Summary'!DE45="Yes"),100-OFFSET('Sanitation Data'!$H$4,0,10*ROW('Sanitation Data'!H39)),NA())</f>
        <v>#N/A</v>
      </c>
      <c r="AQ45" s="98" t="e">
        <f ca="true">+IF(AND(ISNUMBER(OFFSET('Sanitation Data'!$H$6,0,10*ROW('Sanitation Data'!H39))),'Data Summary'!DF45="Yes"),OFFSET('Sanitation Data'!$H$6,0,10*ROW('Sanitation Data'!H39)),NA())</f>
        <v>#N/A</v>
      </c>
      <c r="AR45" s="98" t="e">
        <f ca="true">+IF(AND(ISNUMBER(OFFSET('Sanitation Data'!$H$10,0,10*ROW('Sanitation Data'!H39))),'Data Summary'!DG45="Yes"),OFFSET('Sanitation Data'!$H$10,0,10*ROW('Sanitation Data'!H39)),NA())</f>
        <v>#N/A</v>
      </c>
      <c r="AS45" s="98" t="e">
        <f ca="true">+IF(AND(ISNUMBER(OFFSET('Sanitation Data'!$H$11,0,10*ROW('Sanitation Data'!H39))),'Data Summary'!DH45="Yes"),OFFSET('Sanitation Data'!$H$11,0,10*ROW('Sanitation Data'!H39)),NA())</f>
        <v>#N/A</v>
      </c>
      <c r="AT45" s="98" t="e">
        <f ca="true">+IF(AND(ISNUMBER(OFFSET('Sanitation Data'!$H$12,0,10*ROW('Sanitation Data'!H39))),'Data Summary'!DI45="Yes"),OFFSET('Sanitation Data'!$H$12,0,10*ROW('Sanitation Data'!H39)),NA())</f>
        <v>#N/A</v>
      </c>
      <c r="AU45" s="98" t="e">
        <f ca="true">+IF(AND(ISNUMBER(OFFSET('Sanitation Data'!$I$4,0,10*ROW('Sanitation Data'!I39))),'Data Summary'!DJ45="Yes"),100-OFFSET('Sanitation Data'!$I$4,0,10*ROW('Sanitation Data'!I39)),NA())</f>
        <v>#N/A</v>
      </c>
      <c r="AV45" s="98" t="e">
        <f ca="true">+IF(AND(ISNUMBER(OFFSET('Sanitation Data'!$I$6,0,10*ROW('Sanitation Data'!I39))),'Data Summary'!DK45="Yes"),OFFSET('Sanitation Data'!$I$6,0,10*ROW('Sanitation Data'!I39)),NA())</f>
        <v>#N/A</v>
      </c>
      <c r="AW45" s="98" t="e">
        <f ca="true">+IF(AND(ISNUMBER(OFFSET('Sanitation Data'!$I$10,0,10*ROW('Sanitation Data'!I39))),'Data Summary'!DL45="Yes"),OFFSET('Sanitation Data'!$I$10,0,10*ROW('Sanitation Data'!I39)),NA())</f>
        <v>#N/A</v>
      </c>
      <c r="AX45" s="98" t="e">
        <f ca="true">+IF(AND(ISNUMBER(OFFSET('Sanitation Data'!$I$11,0,10*ROW('Sanitation Data'!I39))),'Data Summary'!DM45="Yes"),OFFSET('Sanitation Data'!$I$11,0,10*ROW('Sanitation Data'!I39)),NA())</f>
        <v>#N/A</v>
      </c>
      <c r="AY45" s="98" t="e">
        <f ca="true">+IF(AND(ISNUMBER(OFFSET('Sanitation Data'!$I$12,0,10*ROW('Sanitation Data'!I39))),'Data Summary'!DN45="Yes"),OFFSET('Sanitation Data'!$I$12,0,10*ROW('Sanitation Data'!I39)),NA())</f>
        <v>#N/A</v>
      </c>
      <c r="AZ45" s="99" t="e">
        <f ca="true">+IF(AND(ISNUMBER(OFFSET('Hygiene Data'!$D$5,0,10*ROW('Hygiene Data'!D39))),'Data Summary'!DO45="Yes"),OFFSET('Hygiene Data'!$D$5,0,10*ROW('Hygiene Data'!D39)),NA())</f>
        <v>#N/A</v>
      </c>
      <c r="BA45" s="99" t="e">
        <f ca="true">+IF(AND(ISNUMBER(OFFSET('Hygiene Data'!$D$7,0,10*ROW('Hygiene Data'!D39))),'Data Summary'!DP45="Yes"),OFFSET('Hygiene Data'!$D$7,0,10*ROW('Hygiene Data'!D39)),NA())</f>
        <v>#N/A</v>
      </c>
      <c r="BB45" s="99" t="e">
        <f ca="true">+IF(AND(ISNUMBER(OFFSET('Hygiene Data'!$D$9,0,10*ROW('Hygiene Data'!D39))),'Data Summary'!DQ45="Yes"),OFFSET('Hygiene Data'!$D$9,0,10*ROW('Hygiene Data'!D39)),NA())</f>
        <v>#N/A</v>
      </c>
      <c r="BC45" s="99" t="e">
        <f ca="true">+IF(AND(ISNUMBER(OFFSET('Hygiene Data'!$E$5,0,10*ROW('Hygiene Data'!E39))),'Data Summary'!DR45="Yes"),OFFSET('Hygiene Data'!$E$5,0,10*ROW('Hygiene Data'!E39)),NA())</f>
        <v>#N/A</v>
      </c>
      <c r="BD45" s="99" t="e">
        <f ca="true">+IF(AND(ISNUMBER(OFFSET('Hygiene Data'!$E$7,0,10*ROW('Hygiene Data'!E39))),'Data Summary'!DS45="Yes"),OFFSET('Hygiene Data'!$E$7,0,10*ROW('Hygiene Data'!E39)),NA())</f>
        <v>#N/A</v>
      </c>
      <c r="BE45" s="99" t="e">
        <f ca="true">+IF(AND(ISNUMBER(OFFSET('Hygiene Data'!$E$9,0,10*ROW('Hygiene Data'!E39))),'Data Summary'!DT45="Yes"),OFFSET('Hygiene Data'!$E$9,0,10*ROW('Hygiene Data'!E39)),NA())</f>
        <v>#N/A</v>
      </c>
      <c r="BF45" s="99" t="e">
        <f ca="true">+IF(AND(ISNUMBER(OFFSET('Hygiene Data'!$F$5,0,10*ROW('Hygiene Data'!F39))),'Data Summary'!DU45="Yes"),OFFSET('Hygiene Data'!$F$5,0,10*ROW('Hygiene Data'!F39)),NA())</f>
        <v>#N/A</v>
      </c>
      <c r="BG45" s="99" t="e">
        <f ca="true">+IF(AND(ISNUMBER(OFFSET('Hygiene Data'!$F$7,0,10*ROW('Hygiene Data'!F39))),'Data Summary'!DV45="Yes"),OFFSET('Hygiene Data'!$F$7,0,10*ROW('Hygiene Data'!F39)),NA())</f>
        <v>#N/A</v>
      </c>
      <c r="BH45" s="99" t="e">
        <f ca="true">+IF(AND(ISNUMBER(OFFSET('Hygiene Data'!$F$9,0,10*ROW('Hygiene Data'!F39))),'Data Summary'!DW45="Yes"),OFFSET('Hygiene Data'!$F$9,0,10*ROW('Hygiene Data'!F39)),NA())</f>
        <v>#N/A</v>
      </c>
      <c r="BI45" s="99" t="e">
        <f ca="true">+IF(AND(ISNUMBER(OFFSET('Hygiene Data'!$G$5,0,10*ROW('Hygiene Data'!G39))),'Data Summary'!DX45="Yes"),OFFSET('Hygiene Data'!$G$5,0,10*ROW('Hygiene Data'!G39)),NA())</f>
        <v>#N/A</v>
      </c>
      <c r="BJ45" s="99" t="e">
        <f ca="true">+IF(AND(ISNUMBER(OFFSET('Hygiene Data'!$G$7,0,10*ROW('Hygiene Data'!G39))),'Data Summary'!DY45="Yes"),OFFSET('Hygiene Data'!$G$7,0,10*ROW('Hygiene Data'!G39)),NA())</f>
        <v>#N/A</v>
      </c>
      <c r="BK45" s="99" t="e">
        <f ca="true">+IF(AND(ISNUMBER(OFFSET('Hygiene Data'!$G$9,0,10*ROW('Hygiene Data'!G39))),'Data Summary'!DZ45="Yes"),OFFSET('Hygiene Data'!$G$9,0,10*ROW('Hygiene Data'!G39)),NA())</f>
        <v>#N/A</v>
      </c>
      <c r="BL45" s="99" t="e">
        <f ca="true">+IF(AND(ISNUMBER(OFFSET('Hygiene Data'!$H$5,0,10*ROW('Hygiene Data'!H39))),'Data Summary'!EA45="Yes"),OFFSET('Hygiene Data'!$H$5,0,10*ROW('Hygiene Data'!H39)),NA())</f>
        <v>#N/A</v>
      </c>
      <c r="BM45" s="99" t="e">
        <f ca="true">+IF(AND(ISNUMBER(OFFSET('Hygiene Data'!$H$7,0,10*ROW('Hygiene Data'!H39))),'Data Summary'!EB45="Yes"),OFFSET('Hygiene Data'!$H$7,0,10*ROW('Hygiene Data'!H39)),NA())</f>
        <v>#N/A</v>
      </c>
      <c r="BN45" s="99" t="e">
        <f ca="true">+IF(AND(ISNUMBER(OFFSET('Hygiene Data'!$H$9,0,10*ROW('Hygiene Data'!H39))),'Data Summary'!EC45="Yes"),OFFSET('Hygiene Data'!$H$9,0,10*ROW('Hygiene Data'!H39)),NA())</f>
        <v>#N/A</v>
      </c>
      <c r="BO45" s="99" t="e">
        <f ca="true">+IF(AND(ISNUMBER(OFFSET('Hygiene Data'!$I$5,0,10*ROW('Hygiene Data'!I39))),'Data Summary'!ED45="Yes"),OFFSET('Hygiene Data'!$I$5,0,10*ROW('Hygiene Data'!I39)),NA())</f>
        <v>#N/A</v>
      </c>
      <c r="BP45" s="99" t="e">
        <f ca="true">+IF(AND(ISNUMBER(OFFSET('Hygiene Data'!$I$7,0,10*ROW('Hygiene Data'!I39))),'Data Summary'!EE45="Yes"),OFFSET('Hygiene Data'!$I$7,0,10*ROW('Hygiene Data'!I39)),NA())</f>
        <v>#N/A</v>
      </c>
      <c r="BQ45" s="99"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8" t="str">
        <f ca="true">+IF(ISTEXT('Data Summary'!B46),'Data Summary'!B46,"")</f>
        <v/>
      </c>
      <c r="C46" s="329" t="e">
        <f ca="true">+VALUE('Data Summary'!C46)</f>
        <v>#VALUE!</v>
      </c>
      <c r="D46" s="97" t="e">
        <f ca="true">+IF(AND(ISNUMBER(OFFSET('Water Data'!$D$4,0,10*ROW('Water Data'!D40))),'Data Summary'!BS46="Yes"),100-OFFSET('Water Data'!$D$4,0,10*ROW('Water Data'!D40)),NA())</f>
        <v>#N/A</v>
      </c>
      <c r="E46" s="97" t="e">
        <f ca="true">+IF(AND(ISNUMBER(OFFSET('Water Data'!$D$6,0,10*ROW('Water Data'!D40))),'Data Summary'!BT46="Yes"),OFFSET('Water Data'!$D$6,0,10*ROW('Water Data'!D40)),NA())</f>
        <v>#N/A</v>
      </c>
      <c r="F46" s="97" t="e">
        <f ca="true">+IF(AND(ISNUMBER(OFFSET('Water Data'!$D$9,0,10*ROW('Water Data'!D40))),'Data Summary'!BU46="Yes"),OFFSET('Water Data'!$D$9,0,10*ROW('Water Data'!D40)),NA())</f>
        <v>#N/A</v>
      </c>
      <c r="G46" s="97" t="e">
        <f ca="true">+IF(AND(ISNUMBER(OFFSET('Water Data'!$E$4,0,10*ROW('Water Data'!E40))),'Data Summary'!BV46="Yes"),100-OFFSET('Water Data'!$E$4,0,10*ROW('Water Data'!E40)),NA())</f>
        <v>#N/A</v>
      </c>
      <c r="H46" s="97" t="e">
        <f ca="true">+IF(AND(ISNUMBER(OFFSET('Water Data'!$E$6,0,10*ROW('Water Data'!E40))),'Data Summary'!BW46="Yes"),OFFSET('Water Data'!$E$6,0,10*ROW('Water Data'!E40)),NA())</f>
        <v>#N/A</v>
      </c>
      <c r="I46" s="97" t="e">
        <f ca="true">+IF(AND(ISNUMBER(OFFSET('Water Data'!$E$9,0,10*ROW('Water Data'!E40))),'Data Summary'!BX46="Yes"),OFFSET('Water Data'!$E$9,0,10*ROW('Water Data'!E40)),NA())</f>
        <v>#N/A</v>
      </c>
      <c r="J46" s="97" t="e">
        <f ca="true">+IF(AND(ISNUMBER(OFFSET('Water Data'!$F$4,0,10*ROW('Water Data'!F40))),'Data Summary'!BY46="Yes"),100-OFFSET('Water Data'!$F$4,0,10*ROW('Water Data'!F40)),NA())</f>
        <v>#N/A</v>
      </c>
      <c r="K46" s="97" t="e">
        <f ca="true">+IF(AND(ISNUMBER(OFFSET('Water Data'!$F$6,0,10*ROW('Water Data'!F40))),'Data Summary'!BZ46="Yes"),OFFSET('Water Data'!$F$6,0,10*ROW('Water Data'!F40)),NA())</f>
        <v>#N/A</v>
      </c>
      <c r="L46" s="97" t="e">
        <f ca="true">+IF(AND(ISNUMBER(OFFSET('Water Data'!$F$9,0,10*ROW('Water Data'!F40))),'Data Summary'!CA46="Yes"),OFFSET('Water Data'!$F$9,0,10*ROW('Water Data'!F40)),NA())</f>
        <v>#N/A</v>
      </c>
      <c r="M46" s="97" t="e">
        <f ca="true">+IF(AND(ISNUMBER(OFFSET('Water Data'!$G$4,0,10*ROW('Water Data'!G40))),'Data Summary'!CB46="Yes"),100-OFFSET('Water Data'!$G$4,0,10*ROW('Water Data'!G40)),NA())</f>
        <v>#N/A</v>
      </c>
      <c r="N46" s="97" t="e">
        <f ca="true">+IF(AND(ISNUMBER(OFFSET('Water Data'!$G$6,0,10*ROW('Water Data'!G40))),'Data Summary'!CC46="Yes"),OFFSET('Water Data'!$G$6,0,10*ROW('Water Data'!G40)),NA())</f>
        <v>#N/A</v>
      </c>
      <c r="O46" s="97" t="e">
        <f ca="true">+IF(AND(ISNUMBER(OFFSET('Water Data'!$G$9,0,10*ROW('Water Data'!G40))),'Data Summary'!CD46="Yes"),OFFSET('Water Data'!$G$9,0,10*ROW('Water Data'!G40)),NA())</f>
        <v>#N/A</v>
      </c>
      <c r="P46" s="97" t="e">
        <f ca="true">+IF(AND(ISNUMBER(OFFSET('Water Data'!$H$4,0,10*ROW('Water Data'!H40))),'Data Summary'!CE46="Yes"),100-OFFSET('Water Data'!$H$4,0,10*ROW('Water Data'!H40)),NA())</f>
        <v>#N/A</v>
      </c>
      <c r="Q46" s="97" t="e">
        <f ca="true">+IF(AND(ISNUMBER(OFFSET('Water Data'!$H$6,0,10*ROW('Water Data'!H40))),'Data Summary'!CF46="Yes"),OFFSET('Water Data'!$H$6,0,10*ROW('Water Data'!H40)),NA())</f>
        <v>#N/A</v>
      </c>
      <c r="R46" s="97" t="e">
        <f ca="true">+IF(AND(ISNUMBER(OFFSET('Water Data'!$H$9,0,10*ROW('Water Data'!H40))),'Data Summary'!CG46="Yes"),OFFSET('Water Data'!$H$9,0,10*ROW('Water Data'!H40)),NA())</f>
        <v>#N/A</v>
      </c>
      <c r="S46" s="97" t="e">
        <f ca="true">+IF(AND(ISNUMBER(OFFSET('Water Data'!$I$4,0,10*ROW('Water Data'!I40))),'Data Summary'!CH46="Yes"),100-OFFSET('Water Data'!$I$4,0,10*ROW('Water Data'!I40)),NA())</f>
        <v>#N/A</v>
      </c>
      <c r="T46" s="97" t="e">
        <f ca="true">+IF(AND(ISNUMBER(OFFSET('Water Data'!$I$6,0,10*ROW('Water Data'!I40))),'Data Summary'!CI46="Yes"),OFFSET('Water Data'!$I$6,0,10*ROW('Water Data'!I40)),NA())</f>
        <v>#N/A</v>
      </c>
      <c r="U46" s="97" t="e">
        <f ca="true">+IF(AND(ISNUMBER(OFFSET('Water Data'!$I$9,0,10*ROW('Water Data'!I40))),'Data Summary'!CJ46="Yes"),OFFSET('Water Data'!$I$9,0,10*ROW('Water Data'!I40)),NA())</f>
        <v>#N/A</v>
      </c>
      <c r="V46" s="98" t="e">
        <f ca="true">+IF(AND(ISNUMBER(OFFSET('Sanitation Data'!$D$4,0,10*ROW('Sanitation Data'!D40))),'Data Summary'!CK46="Yes"),100-OFFSET('Sanitation Data'!$D$4,0,10*ROW('Sanitation Data'!D40)),NA())</f>
        <v>#N/A</v>
      </c>
      <c r="W46" s="98" t="e">
        <f ca="true">+IF(AND(ISNUMBER(OFFSET('Sanitation Data'!$D$6,0,10*ROW('Sanitation Data'!D40))),'Data Summary'!CL46="Yes"),OFFSET('Sanitation Data'!$D$6,0,10*ROW('Sanitation Data'!D40)),NA())</f>
        <v>#N/A</v>
      </c>
      <c r="X46" s="98" t="e">
        <f ca="true">+IF(AND(ISNUMBER(OFFSET('Sanitation Data'!$D$10,0,10*ROW('Sanitation Data'!D40))),'Data Summary'!CM46="Yes"),OFFSET('Sanitation Data'!$D$10,0,10*ROW('Sanitation Data'!D40)),NA())</f>
        <v>#N/A</v>
      </c>
      <c r="Y46" s="98" t="e">
        <f ca="true">+IF(AND(ISNUMBER(OFFSET('Sanitation Data'!$D$11,0,10*ROW('Sanitation Data'!D40))),'Data Summary'!CN46="Yes"),OFFSET('Sanitation Data'!$D$11,0,10*ROW('Sanitation Data'!D40)),NA())</f>
        <v>#N/A</v>
      </c>
      <c r="Z46" s="98" t="e">
        <f ca="true">+IF(AND(ISNUMBER(OFFSET('Sanitation Data'!$D$12,0,10*ROW('Sanitation Data'!D40))),'Data Summary'!CO46="Yes"),OFFSET('Sanitation Data'!$D$12,0,10*ROW('Sanitation Data'!D40)),NA())</f>
        <v>#N/A</v>
      </c>
      <c r="AA46" s="98" t="e">
        <f ca="true">+IF(AND(ISNUMBER(OFFSET('Sanitation Data'!$E$4,0,10*ROW('Sanitation Data'!E40))),'Data Summary'!CP46="Yes"),100-OFFSET('Sanitation Data'!$E$4,0,10*ROW('Sanitation Data'!E40)),NA())</f>
        <v>#N/A</v>
      </c>
      <c r="AB46" s="98" t="e">
        <f ca="true">+IF(AND(ISNUMBER(OFFSET('Sanitation Data'!$E$6,0,10*ROW('Sanitation Data'!E40))),'Data Summary'!CQ46="Yes"),OFFSET('Sanitation Data'!$E$6,0,10*ROW('Sanitation Data'!E40)),NA())</f>
        <v>#N/A</v>
      </c>
      <c r="AC46" s="98" t="e">
        <f ca="true">+IF(AND(ISNUMBER(OFFSET('Sanitation Data'!$E$10,0,10*ROW('Sanitation Data'!E40))),'Data Summary'!CR46="Yes"),OFFSET('Sanitation Data'!$E$10,0,10*ROW('Sanitation Data'!E40)),NA())</f>
        <v>#N/A</v>
      </c>
      <c r="AD46" s="98" t="e">
        <f ca="true">+IF(AND(ISNUMBER(OFFSET('Sanitation Data'!$E$11,0,10*ROW('Sanitation Data'!E40))),'Data Summary'!CS46="Yes"),OFFSET('Sanitation Data'!$E$11,0,10*ROW('Sanitation Data'!E40)),NA())</f>
        <v>#N/A</v>
      </c>
      <c r="AE46" s="98" t="e">
        <f ca="true">+IF(AND(ISNUMBER(OFFSET('Sanitation Data'!$E$12,0,10*ROW('Sanitation Data'!E40))),'Data Summary'!CT46="Yes"),OFFSET('Sanitation Data'!$E$12,0,10*ROW('Sanitation Data'!E40)),NA())</f>
        <v>#N/A</v>
      </c>
      <c r="AF46" s="98" t="e">
        <f ca="true">+IF(AND(ISNUMBER(OFFSET('Sanitation Data'!$F$4,0,10*ROW('Sanitation Data'!F40))),'Data Summary'!CU46="Yes"),100-OFFSET('Sanitation Data'!$F$4,0,10*ROW('Sanitation Data'!F40)),NA())</f>
        <v>#N/A</v>
      </c>
      <c r="AG46" s="98" t="e">
        <f ca="true">+IF(AND(ISNUMBER(OFFSET('Sanitation Data'!$F$6,0,10*ROW('Sanitation Data'!F40))),'Data Summary'!CV46="Yes"),OFFSET('Sanitation Data'!$F$6,0,10*ROW('Sanitation Data'!F40)),NA())</f>
        <v>#N/A</v>
      </c>
      <c r="AH46" s="98" t="e">
        <f ca="true">+IF(AND(ISNUMBER(OFFSET('Sanitation Data'!$F$10,0,10*ROW('Sanitation Data'!F40))),'Data Summary'!CW46="Yes"),OFFSET('Sanitation Data'!$F$10,0,10*ROW('Sanitation Data'!F40)),NA())</f>
        <v>#N/A</v>
      </c>
      <c r="AI46" s="98" t="e">
        <f ca="true">+IF(AND(ISNUMBER(OFFSET('Sanitation Data'!$F$11,0,10*ROW('Sanitation Data'!F40))),'Data Summary'!CX46="Yes"),OFFSET('Sanitation Data'!$F$11,0,10*ROW('Sanitation Data'!F40)),NA())</f>
        <v>#N/A</v>
      </c>
      <c r="AJ46" s="98" t="e">
        <f ca="true">+IF(AND(ISNUMBER(OFFSET('Sanitation Data'!$F$12,0,10*ROW('Sanitation Data'!F40))),'Data Summary'!CY46="Yes"),OFFSET('Sanitation Data'!$F$12,0,10*ROW('Sanitation Data'!F40)),NA())</f>
        <v>#N/A</v>
      </c>
      <c r="AK46" s="98" t="e">
        <f ca="true">+IF(AND(ISNUMBER(OFFSET('Sanitation Data'!$G$4,0,10*ROW('Sanitation Data'!G40))),'Data Summary'!CZ46="Yes"),100-OFFSET('Sanitation Data'!$G$4,0,10*ROW('Sanitation Data'!G40)),NA())</f>
        <v>#N/A</v>
      </c>
      <c r="AL46" s="98" t="e">
        <f ca="true">+IF(AND(ISNUMBER(OFFSET('Sanitation Data'!$G$6,0,10*ROW('Sanitation Data'!G40))),'Data Summary'!DA46="Yes"),OFFSET('Sanitation Data'!$G$6,0,10*ROW('Sanitation Data'!G40)),NA())</f>
        <v>#N/A</v>
      </c>
      <c r="AM46" s="98" t="e">
        <f ca="true">+IF(AND(ISNUMBER(OFFSET('Sanitation Data'!$G$10,0,10*ROW('Sanitation Data'!G40))),'Data Summary'!DB46="Yes"),OFFSET('Sanitation Data'!$G$10,0,10*ROW('Sanitation Data'!G40)),NA())</f>
        <v>#N/A</v>
      </c>
      <c r="AN46" s="98" t="e">
        <f ca="true">+IF(AND(ISNUMBER(OFFSET('Sanitation Data'!$G$11,0,10*ROW('Sanitation Data'!G40))),'Data Summary'!DC46="Yes"),OFFSET('Sanitation Data'!$G$11,0,10*ROW('Sanitation Data'!G40)),NA())</f>
        <v>#N/A</v>
      </c>
      <c r="AO46" s="98" t="e">
        <f ca="true">+IF(AND(ISNUMBER(OFFSET('Sanitation Data'!$G$12,0,10*ROW('Sanitation Data'!G40))),'Data Summary'!DD46="Yes"),OFFSET('Sanitation Data'!$G$12,0,10*ROW('Sanitation Data'!G40)),NA())</f>
        <v>#N/A</v>
      </c>
      <c r="AP46" s="98" t="e">
        <f ca="true">+IF(AND(ISNUMBER(OFFSET('Sanitation Data'!$H$4,0,10*ROW('Sanitation Data'!H40))),'Data Summary'!DE46="Yes"),100-OFFSET('Sanitation Data'!$H$4,0,10*ROW('Sanitation Data'!H40)),NA())</f>
        <v>#N/A</v>
      </c>
      <c r="AQ46" s="98" t="e">
        <f ca="true">+IF(AND(ISNUMBER(OFFSET('Sanitation Data'!$H$6,0,10*ROW('Sanitation Data'!H40))),'Data Summary'!DF46="Yes"),OFFSET('Sanitation Data'!$H$6,0,10*ROW('Sanitation Data'!H40)),NA())</f>
        <v>#N/A</v>
      </c>
      <c r="AR46" s="98" t="e">
        <f ca="true">+IF(AND(ISNUMBER(OFFSET('Sanitation Data'!$H$10,0,10*ROW('Sanitation Data'!H40))),'Data Summary'!DG46="Yes"),OFFSET('Sanitation Data'!$H$10,0,10*ROW('Sanitation Data'!H40)),NA())</f>
        <v>#N/A</v>
      </c>
      <c r="AS46" s="98" t="e">
        <f ca="true">+IF(AND(ISNUMBER(OFFSET('Sanitation Data'!$H$11,0,10*ROW('Sanitation Data'!H40))),'Data Summary'!DH46="Yes"),OFFSET('Sanitation Data'!$H$11,0,10*ROW('Sanitation Data'!H40)),NA())</f>
        <v>#N/A</v>
      </c>
      <c r="AT46" s="98" t="e">
        <f ca="true">+IF(AND(ISNUMBER(OFFSET('Sanitation Data'!$H$12,0,10*ROW('Sanitation Data'!H40))),'Data Summary'!DI46="Yes"),OFFSET('Sanitation Data'!$H$12,0,10*ROW('Sanitation Data'!H40)),NA())</f>
        <v>#N/A</v>
      </c>
      <c r="AU46" s="98" t="e">
        <f ca="true">+IF(AND(ISNUMBER(OFFSET('Sanitation Data'!$I$4,0,10*ROW('Sanitation Data'!I40))),'Data Summary'!DJ46="Yes"),100-OFFSET('Sanitation Data'!$I$4,0,10*ROW('Sanitation Data'!I40)),NA())</f>
        <v>#N/A</v>
      </c>
      <c r="AV46" s="98" t="e">
        <f ca="true">+IF(AND(ISNUMBER(OFFSET('Sanitation Data'!$I$6,0,10*ROW('Sanitation Data'!I40))),'Data Summary'!DK46="Yes"),OFFSET('Sanitation Data'!$I$6,0,10*ROW('Sanitation Data'!I40)),NA())</f>
        <v>#N/A</v>
      </c>
      <c r="AW46" s="98" t="e">
        <f ca="true">+IF(AND(ISNUMBER(OFFSET('Sanitation Data'!$I$10,0,10*ROW('Sanitation Data'!I40))),'Data Summary'!DL46="Yes"),OFFSET('Sanitation Data'!$I$10,0,10*ROW('Sanitation Data'!I40)),NA())</f>
        <v>#N/A</v>
      </c>
      <c r="AX46" s="98" t="e">
        <f ca="true">+IF(AND(ISNUMBER(OFFSET('Sanitation Data'!$I$11,0,10*ROW('Sanitation Data'!I40))),'Data Summary'!DM46="Yes"),OFFSET('Sanitation Data'!$I$11,0,10*ROW('Sanitation Data'!I40)),NA())</f>
        <v>#N/A</v>
      </c>
      <c r="AY46" s="98" t="e">
        <f ca="true">+IF(AND(ISNUMBER(OFFSET('Sanitation Data'!$I$12,0,10*ROW('Sanitation Data'!I40))),'Data Summary'!DN46="Yes"),OFFSET('Sanitation Data'!$I$12,0,10*ROW('Sanitation Data'!I40)),NA())</f>
        <v>#N/A</v>
      </c>
      <c r="AZ46" s="99" t="e">
        <f ca="true">+IF(AND(ISNUMBER(OFFSET('Hygiene Data'!$D$5,0,10*ROW('Hygiene Data'!D40))),'Data Summary'!DO46="Yes"),OFFSET('Hygiene Data'!$D$5,0,10*ROW('Hygiene Data'!D40)),NA())</f>
        <v>#N/A</v>
      </c>
      <c r="BA46" s="99" t="e">
        <f ca="true">+IF(AND(ISNUMBER(OFFSET('Hygiene Data'!$D$7,0,10*ROW('Hygiene Data'!D40))),'Data Summary'!DP46="Yes"),OFFSET('Hygiene Data'!$D$7,0,10*ROW('Hygiene Data'!D40)),NA())</f>
        <v>#N/A</v>
      </c>
      <c r="BB46" s="99" t="e">
        <f ca="true">+IF(AND(ISNUMBER(OFFSET('Hygiene Data'!$D$9,0,10*ROW('Hygiene Data'!D40))),'Data Summary'!DQ46="Yes"),OFFSET('Hygiene Data'!$D$9,0,10*ROW('Hygiene Data'!D40)),NA())</f>
        <v>#N/A</v>
      </c>
      <c r="BC46" s="99" t="e">
        <f ca="true">+IF(AND(ISNUMBER(OFFSET('Hygiene Data'!$E$5,0,10*ROW('Hygiene Data'!E40))),'Data Summary'!DR46="Yes"),OFFSET('Hygiene Data'!$E$5,0,10*ROW('Hygiene Data'!E40)),NA())</f>
        <v>#N/A</v>
      </c>
      <c r="BD46" s="99" t="e">
        <f ca="true">+IF(AND(ISNUMBER(OFFSET('Hygiene Data'!$E$7,0,10*ROW('Hygiene Data'!E40))),'Data Summary'!DS46="Yes"),OFFSET('Hygiene Data'!$E$7,0,10*ROW('Hygiene Data'!E40)),NA())</f>
        <v>#N/A</v>
      </c>
      <c r="BE46" s="99" t="e">
        <f ca="true">+IF(AND(ISNUMBER(OFFSET('Hygiene Data'!$E$9,0,10*ROW('Hygiene Data'!E40))),'Data Summary'!DT46="Yes"),OFFSET('Hygiene Data'!$E$9,0,10*ROW('Hygiene Data'!E40)),NA())</f>
        <v>#N/A</v>
      </c>
      <c r="BF46" s="99" t="e">
        <f ca="true">+IF(AND(ISNUMBER(OFFSET('Hygiene Data'!$F$5,0,10*ROW('Hygiene Data'!F40))),'Data Summary'!DU46="Yes"),OFFSET('Hygiene Data'!$F$5,0,10*ROW('Hygiene Data'!F40)),NA())</f>
        <v>#N/A</v>
      </c>
      <c r="BG46" s="99" t="e">
        <f ca="true">+IF(AND(ISNUMBER(OFFSET('Hygiene Data'!$F$7,0,10*ROW('Hygiene Data'!F40))),'Data Summary'!DV46="Yes"),OFFSET('Hygiene Data'!$F$7,0,10*ROW('Hygiene Data'!F40)),NA())</f>
        <v>#N/A</v>
      </c>
      <c r="BH46" s="99" t="e">
        <f ca="true">+IF(AND(ISNUMBER(OFFSET('Hygiene Data'!$F$9,0,10*ROW('Hygiene Data'!F40))),'Data Summary'!DW46="Yes"),OFFSET('Hygiene Data'!$F$9,0,10*ROW('Hygiene Data'!F40)),NA())</f>
        <v>#N/A</v>
      </c>
      <c r="BI46" s="99" t="e">
        <f ca="true">+IF(AND(ISNUMBER(OFFSET('Hygiene Data'!$G$5,0,10*ROW('Hygiene Data'!G40))),'Data Summary'!DX46="Yes"),OFFSET('Hygiene Data'!$G$5,0,10*ROW('Hygiene Data'!G40)),NA())</f>
        <v>#N/A</v>
      </c>
      <c r="BJ46" s="99" t="e">
        <f ca="true">+IF(AND(ISNUMBER(OFFSET('Hygiene Data'!$G$7,0,10*ROW('Hygiene Data'!G40))),'Data Summary'!DY46="Yes"),OFFSET('Hygiene Data'!$G$7,0,10*ROW('Hygiene Data'!G40)),NA())</f>
        <v>#N/A</v>
      </c>
      <c r="BK46" s="99" t="e">
        <f ca="true">+IF(AND(ISNUMBER(OFFSET('Hygiene Data'!$G$9,0,10*ROW('Hygiene Data'!G40))),'Data Summary'!DZ46="Yes"),OFFSET('Hygiene Data'!$G$9,0,10*ROW('Hygiene Data'!G40)),NA())</f>
        <v>#N/A</v>
      </c>
      <c r="BL46" s="99" t="e">
        <f ca="true">+IF(AND(ISNUMBER(OFFSET('Hygiene Data'!$H$5,0,10*ROW('Hygiene Data'!H40))),'Data Summary'!EA46="Yes"),OFFSET('Hygiene Data'!$H$5,0,10*ROW('Hygiene Data'!H40)),NA())</f>
        <v>#N/A</v>
      </c>
      <c r="BM46" s="99" t="e">
        <f ca="true">+IF(AND(ISNUMBER(OFFSET('Hygiene Data'!$H$7,0,10*ROW('Hygiene Data'!H40))),'Data Summary'!EB46="Yes"),OFFSET('Hygiene Data'!$H$7,0,10*ROW('Hygiene Data'!H40)),NA())</f>
        <v>#N/A</v>
      </c>
      <c r="BN46" s="99" t="e">
        <f ca="true">+IF(AND(ISNUMBER(OFFSET('Hygiene Data'!$H$9,0,10*ROW('Hygiene Data'!H40))),'Data Summary'!EC46="Yes"),OFFSET('Hygiene Data'!$H$9,0,10*ROW('Hygiene Data'!H40)),NA())</f>
        <v>#N/A</v>
      </c>
      <c r="BO46" s="99" t="e">
        <f ca="true">+IF(AND(ISNUMBER(OFFSET('Hygiene Data'!$I$5,0,10*ROW('Hygiene Data'!I40))),'Data Summary'!ED46="Yes"),OFFSET('Hygiene Data'!$I$5,0,10*ROW('Hygiene Data'!I40)),NA())</f>
        <v>#N/A</v>
      </c>
      <c r="BP46" s="99" t="e">
        <f ca="true">+IF(AND(ISNUMBER(OFFSET('Hygiene Data'!$I$7,0,10*ROW('Hygiene Data'!I40))),'Data Summary'!EE46="Yes"),OFFSET('Hygiene Data'!$I$7,0,10*ROW('Hygiene Data'!I40)),NA())</f>
        <v>#N/A</v>
      </c>
      <c r="BQ46" s="99"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8" t="str">
        <f ca="true">+IF(ISTEXT('Data Summary'!B47),'Data Summary'!B47,"")</f>
        <v/>
      </c>
      <c r="C47" s="329" t="e">
        <f ca="true">+VALUE('Data Summary'!C47)</f>
        <v>#VALUE!</v>
      </c>
      <c r="D47" s="97" t="e">
        <f ca="true">+IF(AND(ISNUMBER(OFFSET('Water Data'!$D$4,0,10*ROW('Water Data'!D41))),'Data Summary'!BS47="Yes"),100-OFFSET('Water Data'!$D$4,0,10*ROW('Water Data'!D41)),NA())</f>
        <v>#N/A</v>
      </c>
      <c r="E47" s="97" t="e">
        <f ca="true">+IF(AND(ISNUMBER(OFFSET('Water Data'!$D$6,0,10*ROW('Water Data'!D41))),'Data Summary'!BT47="Yes"),OFFSET('Water Data'!$D$6,0,10*ROW('Water Data'!D41)),NA())</f>
        <v>#N/A</v>
      </c>
      <c r="F47" s="97" t="e">
        <f ca="true">+IF(AND(ISNUMBER(OFFSET('Water Data'!$D$9,0,10*ROW('Water Data'!D41))),'Data Summary'!BU47="Yes"),OFFSET('Water Data'!$D$9,0,10*ROW('Water Data'!D41)),NA())</f>
        <v>#N/A</v>
      </c>
      <c r="G47" s="97" t="e">
        <f ca="true">+IF(AND(ISNUMBER(OFFSET('Water Data'!$E$4,0,10*ROW('Water Data'!E41))),'Data Summary'!BV47="Yes"),100-OFFSET('Water Data'!$E$4,0,10*ROW('Water Data'!E41)),NA())</f>
        <v>#N/A</v>
      </c>
      <c r="H47" s="97" t="e">
        <f ca="true">+IF(AND(ISNUMBER(OFFSET('Water Data'!$E$6,0,10*ROW('Water Data'!E41))),'Data Summary'!BW47="Yes"),OFFSET('Water Data'!$E$6,0,10*ROW('Water Data'!E41)),NA())</f>
        <v>#N/A</v>
      </c>
      <c r="I47" s="97" t="e">
        <f ca="true">+IF(AND(ISNUMBER(OFFSET('Water Data'!$E$9,0,10*ROW('Water Data'!E41))),'Data Summary'!BX47="Yes"),OFFSET('Water Data'!$E$9,0,10*ROW('Water Data'!E41)),NA())</f>
        <v>#N/A</v>
      </c>
      <c r="J47" s="97" t="e">
        <f ca="true">+IF(AND(ISNUMBER(OFFSET('Water Data'!$F$4,0,10*ROW('Water Data'!F41))),'Data Summary'!BY47="Yes"),100-OFFSET('Water Data'!$F$4,0,10*ROW('Water Data'!F41)),NA())</f>
        <v>#N/A</v>
      </c>
      <c r="K47" s="97" t="e">
        <f ca="true">+IF(AND(ISNUMBER(OFFSET('Water Data'!$F$6,0,10*ROW('Water Data'!F41))),'Data Summary'!BZ47="Yes"),OFFSET('Water Data'!$F$6,0,10*ROW('Water Data'!F41)),NA())</f>
        <v>#N/A</v>
      </c>
      <c r="L47" s="97" t="e">
        <f ca="true">+IF(AND(ISNUMBER(OFFSET('Water Data'!$F$9,0,10*ROW('Water Data'!F41))),'Data Summary'!CA47="Yes"),OFFSET('Water Data'!$F$9,0,10*ROW('Water Data'!F41)),NA())</f>
        <v>#N/A</v>
      </c>
      <c r="M47" s="97" t="e">
        <f ca="true">+IF(AND(ISNUMBER(OFFSET('Water Data'!$G$4,0,10*ROW('Water Data'!G41))),'Data Summary'!CB47="Yes"),100-OFFSET('Water Data'!$G$4,0,10*ROW('Water Data'!G41)),NA())</f>
        <v>#N/A</v>
      </c>
      <c r="N47" s="97" t="e">
        <f ca="true">+IF(AND(ISNUMBER(OFFSET('Water Data'!$G$6,0,10*ROW('Water Data'!G41))),'Data Summary'!CC47="Yes"),OFFSET('Water Data'!$G$6,0,10*ROW('Water Data'!G41)),NA())</f>
        <v>#N/A</v>
      </c>
      <c r="O47" s="97" t="e">
        <f ca="true">+IF(AND(ISNUMBER(OFFSET('Water Data'!$G$9,0,10*ROW('Water Data'!G41))),'Data Summary'!CD47="Yes"),OFFSET('Water Data'!$G$9,0,10*ROW('Water Data'!G41)),NA())</f>
        <v>#N/A</v>
      </c>
      <c r="P47" s="97" t="e">
        <f ca="true">+IF(AND(ISNUMBER(OFFSET('Water Data'!$H$4,0,10*ROW('Water Data'!H41))),'Data Summary'!CE47="Yes"),100-OFFSET('Water Data'!$H$4,0,10*ROW('Water Data'!H41)),NA())</f>
        <v>#N/A</v>
      </c>
      <c r="Q47" s="97" t="e">
        <f ca="true">+IF(AND(ISNUMBER(OFFSET('Water Data'!$H$6,0,10*ROW('Water Data'!H41))),'Data Summary'!CF47="Yes"),OFFSET('Water Data'!$H$6,0,10*ROW('Water Data'!H41)),NA())</f>
        <v>#N/A</v>
      </c>
      <c r="R47" s="97" t="e">
        <f ca="true">+IF(AND(ISNUMBER(OFFSET('Water Data'!$H$9,0,10*ROW('Water Data'!H41))),'Data Summary'!CG47="Yes"),OFFSET('Water Data'!$H$9,0,10*ROW('Water Data'!H41)),NA())</f>
        <v>#N/A</v>
      </c>
      <c r="S47" s="97" t="e">
        <f ca="true">+IF(AND(ISNUMBER(OFFSET('Water Data'!$I$4,0,10*ROW('Water Data'!I41))),'Data Summary'!CH47="Yes"),100-OFFSET('Water Data'!$I$4,0,10*ROW('Water Data'!I41)),NA())</f>
        <v>#N/A</v>
      </c>
      <c r="T47" s="97" t="e">
        <f ca="true">+IF(AND(ISNUMBER(OFFSET('Water Data'!$I$6,0,10*ROW('Water Data'!I41))),'Data Summary'!CI47="Yes"),OFFSET('Water Data'!$I$6,0,10*ROW('Water Data'!I41)),NA())</f>
        <v>#N/A</v>
      </c>
      <c r="U47" s="97" t="e">
        <f ca="true">+IF(AND(ISNUMBER(OFFSET('Water Data'!$I$9,0,10*ROW('Water Data'!I41))),'Data Summary'!CJ47="Yes"),OFFSET('Water Data'!$I$9,0,10*ROW('Water Data'!I41)),NA())</f>
        <v>#N/A</v>
      </c>
      <c r="V47" s="98" t="e">
        <f ca="true">+IF(AND(ISNUMBER(OFFSET('Sanitation Data'!$D$4,0,10*ROW('Sanitation Data'!D41))),'Data Summary'!CK47="Yes"),100-OFFSET('Sanitation Data'!$D$4,0,10*ROW('Sanitation Data'!D41)),NA())</f>
        <v>#N/A</v>
      </c>
      <c r="W47" s="98" t="e">
        <f ca="true">+IF(AND(ISNUMBER(OFFSET('Sanitation Data'!$D$6,0,10*ROW('Sanitation Data'!D41))),'Data Summary'!CL47="Yes"),OFFSET('Sanitation Data'!$D$6,0,10*ROW('Sanitation Data'!D41)),NA())</f>
        <v>#N/A</v>
      </c>
      <c r="X47" s="98" t="e">
        <f ca="true">+IF(AND(ISNUMBER(OFFSET('Sanitation Data'!$D$10,0,10*ROW('Sanitation Data'!D41))),'Data Summary'!CM47="Yes"),OFFSET('Sanitation Data'!$D$10,0,10*ROW('Sanitation Data'!D41)),NA())</f>
        <v>#N/A</v>
      </c>
      <c r="Y47" s="98" t="e">
        <f ca="true">+IF(AND(ISNUMBER(OFFSET('Sanitation Data'!$D$11,0,10*ROW('Sanitation Data'!D41))),'Data Summary'!CN47="Yes"),OFFSET('Sanitation Data'!$D$11,0,10*ROW('Sanitation Data'!D41)),NA())</f>
        <v>#N/A</v>
      </c>
      <c r="Z47" s="98" t="e">
        <f ca="true">+IF(AND(ISNUMBER(OFFSET('Sanitation Data'!$D$12,0,10*ROW('Sanitation Data'!D41))),'Data Summary'!CO47="Yes"),OFFSET('Sanitation Data'!$D$12,0,10*ROW('Sanitation Data'!D41)),NA())</f>
        <v>#N/A</v>
      </c>
      <c r="AA47" s="98" t="e">
        <f ca="true">+IF(AND(ISNUMBER(OFFSET('Sanitation Data'!$E$4,0,10*ROW('Sanitation Data'!E41))),'Data Summary'!CP47="Yes"),100-OFFSET('Sanitation Data'!$E$4,0,10*ROW('Sanitation Data'!E41)),NA())</f>
        <v>#N/A</v>
      </c>
      <c r="AB47" s="98" t="e">
        <f ca="true">+IF(AND(ISNUMBER(OFFSET('Sanitation Data'!$E$6,0,10*ROW('Sanitation Data'!E41))),'Data Summary'!CQ47="Yes"),OFFSET('Sanitation Data'!$E$6,0,10*ROW('Sanitation Data'!E41)),NA())</f>
        <v>#N/A</v>
      </c>
      <c r="AC47" s="98" t="e">
        <f ca="true">+IF(AND(ISNUMBER(OFFSET('Sanitation Data'!$E$10,0,10*ROW('Sanitation Data'!E41))),'Data Summary'!CR47="Yes"),OFFSET('Sanitation Data'!$E$10,0,10*ROW('Sanitation Data'!E41)),NA())</f>
        <v>#N/A</v>
      </c>
      <c r="AD47" s="98" t="e">
        <f ca="true">+IF(AND(ISNUMBER(OFFSET('Sanitation Data'!$E$11,0,10*ROW('Sanitation Data'!E41))),'Data Summary'!CS47="Yes"),OFFSET('Sanitation Data'!$E$11,0,10*ROW('Sanitation Data'!E41)),NA())</f>
        <v>#N/A</v>
      </c>
      <c r="AE47" s="98" t="e">
        <f ca="true">+IF(AND(ISNUMBER(OFFSET('Sanitation Data'!$E$12,0,10*ROW('Sanitation Data'!E41))),'Data Summary'!CT47="Yes"),OFFSET('Sanitation Data'!$E$12,0,10*ROW('Sanitation Data'!E41)),NA())</f>
        <v>#N/A</v>
      </c>
      <c r="AF47" s="98" t="e">
        <f ca="true">+IF(AND(ISNUMBER(OFFSET('Sanitation Data'!$F$4,0,10*ROW('Sanitation Data'!F41))),'Data Summary'!CU47="Yes"),100-OFFSET('Sanitation Data'!$F$4,0,10*ROW('Sanitation Data'!F41)),NA())</f>
        <v>#N/A</v>
      </c>
      <c r="AG47" s="98" t="e">
        <f ca="true">+IF(AND(ISNUMBER(OFFSET('Sanitation Data'!$F$6,0,10*ROW('Sanitation Data'!F41))),'Data Summary'!CV47="Yes"),OFFSET('Sanitation Data'!$F$6,0,10*ROW('Sanitation Data'!F41)),NA())</f>
        <v>#N/A</v>
      </c>
      <c r="AH47" s="98" t="e">
        <f ca="true">+IF(AND(ISNUMBER(OFFSET('Sanitation Data'!$F$10,0,10*ROW('Sanitation Data'!F41))),'Data Summary'!CW47="Yes"),OFFSET('Sanitation Data'!$F$10,0,10*ROW('Sanitation Data'!F41)),NA())</f>
        <v>#N/A</v>
      </c>
      <c r="AI47" s="98" t="e">
        <f ca="true">+IF(AND(ISNUMBER(OFFSET('Sanitation Data'!$F$11,0,10*ROW('Sanitation Data'!F41))),'Data Summary'!CX47="Yes"),OFFSET('Sanitation Data'!$F$11,0,10*ROW('Sanitation Data'!F41)),NA())</f>
        <v>#N/A</v>
      </c>
      <c r="AJ47" s="98" t="e">
        <f ca="true">+IF(AND(ISNUMBER(OFFSET('Sanitation Data'!$F$12,0,10*ROW('Sanitation Data'!F41))),'Data Summary'!CY47="Yes"),OFFSET('Sanitation Data'!$F$12,0,10*ROW('Sanitation Data'!F41)),NA())</f>
        <v>#N/A</v>
      </c>
      <c r="AK47" s="98" t="e">
        <f ca="true">+IF(AND(ISNUMBER(OFFSET('Sanitation Data'!$G$4,0,10*ROW('Sanitation Data'!G41))),'Data Summary'!CZ47="Yes"),100-OFFSET('Sanitation Data'!$G$4,0,10*ROW('Sanitation Data'!G41)),NA())</f>
        <v>#N/A</v>
      </c>
      <c r="AL47" s="98" t="e">
        <f ca="true">+IF(AND(ISNUMBER(OFFSET('Sanitation Data'!$G$6,0,10*ROW('Sanitation Data'!G41))),'Data Summary'!DA47="Yes"),OFFSET('Sanitation Data'!$G$6,0,10*ROW('Sanitation Data'!G41)),NA())</f>
        <v>#N/A</v>
      </c>
      <c r="AM47" s="98" t="e">
        <f ca="true">+IF(AND(ISNUMBER(OFFSET('Sanitation Data'!$G$10,0,10*ROW('Sanitation Data'!G41))),'Data Summary'!DB47="Yes"),OFFSET('Sanitation Data'!$G$10,0,10*ROW('Sanitation Data'!G41)),NA())</f>
        <v>#N/A</v>
      </c>
      <c r="AN47" s="98" t="e">
        <f ca="true">+IF(AND(ISNUMBER(OFFSET('Sanitation Data'!$G$11,0,10*ROW('Sanitation Data'!G41))),'Data Summary'!DC47="Yes"),OFFSET('Sanitation Data'!$G$11,0,10*ROW('Sanitation Data'!G41)),NA())</f>
        <v>#N/A</v>
      </c>
      <c r="AO47" s="98" t="e">
        <f ca="true">+IF(AND(ISNUMBER(OFFSET('Sanitation Data'!$G$12,0,10*ROW('Sanitation Data'!G41))),'Data Summary'!DD47="Yes"),OFFSET('Sanitation Data'!$G$12,0,10*ROW('Sanitation Data'!G41)),NA())</f>
        <v>#N/A</v>
      </c>
      <c r="AP47" s="98" t="e">
        <f ca="true">+IF(AND(ISNUMBER(OFFSET('Sanitation Data'!$H$4,0,10*ROW('Sanitation Data'!H41))),'Data Summary'!DE47="Yes"),100-OFFSET('Sanitation Data'!$H$4,0,10*ROW('Sanitation Data'!H41)),NA())</f>
        <v>#N/A</v>
      </c>
      <c r="AQ47" s="98" t="e">
        <f ca="true">+IF(AND(ISNUMBER(OFFSET('Sanitation Data'!$H$6,0,10*ROW('Sanitation Data'!H41))),'Data Summary'!DF47="Yes"),OFFSET('Sanitation Data'!$H$6,0,10*ROW('Sanitation Data'!H41)),NA())</f>
        <v>#N/A</v>
      </c>
      <c r="AR47" s="98" t="e">
        <f ca="true">+IF(AND(ISNUMBER(OFFSET('Sanitation Data'!$H$10,0,10*ROW('Sanitation Data'!H41))),'Data Summary'!DG47="Yes"),OFFSET('Sanitation Data'!$H$10,0,10*ROW('Sanitation Data'!H41)),NA())</f>
        <v>#N/A</v>
      </c>
      <c r="AS47" s="98" t="e">
        <f ca="true">+IF(AND(ISNUMBER(OFFSET('Sanitation Data'!$H$11,0,10*ROW('Sanitation Data'!H41))),'Data Summary'!DH47="Yes"),OFFSET('Sanitation Data'!$H$11,0,10*ROW('Sanitation Data'!H41)),NA())</f>
        <v>#N/A</v>
      </c>
      <c r="AT47" s="98" t="e">
        <f ca="true">+IF(AND(ISNUMBER(OFFSET('Sanitation Data'!$H$12,0,10*ROW('Sanitation Data'!H41))),'Data Summary'!DI47="Yes"),OFFSET('Sanitation Data'!$H$12,0,10*ROW('Sanitation Data'!H41)),NA())</f>
        <v>#N/A</v>
      </c>
      <c r="AU47" s="98" t="e">
        <f ca="true">+IF(AND(ISNUMBER(OFFSET('Sanitation Data'!$I$4,0,10*ROW('Sanitation Data'!I41))),'Data Summary'!DJ47="Yes"),100-OFFSET('Sanitation Data'!$I$4,0,10*ROW('Sanitation Data'!I41)),NA())</f>
        <v>#N/A</v>
      </c>
      <c r="AV47" s="98" t="e">
        <f ca="true">+IF(AND(ISNUMBER(OFFSET('Sanitation Data'!$I$6,0,10*ROW('Sanitation Data'!I41))),'Data Summary'!DK47="Yes"),OFFSET('Sanitation Data'!$I$6,0,10*ROW('Sanitation Data'!I41)),NA())</f>
        <v>#N/A</v>
      </c>
      <c r="AW47" s="98" t="e">
        <f ca="true">+IF(AND(ISNUMBER(OFFSET('Sanitation Data'!$I$10,0,10*ROW('Sanitation Data'!I41))),'Data Summary'!DL47="Yes"),OFFSET('Sanitation Data'!$I$10,0,10*ROW('Sanitation Data'!I41)),NA())</f>
        <v>#N/A</v>
      </c>
      <c r="AX47" s="98" t="e">
        <f ca="true">+IF(AND(ISNUMBER(OFFSET('Sanitation Data'!$I$11,0,10*ROW('Sanitation Data'!I41))),'Data Summary'!DM47="Yes"),OFFSET('Sanitation Data'!$I$11,0,10*ROW('Sanitation Data'!I41)),NA())</f>
        <v>#N/A</v>
      </c>
      <c r="AY47" s="98" t="e">
        <f ca="true">+IF(AND(ISNUMBER(OFFSET('Sanitation Data'!$I$12,0,10*ROW('Sanitation Data'!I41))),'Data Summary'!DN47="Yes"),OFFSET('Sanitation Data'!$I$12,0,10*ROW('Sanitation Data'!I41)),NA())</f>
        <v>#N/A</v>
      </c>
      <c r="AZ47" s="99" t="e">
        <f ca="true">+IF(AND(ISNUMBER(OFFSET('Hygiene Data'!$D$5,0,10*ROW('Hygiene Data'!D41))),'Data Summary'!DO47="Yes"),OFFSET('Hygiene Data'!$D$5,0,10*ROW('Hygiene Data'!D41)),NA())</f>
        <v>#N/A</v>
      </c>
      <c r="BA47" s="99" t="e">
        <f ca="true">+IF(AND(ISNUMBER(OFFSET('Hygiene Data'!$D$7,0,10*ROW('Hygiene Data'!D41))),'Data Summary'!DP47="Yes"),OFFSET('Hygiene Data'!$D$7,0,10*ROW('Hygiene Data'!D41)),NA())</f>
        <v>#N/A</v>
      </c>
      <c r="BB47" s="99" t="e">
        <f ca="true">+IF(AND(ISNUMBER(OFFSET('Hygiene Data'!$D$9,0,10*ROW('Hygiene Data'!D41))),'Data Summary'!DQ47="Yes"),OFFSET('Hygiene Data'!$D$9,0,10*ROW('Hygiene Data'!D41)),NA())</f>
        <v>#N/A</v>
      </c>
      <c r="BC47" s="99" t="e">
        <f ca="true">+IF(AND(ISNUMBER(OFFSET('Hygiene Data'!$E$5,0,10*ROW('Hygiene Data'!E41))),'Data Summary'!DR47="Yes"),OFFSET('Hygiene Data'!$E$5,0,10*ROW('Hygiene Data'!E41)),NA())</f>
        <v>#N/A</v>
      </c>
      <c r="BD47" s="99" t="e">
        <f ca="true">+IF(AND(ISNUMBER(OFFSET('Hygiene Data'!$E$7,0,10*ROW('Hygiene Data'!E41))),'Data Summary'!DS47="Yes"),OFFSET('Hygiene Data'!$E$7,0,10*ROW('Hygiene Data'!E41)),NA())</f>
        <v>#N/A</v>
      </c>
      <c r="BE47" s="99" t="e">
        <f ca="true">+IF(AND(ISNUMBER(OFFSET('Hygiene Data'!$E$9,0,10*ROW('Hygiene Data'!E41))),'Data Summary'!DT47="Yes"),OFFSET('Hygiene Data'!$E$9,0,10*ROW('Hygiene Data'!E41)),NA())</f>
        <v>#N/A</v>
      </c>
      <c r="BF47" s="99" t="e">
        <f ca="true">+IF(AND(ISNUMBER(OFFSET('Hygiene Data'!$F$5,0,10*ROW('Hygiene Data'!F41))),'Data Summary'!DU47="Yes"),OFFSET('Hygiene Data'!$F$5,0,10*ROW('Hygiene Data'!F41)),NA())</f>
        <v>#N/A</v>
      </c>
      <c r="BG47" s="99" t="e">
        <f ca="true">+IF(AND(ISNUMBER(OFFSET('Hygiene Data'!$F$7,0,10*ROW('Hygiene Data'!F41))),'Data Summary'!DV47="Yes"),OFFSET('Hygiene Data'!$F$7,0,10*ROW('Hygiene Data'!F41)),NA())</f>
        <v>#N/A</v>
      </c>
      <c r="BH47" s="99" t="e">
        <f ca="true">+IF(AND(ISNUMBER(OFFSET('Hygiene Data'!$F$9,0,10*ROW('Hygiene Data'!F41))),'Data Summary'!DW47="Yes"),OFFSET('Hygiene Data'!$F$9,0,10*ROW('Hygiene Data'!F41)),NA())</f>
        <v>#N/A</v>
      </c>
      <c r="BI47" s="99" t="e">
        <f ca="true">+IF(AND(ISNUMBER(OFFSET('Hygiene Data'!$G$5,0,10*ROW('Hygiene Data'!G41))),'Data Summary'!DX47="Yes"),OFFSET('Hygiene Data'!$G$5,0,10*ROW('Hygiene Data'!G41)),NA())</f>
        <v>#N/A</v>
      </c>
      <c r="BJ47" s="99" t="e">
        <f ca="true">+IF(AND(ISNUMBER(OFFSET('Hygiene Data'!$G$7,0,10*ROW('Hygiene Data'!G41))),'Data Summary'!DY47="Yes"),OFFSET('Hygiene Data'!$G$7,0,10*ROW('Hygiene Data'!G41)),NA())</f>
        <v>#N/A</v>
      </c>
      <c r="BK47" s="99" t="e">
        <f ca="true">+IF(AND(ISNUMBER(OFFSET('Hygiene Data'!$G$9,0,10*ROW('Hygiene Data'!G41))),'Data Summary'!DZ47="Yes"),OFFSET('Hygiene Data'!$G$9,0,10*ROW('Hygiene Data'!G41)),NA())</f>
        <v>#N/A</v>
      </c>
      <c r="BL47" s="99" t="e">
        <f ca="true">+IF(AND(ISNUMBER(OFFSET('Hygiene Data'!$H$5,0,10*ROW('Hygiene Data'!H41))),'Data Summary'!EA47="Yes"),OFFSET('Hygiene Data'!$H$5,0,10*ROW('Hygiene Data'!H41)),NA())</f>
        <v>#N/A</v>
      </c>
      <c r="BM47" s="99" t="e">
        <f ca="true">+IF(AND(ISNUMBER(OFFSET('Hygiene Data'!$H$7,0,10*ROW('Hygiene Data'!H41))),'Data Summary'!EB47="Yes"),OFFSET('Hygiene Data'!$H$7,0,10*ROW('Hygiene Data'!H41)),NA())</f>
        <v>#N/A</v>
      </c>
      <c r="BN47" s="99" t="e">
        <f ca="true">+IF(AND(ISNUMBER(OFFSET('Hygiene Data'!$H$9,0,10*ROW('Hygiene Data'!H41))),'Data Summary'!EC47="Yes"),OFFSET('Hygiene Data'!$H$9,0,10*ROW('Hygiene Data'!H41)),NA())</f>
        <v>#N/A</v>
      </c>
      <c r="BO47" s="99" t="e">
        <f ca="true">+IF(AND(ISNUMBER(OFFSET('Hygiene Data'!$I$5,0,10*ROW('Hygiene Data'!I41))),'Data Summary'!ED47="Yes"),OFFSET('Hygiene Data'!$I$5,0,10*ROW('Hygiene Data'!I41)),NA())</f>
        <v>#N/A</v>
      </c>
      <c r="BP47" s="99" t="e">
        <f ca="true">+IF(AND(ISNUMBER(OFFSET('Hygiene Data'!$I$7,0,10*ROW('Hygiene Data'!I41))),'Data Summary'!EE47="Yes"),OFFSET('Hygiene Data'!$I$7,0,10*ROW('Hygiene Data'!I41)),NA())</f>
        <v>#N/A</v>
      </c>
      <c r="BQ47" s="99"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8" t="str">
        <f ca="true">+IF(ISTEXT('Data Summary'!B48),'Data Summary'!B48,"")</f>
        <v/>
      </c>
      <c r="C48" s="329" t="e">
        <f ca="true">+VALUE('Data Summary'!C48)</f>
        <v>#VALUE!</v>
      </c>
      <c r="D48" s="97" t="e">
        <f ca="true">+IF(AND(ISNUMBER(OFFSET('Water Data'!$D$4,0,10*ROW('Water Data'!D42))),'Data Summary'!BS48="Yes"),100-OFFSET('Water Data'!$D$4,0,10*ROW('Water Data'!D42)),NA())</f>
        <v>#N/A</v>
      </c>
      <c r="E48" s="97" t="e">
        <f ca="true">+IF(AND(ISNUMBER(OFFSET('Water Data'!$D$6,0,10*ROW('Water Data'!D42))),'Data Summary'!BT48="Yes"),OFFSET('Water Data'!$D$6,0,10*ROW('Water Data'!D42)),NA())</f>
        <v>#N/A</v>
      </c>
      <c r="F48" s="97" t="e">
        <f ca="true">+IF(AND(ISNUMBER(OFFSET('Water Data'!$D$9,0,10*ROW('Water Data'!D42))),'Data Summary'!BU48="Yes"),OFFSET('Water Data'!$D$9,0,10*ROW('Water Data'!D42)),NA())</f>
        <v>#N/A</v>
      </c>
      <c r="G48" s="97" t="e">
        <f ca="true">+IF(AND(ISNUMBER(OFFSET('Water Data'!$E$4,0,10*ROW('Water Data'!E42))),'Data Summary'!BV48="Yes"),100-OFFSET('Water Data'!$E$4,0,10*ROW('Water Data'!E42)),NA())</f>
        <v>#N/A</v>
      </c>
      <c r="H48" s="97" t="e">
        <f ca="true">+IF(AND(ISNUMBER(OFFSET('Water Data'!$E$6,0,10*ROW('Water Data'!E42))),'Data Summary'!BW48="Yes"),OFFSET('Water Data'!$E$6,0,10*ROW('Water Data'!E42)),NA())</f>
        <v>#N/A</v>
      </c>
      <c r="I48" s="97" t="e">
        <f ca="true">+IF(AND(ISNUMBER(OFFSET('Water Data'!$E$9,0,10*ROW('Water Data'!E42))),'Data Summary'!BX48="Yes"),OFFSET('Water Data'!$E$9,0,10*ROW('Water Data'!E42)),NA())</f>
        <v>#N/A</v>
      </c>
      <c r="J48" s="97" t="e">
        <f ca="true">+IF(AND(ISNUMBER(OFFSET('Water Data'!$F$4,0,10*ROW('Water Data'!F42))),'Data Summary'!BY48="Yes"),100-OFFSET('Water Data'!$F$4,0,10*ROW('Water Data'!F42)),NA())</f>
        <v>#N/A</v>
      </c>
      <c r="K48" s="97" t="e">
        <f ca="true">+IF(AND(ISNUMBER(OFFSET('Water Data'!$F$6,0,10*ROW('Water Data'!F42))),'Data Summary'!BZ48="Yes"),OFFSET('Water Data'!$F$6,0,10*ROW('Water Data'!F42)),NA())</f>
        <v>#N/A</v>
      </c>
      <c r="L48" s="97" t="e">
        <f ca="true">+IF(AND(ISNUMBER(OFFSET('Water Data'!$F$9,0,10*ROW('Water Data'!F42))),'Data Summary'!CA48="Yes"),OFFSET('Water Data'!$F$9,0,10*ROW('Water Data'!F42)),NA())</f>
        <v>#N/A</v>
      </c>
      <c r="M48" s="97" t="e">
        <f ca="true">+IF(AND(ISNUMBER(OFFSET('Water Data'!$G$4,0,10*ROW('Water Data'!G42))),'Data Summary'!CB48="Yes"),100-OFFSET('Water Data'!$G$4,0,10*ROW('Water Data'!G42)),NA())</f>
        <v>#N/A</v>
      </c>
      <c r="N48" s="97" t="e">
        <f ca="true">+IF(AND(ISNUMBER(OFFSET('Water Data'!$G$6,0,10*ROW('Water Data'!G42))),'Data Summary'!CC48="Yes"),OFFSET('Water Data'!$G$6,0,10*ROW('Water Data'!G42)),NA())</f>
        <v>#N/A</v>
      </c>
      <c r="O48" s="97" t="e">
        <f ca="true">+IF(AND(ISNUMBER(OFFSET('Water Data'!$G$9,0,10*ROW('Water Data'!G42))),'Data Summary'!CD48="Yes"),OFFSET('Water Data'!$G$9,0,10*ROW('Water Data'!G42)),NA())</f>
        <v>#N/A</v>
      </c>
      <c r="P48" s="97" t="e">
        <f ca="true">+IF(AND(ISNUMBER(OFFSET('Water Data'!$H$4,0,10*ROW('Water Data'!H42))),'Data Summary'!CE48="Yes"),100-OFFSET('Water Data'!$H$4,0,10*ROW('Water Data'!H42)),NA())</f>
        <v>#N/A</v>
      </c>
      <c r="Q48" s="97" t="e">
        <f ca="true">+IF(AND(ISNUMBER(OFFSET('Water Data'!$H$6,0,10*ROW('Water Data'!H42))),'Data Summary'!CF48="Yes"),OFFSET('Water Data'!$H$6,0,10*ROW('Water Data'!H42)),NA())</f>
        <v>#N/A</v>
      </c>
      <c r="R48" s="97" t="e">
        <f ca="true">+IF(AND(ISNUMBER(OFFSET('Water Data'!$H$9,0,10*ROW('Water Data'!H42))),'Data Summary'!CG48="Yes"),OFFSET('Water Data'!$H$9,0,10*ROW('Water Data'!H42)),NA())</f>
        <v>#N/A</v>
      </c>
      <c r="S48" s="97" t="e">
        <f ca="true">+IF(AND(ISNUMBER(OFFSET('Water Data'!$I$4,0,10*ROW('Water Data'!I42))),'Data Summary'!CH48="Yes"),100-OFFSET('Water Data'!$I$4,0,10*ROW('Water Data'!I42)),NA())</f>
        <v>#N/A</v>
      </c>
      <c r="T48" s="97" t="e">
        <f ca="true">+IF(AND(ISNUMBER(OFFSET('Water Data'!$I$6,0,10*ROW('Water Data'!I42))),'Data Summary'!CI48="Yes"),OFFSET('Water Data'!$I$6,0,10*ROW('Water Data'!I42)),NA())</f>
        <v>#N/A</v>
      </c>
      <c r="U48" s="97" t="e">
        <f ca="true">+IF(AND(ISNUMBER(OFFSET('Water Data'!$I$9,0,10*ROW('Water Data'!I42))),'Data Summary'!CJ48="Yes"),OFFSET('Water Data'!$I$9,0,10*ROW('Water Data'!I42)),NA())</f>
        <v>#N/A</v>
      </c>
      <c r="V48" s="98" t="e">
        <f ca="true">+IF(AND(ISNUMBER(OFFSET('Sanitation Data'!$D$4,0,10*ROW('Sanitation Data'!D42))),'Data Summary'!CK48="Yes"),100-OFFSET('Sanitation Data'!$D$4,0,10*ROW('Sanitation Data'!D42)),NA())</f>
        <v>#N/A</v>
      </c>
      <c r="W48" s="98" t="e">
        <f ca="true">+IF(AND(ISNUMBER(OFFSET('Sanitation Data'!$D$6,0,10*ROW('Sanitation Data'!D42))),'Data Summary'!CL48="Yes"),OFFSET('Sanitation Data'!$D$6,0,10*ROW('Sanitation Data'!D42)),NA())</f>
        <v>#N/A</v>
      </c>
      <c r="X48" s="98" t="e">
        <f ca="true">+IF(AND(ISNUMBER(OFFSET('Sanitation Data'!$D$10,0,10*ROW('Sanitation Data'!D42))),'Data Summary'!CM48="Yes"),OFFSET('Sanitation Data'!$D$10,0,10*ROW('Sanitation Data'!D42)),NA())</f>
        <v>#N/A</v>
      </c>
      <c r="Y48" s="98" t="e">
        <f ca="true">+IF(AND(ISNUMBER(OFFSET('Sanitation Data'!$D$11,0,10*ROW('Sanitation Data'!D42))),'Data Summary'!CN48="Yes"),OFFSET('Sanitation Data'!$D$11,0,10*ROW('Sanitation Data'!D42)),NA())</f>
        <v>#N/A</v>
      </c>
      <c r="Z48" s="98" t="e">
        <f ca="true">+IF(AND(ISNUMBER(OFFSET('Sanitation Data'!$D$12,0,10*ROW('Sanitation Data'!D42))),'Data Summary'!CO48="Yes"),OFFSET('Sanitation Data'!$D$12,0,10*ROW('Sanitation Data'!D42)),NA())</f>
        <v>#N/A</v>
      </c>
      <c r="AA48" s="98" t="e">
        <f ca="true">+IF(AND(ISNUMBER(OFFSET('Sanitation Data'!$E$4,0,10*ROW('Sanitation Data'!E42))),'Data Summary'!CP48="Yes"),100-OFFSET('Sanitation Data'!$E$4,0,10*ROW('Sanitation Data'!E42)),NA())</f>
        <v>#N/A</v>
      </c>
      <c r="AB48" s="98" t="e">
        <f ca="true">+IF(AND(ISNUMBER(OFFSET('Sanitation Data'!$E$6,0,10*ROW('Sanitation Data'!E42))),'Data Summary'!CQ48="Yes"),OFFSET('Sanitation Data'!$E$6,0,10*ROW('Sanitation Data'!E42)),NA())</f>
        <v>#N/A</v>
      </c>
      <c r="AC48" s="98" t="e">
        <f ca="true">+IF(AND(ISNUMBER(OFFSET('Sanitation Data'!$E$10,0,10*ROW('Sanitation Data'!E42))),'Data Summary'!CR48="Yes"),OFFSET('Sanitation Data'!$E$10,0,10*ROW('Sanitation Data'!E42)),NA())</f>
        <v>#N/A</v>
      </c>
      <c r="AD48" s="98" t="e">
        <f ca="true">+IF(AND(ISNUMBER(OFFSET('Sanitation Data'!$E$11,0,10*ROW('Sanitation Data'!E42))),'Data Summary'!CS48="Yes"),OFFSET('Sanitation Data'!$E$11,0,10*ROW('Sanitation Data'!E42)),NA())</f>
        <v>#N/A</v>
      </c>
      <c r="AE48" s="98" t="e">
        <f ca="true">+IF(AND(ISNUMBER(OFFSET('Sanitation Data'!$E$12,0,10*ROW('Sanitation Data'!E42))),'Data Summary'!CT48="Yes"),OFFSET('Sanitation Data'!$E$12,0,10*ROW('Sanitation Data'!E42)),NA())</f>
        <v>#N/A</v>
      </c>
      <c r="AF48" s="98" t="e">
        <f ca="true">+IF(AND(ISNUMBER(OFFSET('Sanitation Data'!$F$4,0,10*ROW('Sanitation Data'!F42))),'Data Summary'!CU48="Yes"),100-OFFSET('Sanitation Data'!$F$4,0,10*ROW('Sanitation Data'!F42)),NA())</f>
        <v>#N/A</v>
      </c>
      <c r="AG48" s="98" t="e">
        <f ca="true">+IF(AND(ISNUMBER(OFFSET('Sanitation Data'!$F$6,0,10*ROW('Sanitation Data'!F42))),'Data Summary'!CV48="Yes"),OFFSET('Sanitation Data'!$F$6,0,10*ROW('Sanitation Data'!F42)),NA())</f>
        <v>#N/A</v>
      </c>
      <c r="AH48" s="98" t="e">
        <f ca="true">+IF(AND(ISNUMBER(OFFSET('Sanitation Data'!$F$10,0,10*ROW('Sanitation Data'!F42))),'Data Summary'!CW48="Yes"),OFFSET('Sanitation Data'!$F$10,0,10*ROW('Sanitation Data'!F42)),NA())</f>
        <v>#N/A</v>
      </c>
      <c r="AI48" s="98" t="e">
        <f ca="true">+IF(AND(ISNUMBER(OFFSET('Sanitation Data'!$F$11,0,10*ROW('Sanitation Data'!F42))),'Data Summary'!CX48="Yes"),OFFSET('Sanitation Data'!$F$11,0,10*ROW('Sanitation Data'!F42)),NA())</f>
        <v>#N/A</v>
      </c>
      <c r="AJ48" s="98" t="e">
        <f ca="true">+IF(AND(ISNUMBER(OFFSET('Sanitation Data'!$F$12,0,10*ROW('Sanitation Data'!F42))),'Data Summary'!CY48="Yes"),OFFSET('Sanitation Data'!$F$12,0,10*ROW('Sanitation Data'!F42)),NA())</f>
        <v>#N/A</v>
      </c>
      <c r="AK48" s="98" t="e">
        <f ca="true">+IF(AND(ISNUMBER(OFFSET('Sanitation Data'!$G$4,0,10*ROW('Sanitation Data'!G42))),'Data Summary'!CZ48="Yes"),100-OFFSET('Sanitation Data'!$G$4,0,10*ROW('Sanitation Data'!G42)),NA())</f>
        <v>#N/A</v>
      </c>
      <c r="AL48" s="98" t="e">
        <f ca="true">+IF(AND(ISNUMBER(OFFSET('Sanitation Data'!$G$6,0,10*ROW('Sanitation Data'!G42))),'Data Summary'!DA48="Yes"),OFFSET('Sanitation Data'!$G$6,0,10*ROW('Sanitation Data'!G42)),NA())</f>
        <v>#N/A</v>
      </c>
      <c r="AM48" s="98" t="e">
        <f ca="true">+IF(AND(ISNUMBER(OFFSET('Sanitation Data'!$G$10,0,10*ROW('Sanitation Data'!G42))),'Data Summary'!DB48="Yes"),OFFSET('Sanitation Data'!$G$10,0,10*ROW('Sanitation Data'!G42)),NA())</f>
        <v>#N/A</v>
      </c>
      <c r="AN48" s="98" t="e">
        <f ca="true">+IF(AND(ISNUMBER(OFFSET('Sanitation Data'!$G$11,0,10*ROW('Sanitation Data'!G42))),'Data Summary'!DC48="Yes"),OFFSET('Sanitation Data'!$G$11,0,10*ROW('Sanitation Data'!G42)),NA())</f>
        <v>#N/A</v>
      </c>
      <c r="AO48" s="98" t="e">
        <f ca="true">+IF(AND(ISNUMBER(OFFSET('Sanitation Data'!$G$12,0,10*ROW('Sanitation Data'!G42))),'Data Summary'!DD48="Yes"),OFFSET('Sanitation Data'!$G$12,0,10*ROW('Sanitation Data'!G42)),NA())</f>
        <v>#N/A</v>
      </c>
      <c r="AP48" s="98" t="e">
        <f ca="true">+IF(AND(ISNUMBER(OFFSET('Sanitation Data'!$H$4,0,10*ROW('Sanitation Data'!H42))),'Data Summary'!DE48="Yes"),100-OFFSET('Sanitation Data'!$H$4,0,10*ROW('Sanitation Data'!H42)),NA())</f>
        <v>#N/A</v>
      </c>
      <c r="AQ48" s="98" t="e">
        <f ca="true">+IF(AND(ISNUMBER(OFFSET('Sanitation Data'!$H$6,0,10*ROW('Sanitation Data'!H42))),'Data Summary'!DF48="Yes"),OFFSET('Sanitation Data'!$H$6,0,10*ROW('Sanitation Data'!H42)),NA())</f>
        <v>#N/A</v>
      </c>
      <c r="AR48" s="98" t="e">
        <f ca="true">+IF(AND(ISNUMBER(OFFSET('Sanitation Data'!$H$10,0,10*ROW('Sanitation Data'!H42))),'Data Summary'!DG48="Yes"),OFFSET('Sanitation Data'!$H$10,0,10*ROW('Sanitation Data'!H42)),NA())</f>
        <v>#N/A</v>
      </c>
      <c r="AS48" s="98" t="e">
        <f ca="true">+IF(AND(ISNUMBER(OFFSET('Sanitation Data'!$H$11,0,10*ROW('Sanitation Data'!H42))),'Data Summary'!DH48="Yes"),OFFSET('Sanitation Data'!$H$11,0,10*ROW('Sanitation Data'!H42)),NA())</f>
        <v>#N/A</v>
      </c>
      <c r="AT48" s="98" t="e">
        <f ca="true">+IF(AND(ISNUMBER(OFFSET('Sanitation Data'!$H$12,0,10*ROW('Sanitation Data'!H42))),'Data Summary'!DI48="Yes"),OFFSET('Sanitation Data'!$H$12,0,10*ROW('Sanitation Data'!H42)),NA())</f>
        <v>#N/A</v>
      </c>
      <c r="AU48" s="98" t="e">
        <f ca="true">+IF(AND(ISNUMBER(OFFSET('Sanitation Data'!$I$4,0,10*ROW('Sanitation Data'!I42))),'Data Summary'!DJ48="Yes"),100-OFFSET('Sanitation Data'!$I$4,0,10*ROW('Sanitation Data'!I42)),NA())</f>
        <v>#N/A</v>
      </c>
      <c r="AV48" s="98" t="e">
        <f ca="true">+IF(AND(ISNUMBER(OFFSET('Sanitation Data'!$I$6,0,10*ROW('Sanitation Data'!I42))),'Data Summary'!DK48="Yes"),OFFSET('Sanitation Data'!$I$6,0,10*ROW('Sanitation Data'!I42)),NA())</f>
        <v>#N/A</v>
      </c>
      <c r="AW48" s="98" t="e">
        <f ca="true">+IF(AND(ISNUMBER(OFFSET('Sanitation Data'!$I$10,0,10*ROW('Sanitation Data'!I42))),'Data Summary'!DL48="Yes"),OFFSET('Sanitation Data'!$I$10,0,10*ROW('Sanitation Data'!I42)),NA())</f>
        <v>#N/A</v>
      </c>
      <c r="AX48" s="98" t="e">
        <f ca="true">+IF(AND(ISNUMBER(OFFSET('Sanitation Data'!$I$11,0,10*ROW('Sanitation Data'!I42))),'Data Summary'!DM48="Yes"),OFFSET('Sanitation Data'!$I$11,0,10*ROW('Sanitation Data'!I42)),NA())</f>
        <v>#N/A</v>
      </c>
      <c r="AY48" s="98" t="e">
        <f ca="true">+IF(AND(ISNUMBER(OFFSET('Sanitation Data'!$I$12,0,10*ROW('Sanitation Data'!I42))),'Data Summary'!DN48="Yes"),OFFSET('Sanitation Data'!$I$12,0,10*ROW('Sanitation Data'!I42)),NA())</f>
        <v>#N/A</v>
      </c>
      <c r="AZ48" s="99" t="e">
        <f ca="true">+IF(AND(ISNUMBER(OFFSET('Hygiene Data'!$D$5,0,10*ROW('Hygiene Data'!D42))),'Data Summary'!DO48="Yes"),OFFSET('Hygiene Data'!$D$5,0,10*ROW('Hygiene Data'!D42)),NA())</f>
        <v>#N/A</v>
      </c>
      <c r="BA48" s="99" t="e">
        <f ca="true">+IF(AND(ISNUMBER(OFFSET('Hygiene Data'!$D$7,0,10*ROW('Hygiene Data'!D42))),'Data Summary'!DP48="Yes"),OFFSET('Hygiene Data'!$D$7,0,10*ROW('Hygiene Data'!D42)),NA())</f>
        <v>#N/A</v>
      </c>
      <c r="BB48" s="99" t="e">
        <f ca="true">+IF(AND(ISNUMBER(OFFSET('Hygiene Data'!$D$9,0,10*ROW('Hygiene Data'!D42))),'Data Summary'!DQ48="Yes"),OFFSET('Hygiene Data'!$D$9,0,10*ROW('Hygiene Data'!D42)),NA())</f>
        <v>#N/A</v>
      </c>
      <c r="BC48" s="99" t="e">
        <f ca="true">+IF(AND(ISNUMBER(OFFSET('Hygiene Data'!$E$5,0,10*ROW('Hygiene Data'!E42))),'Data Summary'!DR48="Yes"),OFFSET('Hygiene Data'!$E$5,0,10*ROW('Hygiene Data'!E42)),NA())</f>
        <v>#N/A</v>
      </c>
      <c r="BD48" s="99" t="e">
        <f ca="true">+IF(AND(ISNUMBER(OFFSET('Hygiene Data'!$E$7,0,10*ROW('Hygiene Data'!E42))),'Data Summary'!DS48="Yes"),OFFSET('Hygiene Data'!$E$7,0,10*ROW('Hygiene Data'!E42)),NA())</f>
        <v>#N/A</v>
      </c>
      <c r="BE48" s="99" t="e">
        <f ca="true">+IF(AND(ISNUMBER(OFFSET('Hygiene Data'!$E$9,0,10*ROW('Hygiene Data'!E42))),'Data Summary'!DT48="Yes"),OFFSET('Hygiene Data'!$E$9,0,10*ROW('Hygiene Data'!E42)),NA())</f>
        <v>#N/A</v>
      </c>
      <c r="BF48" s="99" t="e">
        <f ca="true">+IF(AND(ISNUMBER(OFFSET('Hygiene Data'!$F$5,0,10*ROW('Hygiene Data'!F42))),'Data Summary'!DU48="Yes"),OFFSET('Hygiene Data'!$F$5,0,10*ROW('Hygiene Data'!F42)),NA())</f>
        <v>#N/A</v>
      </c>
      <c r="BG48" s="99" t="e">
        <f ca="true">+IF(AND(ISNUMBER(OFFSET('Hygiene Data'!$F$7,0,10*ROW('Hygiene Data'!F42))),'Data Summary'!DV48="Yes"),OFFSET('Hygiene Data'!$F$7,0,10*ROW('Hygiene Data'!F42)),NA())</f>
        <v>#N/A</v>
      </c>
      <c r="BH48" s="99" t="e">
        <f ca="true">+IF(AND(ISNUMBER(OFFSET('Hygiene Data'!$F$9,0,10*ROW('Hygiene Data'!F42))),'Data Summary'!DW48="Yes"),OFFSET('Hygiene Data'!$F$9,0,10*ROW('Hygiene Data'!F42)),NA())</f>
        <v>#N/A</v>
      </c>
      <c r="BI48" s="99" t="e">
        <f ca="true">+IF(AND(ISNUMBER(OFFSET('Hygiene Data'!$G$5,0,10*ROW('Hygiene Data'!G42))),'Data Summary'!DX48="Yes"),OFFSET('Hygiene Data'!$G$5,0,10*ROW('Hygiene Data'!G42)),NA())</f>
        <v>#N/A</v>
      </c>
      <c r="BJ48" s="99" t="e">
        <f ca="true">+IF(AND(ISNUMBER(OFFSET('Hygiene Data'!$G$7,0,10*ROW('Hygiene Data'!G42))),'Data Summary'!DY48="Yes"),OFFSET('Hygiene Data'!$G$7,0,10*ROW('Hygiene Data'!G42)),NA())</f>
        <v>#N/A</v>
      </c>
      <c r="BK48" s="99" t="e">
        <f ca="true">+IF(AND(ISNUMBER(OFFSET('Hygiene Data'!$G$9,0,10*ROW('Hygiene Data'!G42))),'Data Summary'!DZ48="Yes"),OFFSET('Hygiene Data'!$G$9,0,10*ROW('Hygiene Data'!G42)),NA())</f>
        <v>#N/A</v>
      </c>
      <c r="BL48" s="99" t="e">
        <f ca="true">+IF(AND(ISNUMBER(OFFSET('Hygiene Data'!$H$5,0,10*ROW('Hygiene Data'!H42))),'Data Summary'!EA48="Yes"),OFFSET('Hygiene Data'!$H$5,0,10*ROW('Hygiene Data'!H42)),NA())</f>
        <v>#N/A</v>
      </c>
      <c r="BM48" s="99" t="e">
        <f ca="true">+IF(AND(ISNUMBER(OFFSET('Hygiene Data'!$H$7,0,10*ROW('Hygiene Data'!H42))),'Data Summary'!EB48="Yes"),OFFSET('Hygiene Data'!$H$7,0,10*ROW('Hygiene Data'!H42)),NA())</f>
        <v>#N/A</v>
      </c>
      <c r="BN48" s="99" t="e">
        <f ca="true">+IF(AND(ISNUMBER(OFFSET('Hygiene Data'!$H$9,0,10*ROW('Hygiene Data'!H42))),'Data Summary'!EC48="Yes"),OFFSET('Hygiene Data'!$H$9,0,10*ROW('Hygiene Data'!H42)),NA())</f>
        <v>#N/A</v>
      </c>
      <c r="BO48" s="99" t="e">
        <f ca="true">+IF(AND(ISNUMBER(OFFSET('Hygiene Data'!$I$5,0,10*ROW('Hygiene Data'!I42))),'Data Summary'!ED48="Yes"),OFFSET('Hygiene Data'!$I$5,0,10*ROW('Hygiene Data'!I42)),NA())</f>
        <v>#N/A</v>
      </c>
      <c r="BP48" s="99" t="e">
        <f ca="true">+IF(AND(ISNUMBER(OFFSET('Hygiene Data'!$I$7,0,10*ROW('Hygiene Data'!I42))),'Data Summary'!EE48="Yes"),OFFSET('Hygiene Data'!$I$7,0,10*ROW('Hygiene Data'!I42)),NA())</f>
        <v>#N/A</v>
      </c>
      <c r="BQ48" s="99"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8" t="str">
        <f ca="true">+IF(ISTEXT('Data Summary'!B49),'Data Summary'!B49,"")</f>
        <v/>
      </c>
      <c r="C49" s="329" t="e">
        <f ca="true">+VALUE('Data Summary'!C49)</f>
        <v>#VALUE!</v>
      </c>
      <c r="D49" s="97" t="e">
        <f ca="true">+IF(AND(ISNUMBER(OFFSET('Water Data'!$D$4,0,10*ROW('Water Data'!D43))),'Data Summary'!BS49="Yes"),100-OFFSET('Water Data'!$D$4,0,10*ROW('Water Data'!D43)),NA())</f>
        <v>#N/A</v>
      </c>
      <c r="E49" s="97" t="e">
        <f ca="true">+IF(AND(ISNUMBER(OFFSET('Water Data'!$D$6,0,10*ROW('Water Data'!D43))),'Data Summary'!BT49="Yes"),OFFSET('Water Data'!$D$6,0,10*ROW('Water Data'!D43)),NA())</f>
        <v>#N/A</v>
      </c>
      <c r="F49" s="97" t="e">
        <f ca="true">+IF(AND(ISNUMBER(OFFSET('Water Data'!$D$9,0,10*ROW('Water Data'!D43))),'Data Summary'!BU49="Yes"),OFFSET('Water Data'!$D$9,0,10*ROW('Water Data'!D43)),NA())</f>
        <v>#N/A</v>
      </c>
      <c r="G49" s="97" t="e">
        <f ca="true">+IF(AND(ISNUMBER(OFFSET('Water Data'!$E$4,0,10*ROW('Water Data'!E43))),'Data Summary'!BV49="Yes"),100-OFFSET('Water Data'!$E$4,0,10*ROW('Water Data'!E43)),NA())</f>
        <v>#N/A</v>
      </c>
      <c r="H49" s="97" t="e">
        <f ca="true">+IF(AND(ISNUMBER(OFFSET('Water Data'!$E$6,0,10*ROW('Water Data'!E43))),'Data Summary'!BW49="Yes"),OFFSET('Water Data'!$E$6,0,10*ROW('Water Data'!E43)),NA())</f>
        <v>#N/A</v>
      </c>
      <c r="I49" s="97" t="e">
        <f ca="true">+IF(AND(ISNUMBER(OFFSET('Water Data'!$E$9,0,10*ROW('Water Data'!E43))),'Data Summary'!BX49="Yes"),OFFSET('Water Data'!$E$9,0,10*ROW('Water Data'!E43)),NA())</f>
        <v>#N/A</v>
      </c>
      <c r="J49" s="97" t="e">
        <f ca="true">+IF(AND(ISNUMBER(OFFSET('Water Data'!$F$4,0,10*ROW('Water Data'!F43))),'Data Summary'!BY49="Yes"),100-OFFSET('Water Data'!$F$4,0,10*ROW('Water Data'!F43)),NA())</f>
        <v>#N/A</v>
      </c>
      <c r="K49" s="97" t="e">
        <f ca="true">+IF(AND(ISNUMBER(OFFSET('Water Data'!$F$6,0,10*ROW('Water Data'!F43))),'Data Summary'!BZ49="Yes"),OFFSET('Water Data'!$F$6,0,10*ROW('Water Data'!F43)),NA())</f>
        <v>#N/A</v>
      </c>
      <c r="L49" s="97" t="e">
        <f ca="true">+IF(AND(ISNUMBER(OFFSET('Water Data'!$F$9,0,10*ROW('Water Data'!F43))),'Data Summary'!CA49="Yes"),OFFSET('Water Data'!$F$9,0,10*ROW('Water Data'!F43)),NA())</f>
        <v>#N/A</v>
      </c>
      <c r="M49" s="97" t="e">
        <f ca="true">+IF(AND(ISNUMBER(OFFSET('Water Data'!$G$4,0,10*ROW('Water Data'!G43))),'Data Summary'!CB49="Yes"),100-OFFSET('Water Data'!$G$4,0,10*ROW('Water Data'!G43)),NA())</f>
        <v>#N/A</v>
      </c>
      <c r="N49" s="97" t="e">
        <f ca="true">+IF(AND(ISNUMBER(OFFSET('Water Data'!$G$6,0,10*ROW('Water Data'!G43))),'Data Summary'!CC49="Yes"),OFFSET('Water Data'!$G$6,0,10*ROW('Water Data'!G43)),NA())</f>
        <v>#N/A</v>
      </c>
      <c r="O49" s="97" t="e">
        <f ca="true">+IF(AND(ISNUMBER(OFFSET('Water Data'!$G$9,0,10*ROW('Water Data'!G43))),'Data Summary'!CD49="Yes"),OFFSET('Water Data'!$G$9,0,10*ROW('Water Data'!G43)),NA())</f>
        <v>#N/A</v>
      </c>
      <c r="P49" s="97" t="e">
        <f ca="true">+IF(AND(ISNUMBER(OFFSET('Water Data'!$H$4,0,10*ROW('Water Data'!H43))),'Data Summary'!CE49="Yes"),100-OFFSET('Water Data'!$H$4,0,10*ROW('Water Data'!H43)),NA())</f>
        <v>#N/A</v>
      </c>
      <c r="Q49" s="97" t="e">
        <f ca="true">+IF(AND(ISNUMBER(OFFSET('Water Data'!$H$6,0,10*ROW('Water Data'!H43))),'Data Summary'!CF49="Yes"),OFFSET('Water Data'!$H$6,0,10*ROW('Water Data'!H43)),NA())</f>
        <v>#N/A</v>
      </c>
      <c r="R49" s="97" t="e">
        <f ca="true">+IF(AND(ISNUMBER(OFFSET('Water Data'!$H$9,0,10*ROW('Water Data'!H43))),'Data Summary'!CG49="Yes"),OFFSET('Water Data'!$H$9,0,10*ROW('Water Data'!H43)),NA())</f>
        <v>#N/A</v>
      </c>
      <c r="S49" s="97" t="e">
        <f ca="true">+IF(AND(ISNUMBER(OFFSET('Water Data'!$I$4,0,10*ROW('Water Data'!I43))),'Data Summary'!CH49="Yes"),100-OFFSET('Water Data'!$I$4,0,10*ROW('Water Data'!I43)),NA())</f>
        <v>#N/A</v>
      </c>
      <c r="T49" s="97" t="e">
        <f ca="true">+IF(AND(ISNUMBER(OFFSET('Water Data'!$I$6,0,10*ROW('Water Data'!I43))),'Data Summary'!CI49="Yes"),OFFSET('Water Data'!$I$6,0,10*ROW('Water Data'!I43)),NA())</f>
        <v>#N/A</v>
      </c>
      <c r="U49" s="97" t="e">
        <f ca="true">+IF(AND(ISNUMBER(OFFSET('Water Data'!$I$9,0,10*ROW('Water Data'!I43))),'Data Summary'!CJ49="Yes"),OFFSET('Water Data'!$I$9,0,10*ROW('Water Data'!I43)),NA())</f>
        <v>#N/A</v>
      </c>
      <c r="V49" s="98" t="e">
        <f ca="true">+IF(AND(ISNUMBER(OFFSET('Sanitation Data'!$D$4,0,10*ROW('Sanitation Data'!D43))),'Data Summary'!CK49="Yes"),100-OFFSET('Sanitation Data'!$D$4,0,10*ROW('Sanitation Data'!D43)),NA())</f>
        <v>#N/A</v>
      </c>
      <c r="W49" s="98" t="e">
        <f ca="true">+IF(AND(ISNUMBER(OFFSET('Sanitation Data'!$D$6,0,10*ROW('Sanitation Data'!D43))),'Data Summary'!CL49="Yes"),OFFSET('Sanitation Data'!$D$6,0,10*ROW('Sanitation Data'!D43)),NA())</f>
        <v>#N/A</v>
      </c>
      <c r="X49" s="98" t="e">
        <f ca="true">+IF(AND(ISNUMBER(OFFSET('Sanitation Data'!$D$10,0,10*ROW('Sanitation Data'!D43))),'Data Summary'!CM49="Yes"),OFFSET('Sanitation Data'!$D$10,0,10*ROW('Sanitation Data'!D43)),NA())</f>
        <v>#N/A</v>
      </c>
      <c r="Y49" s="98" t="e">
        <f ca="true">+IF(AND(ISNUMBER(OFFSET('Sanitation Data'!$D$11,0,10*ROW('Sanitation Data'!D43))),'Data Summary'!CN49="Yes"),OFFSET('Sanitation Data'!$D$11,0,10*ROW('Sanitation Data'!D43)),NA())</f>
        <v>#N/A</v>
      </c>
      <c r="Z49" s="98" t="e">
        <f ca="true">+IF(AND(ISNUMBER(OFFSET('Sanitation Data'!$D$12,0,10*ROW('Sanitation Data'!D43))),'Data Summary'!CO49="Yes"),OFFSET('Sanitation Data'!$D$12,0,10*ROW('Sanitation Data'!D43)),NA())</f>
        <v>#N/A</v>
      </c>
      <c r="AA49" s="98" t="e">
        <f ca="true">+IF(AND(ISNUMBER(OFFSET('Sanitation Data'!$E$4,0,10*ROW('Sanitation Data'!E43))),'Data Summary'!CP49="Yes"),100-OFFSET('Sanitation Data'!$E$4,0,10*ROW('Sanitation Data'!E43)),NA())</f>
        <v>#N/A</v>
      </c>
      <c r="AB49" s="98" t="e">
        <f ca="true">+IF(AND(ISNUMBER(OFFSET('Sanitation Data'!$E$6,0,10*ROW('Sanitation Data'!E43))),'Data Summary'!CQ49="Yes"),OFFSET('Sanitation Data'!$E$6,0,10*ROW('Sanitation Data'!E43)),NA())</f>
        <v>#N/A</v>
      </c>
      <c r="AC49" s="98" t="e">
        <f ca="true">+IF(AND(ISNUMBER(OFFSET('Sanitation Data'!$E$10,0,10*ROW('Sanitation Data'!E43))),'Data Summary'!CR49="Yes"),OFFSET('Sanitation Data'!$E$10,0,10*ROW('Sanitation Data'!E43)),NA())</f>
        <v>#N/A</v>
      </c>
      <c r="AD49" s="98" t="e">
        <f ca="true">+IF(AND(ISNUMBER(OFFSET('Sanitation Data'!$E$11,0,10*ROW('Sanitation Data'!E43))),'Data Summary'!CS49="Yes"),OFFSET('Sanitation Data'!$E$11,0,10*ROW('Sanitation Data'!E43)),NA())</f>
        <v>#N/A</v>
      </c>
      <c r="AE49" s="98" t="e">
        <f ca="true">+IF(AND(ISNUMBER(OFFSET('Sanitation Data'!$E$12,0,10*ROW('Sanitation Data'!E43))),'Data Summary'!CT49="Yes"),OFFSET('Sanitation Data'!$E$12,0,10*ROW('Sanitation Data'!E43)),NA())</f>
        <v>#N/A</v>
      </c>
      <c r="AF49" s="98" t="e">
        <f ca="true">+IF(AND(ISNUMBER(OFFSET('Sanitation Data'!$F$4,0,10*ROW('Sanitation Data'!F43))),'Data Summary'!CU49="Yes"),100-OFFSET('Sanitation Data'!$F$4,0,10*ROW('Sanitation Data'!F43)),NA())</f>
        <v>#N/A</v>
      </c>
      <c r="AG49" s="98" t="e">
        <f ca="true">+IF(AND(ISNUMBER(OFFSET('Sanitation Data'!$F$6,0,10*ROW('Sanitation Data'!F43))),'Data Summary'!CV49="Yes"),OFFSET('Sanitation Data'!$F$6,0,10*ROW('Sanitation Data'!F43)),NA())</f>
        <v>#N/A</v>
      </c>
      <c r="AH49" s="98" t="e">
        <f ca="true">+IF(AND(ISNUMBER(OFFSET('Sanitation Data'!$F$10,0,10*ROW('Sanitation Data'!F43))),'Data Summary'!CW49="Yes"),OFFSET('Sanitation Data'!$F$10,0,10*ROW('Sanitation Data'!F43)),NA())</f>
        <v>#N/A</v>
      </c>
      <c r="AI49" s="98" t="e">
        <f ca="true">+IF(AND(ISNUMBER(OFFSET('Sanitation Data'!$F$11,0,10*ROW('Sanitation Data'!F43))),'Data Summary'!CX49="Yes"),OFFSET('Sanitation Data'!$F$11,0,10*ROW('Sanitation Data'!F43)),NA())</f>
        <v>#N/A</v>
      </c>
      <c r="AJ49" s="98" t="e">
        <f ca="true">+IF(AND(ISNUMBER(OFFSET('Sanitation Data'!$F$12,0,10*ROW('Sanitation Data'!F43))),'Data Summary'!CY49="Yes"),OFFSET('Sanitation Data'!$F$12,0,10*ROW('Sanitation Data'!F43)),NA())</f>
        <v>#N/A</v>
      </c>
      <c r="AK49" s="98" t="e">
        <f ca="true">+IF(AND(ISNUMBER(OFFSET('Sanitation Data'!$G$4,0,10*ROW('Sanitation Data'!G43))),'Data Summary'!CZ49="Yes"),100-OFFSET('Sanitation Data'!$G$4,0,10*ROW('Sanitation Data'!G43)),NA())</f>
        <v>#N/A</v>
      </c>
      <c r="AL49" s="98" t="e">
        <f ca="true">+IF(AND(ISNUMBER(OFFSET('Sanitation Data'!$G$6,0,10*ROW('Sanitation Data'!G43))),'Data Summary'!DA49="Yes"),OFFSET('Sanitation Data'!$G$6,0,10*ROW('Sanitation Data'!G43)),NA())</f>
        <v>#N/A</v>
      </c>
      <c r="AM49" s="98" t="e">
        <f ca="true">+IF(AND(ISNUMBER(OFFSET('Sanitation Data'!$G$10,0,10*ROW('Sanitation Data'!G43))),'Data Summary'!DB49="Yes"),OFFSET('Sanitation Data'!$G$10,0,10*ROW('Sanitation Data'!G43)),NA())</f>
        <v>#N/A</v>
      </c>
      <c r="AN49" s="98" t="e">
        <f ca="true">+IF(AND(ISNUMBER(OFFSET('Sanitation Data'!$G$11,0,10*ROW('Sanitation Data'!G43))),'Data Summary'!DC49="Yes"),OFFSET('Sanitation Data'!$G$11,0,10*ROW('Sanitation Data'!G43)),NA())</f>
        <v>#N/A</v>
      </c>
      <c r="AO49" s="98" t="e">
        <f ca="true">+IF(AND(ISNUMBER(OFFSET('Sanitation Data'!$G$12,0,10*ROW('Sanitation Data'!G43))),'Data Summary'!DD49="Yes"),OFFSET('Sanitation Data'!$G$12,0,10*ROW('Sanitation Data'!G43)),NA())</f>
        <v>#N/A</v>
      </c>
      <c r="AP49" s="98" t="e">
        <f ca="true">+IF(AND(ISNUMBER(OFFSET('Sanitation Data'!$H$4,0,10*ROW('Sanitation Data'!H43))),'Data Summary'!DE49="Yes"),100-OFFSET('Sanitation Data'!$H$4,0,10*ROW('Sanitation Data'!H43)),NA())</f>
        <v>#N/A</v>
      </c>
      <c r="AQ49" s="98" t="e">
        <f ca="true">+IF(AND(ISNUMBER(OFFSET('Sanitation Data'!$H$6,0,10*ROW('Sanitation Data'!H43))),'Data Summary'!DF49="Yes"),OFFSET('Sanitation Data'!$H$6,0,10*ROW('Sanitation Data'!H43)),NA())</f>
        <v>#N/A</v>
      </c>
      <c r="AR49" s="98" t="e">
        <f ca="true">+IF(AND(ISNUMBER(OFFSET('Sanitation Data'!$H$10,0,10*ROW('Sanitation Data'!H43))),'Data Summary'!DG49="Yes"),OFFSET('Sanitation Data'!$H$10,0,10*ROW('Sanitation Data'!H43)),NA())</f>
        <v>#N/A</v>
      </c>
      <c r="AS49" s="98" t="e">
        <f ca="true">+IF(AND(ISNUMBER(OFFSET('Sanitation Data'!$H$11,0,10*ROW('Sanitation Data'!H43))),'Data Summary'!DH49="Yes"),OFFSET('Sanitation Data'!$H$11,0,10*ROW('Sanitation Data'!H43)),NA())</f>
        <v>#N/A</v>
      </c>
      <c r="AT49" s="98" t="e">
        <f ca="true">+IF(AND(ISNUMBER(OFFSET('Sanitation Data'!$H$12,0,10*ROW('Sanitation Data'!H43))),'Data Summary'!DI49="Yes"),OFFSET('Sanitation Data'!$H$12,0,10*ROW('Sanitation Data'!H43)),NA())</f>
        <v>#N/A</v>
      </c>
      <c r="AU49" s="98" t="e">
        <f ca="true">+IF(AND(ISNUMBER(OFFSET('Sanitation Data'!$I$4,0,10*ROW('Sanitation Data'!I43))),'Data Summary'!DJ49="Yes"),100-OFFSET('Sanitation Data'!$I$4,0,10*ROW('Sanitation Data'!I43)),NA())</f>
        <v>#N/A</v>
      </c>
      <c r="AV49" s="98" t="e">
        <f ca="true">+IF(AND(ISNUMBER(OFFSET('Sanitation Data'!$I$6,0,10*ROW('Sanitation Data'!I43))),'Data Summary'!DK49="Yes"),OFFSET('Sanitation Data'!$I$6,0,10*ROW('Sanitation Data'!I43)),NA())</f>
        <v>#N/A</v>
      </c>
      <c r="AW49" s="98" t="e">
        <f ca="true">+IF(AND(ISNUMBER(OFFSET('Sanitation Data'!$I$10,0,10*ROW('Sanitation Data'!I43))),'Data Summary'!DL49="Yes"),OFFSET('Sanitation Data'!$I$10,0,10*ROW('Sanitation Data'!I43)),NA())</f>
        <v>#N/A</v>
      </c>
      <c r="AX49" s="98" t="e">
        <f ca="true">+IF(AND(ISNUMBER(OFFSET('Sanitation Data'!$I$11,0,10*ROW('Sanitation Data'!I43))),'Data Summary'!DM49="Yes"),OFFSET('Sanitation Data'!$I$11,0,10*ROW('Sanitation Data'!I43)),NA())</f>
        <v>#N/A</v>
      </c>
      <c r="AY49" s="98" t="e">
        <f ca="true">+IF(AND(ISNUMBER(OFFSET('Sanitation Data'!$I$12,0,10*ROW('Sanitation Data'!I43))),'Data Summary'!DN49="Yes"),OFFSET('Sanitation Data'!$I$12,0,10*ROW('Sanitation Data'!I43)),NA())</f>
        <v>#N/A</v>
      </c>
      <c r="AZ49" s="99" t="e">
        <f ca="true">+IF(AND(ISNUMBER(OFFSET('Hygiene Data'!$D$5,0,10*ROW('Hygiene Data'!D43))),'Data Summary'!DO49="Yes"),OFFSET('Hygiene Data'!$D$5,0,10*ROW('Hygiene Data'!D43)),NA())</f>
        <v>#N/A</v>
      </c>
      <c r="BA49" s="99" t="e">
        <f ca="true">+IF(AND(ISNUMBER(OFFSET('Hygiene Data'!$D$7,0,10*ROW('Hygiene Data'!D43))),'Data Summary'!DP49="Yes"),OFFSET('Hygiene Data'!$D$7,0,10*ROW('Hygiene Data'!D43)),NA())</f>
        <v>#N/A</v>
      </c>
      <c r="BB49" s="99" t="e">
        <f ca="true">+IF(AND(ISNUMBER(OFFSET('Hygiene Data'!$D$9,0,10*ROW('Hygiene Data'!D43))),'Data Summary'!DQ49="Yes"),OFFSET('Hygiene Data'!$D$9,0,10*ROW('Hygiene Data'!D43)),NA())</f>
        <v>#N/A</v>
      </c>
      <c r="BC49" s="99" t="e">
        <f ca="true">+IF(AND(ISNUMBER(OFFSET('Hygiene Data'!$E$5,0,10*ROW('Hygiene Data'!E43))),'Data Summary'!DR49="Yes"),OFFSET('Hygiene Data'!$E$5,0,10*ROW('Hygiene Data'!E43)),NA())</f>
        <v>#N/A</v>
      </c>
      <c r="BD49" s="99" t="e">
        <f ca="true">+IF(AND(ISNUMBER(OFFSET('Hygiene Data'!$E$7,0,10*ROW('Hygiene Data'!E43))),'Data Summary'!DS49="Yes"),OFFSET('Hygiene Data'!$E$7,0,10*ROW('Hygiene Data'!E43)),NA())</f>
        <v>#N/A</v>
      </c>
      <c r="BE49" s="99" t="e">
        <f ca="true">+IF(AND(ISNUMBER(OFFSET('Hygiene Data'!$E$9,0,10*ROW('Hygiene Data'!E43))),'Data Summary'!DT49="Yes"),OFFSET('Hygiene Data'!$E$9,0,10*ROW('Hygiene Data'!E43)),NA())</f>
        <v>#N/A</v>
      </c>
      <c r="BF49" s="99" t="e">
        <f ca="true">+IF(AND(ISNUMBER(OFFSET('Hygiene Data'!$F$5,0,10*ROW('Hygiene Data'!F43))),'Data Summary'!DU49="Yes"),OFFSET('Hygiene Data'!$F$5,0,10*ROW('Hygiene Data'!F43)),NA())</f>
        <v>#N/A</v>
      </c>
      <c r="BG49" s="99" t="e">
        <f ca="true">+IF(AND(ISNUMBER(OFFSET('Hygiene Data'!$F$7,0,10*ROW('Hygiene Data'!F43))),'Data Summary'!DV49="Yes"),OFFSET('Hygiene Data'!$F$7,0,10*ROW('Hygiene Data'!F43)),NA())</f>
        <v>#N/A</v>
      </c>
      <c r="BH49" s="99" t="e">
        <f ca="true">+IF(AND(ISNUMBER(OFFSET('Hygiene Data'!$F$9,0,10*ROW('Hygiene Data'!F43))),'Data Summary'!DW49="Yes"),OFFSET('Hygiene Data'!$F$9,0,10*ROW('Hygiene Data'!F43)),NA())</f>
        <v>#N/A</v>
      </c>
      <c r="BI49" s="99" t="e">
        <f ca="true">+IF(AND(ISNUMBER(OFFSET('Hygiene Data'!$G$5,0,10*ROW('Hygiene Data'!G43))),'Data Summary'!DX49="Yes"),OFFSET('Hygiene Data'!$G$5,0,10*ROW('Hygiene Data'!G43)),NA())</f>
        <v>#N/A</v>
      </c>
      <c r="BJ49" s="99" t="e">
        <f ca="true">+IF(AND(ISNUMBER(OFFSET('Hygiene Data'!$G$7,0,10*ROW('Hygiene Data'!G43))),'Data Summary'!DY49="Yes"),OFFSET('Hygiene Data'!$G$7,0,10*ROW('Hygiene Data'!G43)),NA())</f>
        <v>#N/A</v>
      </c>
      <c r="BK49" s="99" t="e">
        <f ca="true">+IF(AND(ISNUMBER(OFFSET('Hygiene Data'!$G$9,0,10*ROW('Hygiene Data'!G43))),'Data Summary'!DZ49="Yes"),OFFSET('Hygiene Data'!$G$9,0,10*ROW('Hygiene Data'!G43)),NA())</f>
        <v>#N/A</v>
      </c>
      <c r="BL49" s="99" t="e">
        <f ca="true">+IF(AND(ISNUMBER(OFFSET('Hygiene Data'!$H$5,0,10*ROW('Hygiene Data'!H43))),'Data Summary'!EA49="Yes"),OFFSET('Hygiene Data'!$H$5,0,10*ROW('Hygiene Data'!H43)),NA())</f>
        <v>#N/A</v>
      </c>
      <c r="BM49" s="99" t="e">
        <f ca="true">+IF(AND(ISNUMBER(OFFSET('Hygiene Data'!$H$7,0,10*ROW('Hygiene Data'!H43))),'Data Summary'!EB49="Yes"),OFFSET('Hygiene Data'!$H$7,0,10*ROW('Hygiene Data'!H43)),NA())</f>
        <v>#N/A</v>
      </c>
      <c r="BN49" s="99" t="e">
        <f ca="true">+IF(AND(ISNUMBER(OFFSET('Hygiene Data'!$H$9,0,10*ROW('Hygiene Data'!H43))),'Data Summary'!EC49="Yes"),OFFSET('Hygiene Data'!$H$9,0,10*ROW('Hygiene Data'!H43)),NA())</f>
        <v>#N/A</v>
      </c>
      <c r="BO49" s="99" t="e">
        <f ca="true">+IF(AND(ISNUMBER(OFFSET('Hygiene Data'!$I$5,0,10*ROW('Hygiene Data'!I43))),'Data Summary'!ED49="Yes"),OFFSET('Hygiene Data'!$I$5,0,10*ROW('Hygiene Data'!I43)),NA())</f>
        <v>#N/A</v>
      </c>
      <c r="BP49" s="99" t="e">
        <f ca="true">+IF(AND(ISNUMBER(OFFSET('Hygiene Data'!$I$7,0,10*ROW('Hygiene Data'!I43))),'Data Summary'!EE49="Yes"),OFFSET('Hygiene Data'!$I$7,0,10*ROW('Hygiene Data'!I43)),NA())</f>
        <v>#N/A</v>
      </c>
      <c r="BQ49" s="99"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8" t="str">
        <f ca="true">+IF(ISTEXT('Data Summary'!B50),'Data Summary'!B50,"")</f>
        <v/>
      </c>
      <c r="C50" s="329" t="e">
        <f ca="true">+VALUE('Data Summary'!C50)</f>
        <v>#VALUE!</v>
      </c>
      <c r="D50" s="97" t="e">
        <f ca="true">+IF(AND(ISNUMBER(OFFSET('Water Data'!$D$4,0,10*ROW('Water Data'!D44))),'Data Summary'!BS50="Yes"),100-OFFSET('Water Data'!$D$4,0,10*ROW('Water Data'!D44)),NA())</f>
        <v>#N/A</v>
      </c>
      <c r="E50" s="97" t="e">
        <f ca="true">+IF(AND(ISNUMBER(OFFSET('Water Data'!$D$6,0,10*ROW('Water Data'!D44))),'Data Summary'!BT50="Yes"),OFFSET('Water Data'!$D$6,0,10*ROW('Water Data'!D44)),NA())</f>
        <v>#N/A</v>
      </c>
      <c r="F50" s="97" t="e">
        <f ca="true">+IF(AND(ISNUMBER(OFFSET('Water Data'!$D$9,0,10*ROW('Water Data'!D44))),'Data Summary'!BU50="Yes"),OFFSET('Water Data'!$D$9,0,10*ROW('Water Data'!D44)),NA())</f>
        <v>#N/A</v>
      </c>
      <c r="G50" s="97" t="e">
        <f ca="true">+IF(AND(ISNUMBER(OFFSET('Water Data'!$E$4,0,10*ROW('Water Data'!E44))),'Data Summary'!BV50="Yes"),100-OFFSET('Water Data'!$E$4,0,10*ROW('Water Data'!E44)),NA())</f>
        <v>#N/A</v>
      </c>
      <c r="H50" s="97" t="e">
        <f ca="true">+IF(AND(ISNUMBER(OFFSET('Water Data'!$E$6,0,10*ROW('Water Data'!E44))),'Data Summary'!BW50="Yes"),OFFSET('Water Data'!$E$6,0,10*ROW('Water Data'!E44)),NA())</f>
        <v>#N/A</v>
      </c>
      <c r="I50" s="97" t="e">
        <f ca="true">+IF(AND(ISNUMBER(OFFSET('Water Data'!$E$9,0,10*ROW('Water Data'!E44))),'Data Summary'!BX50="Yes"),OFFSET('Water Data'!$E$9,0,10*ROW('Water Data'!E44)),NA())</f>
        <v>#N/A</v>
      </c>
      <c r="J50" s="97" t="e">
        <f ca="true">+IF(AND(ISNUMBER(OFFSET('Water Data'!$F$4,0,10*ROW('Water Data'!F44))),'Data Summary'!BY50="Yes"),100-OFFSET('Water Data'!$F$4,0,10*ROW('Water Data'!F44)),NA())</f>
        <v>#N/A</v>
      </c>
      <c r="K50" s="97" t="e">
        <f ca="true">+IF(AND(ISNUMBER(OFFSET('Water Data'!$F$6,0,10*ROW('Water Data'!F44))),'Data Summary'!BZ50="Yes"),OFFSET('Water Data'!$F$6,0,10*ROW('Water Data'!F44)),NA())</f>
        <v>#N/A</v>
      </c>
      <c r="L50" s="97" t="e">
        <f ca="true">+IF(AND(ISNUMBER(OFFSET('Water Data'!$F$9,0,10*ROW('Water Data'!F44))),'Data Summary'!CA50="Yes"),OFFSET('Water Data'!$F$9,0,10*ROW('Water Data'!F44)),NA())</f>
        <v>#N/A</v>
      </c>
      <c r="M50" s="97" t="e">
        <f ca="true">+IF(AND(ISNUMBER(OFFSET('Water Data'!$G$4,0,10*ROW('Water Data'!G44))),'Data Summary'!CB50="Yes"),100-OFFSET('Water Data'!$G$4,0,10*ROW('Water Data'!G44)),NA())</f>
        <v>#N/A</v>
      </c>
      <c r="N50" s="97" t="e">
        <f ca="true">+IF(AND(ISNUMBER(OFFSET('Water Data'!$G$6,0,10*ROW('Water Data'!G44))),'Data Summary'!CC50="Yes"),OFFSET('Water Data'!$G$6,0,10*ROW('Water Data'!G44)),NA())</f>
        <v>#N/A</v>
      </c>
      <c r="O50" s="97" t="e">
        <f ca="true">+IF(AND(ISNUMBER(OFFSET('Water Data'!$G$9,0,10*ROW('Water Data'!G44))),'Data Summary'!CD50="Yes"),OFFSET('Water Data'!$G$9,0,10*ROW('Water Data'!G44)),NA())</f>
        <v>#N/A</v>
      </c>
      <c r="P50" s="97" t="e">
        <f ca="true">+IF(AND(ISNUMBER(OFFSET('Water Data'!$H$4,0,10*ROW('Water Data'!H44))),'Data Summary'!CE50="Yes"),100-OFFSET('Water Data'!$H$4,0,10*ROW('Water Data'!H44)),NA())</f>
        <v>#N/A</v>
      </c>
      <c r="Q50" s="97" t="e">
        <f ca="true">+IF(AND(ISNUMBER(OFFSET('Water Data'!$H$6,0,10*ROW('Water Data'!H44))),'Data Summary'!CF50="Yes"),OFFSET('Water Data'!$H$6,0,10*ROW('Water Data'!H44)),NA())</f>
        <v>#N/A</v>
      </c>
      <c r="R50" s="97" t="e">
        <f ca="true">+IF(AND(ISNUMBER(OFFSET('Water Data'!$H$9,0,10*ROW('Water Data'!H44))),'Data Summary'!CG50="Yes"),OFFSET('Water Data'!$H$9,0,10*ROW('Water Data'!H44)),NA())</f>
        <v>#N/A</v>
      </c>
      <c r="S50" s="97" t="e">
        <f ca="true">+IF(AND(ISNUMBER(OFFSET('Water Data'!$I$4,0,10*ROW('Water Data'!I44))),'Data Summary'!CH50="Yes"),100-OFFSET('Water Data'!$I$4,0,10*ROW('Water Data'!I44)),NA())</f>
        <v>#N/A</v>
      </c>
      <c r="T50" s="97" t="e">
        <f ca="true">+IF(AND(ISNUMBER(OFFSET('Water Data'!$I$6,0,10*ROW('Water Data'!I44))),'Data Summary'!CI50="Yes"),OFFSET('Water Data'!$I$6,0,10*ROW('Water Data'!I44)),NA())</f>
        <v>#N/A</v>
      </c>
      <c r="U50" s="97" t="e">
        <f ca="true">+IF(AND(ISNUMBER(OFFSET('Water Data'!$I$9,0,10*ROW('Water Data'!I44))),'Data Summary'!CJ50="Yes"),OFFSET('Water Data'!$I$9,0,10*ROW('Water Data'!I44)),NA())</f>
        <v>#N/A</v>
      </c>
      <c r="V50" s="98" t="e">
        <f ca="true">+IF(AND(ISNUMBER(OFFSET('Sanitation Data'!$D$4,0,10*ROW('Sanitation Data'!D44))),'Data Summary'!CK50="Yes"),100-OFFSET('Sanitation Data'!$D$4,0,10*ROW('Sanitation Data'!D44)),NA())</f>
        <v>#N/A</v>
      </c>
      <c r="W50" s="98" t="e">
        <f ca="true">+IF(AND(ISNUMBER(OFFSET('Sanitation Data'!$D$6,0,10*ROW('Sanitation Data'!D44))),'Data Summary'!CL50="Yes"),OFFSET('Sanitation Data'!$D$6,0,10*ROW('Sanitation Data'!D44)),NA())</f>
        <v>#N/A</v>
      </c>
      <c r="X50" s="98" t="e">
        <f ca="true">+IF(AND(ISNUMBER(OFFSET('Sanitation Data'!$D$10,0,10*ROW('Sanitation Data'!D44))),'Data Summary'!CM50="Yes"),OFFSET('Sanitation Data'!$D$10,0,10*ROW('Sanitation Data'!D44)),NA())</f>
        <v>#N/A</v>
      </c>
      <c r="Y50" s="98" t="e">
        <f ca="true">+IF(AND(ISNUMBER(OFFSET('Sanitation Data'!$D$11,0,10*ROW('Sanitation Data'!D44))),'Data Summary'!CN50="Yes"),OFFSET('Sanitation Data'!$D$11,0,10*ROW('Sanitation Data'!D44)),NA())</f>
        <v>#N/A</v>
      </c>
      <c r="Z50" s="98" t="e">
        <f ca="true">+IF(AND(ISNUMBER(OFFSET('Sanitation Data'!$D$12,0,10*ROW('Sanitation Data'!D44))),'Data Summary'!CO50="Yes"),OFFSET('Sanitation Data'!$D$12,0,10*ROW('Sanitation Data'!D44)),NA())</f>
        <v>#N/A</v>
      </c>
      <c r="AA50" s="98" t="e">
        <f ca="true">+IF(AND(ISNUMBER(OFFSET('Sanitation Data'!$E$4,0,10*ROW('Sanitation Data'!E44))),'Data Summary'!CP50="Yes"),100-OFFSET('Sanitation Data'!$E$4,0,10*ROW('Sanitation Data'!E44)),NA())</f>
        <v>#N/A</v>
      </c>
      <c r="AB50" s="98" t="e">
        <f ca="true">+IF(AND(ISNUMBER(OFFSET('Sanitation Data'!$E$6,0,10*ROW('Sanitation Data'!E44))),'Data Summary'!CQ50="Yes"),OFFSET('Sanitation Data'!$E$6,0,10*ROW('Sanitation Data'!E44)),NA())</f>
        <v>#N/A</v>
      </c>
      <c r="AC50" s="98" t="e">
        <f ca="true">+IF(AND(ISNUMBER(OFFSET('Sanitation Data'!$E$10,0,10*ROW('Sanitation Data'!E44))),'Data Summary'!CR50="Yes"),OFFSET('Sanitation Data'!$E$10,0,10*ROW('Sanitation Data'!E44)),NA())</f>
        <v>#N/A</v>
      </c>
      <c r="AD50" s="98" t="e">
        <f ca="true">+IF(AND(ISNUMBER(OFFSET('Sanitation Data'!$E$11,0,10*ROW('Sanitation Data'!E44))),'Data Summary'!CS50="Yes"),OFFSET('Sanitation Data'!$E$11,0,10*ROW('Sanitation Data'!E44)),NA())</f>
        <v>#N/A</v>
      </c>
      <c r="AE50" s="98" t="e">
        <f ca="true">+IF(AND(ISNUMBER(OFFSET('Sanitation Data'!$E$12,0,10*ROW('Sanitation Data'!E44))),'Data Summary'!CT50="Yes"),OFFSET('Sanitation Data'!$E$12,0,10*ROW('Sanitation Data'!E44)),NA())</f>
        <v>#N/A</v>
      </c>
      <c r="AF50" s="98" t="e">
        <f ca="true">+IF(AND(ISNUMBER(OFFSET('Sanitation Data'!$F$4,0,10*ROW('Sanitation Data'!F44))),'Data Summary'!CU50="Yes"),100-OFFSET('Sanitation Data'!$F$4,0,10*ROW('Sanitation Data'!F44)),NA())</f>
        <v>#N/A</v>
      </c>
      <c r="AG50" s="98" t="e">
        <f ca="true">+IF(AND(ISNUMBER(OFFSET('Sanitation Data'!$F$6,0,10*ROW('Sanitation Data'!F44))),'Data Summary'!CV50="Yes"),OFFSET('Sanitation Data'!$F$6,0,10*ROW('Sanitation Data'!F44)),NA())</f>
        <v>#N/A</v>
      </c>
      <c r="AH50" s="98" t="e">
        <f ca="true">+IF(AND(ISNUMBER(OFFSET('Sanitation Data'!$F$10,0,10*ROW('Sanitation Data'!F44))),'Data Summary'!CW50="Yes"),OFFSET('Sanitation Data'!$F$10,0,10*ROW('Sanitation Data'!F44)),NA())</f>
        <v>#N/A</v>
      </c>
      <c r="AI50" s="98" t="e">
        <f ca="true">+IF(AND(ISNUMBER(OFFSET('Sanitation Data'!$F$11,0,10*ROW('Sanitation Data'!F44))),'Data Summary'!CX50="Yes"),OFFSET('Sanitation Data'!$F$11,0,10*ROW('Sanitation Data'!F44)),NA())</f>
        <v>#N/A</v>
      </c>
      <c r="AJ50" s="98" t="e">
        <f ca="true">+IF(AND(ISNUMBER(OFFSET('Sanitation Data'!$F$12,0,10*ROW('Sanitation Data'!F44))),'Data Summary'!CY50="Yes"),OFFSET('Sanitation Data'!$F$12,0,10*ROW('Sanitation Data'!F44)),NA())</f>
        <v>#N/A</v>
      </c>
      <c r="AK50" s="98" t="e">
        <f ca="true">+IF(AND(ISNUMBER(OFFSET('Sanitation Data'!$G$4,0,10*ROW('Sanitation Data'!G44))),'Data Summary'!CZ50="Yes"),100-OFFSET('Sanitation Data'!$G$4,0,10*ROW('Sanitation Data'!G44)),NA())</f>
        <v>#N/A</v>
      </c>
      <c r="AL50" s="98" t="e">
        <f ca="true">+IF(AND(ISNUMBER(OFFSET('Sanitation Data'!$G$6,0,10*ROW('Sanitation Data'!G44))),'Data Summary'!DA50="Yes"),OFFSET('Sanitation Data'!$G$6,0,10*ROW('Sanitation Data'!G44)),NA())</f>
        <v>#N/A</v>
      </c>
      <c r="AM50" s="98" t="e">
        <f ca="true">+IF(AND(ISNUMBER(OFFSET('Sanitation Data'!$G$10,0,10*ROW('Sanitation Data'!G44))),'Data Summary'!DB50="Yes"),OFFSET('Sanitation Data'!$G$10,0,10*ROW('Sanitation Data'!G44)),NA())</f>
        <v>#N/A</v>
      </c>
      <c r="AN50" s="98" t="e">
        <f ca="true">+IF(AND(ISNUMBER(OFFSET('Sanitation Data'!$G$11,0,10*ROW('Sanitation Data'!G44))),'Data Summary'!DC50="Yes"),OFFSET('Sanitation Data'!$G$11,0,10*ROW('Sanitation Data'!G44)),NA())</f>
        <v>#N/A</v>
      </c>
      <c r="AO50" s="98" t="e">
        <f ca="true">+IF(AND(ISNUMBER(OFFSET('Sanitation Data'!$G$12,0,10*ROW('Sanitation Data'!G44))),'Data Summary'!DD50="Yes"),OFFSET('Sanitation Data'!$G$12,0,10*ROW('Sanitation Data'!G44)),NA())</f>
        <v>#N/A</v>
      </c>
      <c r="AP50" s="98" t="e">
        <f ca="true">+IF(AND(ISNUMBER(OFFSET('Sanitation Data'!$H$4,0,10*ROW('Sanitation Data'!H44))),'Data Summary'!DE50="Yes"),100-OFFSET('Sanitation Data'!$H$4,0,10*ROW('Sanitation Data'!H44)),NA())</f>
        <v>#N/A</v>
      </c>
      <c r="AQ50" s="98" t="e">
        <f ca="true">+IF(AND(ISNUMBER(OFFSET('Sanitation Data'!$H$6,0,10*ROW('Sanitation Data'!H44))),'Data Summary'!DF50="Yes"),OFFSET('Sanitation Data'!$H$6,0,10*ROW('Sanitation Data'!H44)),NA())</f>
        <v>#N/A</v>
      </c>
      <c r="AR50" s="98" t="e">
        <f ca="true">+IF(AND(ISNUMBER(OFFSET('Sanitation Data'!$H$10,0,10*ROW('Sanitation Data'!H44))),'Data Summary'!DG50="Yes"),OFFSET('Sanitation Data'!$H$10,0,10*ROW('Sanitation Data'!H44)),NA())</f>
        <v>#N/A</v>
      </c>
      <c r="AS50" s="98" t="e">
        <f ca="true">+IF(AND(ISNUMBER(OFFSET('Sanitation Data'!$H$11,0,10*ROW('Sanitation Data'!H44))),'Data Summary'!DH50="Yes"),OFFSET('Sanitation Data'!$H$11,0,10*ROW('Sanitation Data'!H44)),NA())</f>
        <v>#N/A</v>
      </c>
      <c r="AT50" s="98" t="e">
        <f ca="true">+IF(AND(ISNUMBER(OFFSET('Sanitation Data'!$H$12,0,10*ROW('Sanitation Data'!H44))),'Data Summary'!DI50="Yes"),OFFSET('Sanitation Data'!$H$12,0,10*ROW('Sanitation Data'!H44)),NA())</f>
        <v>#N/A</v>
      </c>
      <c r="AU50" s="98" t="e">
        <f ca="true">+IF(AND(ISNUMBER(OFFSET('Sanitation Data'!$I$4,0,10*ROW('Sanitation Data'!I44))),'Data Summary'!DJ50="Yes"),100-OFFSET('Sanitation Data'!$I$4,0,10*ROW('Sanitation Data'!I44)),NA())</f>
        <v>#N/A</v>
      </c>
      <c r="AV50" s="98" t="e">
        <f ca="true">+IF(AND(ISNUMBER(OFFSET('Sanitation Data'!$I$6,0,10*ROW('Sanitation Data'!I44))),'Data Summary'!DK50="Yes"),OFFSET('Sanitation Data'!$I$6,0,10*ROW('Sanitation Data'!I44)),NA())</f>
        <v>#N/A</v>
      </c>
      <c r="AW50" s="98" t="e">
        <f ca="true">+IF(AND(ISNUMBER(OFFSET('Sanitation Data'!$I$10,0,10*ROW('Sanitation Data'!I44))),'Data Summary'!DL50="Yes"),OFFSET('Sanitation Data'!$I$10,0,10*ROW('Sanitation Data'!I44)),NA())</f>
        <v>#N/A</v>
      </c>
      <c r="AX50" s="98" t="e">
        <f ca="true">+IF(AND(ISNUMBER(OFFSET('Sanitation Data'!$I$11,0,10*ROW('Sanitation Data'!I44))),'Data Summary'!DM50="Yes"),OFFSET('Sanitation Data'!$I$11,0,10*ROW('Sanitation Data'!I44)),NA())</f>
        <v>#N/A</v>
      </c>
      <c r="AY50" s="98" t="e">
        <f ca="true">+IF(AND(ISNUMBER(OFFSET('Sanitation Data'!$I$12,0,10*ROW('Sanitation Data'!I44))),'Data Summary'!DN50="Yes"),OFFSET('Sanitation Data'!$I$12,0,10*ROW('Sanitation Data'!I44)),NA())</f>
        <v>#N/A</v>
      </c>
      <c r="AZ50" s="99" t="e">
        <f ca="true">+IF(AND(ISNUMBER(OFFSET('Hygiene Data'!$D$5,0,10*ROW('Hygiene Data'!D44))),'Data Summary'!DO50="Yes"),OFFSET('Hygiene Data'!$D$5,0,10*ROW('Hygiene Data'!D44)),NA())</f>
        <v>#N/A</v>
      </c>
      <c r="BA50" s="99" t="e">
        <f ca="true">+IF(AND(ISNUMBER(OFFSET('Hygiene Data'!$D$7,0,10*ROW('Hygiene Data'!D44))),'Data Summary'!DP50="Yes"),OFFSET('Hygiene Data'!$D$7,0,10*ROW('Hygiene Data'!D44)),NA())</f>
        <v>#N/A</v>
      </c>
      <c r="BB50" s="99" t="e">
        <f ca="true">+IF(AND(ISNUMBER(OFFSET('Hygiene Data'!$D$9,0,10*ROW('Hygiene Data'!D44))),'Data Summary'!DQ50="Yes"),OFFSET('Hygiene Data'!$D$9,0,10*ROW('Hygiene Data'!D44)),NA())</f>
        <v>#N/A</v>
      </c>
      <c r="BC50" s="99" t="e">
        <f ca="true">+IF(AND(ISNUMBER(OFFSET('Hygiene Data'!$E$5,0,10*ROW('Hygiene Data'!E44))),'Data Summary'!DR50="Yes"),OFFSET('Hygiene Data'!$E$5,0,10*ROW('Hygiene Data'!E44)),NA())</f>
        <v>#N/A</v>
      </c>
      <c r="BD50" s="99" t="e">
        <f ca="true">+IF(AND(ISNUMBER(OFFSET('Hygiene Data'!$E$7,0,10*ROW('Hygiene Data'!E44))),'Data Summary'!DS50="Yes"),OFFSET('Hygiene Data'!$E$7,0,10*ROW('Hygiene Data'!E44)),NA())</f>
        <v>#N/A</v>
      </c>
      <c r="BE50" s="99" t="e">
        <f ca="true">+IF(AND(ISNUMBER(OFFSET('Hygiene Data'!$E$9,0,10*ROW('Hygiene Data'!E44))),'Data Summary'!DT50="Yes"),OFFSET('Hygiene Data'!$E$9,0,10*ROW('Hygiene Data'!E44)),NA())</f>
        <v>#N/A</v>
      </c>
      <c r="BF50" s="99" t="e">
        <f ca="true">+IF(AND(ISNUMBER(OFFSET('Hygiene Data'!$F$5,0,10*ROW('Hygiene Data'!F44))),'Data Summary'!DU50="Yes"),OFFSET('Hygiene Data'!$F$5,0,10*ROW('Hygiene Data'!F44)),NA())</f>
        <v>#N/A</v>
      </c>
      <c r="BG50" s="99" t="e">
        <f ca="true">+IF(AND(ISNUMBER(OFFSET('Hygiene Data'!$F$7,0,10*ROW('Hygiene Data'!F44))),'Data Summary'!DV50="Yes"),OFFSET('Hygiene Data'!$F$7,0,10*ROW('Hygiene Data'!F44)),NA())</f>
        <v>#N/A</v>
      </c>
      <c r="BH50" s="99" t="e">
        <f ca="true">+IF(AND(ISNUMBER(OFFSET('Hygiene Data'!$F$9,0,10*ROW('Hygiene Data'!F44))),'Data Summary'!DW50="Yes"),OFFSET('Hygiene Data'!$F$9,0,10*ROW('Hygiene Data'!F44)),NA())</f>
        <v>#N/A</v>
      </c>
      <c r="BI50" s="99" t="e">
        <f ca="true">+IF(AND(ISNUMBER(OFFSET('Hygiene Data'!$G$5,0,10*ROW('Hygiene Data'!G44))),'Data Summary'!DX50="Yes"),OFFSET('Hygiene Data'!$G$5,0,10*ROW('Hygiene Data'!G44)),NA())</f>
        <v>#N/A</v>
      </c>
      <c r="BJ50" s="99" t="e">
        <f ca="true">+IF(AND(ISNUMBER(OFFSET('Hygiene Data'!$G$7,0,10*ROW('Hygiene Data'!G44))),'Data Summary'!DY50="Yes"),OFFSET('Hygiene Data'!$G$7,0,10*ROW('Hygiene Data'!G44)),NA())</f>
        <v>#N/A</v>
      </c>
      <c r="BK50" s="99" t="e">
        <f ca="true">+IF(AND(ISNUMBER(OFFSET('Hygiene Data'!$G$9,0,10*ROW('Hygiene Data'!G44))),'Data Summary'!DZ50="Yes"),OFFSET('Hygiene Data'!$G$9,0,10*ROW('Hygiene Data'!G44)),NA())</f>
        <v>#N/A</v>
      </c>
      <c r="BL50" s="99" t="e">
        <f ca="true">+IF(AND(ISNUMBER(OFFSET('Hygiene Data'!$H$5,0,10*ROW('Hygiene Data'!H44))),'Data Summary'!EA50="Yes"),OFFSET('Hygiene Data'!$H$5,0,10*ROW('Hygiene Data'!H44)),NA())</f>
        <v>#N/A</v>
      </c>
      <c r="BM50" s="99" t="e">
        <f ca="true">+IF(AND(ISNUMBER(OFFSET('Hygiene Data'!$H$7,0,10*ROW('Hygiene Data'!H44))),'Data Summary'!EB50="Yes"),OFFSET('Hygiene Data'!$H$7,0,10*ROW('Hygiene Data'!H44)),NA())</f>
        <v>#N/A</v>
      </c>
      <c r="BN50" s="99" t="e">
        <f ca="true">+IF(AND(ISNUMBER(OFFSET('Hygiene Data'!$H$9,0,10*ROW('Hygiene Data'!H44))),'Data Summary'!EC50="Yes"),OFFSET('Hygiene Data'!$H$9,0,10*ROW('Hygiene Data'!H44)),NA())</f>
        <v>#N/A</v>
      </c>
      <c r="BO50" s="99" t="e">
        <f ca="true">+IF(AND(ISNUMBER(OFFSET('Hygiene Data'!$I$5,0,10*ROW('Hygiene Data'!I44))),'Data Summary'!ED50="Yes"),OFFSET('Hygiene Data'!$I$5,0,10*ROW('Hygiene Data'!I44)),NA())</f>
        <v>#N/A</v>
      </c>
      <c r="BP50" s="99" t="e">
        <f ca="true">+IF(AND(ISNUMBER(OFFSET('Hygiene Data'!$I$7,0,10*ROW('Hygiene Data'!I44))),'Data Summary'!EE50="Yes"),OFFSET('Hygiene Data'!$I$7,0,10*ROW('Hygiene Data'!I44)),NA())</f>
        <v>#N/A</v>
      </c>
      <c r="BQ50" s="99"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8" t="str">
        <f ca="true">+IF(ISTEXT('Data Summary'!B51),'Data Summary'!B51,"")</f>
        <v/>
      </c>
      <c r="C51" s="329" t="e">
        <f ca="true">+VALUE('Data Summary'!C51)</f>
        <v>#VALUE!</v>
      </c>
      <c r="D51" s="97" t="e">
        <f ca="true">+IF(AND(ISNUMBER(OFFSET('Water Data'!$D$4,0,10*ROW('Water Data'!D45))),'Data Summary'!BS51="Yes"),100-OFFSET('Water Data'!$D$4,0,10*ROW('Water Data'!D45)),NA())</f>
        <v>#N/A</v>
      </c>
      <c r="E51" s="97" t="e">
        <f ca="true">+IF(AND(ISNUMBER(OFFSET('Water Data'!$D$6,0,10*ROW('Water Data'!D45))),'Data Summary'!BT51="Yes"),OFFSET('Water Data'!$D$6,0,10*ROW('Water Data'!D45)),NA())</f>
        <v>#N/A</v>
      </c>
      <c r="F51" s="97" t="e">
        <f ca="true">+IF(AND(ISNUMBER(OFFSET('Water Data'!$D$9,0,10*ROW('Water Data'!D45))),'Data Summary'!BU51="Yes"),OFFSET('Water Data'!$D$9,0,10*ROW('Water Data'!D45)),NA())</f>
        <v>#N/A</v>
      </c>
      <c r="G51" s="97" t="e">
        <f ca="true">+IF(AND(ISNUMBER(OFFSET('Water Data'!$E$4,0,10*ROW('Water Data'!E45))),'Data Summary'!BV51="Yes"),100-OFFSET('Water Data'!$E$4,0,10*ROW('Water Data'!E45)),NA())</f>
        <v>#N/A</v>
      </c>
      <c r="H51" s="97" t="e">
        <f ca="true">+IF(AND(ISNUMBER(OFFSET('Water Data'!$E$6,0,10*ROW('Water Data'!E45))),'Data Summary'!BW51="Yes"),OFFSET('Water Data'!$E$6,0,10*ROW('Water Data'!E45)),NA())</f>
        <v>#N/A</v>
      </c>
      <c r="I51" s="97" t="e">
        <f ca="true">+IF(AND(ISNUMBER(OFFSET('Water Data'!$E$9,0,10*ROW('Water Data'!E45))),'Data Summary'!BX51="Yes"),OFFSET('Water Data'!$E$9,0,10*ROW('Water Data'!E45)),NA())</f>
        <v>#N/A</v>
      </c>
      <c r="J51" s="97" t="e">
        <f ca="true">+IF(AND(ISNUMBER(OFFSET('Water Data'!$F$4,0,10*ROW('Water Data'!F45))),'Data Summary'!BY51="Yes"),100-OFFSET('Water Data'!$F$4,0,10*ROW('Water Data'!F45)),NA())</f>
        <v>#N/A</v>
      </c>
      <c r="K51" s="97" t="e">
        <f ca="true">+IF(AND(ISNUMBER(OFFSET('Water Data'!$F$6,0,10*ROW('Water Data'!F45))),'Data Summary'!BZ51="Yes"),OFFSET('Water Data'!$F$6,0,10*ROW('Water Data'!F45)),NA())</f>
        <v>#N/A</v>
      </c>
      <c r="L51" s="97" t="e">
        <f ca="true">+IF(AND(ISNUMBER(OFFSET('Water Data'!$F$9,0,10*ROW('Water Data'!F45))),'Data Summary'!CA51="Yes"),OFFSET('Water Data'!$F$9,0,10*ROW('Water Data'!F45)),NA())</f>
        <v>#N/A</v>
      </c>
      <c r="M51" s="97" t="e">
        <f ca="true">+IF(AND(ISNUMBER(OFFSET('Water Data'!$G$4,0,10*ROW('Water Data'!G45))),'Data Summary'!CB51="Yes"),100-OFFSET('Water Data'!$G$4,0,10*ROW('Water Data'!G45)),NA())</f>
        <v>#N/A</v>
      </c>
      <c r="N51" s="97" t="e">
        <f ca="true">+IF(AND(ISNUMBER(OFFSET('Water Data'!$G$6,0,10*ROW('Water Data'!G45))),'Data Summary'!CC51="Yes"),OFFSET('Water Data'!$G$6,0,10*ROW('Water Data'!G45)),NA())</f>
        <v>#N/A</v>
      </c>
      <c r="O51" s="97" t="e">
        <f ca="true">+IF(AND(ISNUMBER(OFFSET('Water Data'!$G$9,0,10*ROW('Water Data'!G45))),'Data Summary'!CD51="Yes"),OFFSET('Water Data'!$G$9,0,10*ROW('Water Data'!G45)),NA())</f>
        <v>#N/A</v>
      </c>
      <c r="P51" s="97" t="e">
        <f ca="true">+IF(AND(ISNUMBER(OFFSET('Water Data'!$H$4,0,10*ROW('Water Data'!H45))),'Data Summary'!CE51="Yes"),100-OFFSET('Water Data'!$H$4,0,10*ROW('Water Data'!H45)),NA())</f>
        <v>#N/A</v>
      </c>
      <c r="Q51" s="97" t="e">
        <f ca="true">+IF(AND(ISNUMBER(OFFSET('Water Data'!$H$6,0,10*ROW('Water Data'!H45))),'Data Summary'!CF51="Yes"),OFFSET('Water Data'!$H$6,0,10*ROW('Water Data'!H45)),NA())</f>
        <v>#N/A</v>
      </c>
      <c r="R51" s="97" t="e">
        <f ca="true">+IF(AND(ISNUMBER(OFFSET('Water Data'!$H$9,0,10*ROW('Water Data'!H45))),'Data Summary'!CG51="Yes"),OFFSET('Water Data'!$H$9,0,10*ROW('Water Data'!H45)),NA())</f>
        <v>#N/A</v>
      </c>
      <c r="S51" s="97" t="e">
        <f ca="true">+IF(AND(ISNUMBER(OFFSET('Water Data'!$I$4,0,10*ROW('Water Data'!I45))),'Data Summary'!CH51="Yes"),100-OFFSET('Water Data'!$I$4,0,10*ROW('Water Data'!I45)),NA())</f>
        <v>#N/A</v>
      </c>
      <c r="T51" s="97" t="e">
        <f ca="true">+IF(AND(ISNUMBER(OFFSET('Water Data'!$I$6,0,10*ROW('Water Data'!I45))),'Data Summary'!CI51="Yes"),OFFSET('Water Data'!$I$6,0,10*ROW('Water Data'!I45)),NA())</f>
        <v>#N/A</v>
      </c>
      <c r="U51" s="97" t="e">
        <f ca="true">+IF(AND(ISNUMBER(OFFSET('Water Data'!$I$9,0,10*ROW('Water Data'!I45))),'Data Summary'!CJ51="Yes"),OFFSET('Water Data'!$I$9,0,10*ROW('Water Data'!I45)),NA())</f>
        <v>#N/A</v>
      </c>
      <c r="V51" s="98" t="e">
        <f ca="true">+IF(AND(ISNUMBER(OFFSET('Sanitation Data'!$D$4,0,10*ROW('Sanitation Data'!D45))),'Data Summary'!CK51="Yes"),100-OFFSET('Sanitation Data'!$D$4,0,10*ROW('Sanitation Data'!D45)),NA())</f>
        <v>#N/A</v>
      </c>
      <c r="W51" s="98" t="e">
        <f ca="true">+IF(AND(ISNUMBER(OFFSET('Sanitation Data'!$D$6,0,10*ROW('Sanitation Data'!D45))),'Data Summary'!CL51="Yes"),OFFSET('Sanitation Data'!$D$6,0,10*ROW('Sanitation Data'!D45)),NA())</f>
        <v>#N/A</v>
      </c>
      <c r="X51" s="98" t="e">
        <f ca="true">+IF(AND(ISNUMBER(OFFSET('Sanitation Data'!$D$10,0,10*ROW('Sanitation Data'!D45))),'Data Summary'!CM51="Yes"),OFFSET('Sanitation Data'!$D$10,0,10*ROW('Sanitation Data'!D45)),NA())</f>
        <v>#N/A</v>
      </c>
      <c r="Y51" s="98" t="e">
        <f ca="true">+IF(AND(ISNUMBER(OFFSET('Sanitation Data'!$D$11,0,10*ROW('Sanitation Data'!D45))),'Data Summary'!CN51="Yes"),OFFSET('Sanitation Data'!$D$11,0,10*ROW('Sanitation Data'!D45)),NA())</f>
        <v>#N/A</v>
      </c>
      <c r="Z51" s="98" t="e">
        <f ca="true">+IF(AND(ISNUMBER(OFFSET('Sanitation Data'!$D$12,0,10*ROW('Sanitation Data'!D45))),'Data Summary'!CO51="Yes"),OFFSET('Sanitation Data'!$D$12,0,10*ROW('Sanitation Data'!D45)),NA())</f>
        <v>#N/A</v>
      </c>
      <c r="AA51" s="98" t="e">
        <f ca="true">+IF(AND(ISNUMBER(OFFSET('Sanitation Data'!$E$4,0,10*ROW('Sanitation Data'!E45))),'Data Summary'!CP51="Yes"),100-OFFSET('Sanitation Data'!$E$4,0,10*ROW('Sanitation Data'!E45)),NA())</f>
        <v>#N/A</v>
      </c>
      <c r="AB51" s="98" t="e">
        <f ca="true">+IF(AND(ISNUMBER(OFFSET('Sanitation Data'!$E$6,0,10*ROW('Sanitation Data'!E45))),'Data Summary'!CQ51="Yes"),OFFSET('Sanitation Data'!$E$6,0,10*ROW('Sanitation Data'!E45)),NA())</f>
        <v>#N/A</v>
      </c>
      <c r="AC51" s="98" t="e">
        <f ca="true">+IF(AND(ISNUMBER(OFFSET('Sanitation Data'!$E$10,0,10*ROW('Sanitation Data'!E45))),'Data Summary'!CR51="Yes"),OFFSET('Sanitation Data'!$E$10,0,10*ROW('Sanitation Data'!E45)),NA())</f>
        <v>#N/A</v>
      </c>
      <c r="AD51" s="98" t="e">
        <f ca="true">+IF(AND(ISNUMBER(OFFSET('Sanitation Data'!$E$11,0,10*ROW('Sanitation Data'!E45))),'Data Summary'!CS51="Yes"),OFFSET('Sanitation Data'!$E$11,0,10*ROW('Sanitation Data'!E45)),NA())</f>
        <v>#N/A</v>
      </c>
      <c r="AE51" s="98" t="e">
        <f ca="true">+IF(AND(ISNUMBER(OFFSET('Sanitation Data'!$E$12,0,10*ROW('Sanitation Data'!E45))),'Data Summary'!CT51="Yes"),OFFSET('Sanitation Data'!$E$12,0,10*ROW('Sanitation Data'!E45)),NA())</f>
        <v>#N/A</v>
      </c>
      <c r="AF51" s="98" t="e">
        <f ca="true">+IF(AND(ISNUMBER(OFFSET('Sanitation Data'!$F$4,0,10*ROW('Sanitation Data'!F45))),'Data Summary'!CU51="Yes"),100-OFFSET('Sanitation Data'!$F$4,0,10*ROW('Sanitation Data'!F45)),NA())</f>
        <v>#N/A</v>
      </c>
      <c r="AG51" s="98" t="e">
        <f ca="true">+IF(AND(ISNUMBER(OFFSET('Sanitation Data'!$F$6,0,10*ROW('Sanitation Data'!F45))),'Data Summary'!CV51="Yes"),OFFSET('Sanitation Data'!$F$6,0,10*ROW('Sanitation Data'!F45)),NA())</f>
        <v>#N/A</v>
      </c>
      <c r="AH51" s="98" t="e">
        <f ca="true">+IF(AND(ISNUMBER(OFFSET('Sanitation Data'!$F$10,0,10*ROW('Sanitation Data'!F45))),'Data Summary'!CW51="Yes"),OFFSET('Sanitation Data'!$F$10,0,10*ROW('Sanitation Data'!F45)),NA())</f>
        <v>#N/A</v>
      </c>
      <c r="AI51" s="98" t="e">
        <f ca="true">+IF(AND(ISNUMBER(OFFSET('Sanitation Data'!$F$11,0,10*ROW('Sanitation Data'!F45))),'Data Summary'!CX51="Yes"),OFFSET('Sanitation Data'!$F$11,0,10*ROW('Sanitation Data'!F45)),NA())</f>
        <v>#N/A</v>
      </c>
      <c r="AJ51" s="98" t="e">
        <f ca="true">+IF(AND(ISNUMBER(OFFSET('Sanitation Data'!$F$12,0,10*ROW('Sanitation Data'!F45))),'Data Summary'!CY51="Yes"),OFFSET('Sanitation Data'!$F$12,0,10*ROW('Sanitation Data'!F45)),NA())</f>
        <v>#N/A</v>
      </c>
      <c r="AK51" s="98" t="e">
        <f ca="true">+IF(AND(ISNUMBER(OFFSET('Sanitation Data'!$G$4,0,10*ROW('Sanitation Data'!G45))),'Data Summary'!CZ51="Yes"),100-OFFSET('Sanitation Data'!$G$4,0,10*ROW('Sanitation Data'!G45)),NA())</f>
        <v>#N/A</v>
      </c>
      <c r="AL51" s="98" t="e">
        <f ca="true">+IF(AND(ISNUMBER(OFFSET('Sanitation Data'!$G$6,0,10*ROW('Sanitation Data'!G45))),'Data Summary'!DA51="Yes"),OFFSET('Sanitation Data'!$G$6,0,10*ROW('Sanitation Data'!G45)),NA())</f>
        <v>#N/A</v>
      </c>
      <c r="AM51" s="98" t="e">
        <f ca="true">+IF(AND(ISNUMBER(OFFSET('Sanitation Data'!$G$10,0,10*ROW('Sanitation Data'!G45))),'Data Summary'!DB51="Yes"),OFFSET('Sanitation Data'!$G$10,0,10*ROW('Sanitation Data'!G45)),NA())</f>
        <v>#N/A</v>
      </c>
      <c r="AN51" s="98" t="e">
        <f ca="true">+IF(AND(ISNUMBER(OFFSET('Sanitation Data'!$G$11,0,10*ROW('Sanitation Data'!G45))),'Data Summary'!DC51="Yes"),OFFSET('Sanitation Data'!$G$11,0,10*ROW('Sanitation Data'!G45)),NA())</f>
        <v>#N/A</v>
      </c>
      <c r="AO51" s="98" t="e">
        <f ca="true">+IF(AND(ISNUMBER(OFFSET('Sanitation Data'!$G$12,0,10*ROW('Sanitation Data'!G45))),'Data Summary'!DD51="Yes"),OFFSET('Sanitation Data'!$G$12,0,10*ROW('Sanitation Data'!G45)),NA())</f>
        <v>#N/A</v>
      </c>
      <c r="AP51" s="98" t="e">
        <f ca="true">+IF(AND(ISNUMBER(OFFSET('Sanitation Data'!$H$4,0,10*ROW('Sanitation Data'!H45))),'Data Summary'!DE51="Yes"),100-OFFSET('Sanitation Data'!$H$4,0,10*ROW('Sanitation Data'!H45)),NA())</f>
        <v>#N/A</v>
      </c>
      <c r="AQ51" s="98" t="e">
        <f ca="true">+IF(AND(ISNUMBER(OFFSET('Sanitation Data'!$H$6,0,10*ROW('Sanitation Data'!H45))),'Data Summary'!DF51="Yes"),OFFSET('Sanitation Data'!$H$6,0,10*ROW('Sanitation Data'!H45)),NA())</f>
        <v>#N/A</v>
      </c>
      <c r="AR51" s="98" t="e">
        <f ca="true">+IF(AND(ISNUMBER(OFFSET('Sanitation Data'!$H$10,0,10*ROW('Sanitation Data'!H45))),'Data Summary'!DG51="Yes"),OFFSET('Sanitation Data'!$H$10,0,10*ROW('Sanitation Data'!H45)),NA())</f>
        <v>#N/A</v>
      </c>
      <c r="AS51" s="98" t="e">
        <f ca="true">+IF(AND(ISNUMBER(OFFSET('Sanitation Data'!$H$11,0,10*ROW('Sanitation Data'!H45))),'Data Summary'!DH51="Yes"),OFFSET('Sanitation Data'!$H$11,0,10*ROW('Sanitation Data'!H45)),NA())</f>
        <v>#N/A</v>
      </c>
      <c r="AT51" s="98" t="e">
        <f ca="true">+IF(AND(ISNUMBER(OFFSET('Sanitation Data'!$H$12,0,10*ROW('Sanitation Data'!H45))),'Data Summary'!DI51="Yes"),OFFSET('Sanitation Data'!$H$12,0,10*ROW('Sanitation Data'!H45)),NA())</f>
        <v>#N/A</v>
      </c>
      <c r="AU51" s="98" t="e">
        <f ca="true">+IF(AND(ISNUMBER(OFFSET('Sanitation Data'!$I$4,0,10*ROW('Sanitation Data'!I45))),'Data Summary'!DJ51="Yes"),100-OFFSET('Sanitation Data'!$I$4,0,10*ROW('Sanitation Data'!I45)),NA())</f>
        <v>#N/A</v>
      </c>
      <c r="AV51" s="98" t="e">
        <f ca="true">+IF(AND(ISNUMBER(OFFSET('Sanitation Data'!$I$6,0,10*ROW('Sanitation Data'!I45))),'Data Summary'!DK51="Yes"),OFFSET('Sanitation Data'!$I$6,0,10*ROW('Sanitation Data'!I45)),NA())</f>
        <v>#N/A</v>
      </c>
      <c r="AW51" s="98" t="e">
        <f ca="true">+IF(AND(ISNUMBER(OFFSET('Sanitation Data'!$I$10,0,10*ROW('Sanitation Data'!I45))),'Data Summary'!DL51="Yes"),OFFSET('Sanitation Data'!$I$10,0,10*ROW('Sanitation Data'!I45)),NA())</f>
        <v>#N/A</v>
      </c>
      <c r="AX51" s="98" t="e">
        <f ca="true">+IF(AND(ISNUMBER(OFFSET('Sanitation Data'!$I$11,0,10*ROW('Sanitation Data'!I45))),'Data Summary'!DM51="Yes"),OFFSET('Sanitation Data'!$I$11,0,10*ROW('Sanitation Data'!I45)),NA())</f>
        <v>#N/A</v>
      </c>
      <c r="AY51" s="98" t="e">
        <f ca="true">+IF(AND(ISNUMBER(OFFSET('Sanitation Data'!$I$12,0,10*ROW('Sanitation Data'!I45))),'Data Summary'!DN51="Yes"),OFFSET('Sanitation Data'!$I$12,0,10*ROW('Sanitation Data'!I45)),NA())</f>
        <v>#N/A</v>
      </c>
      <c r="AZ51" s="99" t="e">
        <f ca="true">+IF(AND(ISNUMBER(OFFSET('Hygiene Data'!$D$5,0,10*ROW('Hygiene Data'!D45))),'Data Summary'!DO51="Yes"),OFFSET('Hygiene Data'!$D$5,0,10*ROW('Hygiene Data'!D45)),NA())</f>
        <v>#N/A</v>
      </c>
      <c r="BA51" s="99" t="e">
        <f ca="true">+IF(AND(ISNUMBER(OFFSET('Hygiene Data'!$D$7,0,10*ROW('Hygiene Data'!D45))),'Data Summary'!DP51="Yes"),OFFSET('Hygiene Data'!$D$7,0,10*ROW('Hygiene Data'!D45)),NA())</f>
        <v>#N/A</v>
      </c>
      <c r="BB51" s="99" t="e">
        <f ca="true">+IF(AND(ISNUMBER(OFFSET('Hygiene Data'!$D$9,0,10*ROW('Hygiene Data'!D45))),'Data Summary'!DQ51="Yes"),OFFSET('Hygiene Data'!$D$9,0,10*ROW('Hygiene Data'!D45)),NA())</f>
        <v>#N/A</v>
      </c>
      <c r="BC51" s="99" t="e">
        <f ca="true">+IF(AND(ISNUMBER(OFFSET('Hygiene Data'!$E$5,0,10*ROW('Hygiene Data'!E45))),'Data Summary'!DR51="Yes"),OFFSET('Hygiene Data'!$E$5,0,10*ROW('Hygiene Data'!E45)),NA())</f>
        <v>#N/A</v>
      </c>
      <c r="BD51" s="99" t="e">
        <f ca="true">+IF(AND(ISNUMBER(OFFSET('Hygiene Data'!$E$7,0,10*ROW('Hygiene Data'!E45))),'Data Summary'!DS51="Yes"),OFFSET('Hygiene Data'!$E$7,0,10*ROW('Hygiene Data'!E45)),NA())</f>
        <v>#N/A</v>
      </c>
      <c r="BE51" s="99" t="e">
        <f ca="true">+IF(AND(ISNUMBER(OFFSET('Hygiene Data'!$E$9,0,10*ROW('Hygiene Data'!E45))),'Data Summary'!DT51="Yes"),OFFSET('Hygiene Data'!$E$9,0,10*ROW('Hygiene Data'!E45)),NA())</f>
        <v>#N/A</v>
      </c>
      <c r="BF51" s="99" t="e">
        <f ca="true">+IF(AND(ISNUMBER(OFFSET('Hygiene Data'!$F$5,0,10*ROW('Hygiene Data'!F45))),'Data Summary'!DU51="Yes"),OFFSET('Hygiene Data'!$F$5,0,10*ROW('Hygiene Data'!F45)),NA())</f>
        <v>#N/A</v>
      </c>
      <c r="BG51" s="99" t="e">
        <f ca="true">+IF(AND(ISNUMBER(OFFSET('Hygiene Data'!$F$7,0,10*ROW('Hygiene Data'!F45))),'Data Summary'!DV51="Yes"),OFFSET('Hygiene Data'!$F$7,0,10*ROW('Hygiene Data'!F45)),NA())</f>
        <v>#N/A</v>
      </c>
      <c r="BH51" s="99" t="e">
        <f ca="true">+IF(AND(ISNUMBER(OFFSET('Hygiene Data'!$F$9,0,10*ROW('Hygiene Data'!F45))),'Data Summary'!DW51="Yes"),OFFSET('Hygiene Data'!$F$9,0,10*ROW('Hygiene Data'!F45)),NA())</f>
        <v>#N/A</v>
      </c>
      <c r="BI51" s="99" t="e">
        <f ca="true">+IF(AND(ISNUMBER(OFFSET('Hygiene Data'!$G$5,0,10*ROW('Hygiene Data'!G45))),'Data Summary'!DX51="Yes"),OFFSET('Hygiene Data'!$G$5,0,10*ROW('Hygiene Data'!G45)),NA())</f>
        <v>#N/A</v>
      </c>
      <c r="BJ51" s="99" t="e">
        <f ca="true">+IF(AND(ISNUMBER(OFFSET('Hygiene Data'!$G$7,0,10*ROW('Hygiene Data'!G45))),'Data Summary'!DY51="Yes"),OFFSET('Hygiene Data'!$G$7,0,10*ROW('Hygiene Data'!G45)),NA())</f>
        <v>#N/A</v>
      </c>
      <c r="BK51" s="99" t="e">
        <f ca="true">+IF(AND(ISNUMBER(OFFSET('Hygiene Data'!$G$9,0,10*ROW('Hygiene Data'!G45))),'Data Summary'!DZ51="Yes"),OFFSET('Hygiene Data'!$G$9,0,10*ROW('Hygiene Data'!G45)),NA())</f>
        <v>#N/A</v>
      </c>
      <c r="BL51" s="99" t="e">
        <f ca="true">+IF(AND(ISNUMBER(OFFSET('Hygiene Data'!$H$5,0,10*ROW('Hygiene Data'!H45))),'Data Summary'!EA51="Yes"),OFFSET('Hygiene Data'!$H$5,0,10*ROW('Hygiene Data'!H45)),NA())</f>
        <v>#N/A</v>
      </c>
      <c r="BM51" s="99" t="e">
        <f ca="true">+IF(AND(ISNUMBER(OFFSET('Hygiene Data'!$H$7,0,10*ROW('Hygiene Data'!H45))),'Data Summary'!EB51="Yes"),OFFSET('Hygiene Data'!$H$7,0,10*ROW('Hygiene Data'!H45)),NA())</f>
        <v>#N/A</v>
      </c>
      <c r="BN51" s="99" t="e">
        <f ca="true">+IF(AND(ISNUMBER(OFFSET('Hygiene Data'!$H$9,0,10*ROW('Hygiene Data'!H45))),'Data Summary'!EC51="Yes"),OFFSET('Hygiene Data'!$H$9,0,10*ROW('Hygiene Data'!H45)),NA())</f>
        <v>#N/A</v>
      </c>
      <c r="BO51" s="99" t="e">
        <f ca="true">+IF(AND(ISNUMBER(OFFSET('Hygiene Data'!$I$5,0,10*ROW('Hygiene Data'!I45))),'Data Summary'!ED51="Yes"),OFFSET('Hygiene Data'!$I$5,0,10*ROW('Hygiene Data'!I45)),NA())</f>
        <v>#N/A</v>
      </c>
      <c r="BP51" s="99" t="e">
        <f ca="true">+IF(AND(ISNUMBER(OFFSET('Hygiene Data'!$I$7,0,10*ROW('Hygiene Data'!I45))),'Data Summary'!EE51="Yes"),OFFSET('Hygiene Data'!$I$7,0,10*ROW('Hygiene Data'!I45)),NA())</f>
        <v>#N/A</v>
      </c>
      <c r="BQ51" s="99"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8" t="str">
        <f ca="true">+IF(ISTEXT('Data Summary'!B52),'Data Summary'!B52,"")</f>
        <v/>
      </c>
      <c r="C52" s="329" t="e">
        <f ca="true">+VALUE('Data Summary'!C52)</f>
        <v>#VALUE!</v>
      </c>
      <c r="D52" s="97" t="e">
        <f ca="true">+IF(AND(ISNUMBER(OFFSET('Water Data'!$D$4,0,10*ROW('Water Data'!D46))),'Data Summary'!BS52="Yes"),100-OFFSET('Water Data'!$D$4,0,10*ROW('Water Data'!D46)),NA())</f>
        <v>#N/A</v>
      </c>
      <c r="E52" s="97" t="e">
        <f ca="true">+IF(AND(ISNUMBER(OFFSET('Water Data'!$D$6,0,10*ROW('Water Data'!D46))),'Data Summary'!BT52="Yes"),OFFSET('Water Data'!$D$6,0,10*ROW('Water Data'!D46)),NA())</f>
        <v>#N/A</v>
      </c>
      <c r="F52" s="97" t="e">
        <f ca="true">+IF(AND(ISNUMBER(OFFSET('Water Data'!$D$9,0,10*ROW('Water Data'!D46))),'Data Summary'!BU52="Yes"),OFFSET('Water Data'!$D$9,0,10*ROW('Water Data'!D46)),NA())</f>
        <v>#N/A</v>
      </c>
      <c r="G52" s="97" t="e">
        <f ca="true">+IF(AND(ISNUMBER(OFFSET('Water Data'!$E$4,0,10*ROW('Water Data'!E46))),'Data Summary'!BV52="Yes"),100-OFFSET('Water Data'!$E$4,0,10*ROW('Water Data'!E46)),NA())</f>
        <v>#N/A</v>
      </c>
      <c r="H52" s="97" t="e">
        <f ca="true">+IF(AND(ISNUMBER(OFFSET('Water Data'!$E$6,0,10*ROW('Water Data'!E46))),'Data Summary'!BW52="Yes"),OFFSET('Water Data'!$E$6,0,10*ROW('Water Data'!E46)),NA())</f>
        <v>#N/A</v>
      </c>
      <c r="I52" s="97" t="e">
        <f ca="true">+IF(AND(ISNUMBER(OFFSET('Water Data'!$E$9,0,10*ROW('Water Data'!E46))),'Data Summary'!BX52="Yes"),OFFSET('Water Data'!$E$9,0,10*ROW('Water Data'!E46)),NA())</f>
        <v>#N/A</v>
      </c>
      <c r="J52" s="97" t="e">
        <f ca="true">+IF(AND(ISNUMBER(OFFSET('Water Data'!$F$4,0,10*ROW('Water Data'!F46))),'Data Summary'!BY52="Yes"),100-OFFSET('Water Data'!$F$4,0,10*ROW('Water Data'!F46)),NA())</f>
        <v>#N/A</v>
      </c>
      <c r="K52" s="97" t="e">
        <f ca="true">+IF(AND(ISNUMBER(OFFSET('Water Data'!$F$6,0,10*ROW('Water Data'!F46))),'Data Summary'!BZ52="Yes"),OFFSET('Water Data'!$F$6,0,10*ROW('Water Data'!F46)),NA())</f>
        <v>#N/A</v>
      </c>
      <c r="L52" s="97" t="e">
        <f ca="true">+IF(AND(ISNUMBER(OFFSET('Water Data'!$F$9,0,10*ROW('Water Data'!F46))),'Data Summary'!CA52="Yes"),OFFSET('Water Data'!$F$9,0,10*ROW('Water Data'!F46)),NA())</f>
        <v>#N/A</v>
      </c>
      <c r="M52" s="97" t="e">
        <f ca="true">+IF(AND(ISNUMBER(OFFSET('Water Data'!$G$4,0,10*ROW('Water Data'!G46))),'Data Summary'!CB52="Yes"),100-OFFSET('Water Data'!$G$4,0,10*ROW('Water Data'!G46)),NA())</f>
        <v>#N/A</v>
      </c>
      <c r="N52" s="97" t="e">
        <f ca="true">+IF(AND(ISNUMBER(OFFSET('Water Data'!$G$6,0,10*ROW('Water Data'!G46))),'Data Summary'!CC52="Yes"),OFFSET('Water Data'!$G$6,0,10*ROW('Water Data'!G46)),NA())</f>
        <v>#N/A</v>
      </c>
      <c r="O52" s="97" t="e">
        <f ca="true">+IF(AND(ISNUMBER(OFFSET('Water Data'!$G$9,0,10*ROW('Water Data'!G46))),'Data Summary'!CD52="Yes"),OFFSET('Water Data'!$G$9,0,10*ROW('Water Data'!G46)),NA())</f>
        <v>#N/A</v>
      </c>
      <c r="P52" s="97" t="e">
        <f ca="true">+IF(AND(ISNUMBER(OFFSET('Water Data'!$H$4,0,10*ROW('Water Data'!H46))),'Data Summary'!CE52="Yes"),100-OFFSET('Water Data'!$H$4,0,10*ROW('Water Data'!H46)),NA())</f>
        <v>#N/A</v>
      </c>
      <c r="Q52" s="97" t="e">
        <f ca="true">+IF(AND(ISNUMBER(OFFSET('Water Data'!$H$6,0,10*ROW('Water Data'!H46))),'Data Summary'!CF52="Yes"),OFFSET('Water Data'!$H$6,0,10*ROW('Water Data'!H46)),NA())</f>
        <v>#N/A</v>
      </c>
      <c r="R52" s="97" t="e">
        <f ca="true">+IF(AND(ISNUMBER(OFFSET('Water Data'!$H$9,0,10*ROW('Water Data'!H46))),'Data Summary'!CG52="Yes"),OFFSET('Water Data'!$H$9,0,10*ROW('Water Data'!H46)),NA())</f>
        <v>#N/A</v>
      </c>
      <c r="S52" s="97" t="e">
        <f ca="true">+IF(AND(ISNUMBER(OFFSET('Water Data'!$I$4,0,10*ROW('Water Data'!I46))),'Data Summary'!CH52="Yes"),100-OFFSET('Water Data'!$I$4,0,10*ROW('Water Data'!I46)),NA())</f>
        <v>#N/A</v>
      </c>
      <c r="T52" s="97" t="e">
        <f ca="true">+IF(AND(ISNUMBER(OFFSET('Water Data'!$I$6,0,10*ROW('Water Data'!I46))),'Data Summary'!CI52="Yes"),OFFSET('Water Data'!$I$6,0,10*ROW('Water Data'!I46)),NA())</f>
        <v>#N/A</v>
      </c>
      <c r="U52" s="97" t="e">
        <f ca="true">+IF(AND(ISNUMBER(OFFSET('Water Data'!$I$9,0,10*ROW('Water Data'!I46))),'Data Summary'!CJ52="Yes"),OFFSET('Water Data'!$I$9,0,10*ROW('Water Data'!I46)),NA())</f>
        <v>#N/A</v>
      </c>
      <c r="V52" s="98" t="e">
        <f ca="true">+IF(AND(ISNUMBER(OFFSET('Sanitation Data'!$D$4,0,10*ROW('Sanitation Data'!D46))),'Data Summary'!CK52="Yes"),100-OFFSET('Sanitation Data'!$D$4,0,10*ROW('Sanitation Data'!D46)),NA())</f>
        <v>#N/A</v>
      </c>
      <c r="W52" s="98" t="e">
        <f ca="true">+IF(AND(ISNUMBER(OFFSET('Sanitation Data'!$D$6,0,10*ROW('Sanitation Data'!D46))),'Data Summary'!CL52="Yes"),OFFSET('Sanitation Data'!$D$6,0,10*ROW('Sanitation Data'!D46)),NA())</f>
        <v>#N/A</v>
      </c>
      <c r="X52" s="98" t="e">
        <f ca="true">+IF(AND(ISNUMBER(OFFSET('Sanitation Data'!$D$10,0,10*ROW('Sanitation Data'!D46))),'Data Summary'!CM52="Yes"),OFFSET('Sanitation Data'!$D$10,0,10*ROW('Sanitation Data'!D46)),NA())</f>
        <v>#N/A</v>
      </c>
      <c r="Y52" s="98" t="e">
        <f ca="true">+IF(AND(ISNUMBER(OFFSET('Sanitation Data'!$D$11,0,10*ROW('Sanitation Data'!D46))),'Data Summary'!CN52="Yes"),OFFSET('Sanitation Data'!$D$11,0,10*ROW('Sanitation Data'!D46)),NA())</f>
        <v>#N/A</v>
      </c>
      <c r="Z52" s="98" t="e">
        <f ca="true">+IF(AND(ISNUMBER(OFFSET('Sanitation Data'!$D$12,0,10*ROW('Sanitation Data'!D46))),'Data Summary'!CO52="Yes"),OFFSET('Sanitation Data'!$D$12,0,10*ROW('Sanitation Data'!D46)),NA())</f>
        <v>#N/A</v>
      </c>
      <c r="AA52" s="98" t="e">
        <f ca="true">+IF(AND(ISNUMBER(OFFSET('Sanitation Data'!$E$4,0,10*ROW('Sanitation Data'!E46))),'Data Summary'!CP52="Yes"),100-OFFSET('Sanitation Data'!$E$4,0,10*ROW('Sanitation Data'!E46)),NA())</f>
        <v>#N/A</v>
      </c>
      <c r="AB52" s="98" t="e">
        <f ca="true">+IF(AND(ISNUMBER(OFFSET('Sanitation Data'!$E$6,0,10*ROW('Sanitation Data'!E46))),'Data Summary'!CQ52="Yes"),OFFSET('Sanitation Data'!$E$6,0,10*ROW('Sanitation Data'!E46)),NA())</f>
        <v>#N/A</v>
      </c>
      <c r="AC52" s="98" t="e">
        <f ca="true">+IF(AND(ISNUMBER(OFFSET('Sanitation Data'!$E$10,0,10*ROW('Sanitation Data'!E46))),'Data Summary'!CR52="Yes"),OFFSET('Sanitation Data'!$E$10,0,10*ROW('Sanitation Data'!E46)),NA())</f>
        <v>#N/A</v>
      </c>
      <c r="AD52" s="98" t="e">
        <f ca="true">+IF(AND(ISNUMBER(OFFSET('Sanitation Data'!$E$11,0,10*ROW('Sanitation Data'!E46))),'Data Summary'!CS52="Yes"),OFFSET('Sanitation Data'!$E$11,0,10*ROW('Sanitation Data'!E46)),NA())</f>
        <v>#N/A</v>
      </c>
      <c r="AE52" s="98" t="e">
        <f ca="true">+IF(AND(ISNUMBER(OFFSET('Sanitation Data'!$E$12,0,10*ROW('Sanitation Data'!E46))),'Data Summary'!CT52="Yes"),OFFSET('Sanitation Data'!$E$12,0,10*ROW('Sanitation Data'!E46)),NA())</f>
        <v>#N/A</v>
      </c>
      <c r="AF52" s="98" t="e">
        <f ca="true">+IF(AND(ISNUMBER(OFFSET('Sanitation Data'!$F$4,0,10*ROW('Sanitation Data'!F46))),'Data Summary'!CU52="Yes"),100-OFFSET('Sanitation Data'!$F$4,0,10*ROW('Sanitation Data'!F46)),NA())</f>
        <v>#N/A</v>
      </c>
      <c r="AG52" s="98" t="e">
        <f ca="true">+IF(AND(ISNUMBER(OFFSET('Sanitation Data'!$F$6,0,10*ROW('Sanitation Data'!F46))),'Data Summary'!CV52="Yes"),OFFSET('Sanitation Data'!$F$6,0,10*ROW('Sanitation Data'!F46)),NA())</f>
        <v>#N/A</v>
      </c>
      <c r="AH52" s="98" t="e">
        <f ca="true">+IF(AND(ISNUMBER(OFFSET('Sanitation Data'!$F$10,0,10*ROW('Sanitation Data'!F46))),'Data Summary'!CW52="Yes"),OFFSET('Sanitation Data'!$F$10,0,10*ROW('Sanitation Data'!F46)),NA())</f>
        <v>#N/A</v>
      </c>
      <c r="AI52" s="98" t="e">
        <f ca="true">+IF(AND(ISNUMBER(OFFSET('Sanitation Data'!$F$11,0,10*ROW('Sanitation Data'!F46))),'Data Summary'!CX52="Yes"),OFFSET('Sanitation Data'!$F$11,0,10*ROW('Sanitation Data'!F46)),NA())</f>
        <v>#N/A</v>
      </c>
      <c r="AJ52" s="98" t="e">
        <f ca="true">+IF(AND(ISNUMBER(OFFSET('Sanitation Data'!$F$12,0,10*ROW('Sanitation Data'!F46))),'Data Summary'!CY52="Yes"),OFFSET('Sanitation Data'!$F$12,0,10*ROW('Sanitation Data'!F46)),NA())</f>
        <v>#N/A</v>
      </c>
      <c r="AK52" s="98" t="e">
        <f ca="true">+IF(AND(ISNUMBER(OFFSET('Sanitation Data'!$G$4,0,10*ROW('Sanitation Data'!G46))),'Data Summary'!CZ52="Yes"),100-OFFSET('Sanitation Data'!$G$4,0,10*ROW('Sanitation Data'!G46)),NA())</f>
        <v>#N/A</v>
      </c>
      <c r="AL52" s="98" t="e">
        <f ca="true">+IF(AND(ISNUMBER(OFFSET('Sanitation Data'!$G$6,0,10*ROW('Sanitation Data'!G46))),'Data Summary'!DA52="Yes"),OFFSET('Sanitation Data'!$G$6,0,10*ROW('Sanitation Data'!G46)),NA())</f>
        <v>#N/A</v>
      </c>
      <c r="AM52" s="98" t="e">
        <f ca="true">+IF(AND(ISNUMBER(OFFSET('Sanitation Data'!$G$10,0,10*ROW('Sanitation Data'!G46))),'Data Summary'!DB52="Yes"),OFFSET('Sanitation Data'!$G$10,0,10*ROW('Sanitation Data'!G46)),NA())</f>
        <v>#N/A</v>
      </c>
      <c r="AN52" s="98" t="e">
        <f ca="true">+IF(AND(ISNUMBER(OFFSET('Sanitation Data'!$G$11,0,10*ROW('Sanitation Data'!G46))),'Data Summary'!DC52="Yes"),OFFSET('Sanitation Data'!$G$11,0,10*ROW('Sanitation Data'!G46)),NA())</f>
        <v>#N/A</v>
      </c>
      <c r="AO52" s="98" t="e">
        <f ca="true">+IF(AND(ISNUMBER(OFFSET('Sanitation Data'!$G$12,0,10*ROW('Sanitation Data'!G46))),'Data Summary'!DD52="Yes"),OFFSET('Sanitation Data'!$G$12,0,10*ROW('Sanitation Data'!G46)),NA())</f>
        <v>#N/A</v>
      </c>
      <c r="AP52" s="98" t="e">
        <f ca="true">+IF(AND(ISNUMBER(OFFSET('Sanitation Data'!$H$4,0,10*ROW('Sanitation Data'!H46))),'Data Summary'!DE52="Yes"),100-OFFSET('Sanitation Data'!$H$4,0,10*ROW('Sanitation Data'!H46)),NA())</f>
        <v>#N/A</v>
      </c>
      <c r="AQ52" s="98" t="e">
        <f ca="true">+IF(AND(ISNUMBER(OFFSET('Sanitation Data'!$H$6,0,10*ROW('Sanitation Data'!H46))),'Data Summary'!DF52="Yes"),OFFSET('Sanitation Data'!$H$6,0,10*ROW('Sanitation Data'!H46)),NA())</f>
        <v>#N/A</v>
      </c>
      <c r="AR52" s="98" t="e">
        <f ca="true">+IF(AND(ISNUMBER(OFFSET('Sanitation Data'!$H$10,0,10*ROW('Sanitation Data'!H46))),'Data Summary'!DG52="Yes"),OFFSET('Sanitation Data'!$H$10,0,10*ROW('Sanitation Data'!H46)),NA())</f>
        <v>#N/A</v>
      </c>
      <c r="AS52" s="98" t="e">
        <f ca="true">+IF(AND(ISNUMBER(OFFSET('Sanitation Data'!$H$11,0,10*ROW('Sanitation Data'!H46))),'Data Summary'!DH52="Yes"),OFFSET('Sanitation Data'!$H$11,0,10*ROW('Sanitation Data'!H46)),NA())</f>
        <v>#N/A</v>
      </c>
      <c r="AT52" s="98" t="e">
        <f ca="true">+IF(AND(ISNUMBER(OFFSET('Sanitation Data'!$H$12,0,10*ROW('Sanitation Data'!H46))),'Data Summary'!DI52="Yes"),OFFSET('Sanitation Data'!$H$12,0,10*ROW('Sanitation Data'!H46)),NA())</f>
        <v>#N/A</v>
      </c>
      <c r="AU52" s="98" t="e">
        <f ca="true">+IF(AND(ISNUMBER(OFFSET('Sanitation Data'!$I$4,0,10*ROW('Sanitation Data'!I46))),'Data Summary'!DJ52="Yes"),100-OFFSET('Sanitation Data'!$I$4,0,10*ROW('Sanitation Data'!I46)),NA())</f>
        <v>#N/A</v>
      </c>
      <c r="AV52" s="98" t="e">
        <f ca="true">+IF(AND(ISNUMBER(OFFSET('Sanitation Data'!$I$6,0,10*ROW('Sanitation Data'!I46))),'Data Summary'!DK52="Yes"),OFFSET('Sanitation Data'!$I$6,0,10*ROW('Sanitation Data'!I46)),NA())</f>
        <v>#N/A</v>
      </c>
      <c r="AW52" s="98" t="e">
        <f ca="true">+IF(AND(ISNUMBER(OFFSET('Sanitation Data'!$I$10,0,10*ROW('Sanitation Data'!I46))),'Data Summary'!DL52="Yes"),OFFSET('Sanitation Data'!$I$10,0,10*ROW('Sanitation Data'!I46)),NA())</f>
        <v>#N/A</v>
      </c>
      <c r="AX52" s="98" t="e">
        <f ca="true">+IF(AND(ISNUMBER(OFFSET('Sanitation Data'!$I$11,0,10*ROW('Sanitation Data'!I46))),'Data Summary'!DM52="Yes"),OFFSET('Sanitation Data'!$I$11,0,10*ROW('Sanitation Data'!I46)),NA())</f>
        <v>#N/A</v>
      </c>
      <c r="AY52" s="98" t="e">
        <f ca="true">+IF(AND(ISNUMBER(OFFSET('Sanitation Data'!$I$12,0,10*ROW('Sanitation Data'!I46))),'Data Summary'!DN52="Yes"),OFFSET('Sanitation Data'!$I$12,0,10*ROW('Sanitation Data'!I46)),NA())</f>
        <v>#N/A</v>
      </c>
      <c r="AZ52" s="99" t="e">
        <f ca="true">+IF(AND(ISNUMBER(OFFSET('Hygiene Data'!$D$5,0,10*ROW('Hygiene Data'!D46))),'Data Summary'!DO52="Yes"),OFFSET('Hygiene Data'!$D$5,0,10*ROW('Hygiene Data'!D46)),NA())</f>
        <v>#N/A</v>
      </c>
      <c r="BA52" s="99" t="e">
        <f ca="true">+IF(AND(ISNUMBER(OFFSET('Hygiene Data'!$D$7,0,10*ROW('Hygiene Data'!D46))),'Data Summary'!DP52="Yes"),OFFSET('Hygiene Data'!$D$7,0,10*ROW('Hygiene Data'!D46)),NA())</f>
        <v>#N/A</v>
      </c>
      <c r="BB52" s="99" t="e">
        <f ca="true">+IF(AND(ISNUMBER(OFFSET('Hygiene Data'!$D$9,0,10*ROW('Hygiene Data'!D46))),'Data Summary'!DQ52="Yes"),OFFSET('Hygiene Data'!$D$9,0,10*ROW('Hygiene Data'!D46)),NA())</f>
        <v>#N/A</v>
      </c>
      <c r="BC52" s="99" t="e">
        <f ca="true">+IF(AND(ISNUMBER(OFFSET('Hygiene Data'!$E$5,0,10*ROW('Hygiene Data'!E46))),'Data Summary'!DR52="Yes"),OFFSET('Hygiene Data'!$E$5,0,10*ROW('Hygiene Data'!E46)),NA())</f>
        <v>#N/A</v>
      </c>
      <c r="BD52" s="99" t="e">
        <f ca="true">+IF(AND(ISNUMBER(OFFSET('Hygiene Data'!$E$7,0,10*ROW('Hygiene Data'!E46))),'Data Summary'!DS52="Yes"),OFFSET('Hygiene Data'!$E$7,0,10*ROW('Hygiene Data'!E46)),NA())</f>
        <v>#N/A</v>
      </c>
      <c r="BE52" s="99" t="e">
        <f ca="true">+IF(AND(ISNUMBER(OFFSET('Hygiene Data'!$E$9,0,10*ROW('Hygiene Data'!E46))),'Data Summary'!DT52="Yes"),OFFSET('Hygiene Data'!$E$9,0,10*ROW('Hygiene Data'!E46)),NA())</f>
        <v>#N/A</v>
      </c>
      <c r="BF52" s="99" t="e">
        <f ca="true">+IF(AND(ISNUMBER(OFFSET('Hygiene Data'!$F$5,0,10*ROW('Hygiene Data'!F46))),'Data Summary'!DU52="Yes"),OFFSET('Hygiene Data'!$F$5,0,10*ROW('Hygiene Data'!F46)),NA())</f>
        <v>#N/A</v>
      </c>
      <c r="BG52" s="99" t="e">
        <f ca="true">+IF(AND(ISNUMBER(OFFSET('Hygiene Data'!$F$7,0,10*ROW('Hygiene Data'!F46))),'Data Summary'!DV52="Yes"),OFFSET('Hygiene Data'!$F$7,0,10*ROW('Hygiene Data'!F46)),NA())</f>
        <v>#N/A</v>
      </c>
      <c r="BH52" s="99" t="e">
        <f ca="true">+IF(AND(ISNUMBER(OFFSET('Hygiene Data'!$F$9,0,10*ROW('Hygiene Data'!F46))),'Data Summary'!DW52="Yes"),OFFSET('Hygiene Data'!$F$9,0,10*ROW('Hygiene Data'!F46)),NA())</f>
        <v>#N/A</v>
      </c>
      <c r="BI52" s="99" t="e">
        <f ca="true">+IF(AND(ISNUMBER(OFFSET('Hygiene Data'!$G$5,0,10*ROW('Hygiene Data'!G46))),'Data Summary'!DX52="Yes"),OFFSET('Hygiene Data'!$G$5,0,10*ROW('Hygiene Data'!G46)),NA())</f>
        <v>#N/A</v>
      </c>
      <c r="BJ52" s="99" t="e">
        <f ca="true">+IF(AND(ISNUMBER(OFFSET('Hygiene Data'!$G$7,0,10*ROW('Hygiene Data'!G46))),'Data Summary'!DY52="Yes"),OFFSET('Hygiene Data'!$G$7,0,10*ROW('Hygiene Data'!G46)),NA())</f>
        <v>#N/A</v>
      </c>
      <c r="BK52" s="99" t="e">
        <f ca="true">+IF(AND(ISNUMBER(OFFSET('Hygiene Data'!$G$9,0,10*ROW('Hygiene Data'!G46))),'Data Summary'!DZ52="Yes"),OFFSET('Hygiene Data'!$G$9,0,10*ROW('Hygiene Data'!G46)),NA())</f>
        <v>#N/A</v>
      </c>
      <c r="BL52" s="99" t="e">
        <f ca="true">+IF(AND(ISNUMBER(OFFSET('Hygiene Data'!$H$5,0,10*ROW('Hygiene Data'!H46))),'Data Summary'!EA52="Yes"),OFFSET('Hygiene Data'!$H$5,0,10*ROW('Hygiene Data'!H46)),NA())</f>
        <v>#N/A</v>
      </c>
      <c r="BM52" s="99" t="e">
        <f ca="true">+IF(AND(ISNUMBER(OFFSET('Hygiene Data'!$H$7,0,10*ROW('Hygiene Data'!H46))),'Data Summary'!EB52="Yes"),OFFSET('Hygiene Data'!$H$7,0,10*ROW('Hygiene Data'!H46)),NA())</f>
        <v>#N/A</v>
      </c>
      <c r="BN52" s="99" t="e">
        <f ca="true">+IF(AND(ISNUMBER(OFFSET('Hygiene Data'!$H$9,0,10*ROW('Hygiene Data'!H46))),'Data Summary'!EC52="Yes"),OFFSET('Hygiene Data'!$H$9,0,10*ROW('Hygiene Data'!H46)),NA())</f>
        <v>#N/A</v>
      </c>
      <c r="BO52" s="99" t="e">
        <f ca="true">+IF(AND(ISNUMBER(OFFSET('Hygiene Data'!$I$5,0,10*ROW('Hygiene Data'!I46))),'Data Summary'!ED52="Yes"),OFFSET('Hygiene Data'!$I$5,0,10*ROW('Hygiene Data'!I46)),NA())</f>
        <v>#N/A</v>
      </c>
      <c r="BP52" s="99" t="e">
        <f ca="true">+IF(AND(ISNUMBER(OFFSET('Hygiene Data'!$I$7,0,10*ROW('Hygiene Data'!I46))),'Data Summary'!EE52="Yes"),OFFSET('Hygiene Data'!$I$7,0,10*ROW('Hygiene Data'!I46)),NA())</f>
        <v>#N/A</v>
      </c>
      <c r="BQ52" s="99"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8" t="str">
        <f ca="true">+IF(ISTEXT('Data Summary'!B53),'Data Summary'!B53,"")</f>
        <v/>
      </c>
      <c r="C53" s="329" t="e">
        <f ca="true">+VALUE('Data Summary'!C53)</f>
        <v>#VALUE!</v>
      </c>
      <c r="D53" s="97" t="e">
        <f ca="true">+IF(AND(ISNUMBER(OFFSET('Water Data'!$D$4,0,10*ROW('Water Data'!D47))),'Data Summary'!BS53="Yes"),100-OFFSET('Water Data'!$D$4,0,10*ROW('Water Data'!D47)),NA())</f>
        <v>#N/A</v>
      </c>
      <c r="E53" s="97" t="e">
        <f ca="true">+IF(AND(ISNUMBER(OFFSET('Water Data'!$D$6,0,10*ROW('Water Data'!D47))),'Data Summary'!BT53="Yes"),OFFSET('Water Data'!$D$6,0,10*ROW('Water Data'!D47)),NA())</f>
        <v>#N/A</v>
      </c>
      <c r="F53" s="97" t="e">
        <f ca="true">+IF(AND(ISNUMBER(OFFSET('Water Data'!$D$9,0,10*ROW('Water Data'!D47))),'Data Summary'!BU53="Yes"),OFFSET('Water Data'!$D$9,0,10*ROW('Water Data'!D47)),NA())</f>
        <v>#N/A</v>
      </c>
      <c r="G53" s="97" t="e">
        <f ca="true">+IF(AND(ISNUMBER(OFFSET('Water Data'!$E$4,0,10*ROW('Water Data'!E47))),'Data Summary'!BV53="Yes"),100-OFFSET('Water Data'!$E$4,0,10*ROW('Water Data'!E47)),NA())</f>
        <v>#N/A</v>
      </c>
      <c r="H53" s="97" t="e">
        <f ca="true">+IF(AND(ISNUMBER(OFFSET('Water Data'!$E$6,0,10*ROW('Water Data'!E47))),'Data Summary'!BW53="Yes"),OFFSET('Water Data'!$E$6,0,10*ROW('Water Data'!E47)),NA())</f>
        <v>#N/A</v>
      </c>
      <c r="I53" s="97" t="e">
        <f ca="true">+IF(AND(ISNUMBER(OFFSET('Water Data'!$E$9,0,10*ROW('Water Data'!E47))),'Data Summary'!BX53="Yes"),OFFSET('Water Data'!$E$9,0,10*ROW('Water Data'!E47)),NA())</f>
        <v>#N/A</v>
      </c>
      <c r="J53" s="97" t="e">
        <f ca="true">+IF(AND(ISNUMBER(OFFSET('Water Data'!$F$4,0,10*ROW('Water Data'!F47))),'Data Summary'!BY53="Yes"),100-OFFSET('Water Data'!$F$4,0,10*ROW('Water Data'!F47)),NA())</f>
        <v>#N/A</v>
      </c>
      <c r="K53" s="97" t="e">
        <f ca="true">+IF(AND(ISNUMBER(OFFSET('Water Data'!$F$6,0,10*ROW('Water Data'!F47))),'Data Summary'!BZ53="Yes"),OFFSET('Water Data'!$F$6,0,10*ROW('Water Data'!F47)),NA())</f>
        <v>#N/A</v>
      </c>
      <c r="L53" s="97" t="e">
        <f ca="true">+IF(AND(ISNUMBER(OFFSET('Water Data'!$F$9,0,10*ROW('Water Data'!F47))),'Data Summary'!CA53="Yes"),OFFSET('Water Data'!$F$9,0,10*ROW('Water Data'!F47)),NA())</f>
        <v>#N/A</v>
      </c>
      <c r="M53" s="97" t="e">
        <f ca="true">+IF(AND(ISNUMBER(OFFSET('Water Data'!$G$4,0,10*ROW('Water Data'!G47))),'Data Summary'!CB53="Yes"),100-OFFSET('Water Data'!$G$4,0,10*ROW('Water Data'!G47)),NA())</f>
        <v>#N/A</v>
      </c>
      <c r="N53" s="97" t="e">
        <f ca="true">+IF(AND(ISNUMBER(OFFSET('Water Data'!$G$6,0,10*ROW('Water Data'!G47))),'Data Summary'!CC53="Yes"),OFFSET('Water Data'!$G$6,0,10*ROW('Water Data'!G47)),NA())</f>
        <v>#N/A</v>
      </c>
      <c r="O53" s="97" t="e">
        <f ca="true">+IF(AND(ISNUMBER(OFFSET('Water Data'!$G$9,0,10*ROW('Water Data'!G47))),'Data Summary'!CD53="Yes"),OFFSET('Water Data'!$G$9,0,10*ROW('Water Data'!G47)),NA())</f>
        <v>#N/A</v>
      </c>
      <c r="P53" s="97" t="e">
        <f ca="true">+IF(AND(ISNUMBER(OFFSET('Water Data'!$H$4,0,10*ROW('Water Data'!H47))),'Data Summary'!CE53="Yes"),100-OFFSET('Water Data'!$H$4,0,10*ROW('Water Data'!H47)),NA())</f>
        <v>#N/A</v>
      </c>
      <c r="Q53" s="97" t="e">
        <f ca="true">+IF(AND(ISNUMBER(OFFSET('Water Data'!$H$6,0,10*ROW('Water Data'!H47))),'Data Summary'!CF53="Yes"),OFFSET('Water Data'!$H$6,0,10*ROW('Water Data'!H47)),NA())</f>
        <v>#N/A</v>
      </c>
      <c r="R53" s="97" t="e">
        <f ca="true">+IF(AND(ISNUMBER(OFFSET('Water Data'!$H$9,0,10*ROW('Water Data'!H47))),'Data Summary'!CG53="Yes"),OFFSET('Water Data'!$H$9,0,10*ROW('Water Data'!H47)),NA())</f>
        <v>#N/A</v>
      </c>
      <c r="S53" s="97" t="e">
        <f ca="true">+IF(AND(ISNUMBER(OFFSET('Water Data'!$I$4,0,10*ROW('Water Data'!I47))),'Data Summary'!CH53="Yes"),100-OFFSET('Water Data'!$I$4,0,10*ROW('Water Data'!I47)),NA())</f>
        <v>#N/A</v>
      </c>
      <c r="T53" s="97" t="e">
        <f ca="true">+IF(AND(ISNUMBER(OFFSET('Water Data'!$I$6,0,10*ROW('Water Data'!I47))),'Data Summary'!CI53="Yes"),OFFSET('Water Data'!$I$6,0,10*ROW('Water Data'!I47)),NA())</f>
        <v>#N/A</v>
      </c>
      <c r="U53" s="97" t="e">
        <f ca="true">+IF(AND(ISNUMBER(OFFSET('Water Data'!$I$9,0,10*ROW('Water Data'!I47))),'Data Summary'!CJ53="Yes"),OFFSET('Water Data'!$I$9,0,10*ROW('Water Data'!I47)),NA())</f>
        <v>#N/A</v>
      </c>
      <c r="V53" s="98" t="e">
        <f ca="true">+IF(AND(ISNUMBER(OFFSET('Sanitation Data'!$D$4,0,10*ROW('Sanitation Data'!D47))),'Data Summary'!CK53="Yes"),100-OFFSET('Sanitation Data'!$D$4,0,10*ROW('Sanitation Data'!D47)),NA())</f>
        <v>#N/A</v>
      </c>
      <c r="W53" s="98" t="e">
        <f ca="true">+IF(AND(ISNUMBER(OFFSET('Sanitation Data'!$D$6,0,10*ROW('Sanitation Data'!D47))),'Data Summary'!CL53="Yes"),OFFSET('Sanitation Data'!$D$6,0,10*ROW('Sanitation Data'!D47)),NA())</f>
        <v>#N/A</v>
      </c>
      <c r="X53" s="98" t="e">
        <f ca="true">+IF(AND(ISNUMBER(OFFSET('Sanitation Data'!$D$10,0,10*ROW('Sanitation Data'!D47))),'Data Summary'!CM53="Yes"),OFFSET('Sanitation Data'!$D$10,0,10*ROW('Sanitation Data'!D47)),NA())</f>
        <v>#N/A</v>
      </c>
      <c r="Y53" s="98" t="e">
        <f ca="true">+IF(AND(ISNUMBER(OFFSET('Sanitation Data'!$D$11,0,10*ROW('Sanitation Data'!D47))),'Data Summary'!CN53="Yes"),OFFSET('Sanitation Data'!$D$11,0,10*ROW('Sanitation Data'!D47)),NA())</f>
        <v>#N/A</v>
      </c>
      <c r="Z53" s="98" t="e">
        <f ca="true">+IF(AND(ISNUMBER(OFFSET('Sanitation Data'!$D$12,0,10*ROW('Sanitation Data'!D47))),'Data Summary'!CO53="Yes"),OFFSET('Sanitation Data'!$D$12,0,10*ROW('Sanitation Data'!D47)),NA())</f>
        <v>#N/A</v>
      </c>
      <c r="AA53" s="98" t="e">
        <f ca="true">+IF(AND(ISNUMBER(OFFSET('Sanitation Data'!$E$4,0,10*ROW('Sanitation Data'!E47))),'Data Summary'!CP53="Yes"),100-OFFSET('Sanitation Data'!$E$4,0,10*ROW('Sanitation Data'!E47)),NA())</f>
        <v>#N/A</v>
      </c>
      <c r="AB53" s="98" t="e">
        <f ca="true">+IF(AND(ISNUMBER(OFFSET('Sanitation Data'!$E$6,0,10*ROW('Sanitation Data'!E47))),'Data Summary'!CQ53="Yes"),OFFSET('Sanitation Data'!$E$6,0,10*ROW('Sanitation Data'!E47)),NA())</f>
        <v>#N/A</v>
      </c>
      <c r="AC53" s="98" t="e">
        <f ca="true">+IF(AND(ISNUMBER(OFFSET('Sanitation Data'!$E$10,0,10*ROW('Sanitation Data'!E47))),'Data Summary'!CR53="Yes"),OFFSET('Sanitation Data'!$E$10,0,10*ROW('Sanitation Data'!E47)),NA())</f>
        <v>#N/A</v>
      </c>
      <c r="AD53" s="98" t="e">
        <f ca="true">+IF(AND(ISNUMBER(OFFSET('Sanitation Data'!$E$11,0,10*ROW('Sanitation Data'!E47))),'Data Summary'!CS53="Yes"),OFFSET('Sanitation Data'!$E$11,0,10*ROW('Sanitation Data'!E47)),NA())</f>
        <v>#N/A</v>
      </c>
      <c r="AE53" s="98" t="e">
        <f ca="true">+IF(AND(ISNUMBER(OFFSET('Sanitation Data'!$E$12,0,10*ROW('Sanitation Data'!E47))),'Data Summary'!CT53="Yes"),OFFSET('Sanitation Data'!$E$12,0,10*ROW('Sanitation Data'!E47)),NA())</f>
        <v>#N/A</v>
      </c>
      <c r="AF53" s="98" t="e">
        <f ca="true">+IF(AND(ISNUMBER(OFFSET('Sanitation Data'!$F$4,0,10*ROW('Sanitation Data'!F47))),'Data Summary'!CU53="Yes"),100-OFFSET('Sanitation Data'!$F$4,0,10*ROW('Sanitation Data'!F47)),NA())</f>
        <v>#N/A</v>
      </c>
      <c r="AG53" s="98" t="e">
        <f ca="true">+IF(AND(ISNUMBER(OFFSET('Sanitation Data'!$F$6,0,10*ROW('Sanitation Data'!F47))),'Data Summary'!CV53="Yes"),OFFSET('Sanitation Data'!$F$6,0,10*ROW('Sanitation Data'!F47)),NA())</f>
        <v>#N/A</v>
      </c>
      <c r="AH53" s="98" t="e">
        <f ca="true">+IF(AND(ISNUMBER(OFFSET('Sanitation Data'!$F$10,0,10*ROW('Sanitation Data'!F47))),'Data Summary'!CW53="Yes"),OFFSET('Sanitation Data'!$F$10,0,10*ROW('Sanitation Data'!F47)),NA())</f>
        <v>#N/A</v>
      </c>
      <c r="AI53" s="98" t="e">
        <f ca="true">+IF(AND(ISNUMBER(OFFSET('Sanitation Data'!$F$11,0,10*ROW('Sanitation Data'!F47))),'Data Summary'!CX53="Yes"),OFFSET('Sanitation Data'!$F$11,0,10*ROW('Sanitation Data'!F47)),NA())</f>
        <v>#N/A</v>
      </c>
      <c r="AJ53" s="98" t="e">
        <f ca="true">+IF(AND(ISNUMBER(OFFSET('Sanitation Data'!$F$12,0,10*ROW('Sanitation Data'!F47))),'Data Summary'!CY53="Yes"),OFFSET('Sanitation Data'!$F$12,0,10*ROW('Sanitation Data'!F47)),NA())</f>
        <v>#N/A</v>
      </c>
      <c r="AK53" s="98" t="e">
        <f ca="true">+IF(AND(ISNUMBER(OFFSET('Sanitation Data'!$G$4,0,10*ROW('Sanitation Data'!G47))),'Data Summary'!CZ53="Yes"),100-OFFSET('Sanitation Data'!$G$4,0,10*ROW('Sanitation Data'!G47)),NA())</f>
        <v>#N/A</v>
      </c>
      <c r="AL53" s="98" t="e">
        <f ca="true">+IF(AND(ISNUMBER(OFFSET('Sanitation Data'!$G$6,0,10*ROW('Sanitation Data'!G47))),'Data Summary'!DA53="Yes"),OFFSET('Sanitation Data'!$G$6,0,10*ROW('Sanitation Data'!G47)),NA())</f>
        <v>#N/A</v>
      </c>
      <c r="AM53" s="98" t="e">
        <f ca="true">+IF(AND(ISNUMBER(OFFSET('Sanitation Data'!$G$10,0,10*ROW('Sanitation Data'!G47))),'Data Summary'!DB53="Yes"),OFFSET('Sanitation Data'!$G$10,0,10*ROW('Sanitation Data'!G47)),NA())</f>
        <v>#N/A</v>
      </c>
      <c r="AN53" s="98" t="e">
        <f ca="true">+IF(AND(ISNUMBER(OFFSET('Sanitation Data'!$G$11,0,10*ROW('Sanitation Data'!G47))),'Data Summary'!DC53="Yes"),OFFSET('Sanitation Data'!$G$11,0,10*ROW('Sanitation Data'!G47)),NA())</f>
        <v>#N/A</v>
      </c>
      <c r="AO53" s="98" t="e">
        <f ca="true">+IF(AND(ISNUMBER(OFFSET('Sanitation Data'!$G$12,0,10*ROW('Sanitation Data'!G47))),'Data Summary'!DD53="Yes"),OFFSET('Sanitation Data'!$G$12,0,10*ROW('Sanitation Data'!G47)),NA())</f>
        <v>#N/A</v>
      </c>
      <c r="AP53" s="98" t="e">
        <f ca="true">+IF(AND(ISNUMBER(OFFSET('Sanitation Data'!$H$4,0,10*ROW('Sanitation Data'!H47))),'Data Summary'!DE53="Yes"),100-OFFSET('Sanitation Data'!$H$4,0,10*ROW('Sanitation Data'!H47)),NA())</f>
        <v>#N/A</v>
      </c>
      <c r="AQ53" s="98" t="e">
        <f ca="true">+IF(AND(ISNUMBER(OFFSET('Sanitation Data'!$H$6,0,10*ROW('Sanitation Data'!H47))),'Data Summary'!DF53="Yes"),OFFSET('Sanitation Data'!$H$6,0,10*ROW('Sanitation Data'!H47)),NA())</f>
        <v>#N/A</v>
      </c>
      <c r="AR53" s="98" t="e">
        <f ca="true">+IF(AND(ISNUMBER(OFFSET('Sanitation Data'!$H$10,0,10*ROW('Sanitation Data'!H47))),'Data Summary'!DG53="Yes"),OFFSET('Sanitation Data'!$H$10,0,10*ROW('Sanitation Data'!H47)),NA())</f>
        <v>#N/A</v>
      </c>
      <c r="AS53" s="98" t="e">
        <f ca="true">+IF(AND(ISNUMBER(OFFSET('Sanitation Data'!$H$11,0,10*ROW('Sanitation Data'!H47))),'Data Summary'!DH53="Yes"),OFFSET('Sanitation Data'!$H$11,0,10*ROW('Sanitation Data'!H47)),NA())</f>
        <v>#N/A</v>
      </c>
      <c r="AT53" s="98" t="e">
        <f ca="true">+IF(AND(ISNUMBER(OFFSET('Sanitation Data'!$H$12,0,10*ROW('Sanitation Data'!H47))),'Data Summary'!DI53="Yes"),OFFSET('Sanitation Data'!$H$12,0,10*ROW('Sanitation Data'!H47)),NA())</f>
        <v>#N/A</v>
      </c>
      <c r="AU53" s="98" t="e">
        <f ca="true">+IF(AND(ISNUMBER(OFFSET('Sanitation Data'!$I$4,0,10*ROW('Sanitation Data'!I47))),'Data Summary'!DJ53="Yes"),100-OFFSET('Sanitation Data'!$I$4,0,10*ROW('Sanitation Data'!I47)),NA())</f>
        <v>#N/A</v>
      </c>
      <c r="AV53" s="98" t="e">
        <f ca="true">+IF(AND(ISNUMBER(OFFSET('Sanitation Data'!$I$6,0,10*ROW('Sanitation Data'!I47))),'Data Summary'!DK53="Yes"),OFFSET('Sanitation Data'!$I$6,0,10*ROW('Sanitation Data'!I47)),NA())</f>
        <v>#N/A</v>
      </c>
      <c r="AW53" s="98" t="e">
        <f ca="true">+IF(AND(ISNUMBER(OFFSET('Sanitation Data'!$I$10,0,10*ROW('Sanitation Data'!I47))),'Data Summary'!DL53="Yes"),OFFSET('Sanitation Data'!$I$10,0,10*ROW('Sanitation Data'!I47)),NA())</f>
        <v>#N/A</v>
      </c>
      <c r="AX53" s="98" t="e">
        <f ca="true">+IF(AND(ISNUMBER(OFFSET('Sanitation Data'!$I$11,0,10*ROW('Sanitation Data'!I47))),'Data Summary'!DM53="Yes"),OFFSET('Sanitation Data'!$I$11,0,10*ROW('Sanitation Data'!I47)),NA())</f>
        <v>#N/A</v>
      </c>
      <c r="AY53" s="98" t="e">
        <f ca="true">+IF(AND(ISNUMBER(OFFSET('Sanitation Data'!$I$12,0,10*ROW('Sanitation Data'!I47))),'Data Summary'!DN53="Yes"),OFFSET('Sanitation Data'!$I$12,0,10*ROW('Sanitation Data'!I47)),NA())</f>
        <v>#N/A</v>
      </c>
      <c r="AZ53" s="99" t="e">
        <f ca="true">+IF(AND(ISNUMBER(OFFSET('Hygiene Data'!$D$5,0,10*ROW('Hygiene Data'!D47))),'Data Summary'!DO53="Yes"),OFFSET('Hygiene Data'!$D$5,0,10*ROW('Hygiene Data'!D47)),NA())</f>
        <v>#N/A</v>
      </c>
      <c r="BA53" s="99" t="e">
        <f ca="true">+IF(AND(ISNUMBER(OFFSET('Hygiene Data'!$D$7,0,10*ROW('Hygiene Data'!D47))),'Data Summary'!DP53="Yes"),OFFSET('Hygiene Data'!$D$7,0,10*ROW('Hygiene Data'!D47)),NA())</f>
        <v>#N/A</v>
      </c>
      <c r="BB53" s="99" t="e">
        <f ca="true">+IF(AND(ISNUMBER(OFFSET('Hygiene Data'!$D$9,0,10*ROW('Hygiene Data'!D47))),'Data Summary'!DQ53="Yes"),OFFSET('Hygiene Data'!$D$9,0,10*ROW('Hygiene Data'!D47)),NA())</f>
        <v>#N/A</v>
      </c>
      <c r="BC53" s="99" t="e">
        <f ca="true">+IF(AND(ISNUMBER(OFFSET('Hygiene Data'!$E$5,0,10*ROW('Hygiene Data'!E47))),'Data Summary'!DR53="Yes"),OFFSET('Hygiene Data'!$E$5,0,10*ROW('Hygiene Data'!E47)),NA())</f>
        <v>#N/A</v>
      </c>
      <c r="BD53" s="99" t="e">
        <f ca="true">+IF(AND(ISNUMBER(OFFSET('Hygiene Data'!$E$7,0,10*ROW('Hygiene Data'!E47))),'Data Summary'!DS53="Yes"),OFFSET('Hygiene Data'!$E$7,0,10*ROW('Hygiene Data'!E47)),NA())</f>
        <v>#N/A</v>
      </c>
      <c r="BE53" s="99" t="e">
        <f ca="true">+IF(AND(ISNUMBER(OFFSET('Hygiene Data'!$E$9,0,10*ROW('Hygiene Data'!E47))),'Data Summary'!DT53="Yes"),OFFSET('Hygiene Data'!$E$9,0,10*ROW('Hygiene Data'!E47)),NA())</f>
        <v>#N/A</v>
      </c>
      <c r="BF53" s="99" t="e">
        <f ca="true">+IF(AND(ISNUMBER(OFFSET('Hygiene Data'!$F$5,0,10*ROW('Hygiene Data'!F47))),'Data Summary'!DU53="Yes"),OFFSET('Hygiene Data'!$F$5,0,10*ROW('Hygiene Data'!F47)),NA())</f>
        <v>#N/A</v>
      </c>
      <c r="BG53" s="99" t="e">
        <f ca="true">+IF(AND(ISNUMBER(OFFSET('Hygiene Data'!$F$7,0,10*ROW('Hygiene Data'!F47))),'Data Summary'!DV53="Yes"),OFFSET('Hygiene Data'!$F$7,0,10*ROW('Hygiene Data'!F47)),NA())</f>
        <v>#N/A</v>
      </c>
      <c r="BH53" s="99" t="e">
        <f ca="true">+IF(AND(ISNUMBER(OFFSET('Hygiene Data'!$F$9,0,10*ROW('Hygiene Data'!F47))),'Data Summary'!DW53="Yes"),OFFSET('Hygiene Data'!$F$9,0,10*ROW('Hygiene Data'!F47)),NA())</f>
        <v>#N/A</v>
      </c>
      <c r="BI53" s="99" t="e">
        <f ca="true">+IF(AND(ISNUMBER(OFFSET('Hygiene Data'!$G$5,0,10*ROW('Hygiene Data'!G47))),'Data Summary'!DX53="Yes"),OFFSET('Hygiene Data'!$G$5,0,10*ROW('Hygiene Data'!G47)),NA())</f>
        <v>#N/A</v>
      </c>
      <c r="BJ53" s="99" t="e">
        <f ca="true">+IF(AND(ISNUMBER(OFFSET('Hygiene Data'!$G$7,0,10*ROW('Hygiene Data'!G47))),'Data Summary'!DY53="Yes"),OFFSET('Hygiene Data'!$G$7,0,10*ROW('Hygiene Data'!G47)),NA())</f>
        <v>#N/A</v>
      </c>
      <c r="BK53" s="99" t="e">
        <f ca="true">+IF(AND(ISNUMBER(OFFSET('Hygiene Data'!$G$9,0,10*ROW('Hygiene Data'!G47))),'Data Summary'!DZ53="Yes"),OFFSET('Hygiene Data'!$G$9,0,10*ROW('Hygiene Data'!G47)),NA())</f>
        <v>#N/A</v>
      </c>
      <c r="BL53" s="99" t="e">
        <f ca="true">+IF(AND(ISNUMBER(OFFSET('Hygiene Data'!$H$5,0,10*ROW('Hygiene Data'!H47))),'Data Summary'!EA53="Yes"),OFFSET('Hygiene Data'!$H$5,0,10*ROW('Hygiene Data'!H47)),NA())</f>
        <v>#N/A</v>
      </c>
      <c r="BM53" s="99" t="e">
        <f ca="true">+IF(AND(ISNUMBER(OFFSET('Hygiene Data'!$H$7,0,10*ROW('Hygiene Data'!H47))),'Data Summary'!EB53="Yes"),OFFSET('Hygiene Data'!$H$7,0,10*ROW('Hygiene Data'!H47)),NA())</f>
        <v>#N/A</v>
      </c>
      <c r="BN53" s="99" t="e">
        <f ca="true">+IF(AND(ISNUMBER(OFFSET('Hygiene Data'!$H$9,0,10*ROW('Hygiene Data'!H47))),'Data Summary'!EC53="Yes"),OFFSET('Hygiene Data'!$H$9,0,10*ROW('Hygiene Data'!H47)),NA())</f>
        <v>#N/A</v>
      </c>
      <c r="BO53" s="99" t="e">
        <f ca="true">+IF(AND(ISNUMBER(OFFSET('Hygiene Data'!$I$5,0,10*ROW('Hygiene Data'!I47))),'Data Summary'!ED53="Yes"),OFFSET('Hygiene Data'!$I$5,0,10*ROW('Hygiene Data'!I47)),NA())</f>
        <v>#N/A</v>
      </c>
      <c r="BP53" s="99" t="e">
        <f ca="true">+IF(AND(ISNUMBER(OFFSET('Hygiene Data'!$I$7,0,10*ROW('Hygiene Data'!I47))),'Data Summary'!EE53="Yes"),OFFSET('Hygiene Data'!$I$7,0,10*ROW('Hygiene Data'!I47)),NA())</f>
        <v>#N/A</v>
      </c>
      <c r="BQ53" s="99"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8" t="str">
        <f ca="true">+IF(ISTEXT('Data Summary'!B54),'Data Summary'!B54,"")</f>
        <v/>
      </c>
      <c r="C54" s="329" t="e">
        <f ca="true">+VALUE('Data Summary'!C54)</f>
        <v>#VALUE!</v>
      </c>
      <c r="D54" s="97" t="e">
        <f ca="true">+IF(AND(ISNUMBER(OFFSET('Water Data'!$D$4,0,10*ROW('Water Data'!D48))),'Data Summary'!BS54="Yes"),100-OFFSET('Water Data'!$D$4,0,10*ROW('Water Data'!D48)),NA())</f>
        <v>#N/A</v>
      </c>
      <c r="E54" s="97" t="e">
        <f ca="true">+IF(AND(ISNUMBER(OFFSET('Water Data'!$D$6,0,10*ROW('Water Data'!D48))),'Data Summary'!BT54="Yes"),OFFSET('Water Data'!$D$6,0,10*ROW('Water Data'!D48)),NA())</f>
        <v>#N/A</v>
      </c>
      <c r="F54" s="97" t="e">
        <f ca="true">+IF(AND(ISNUMBER(OFFSET('Water Data'!$D$9,0,10*ROW('Water Data'!D48))),'Data Summary'!BU54="Yes"),OFFSET('Water Data'!$D$9,0,10*ROW('Water Data'!D48)),NA())</f>
        <v>#N/A</v>
      </c>
      <c r="G54" s="97" t="e">
        <f ca="true">+IF(AND(ISNUMBER(OFFSET('Water Data'!$E$4,0,10*ROW('Water Data'!E48))),'Data Summary'!BV54="Yes"),100-OFFSET('Water Data'!$E$4,0,10*ROW('Water Data'!E48)),NA())</f>
        <v>#N/A</v>
      </c>
      <c r="H54" s="97" t="e">
        <f ca="true">+IF(AND(ISNUMBER(OFFSET('Water Data'!$E$6,0,10*ROW('Water Data'!E48))),'Data Summary'!BW54="Yes"),OFFSET('Water Data'!$E$6,0,10*ROW('Water Data'!E48)),NA())</f>
        <v>#N/A</v>
      </c>
      <c r="I54" s="97" t="e">
        <f ca="true">+IF(AND(ISNUMBER(OFFSET('Water Data'!$E$9,0,10*ROW('Water Data'!E48))),'Data Summary'!BX54="Yes"),OFFSET('Water Data'!$E$9,0,10*ROW('Water Data'!E48)),NA())</f>
        <v>#N/A</v>
      </c>
      <c r="J54" s="97" t="e">
        <f ca="true">+IF(AND(ISNUMBER(OFFSET('Water Data'!$F$4,0,10*ROW('Water Data'!F48))),'Data Summary'!BY54="Yes"),100-OFFSET('Water Data'!$F$4,0,10*ROW('Water Data'!F48)),NA())</f>
        <v>#N/A</v>
      </c>
      <c r="K54" s="97" t="e">
        <f ca="true">+IF(AND(ISNUMBER(OFFSET('Water Data'!$F$6,0,10*ROW('Water Data'!F48))),'Data Summary'!BZ54="Yes"),OFFSET('Water Data'!$F$6,0,10*ROW('Water Data'!F48)),NA())</f>
        <v>#N/A</v>
      </c>
      <c r="L54" s="97" t="e">
        <f ca="true">+IF(AND(ISNUMBER(OFFSET('Water Data'!$F$9,0,10*ROW('Water Data'!F48))),'Data Summary'!CA54="Yes"),OFFSET('Water Data'!$F$9,0,10*ROW('Water Data'!F48)),NA())</f>
        <v>#N/A</v>
      </c>
      <c r="M54" s="97" t="e">
        <f ca="true">+IF(AND(ISNUMBER(OFFSET('Water Data'!$G$4,0,10*ROW('Water Data'!G48))),'Data Summary'!CB54="Yes"),100-OFFSET('Water Data'!$G$4,0,10*ROW('Water Data'!G48)),NA())</f>
        <v>#N/A</v>
      </c>
      <c r="N54" s="97" t="e">
        <f ca="true">+IF(AND(ISNUMBER(OFFSET('Water Data'!$G$6,0,10*ROW('Water Data'!G48))),'Data Summary'!CC54="Yes"),OFFSET('Water Data'!$G$6,0,10*ROW('Water Data'!G48)),NA())</f>
        <v>#N/A</v>
      </c>
      <c r="O54" s="97" t="e">
        <f ca="true">+IF(AND(ISNUMBER(OFFSET('Water Data'!$G$9,0,10*ROW('Water Data'!G48))),'Data Summary'!CD54="Yes"),OFFSET('Water Data'!$G$9,0,10*ROW('Water Data'!G48)),NA())</f>
        <v>#N/A</v>
      </c>
      <c r="P54" s="97" t="e">
        <f ca="true">+IF(AND(ISNUMBER(OFFSET('Water Data'!$H$4,0,10*ROW('Water Data'!H48))),'Data Summary'!CE54="Yes"),100-OFFSET('Water Data'!$H$4,0,10*ROW('Water Data'!H48)),NA())</f>
        <v>#N/A</v>
      </c>
      <c r="Q54" s="97" t="e">
        <f ca="true">+IF(AND(ISNUMBER(OFFSET('Water Data'!$H$6,0,10*ROW('Water Data'!H48))),'Data Summary'!CF54="Yes"),OFFSET('Water Data'!$H$6,0,10*ROW('Water Data'!H48)),NA())</f>
        <v>#N/A</v>
      </c>
      <c r="R54" s="97" t="e">
        <f ca="true">+IF(AND(ISNUMBER(OFFSET('Water Data'!$H$9,0,10*ROW('Water Data'!H48))),'Data Summary'!CG54="Yes"),OFFSET('Water Data'!$H$9,0,10*ROW('Water Data'!H48)),NA())</f>
        <v>#N/A</v>
      </c>
      <c r="S54" s="97" t="e">
        <f ca="true">+IF(AND(ISNUMBER(OFFSET('Water Data'!$I$4,0,10*ROW('Water Data'!I48))),'Data Summary'!CH54="Yes"),100-OFFSET('Water Data'!$I$4,0,10*ROW('Water Data'!I48)),NA())</f>
        <v>#N/A</v>
      </c>
      <c r="T54" s="97" t="e">
        <f ca="true">+IF(AND(ISNUMBER(OFFSET('Water Data'!$I$6,0,10*ROW('Water Data'!I48))),'Data Summary'!CI54="Yes"),OFFSET('Water Data'!$I$6,0,10*ROW('Water Data'!I48)),NA())</f>
        <v>#N/A</v>
      </c>
      <c r="U54" s="97" t="e">
        <f ca="true">+IF(AND(ISNUMBER(OFFSET('Water Data'!$I$9,0,10*ROW('Water Data'!I48))),'Data Summary'!CJ54="Yes"),OFFSET('Water Data'!$I$9,0,10*ROW('Water Data'!I48)),NA())</f>
        <v>#N/A</v>
      </c>
      <c r="V54" s="98" t="e">
        <f ca="true">+IF(AND(ISNUMBER(OFFSET('Sanitation Data'!$D$4,0,10*ROW('Sanitation Data'!D48))),'Data Summary'!CK54="Yes"),100-OFFSET('Sanitation Data'!$D$4,0,10*ROW('Sanitation Data'!D48)),NA())</f>
        <v>#N/A</v>
      </c>
      <c r="W54" s="98" t="e">
        <f ca="true">+IF(AND(ISNUMBER(OFFSET('Sanitation Data'!$D$6,0,10*ROW('Sanitation Data'!D48))),'Data Summary'!CL54="Yes"),OFFSET('Sanitation Data'!$D$6,0,10*ROW('Sanitation Data'!D48)),NA())</f>
        <v>#N/A</v>
      </c>
      <c r="X54" s="98" t="e">
        <f ca="true">+IF(AND(ISNUMBER(OFFSET('Sanitation Data'!$D$10,0,10*ROW('Sanitation Data'!D48))),'Data Summary'!CM54="Yes"),OFFSET('Sanitation Data'!$D$10,0,10*ROW('Sanitation Data'!D48)),NA())</f>
        <v>#N/A</v>
      </c>
      <c r="Y54" s="98" t="e">
        <f ca="true">+IF(AND(ISNUMBER(OFFSET('Sanitation Data'!$D$11,0,10*ROW('Sanitation Data'!D48))),'Data Summary'!CN54="Yes"),OFFSET('Sanitation Data'!$D$11,0,10*ROW('Sanitation Data'!D48)),NA())</f>
        <v>#N/A</v>
      </c>
      <c r="Z54" s="98" t="e">
        <f ca="true">+IF(AND(ISNUMBER(OFFSET('Sanitation Data'!$D$12,0,10*ROW('Sanitation Data'!D48))),'Data Summary'!CO54="Yes"),OFFSET('Sanitation Data'!$D$12,0,10*ROW('Sanitation Data'!D48)),NA())</f>
        <v>#N/A</v>
      </c>
      <c r="AA54" s="98" t="e">
        <f ca="true">+IF(AND(ISNUMBER(OFFSET('Sanitation Data'!$E$4,0,10*ROW('Sanitation Data'!E48))),'Data Summary'!CP54="Yes"),100-OFFSET('Sanitation Data'!$E$4,0,10*ROW('Sanitation Data'!E48)),NA())</f>
        <v>#N/A</v>
      </c>
      <c r="AB54" s="98" t="e">
        <f ca="true">+IF(AND(ISNUMBER(OFFSET('Sanitation Data'!$E$6,0,10*ROW('Sanitation Data'!E48))),'Data Summary'!CQ54="Yes"),OFFSET('Sanitation Data'!$E$6,0,10*ROW('Sanitation Data'!E48)),NA())</f>
        <v>#N/A</v>
      </c>
      <c r="AC54" s="98" t="e">
        <f ca="true">+IF(AND(ISNUMBER(OFFSET('Sanitation Data'!$E$10,0,10*ROW('Sanitation Data'!E48))),'Data Summary'!CR54="Yes"),OFFSET('Sanitation Data'!$E$10,0,10*ROW('Sanitation Data'!E48)),NA())</f>
        <v>#N/A</v>
      </c>
      <c r="AD54" s="98" t="e">
        <f ca="true">+IF(AND(ISNUMBER(OFFSET('Sanitation Data'!$E$11,0,10*ROW('Sanitation Data'!E48))),'Data Summary'!CS54="Yes"),OFFSET('Sanitation Data'!$E$11,0,10*ROW('Sanitation Data'!E48)),NA())</f>
        <v>#N/A</v>
      </c>
      <c r="AE54" s="98" t="e">
        <f ca="true">+IF(AND(ISNUMBER(OFFSET('Sanitation Data'!$E$12,0,10*ROW('Sanitation Data'!E48))),'Data Summary'!CT54="Yes"),OFFSET('Sanitation Data'!$E$12,0,10*ROW('Sanitation Data'!E48)),NA())</f>
        <v>#N/A</v>
      </c>
      <c r="AF54" s="98" t="e">
        <f ca="true">+IF(AND(ISNUMBER(OFFSET('Sanitation Data'!$F$4,0,10*ROW('Sanitation Data'!F48))),'Data Summary'!CU54="Yes"),100-OFFSET('Sanitation Data'!$F$4,0,10*ROW('Sanitation Data'!F48)),NA())</f>
        <v>#N/A</v>
      </c>
      <c r="AG54" s="98" t="e">
        <f ca="true">+IF(AND(ISNUMBER(OFFSET('Sanitation Data'!$F$6,0,10*ROW('Sanitation Data'!F48))),'Data Summary'!CV54="Yes"),OFFSET('Sanitation Data'!$F$6,0,10*ROW('Sanitation Data'!F48)),NA())</f>
        <v>#N/A</v>
      </c>
      <c r="AH54" s="98" t="e">
        <f ca="true">+IF(AND(ISNUMBER(OFFSET('Sanitation Data'!$F$10,0,10*ROW('Sanitation Data'!F48))),'Data Summary'!CW54="Yes"),OFFSET('Sanitation Data'!$F$10,0,10*ROW('Sanitation Data'!F48)),NA())</f>
        <v>#N/A</v>
      </c>
      <c r="AI54" s="98" t="e">
        <f ca="true">+IF(AND(ISNUMBER(OFFSET('Sanitation Data'!$F$11,0,10*ROW('Sanitation Data'!F48))),'Data Summary'!CX54="Yes"),OFFSET('Sanitation Data'!$F$11,0,10*ROW('Sanitation Data'!F48)),NA())</f>
        <v>#N/A</v>
      </c>
      <c r="AJ54" s="98" t="e">
        <f ca="true">+IF(AND(ISNUMBER(OFFSET('Sanitation Data'!$F$12,0,10*ROW('Sanitation Data'!F48))),'Data Summary'!CY54="Yes"),OFFSET('Sanitation Data'!$F$12,0,10*ROW('Sanitation Data'!F48)),NA())</f>
        <v>#N/A</v>
      </c>
      <c r="AK54" s="98" t="e">
        <f ca="true">+IF(AND(ISNUMBER(OFFSET('Sanitation Data'!$G$4,0,10*ROW('Sanitation Data'!G48))),'Data Summary'!CZ54="Yes"),100-OFFSET('Sanitation Data'!$G$4,0,10*ROW('Sanitation Data'!G48)),NA())</f>
        <v>#N/A</v>
      </c>
      <c r="AL54" s="98" t="e">
        <f ca="true">+IF(AND(ISNUMBER(OFFSET('Sanitation Data'!$G$6,0,10*ROW('Sanitation Data'!G48))),'Data Summary'!DA54="Yes"),OFFSET('Sanitation Data'!$G$6,0,10*ROW('Sanitation Data'!G48)),NA())</f>
        <v>#N/A</v>
      </c>
      <c r="AM54" s="98" t="e">
        <f ca="true">+IF(AND(ISNUMBER(OFFSET('Sanitation Data'!$G$10,0,10*ROW('Sanitation Data'!G48))),'Data Summary'!DB54="Yes"),OFFSET('Sanitation Data'!$G$10,0,10*ROW('Sanitation Data'!G48)),NA())</f>
        <v>#N/A</v>
      </c>
      <c r="AN54" s="98" t="e">
        <f ca="true">+IF(AND(ISNUMBER(OFFSET('Sanitation Data'!$G$11,0,10*ROW('Sanitation Data'!G48))),'Data Summary'!DC54="Yes"),OFFSET('Sanitation Data'!$G$11,0,10*ROW('Sanitation Data'!G48)),NA())</f>
        <v>#N/A</v>
      </c>
      <c r="AO54" s="98" t="e">
        <f ca="true">+IF(AND(ISNUMBER(OFFSET('Sanitation Data'!$G$12,0,10*ROW('Sanitation Data'!G48))),'Data Summary'!DD54="Yes"),OFFSET('Sanitation Data'!$G$12,0,10*ROW('Sanitation Data'!G48)),NA())</f>
        <v>#N/A</v>
      </c>
      <c r="AP54" s="98" t="e">
        <f ca="true">+IF(AND(ISNUMBER(OFFSET('Sanitation Data'!$H$4,0,10*ROW('Sanitation Data'!H48))),'Data Summary'!DE54="Yes"),100-OFFSET('Sanitation Data'!$H$4,0,10*ROW('Sanitation Data'!H48)),NA())</f>
        <v>#N/A</v>
      </c>
      <c r="AQ54" s="98" t="e">
        <f ca="true">+IF(AND(ISNUMBER(OFFSET('Sanitation Data'!$H$6,0,10*ROW('Sanitation Data'!H48))),'Data Summary'!DF54="Yes"),OFFSET('Sanitation Data'!$H$6,0,10*ROW('Sanitation Data'!H48)),NA())</f>
        <v>#N/A</v>
      </c>
      <c r="AR54" s="98" t="e">
        <f ca="true">+IF(AND(ISNUMBER(OFFSET('Sanitation Data'!$H$10,0,10*ROW('Sanitation Data'!H48))),'Data Summary'!DG54="Yes"),OFFSET('Sanitation Data'!$H$10,0,10*ROW('Sanitation Data'!H48)),NA())</f>
        <v>#N/A</v>
      </c>
      <c r="AS54" s="98" t="e">
        <f ca="true">+IF(AND(ISNUMBER(OFFSET('Sanitation Data'!$H$11,0,10*ROW('Sanitation Data'!H48))),'Data Summary'!DH54="Yes"),OFFSET('Sanitation Data'!$H$11,0,10*ROW('Sanitation Data'!H48)),NA())</f>
        <v>#N/A</v>
      </c>
      <c r="AT54" s="98" t="e">
        <f ca="true">+IF(AND(ISNUMBER(OFFSET('Sanitation Data'!$H$12,0,10*ROW('Sanitation Data'!H48))),'Data Summary'!DI54="Yes"),OFFSET('Sanitation Data'!$H$12,0,10*ROW('Sanitation Data'!H48)),NA())</f>
        <v>#N/A</v>
      </c>
      <c r="AU54" s="98" t="e">
        <f ca="true">+IF(AND(ISNUMBER(OFFSET('Sanitation Data'!$I$4,0,10*ROW('Sanitation Data'!I48))),'Data Summary'!DJ54="Yes"),100-OFFSET('Sanitation Data'!$I$4,0,10*ROW('Sanitation Data'!I48)),NA())</f>
        <v>#N/A</v>
      </c>
      <c r="AV54" s="98" t="e">
        <f ca="true">+IF(AND(ISNUMBER(OFFSET('Sanitation Data'!$I$6,0,10*ROW('Sanitation Data'!I48))),'Data Summary'!DK54="Yes"),OFFSET('Sanitation Data'!$I$6,0,10*ROW('Sanitation Data'!I48)),NA())</f>
        <v>#N/A</v>
      </c>
      <c r="AW54" s="98" t="e">
        <f ca="true">+IF(AND(ISNUMBER(OFFSET('Sanitation Data'!$I$10,0,10*ROW('Sanitation Data'!I48))),'Data Summary'!DL54="Yes"),OFFSET('Sanitation Data'!$I$10,0,10*ROW('Sanitation Data'!I48)),NA())</f>
        <v>#N/A</v>
      </c>
      <c r="AX54" s="98" t="e">
        <f ca="true">+IF(AND(ISNUMBER(OFFSET('Sanitation Data'!$I$11,0,10*ROW('Sanitation Data'!I48))),'Data Summary'!DM54="Yes"),OFFSET('Sanitation Data'!$I$11,0,10*ROW('Sanitation Data'!I48)),NA())</f>
        <v>#N/A</v>
      </c>
      <c r="AY54" s="98" t="e">
        <f ca="true">+IF(AND(ISNUMBER(OFFSET('Sanitation Data'!$I$12,0,10*ROW('Sanitation Data'!I48))),'Data Summary'!DN54="Yes"),OFFSET('Sanitation Data'!$I$12,0,10*ROW('Sanitation Data'!I48)),NA())</f>
        <v>#N/A</v>
      </c>
      <c r="AZ54" s="99" t="e">
        <f ca="true">+IF(AND(ISNUMBER(OFFSET('Hygiene Data'!$D$5,0,10*ROW('Hygiene Data'!D48))),'Data Summary'!DO54="Yes"),OFFSET('Hygiene Data'!$D$5,0,10*ROW('Hygiene Data'!D48)),NA())</f>
        <v>#N/A</v>
      </c>
      <c r="BA54" s="99" t="e">
        <f ca="true">+IF(AND(ISNUMBER(OFFSET('Hygiene Data'!$D$7,0,10*ROW('Hygiene Data'!D48))),'Data Summary'!DP54="Yes"),OFFSET('Hygiene Data'!$D$7,0,10*ROW('Hygiene Data'!D48)),NA())</f>
        <v>#N/A</v>
      </c>
      <c r="BB54" s="99" t="e">
        <f ca="true">+IF(AND(ISNUMBER(OFFSET('Hygiene Data'!$D$9,0,10*ROW('Hygiene Data'!D48))),'Data Summary'!DQ54="Yes"),OFFSET('Hygiene Data'!$D$9,0,10*ROW('Hygiene Data'!D48)),NA())</f>
        <v>#N/A</v>
      </c>
      <c r="BC54" s="99" t="e">
        <f ca="true">+IF(AND(ISNUMBER(OFFSET('Hygiene Data'!$E$5,0,10*ROW('Hygiene Data'!E48))),'Data Summary'!DR54="Yes"),OFFSET('Hygiene Data'!$E$5,0,10*ROW('Hygiene Data'!E48)),NA())</f>
        <v>#N/A</v>
      </c>
      <c r="BD54" s="99" t="e">
        <f ca="true">+IF(AND(ISNUMBER(OFFSET('Hygiene Data'!$E$7,0,10*ROW('Hygiene Data'!E48))),'Data Summary'!DS54="Yes"),OFFSET('Hygiene Data'!$E$7,0,10*ROW('Hygiene Data'!E48)),NA())</f>
        <v>#N/A</v>
      </c>
      <c r="BE54" s="99" t="e">
        <f ca="true">+IF(AND(ISNUMBER(OFFSET('Hygiene Data'!$E$9,0,10*ROW('Hygiene Data'!E48))),'Data Summary'!DT54="Yes"),OFFSET('Hygiene Data'!$E$9,0,10*ROW('Hygiene Data'!E48)),NA())</f>
        <v>#N/A</v>
      </c>
      <c r="BF54" s="99" t="e">
        <f ca="true">+IF(AND(ISNUMBER(OFFSET('Hygiene Data'!$F$5,0,10*ROW('Hygiene Data'!F48))),'Data Summary'!DU54="Yes"),OFFSET('Hygiene Data'!$F$5,0,10*ROW('Hygiene Data'!F48)),NA())</f>
        <v>#N/A</v>
      </c>
      <c r="BG54" s="99" t="e">
        <f ca="true">+IF(AND(ISNUMBER(OFFSET('Hygiene Data'!$F$7,0,10*ROW('Hygiene Data'!F48))),'Data Summary'!DV54="Yes"),OFFSET('Hygiene Data'!$F$7,0,10*ROW('Hygiene Data'!F48)),NA())</f>
        <v>#N/A</v>
      </c>
      <c r="BH54" s="99" t="e">
        <f ca="true">+IF(AND(ISNUMBER(OFFSET('Hygiene Data'!$F$9,0,10*ROW('Hygiene Data'!F48))),'Data Summary'!DW54="Yes"),OFFSET('Hygiene Data'!$F$9,0,10*ROW('Hygiene Data'!F48)),NA())</f>
        <v>#N/A</v>
      </c>
      <c r="BI54" s="99" t="e">
        <f ca="true">+IF(AND(ISNUMBER(OFFSET('Hygiene Data'!$G$5,0,10*ROW('Hygiene Data'!G48))),'Data Summary'!DX54="Yes"),OFFSET('Hygiene Data'!$G$5,0,10*ROW('Hygiene Data'!G48)),NA())</f>
        <v>#N/A</v>
      </c>
      <c r="BJ54" s="99" t="e">
        <f ca="true">+IF(AND(ISNUMBER(OFFSET('Hygiene Data'!$G$7,0,10*ROW('Hygiene Data'!G48))),'Data Summary'!DY54="Yes"),OFFSET('Hygiene Data'!$G$7,0,10*ROW('Hygiene Data'!G48)),NA())</f>
        <v>#N/A</v>
      </c>
      <c r="BK54" s="99" t="e">
        <f ca="true">+IF(AND(ISNUMBER(OFFSET('Hygiene Data'!$G$9,0,10*ROW('Hygiene Data'!G48))),'Data Summary'!DZ54="Yes"),OFFSET('Hygiene Data'!$G$9,0,10*ROW('Hygiene Data'!G48)),NA())</f>
        <v>#N/A</v>
      </c>
      <c r="BL54" s="99" t="e">
        <f ca="true">+IF(AND(ISNUMBER(OFFSET('Hygiene Data'!$H$5,0,10*ROW('Hygiene Data'!H48))),'Data Summary'!EA54="Yes"),OFFSET('Hygiene Data'!$H$5,0,10*ROW('Hygiene Data'!H48)),NA())</f>
        <v>#N/A</v>
      </c>
      <c r="BM54" s="99" t="e">
        <f ca="true">+IF(AND(ISNUMBER(OFFSET('Hygiene Data'!$H$7,0,10*ROW('Hygiene Data'!H48))),'Data Summary'!EB54="Yes"),OFFSET('Hygiene Data'!$H$7,0,10*ROW('Hygiene Data'!H48)),NA())</f>
        <v>#N/A</v>
      </c>
      <c r="BN54" s="99" t="e">
        <f ca="true">+IF(AND(ISNUMBER(OFFSET('Hygiene Data'!$H$9,0,10*ROW('Hygiene Data'!H48))),'Data Summary'!EC54="Yes"),OFFSET('Hygiene Data'!$H$9,0,10*ROW('Hygiene Data'!H48)),NA())</f>
        <v>#N/A</v>
      </c>
      <c r="BO54" s="99" t="e">
        <f ca="true">+IF(AND(ISNUMBER(OFFSET('Hygiene Data'!$I$5,0,10*ROW('Hygiene Data'!I48))),'Data Summary'!ED54="Yes"),OFFSET('Hygiene Data'!$I$5,0,10*ROW('Hygiene Data'!I48)),NA())</f>
        <v>#N/A</v>
      </c>
      <c r="BP54" s="99" t="e">
        <f ca="true">+IF(AND(ISNUMBER(OFFSET('Hygiene Data'!$I$7,0,10*ROW('Hygiene Data'!I48))),'Data Summary'!EE54="Yes"),OFFSET('Hygiene Data'!$I$7,0,10*ROW('Hygiene Data'!I48)),NA())</f>
        <v>#N/A</v>
      </c>
      <c r="BQ54" s="99"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8" t="str">
        <f ca="true">+IF(ISTEXT('Data Summary'!B55),'Data Summary'!B55,"")</f>
        <v/>
      </c>
      <c r="C55" s="329" t="e">
        <f ca="true">+VALUE('Data Summary'!C55)</f>
        <v>#VALUE!</v>
      </c>
      <c r="D55" s="97" t="e">
        <f ca="true">+IF(AND(ISNUMBER(OFFSET('Water Data'!$D$4,0,10*ROW('Water Data'!D49))),'Data Summary'!BS55="Yes"),100-OFFSET('Water Data'!$D$4,0,10*ROW('Water Data'!D49)),NA())</f>
        <v>#N/A</v>
      </c>
      <c r="E55" s="97" t="e">
        <f ca="true">+IF(AND(ISNUMBER(OFFSET('Water Data'!$D$6,0,10*ROW('Water Data'!D49))),'Data Summary'!BT55="Yes"),OFFSET('Water Data'!$D$6,0,10*ROW('Water Data'!D49)),NA())</f>
        <v>#N/A</v>
      </c>
      <c r="F55" s="97" t="e">
        <f ca="true">+IF(AND(ISNUMBER(OFFSET('Water Data'!$D$9,0,10*ROW('Water Data'!D49))),'Data Summary'!BU55="Yes"),OFFSET('Water Data'!$D$9,0,10*ROW('Water Data'!D49)),NA())</f>
        <v>#N/A</v>
      </c>
      <c r="G55" s="97" t="e">
        <f ca="true">+IF(AND(ISNUMBER(OFFSET('Water Data'!$E$4,0,10*ROW('Water Data'!E49))),'Data Summary'!BV55="Yes"),100-OFFSET('Water Data'!$E$4,0,10*ROW('Water Data'!E49)),NA())</f>
        <v>#N/A</v>
      </c>
      <c r="H55" s="97" t="e">
        <f ca="true">+IF(AND(ISNUMBER(OFFSET('Water Data'!$E$6,0,10*ROW('Water Data'!E49))),'Data Summary'!BW55="Yes"),OFFSET('Water Data'!$E$6,0,10*ROW('Water Data'!E49)),NA())</f>
        <v>#N/A</v>
      </c>
      <c r="I55" s="97" t="e">
        <f ca="true">+IF(AND(ISNUMBER(OFFSET('Water Data'!$E$9,0,10*ROW('Water Data'!E49))),'Data Summary'!BX55="Yes"),OFFSET('Water Data'!$E$9,0,10*ROW('Water Data'!E49)),NA())</f>
        <v>#N/A</v>
      </c>
      <c r="J55" s="97" t="e">
        <f ca="true">+IF(AND(ISNUMBER(OFFSET('Water Data'!$F$4,0,10*ROW('Water Data'!F49))),'Data Summary'!BY55="Yes"),100-OFFSET('Water Data'!$F$4,0,10*ROW('Water Data'!F49)),NA())</f>
        <v>#N/A</v>
      </c>
      <c r="K55" s="97" t="e">
        <f ca="true">+IF(AND(ISNUMBER(OFFSET('Water Data'!$F$6,0,10*ROW('Water Data'!F49))),'Data Summary'!BZ55="Yes"),OFFSET('Water Data'!$F$6,0,10*ROW('Water Data'!F49)),NA())</f>
        <v>#N/A</v>
      </c>
      <c r="L55" s="97" t="e">
        <f ca="true">+IF(AND(ISNUMBER(OFFSET('Water Data'!$F$9,0,10*ROW('Water Data'!F49))),'Data Summary'!CA55="Yes"),OFFSET('Water Data'!$F$9,0,10*ROW('Water Data'!F49)),NA())</f>
        <v>#N/A</v>
      </c>
      <c r="M55" s="97" t="e">
        <f ca="true">+IF(AND(ISNUMBER(OFFSET('Water Data'!$G$4,0,10*ROW('Water Data'!G49))),'Data Summary'!CB55="Yes"),100-OFFSET('Water Data'!$G$4,0,10*ROW('Water Data'!G49)),NA())</f>
        <v>#N/A</v>
      </c>
      <c r="N55" s="97" t="e">
        <f ca="true">+IF(AND(ISNUMBER(OFFSET('Water Data'!$G$6,0,10*ROW('Water Data'!G49))),'Data Summary'!CC55="Yes"),OFFSET('Water Data'!$G$6,0,10*ROW('Water Data'!G49)),NA())</f>
        <v>#N/A</v>
      </c>
      <c r="O55" s="97" t="e">
        <f ca="true">+IF(AND(ISNUMBER(OFFSET('Water Data'!$G$9,0,10*ROW('Water Data'!G49))),'Data Summary'!CD55="Yes"),OFFSET('Water Data'!$G$9,0,10*ROW('Water Data'!G49)),NA())</f>
        <v>#N/A</v>
      </c>
      <c r="P55" s="97" t="e">
        <f ca="true">+IF(AND(ISNUMBER(OFFSET('Water Data'!$H$4,0,10*ROW('Water Data'!H49))),'Data Summary'!CE55="Yes"),100-OFFSET('Water Data'!$H$4,0,10*ROW('Water Data'!H49)),NA())</f>
        <v>#N/A</v>
      </c>
      <c r="Q55" s="97" t="e">
        <f ca="true">+IF(AND(ISNUMBER(OFFSET('Water Data'!$H$6,0,10*ROW('Water Data'!H49))),'Data Summary'!CF55="Yes"),OFFSET('Water Data'!$H$6,0,10*ROW('Water Data'!H49)),NA())</f>
        <v>#N/A</v>
      </c>
      <c r="R55" s="97" t="e">
        <f ca="true">+IF(AND(ISNUMBER(OFFSET('Water Data'!$H$9,0,10*ROW('Water Data'!H49))),'Data Summary'!CG55="Yes"),OFFSET('Water Data'!$H$9,0,10*ROW('Water Data'!H49)),NA())</f>
        <v>#N/A</v>
      </c>
      <c r="S55" s="97" t="e">
        <f ca="true">+IF(AND(ISNUMBER(OFFSET('Water Data'!$I$4,0,10*ROW('Water Data'!I49))),'Data Summary'!CH55="Yes"),100-OFFSET('Water Data'!$I$4,0,10*ROW('Water Data'!I49)),NA())</f>
        <v>#N/A</v>
      </c>
      <c r="T55" s="97" t="e">
        <f ca="true">+IF(AND(ISNUMBER(OFFSET('Water Data'!$I$6,0,10*ROW('Water Data'!I49))),'Data Summary'!CI55="Yes"),OFFSET('Water Data'!$I$6,0,10*ROW('Water Data'!I49)),NA())</f>
        <v>#N/A</v>
      </c>
      <c r="U55" s="97" t="e">
        <f ca="true">+IF(AND(ISNUMBER(OFFSET('Water Data'!$I$9,0,10*ROW('Water Data'!I49))),'Data Summary'!CJ55="Yes"),OFFSET('Water Data'!$I$9,0,10*ROW('Water Data'!I49)),NA())</f>
        <v>#N/A</v>
      </c>
      <c r="V55" s="98" t="e">
        <f ca="true">+IF(AND(ISNUMBER(OFFSET('Sanitation Data'!$D$4,0,10*ROW('Sanitation Data'!D49))),'Data Summary'!CK55="Yes"),100-OFFSET('Sanitation Data'!$D$4,0,10*ROW('Sanitation Data'!D49)),NA())</f>
        <v>#N/A</v>
      </c>
      <c r="W55" s="98" t="e">
        <f ca="true">+IF(AND(ISNUMBER(OFFSET('Sanitation Data'!$D$6,0,10*ROW('Sanitation Data'!D49))),'Data Summary'!CL55="Yes"),OFFSET('Sanitation Data'!$D$6,0,10*ROW('Sanitation Data'!D49)),NA())</f>
        <v>#N/A</v>
      </c>
      <c r="X55" s="98" t="e">
        <f ca="true">+IF(AND(ISNUMBER(OFFSET('Sanitation Data'!$D$10,0,10*ROW('Sanitation Data'!D49))),'Data Summary'!CM55="Yes"),OFFSET('Sanitation Data'!$D$10,0,10*ROW('Sanitation Data'!D49)),NA())</f>
        <v>#N/A</v>
      </c>
      <c r="Y55" s="98" t="e">
        <f ca="true">+IF(AND(ISNUMBER(OFFSET('Sanitation Data'!$D$11,0,10*ROW('Sanitation Data'!D49))),'Data Summary'!CN55="Yes"),OFFSET('Sanitation Data'!$D$11,0,10*ROW('Sanitation Data'!D49)),NA())</f>
        <v>#N/A</v>
      </c>
      <c r="Z55" s="98" t="e">
        <f ca="true">+IF(AND(ISNUMBER(OFFSET('Sanitation Data'!$D$12,0,10*ROW('Sanitation Data'!D49))),'Data Summary'!CO55="Yes"),OFFSET('Sanitation Data'!$D$12,0,10*ROW('Sanitation Data'!D49)),NA())</f>
        <v>#N/A</v>
      </c>
      <c r="AA55" s="98" t="e">
        <f ca="true">+IF(AND(ISNUMBER(OFFSET('Sanitation Data'!$E$4,0,10*ROW('Sanitation Data'!E49))),'Data Summary'!CP55="Yes"),100-OFFSET('Sanitation Data'!$E$4,0,10*ROW('Sanitation Data'!E49)),NA())</f>
        <v>#N/A</v>
      </c>
      <c r="AB55" s="98" t="e">
        <f ca="true">+IF(AND(ISNUMBER(OFFSET('Sanitation Data'!$E$6,0,10*ROW('Sanitation Data'!E49))),'Data Summary'!CQ55="Yes"),OFFSET('Sanitation Data'!$E$6,0,10*ROW('Sanitation Data'!E49)),NA())</f>
        <v>#N/A</v>
      </c>
      <c r="AC55" s="98" t="e">
        <f ca="true">+IF(AND(ISNUMBER(OFFSET('Sanitation Data'!$E$10,0,10*ROW('Sanitation Data'!E49))),'Data Summary'!CR55="Yes"),OFFSET('Sanitation Data'!$E$10,0,10*ROW('Sanitation Data'!E49)),NA())</f>
        <v>#N/A</v>
      </c>
      <c r="AD55" s="98" t="e">
        <f ca="true">+IF(AND(ISNUMBER(OFFSET('Sanitation Data'!$E$11,0,10*ROW('Sanitation Data'!E49))),'Data Summary'!CS55="Yes"),OFFSET('Sanitation Data'!$E$11,0,10*ROW('Sanitation Data'!E49)),NA())</f>
        <v>#N/A</v>
      </c>
      <c r="AE55" s="98" t="e">
        <f ca="true">+IF(AND(ISNUMBER(OFFSET('Sanitation Data'!$E$12,0,10*ROW('Sanitation Data'!E49))),'Data Summary'!CT55="Yes"),OFFSET('Sanitation Data'!$E$12,0,10*ROW('Sanitation Data'!E49)),NA())</f>
        <v>#N/A</v>
      </c>
      <c r="AF55" s="98" t="e">
        <f ca="true">+IF(AND(ISNUMBER(OFFSET('Sanitation Data'!$F$4,0,10*ROW('Sanitation Data'!F49))),'Data Summary'!CU55="Yes"),100-OFFSET('Sanitation Data'!$F$4,0,10*ROW('Sanitation Data'!F49)),NA())</f>
        <v>#N/A</v>
      </c>
      <c r="AG55" s="98" t="e">
        <f ca="true">+IF(AND(ISNUMBER(OFFSET('Sanitation Data'!$F$6,0,10*ROW('Sanitation Data'!F49))),'Data Summary'!CV55="Yes"),OFFSET('Sanitation Data'!$F$6,0,10*ROW('Sanitation Data'!F49)),NA())</f>
        <v>#N/A</v>
      </c>
      <c r="AH55" s="98" t="e">
        <f ca="true">+IF(AND(ISNUMBER(OFFSET('Sanitation Data'!$F$10,0,10*ROW('Sanitation Data'!F49))),'Data Summary'!CW55="Yes"),OFFSET('Sanitation Data'!$F$10,0,10*ROW('Sanitation Data'!F49)),NA())</f>
        <v>#N/A</v>
      </c>
      <c r="AI55" s="98" t="e">
        <f ca="true">+IF(AND(ISNUMBER(OFFSET('Sanitation Data'!$F$11,0,10*ROW('Sanitation Data'!F49))),'Data Summary'!CX55="Yes"),OFFSET('Sanitation Data'!$F$11,0,10*ROW('Sanitation Data'!F49)),NA())</f>
        <v>#N/A</v>
      </c>
      <c r="AJ55" s="98" t="e">
        <f ca="true">+IF(AND(ISNUMBER(OFFSET('Sanitation Data'!$F$12,0,10*ROW('Sanitation Data'!F49))),'Data Summary'!CY55="Yes"),OFFSET('Sanitation Data'!$F$12,0,10*ROW('Sanitation Data'!F49)),NA())</f>
        <v>#N/A</v>
      </c>
      <c r="AK55" s="98" t="e">
        <f ca="true">+IF(AND(ISNUMBER(OFFSET('Sanitation Data'!$G$4,0,10*ROW('Sanitation Data'!G49))),'Data Summary'!CZ55="Yes"),100-OFFSET('Sanitation Data'!$G$4,0,10*ROW('Sanitation Data'!G49)),NA())</f>
        <v>#N/A</v>
      </c>
      <c r="AL55" s="98" t="e">
        <f ca="true">+IF(AND(ISNUMBER(OFFSET('Sanitation Data'!$G$6,0,10*ROW('Sanitation Data'!G49))),'Data Summary'!DA55="Yes"),OFFSET('Sanitation Data'!$G$6,0,10*ROW('Sanitation Data'!G49)),NA())</f>
        <v>#N/A</v>
      </c>
      <c r="AM55" s="98" t="e">
        <f ca="true">+IF(AND(ISNUMBER(OFFSET('Sanitation Data'!$G$10,0,10*ROW('Sanitation Data'!G49))),'Data Summary'!DB55="Yes"),OFFSET('Sanitation Data'!$G$10,0,10*ROW('Sanitation Data'!G49)),NA())</f>
        <v>#N/A</v>
      </c>
      <c r="AN55" s="98" t="e">
        <f ca="true">+IF(AND(ISNUMBER(OFFSET('Sanitation Data'!$G$11,0,10*ROW('Sanitation Data'!G49))),'Data Summary'!DC55="Yes"),OFFSET('Sanitation Data'!$G$11,0,10*ROW('Sanitation Data'!G49)),NA())</f>
        <v>#N/A</v>
      </c>
      <c r="AO55" s="98" t="e">
        <f ca="true">+IF(AND(ISNUMBER(OFFSET('Sanitation Data'!$G$12,0,10*ROW('Sanitation Data'!G49))),'Data Summary'!DD55="Yes"),OFFSET('Sanitation Data'!$G$12,0,10*ROW('Sanitation Data'!G49)),NA())</f>
        <v>#N/A</v>
      </c>
      <c r="AP55" s="98" t="e">
        <f ca="true">+IF(AND(ISNUMBER(OFFSET('Sanitation Data'!$H$4,0,10*ROW('Sanitation Data'!H49))),'Data Summary'!DE55="Yes"),100-OFFSET('Sanitation Data'!$H$4,0,10*ROW('Sanitation Data'!H49)),NA())</f>
        <v>#N/A</v>
      </c>
      <c r="AQ55" s="98" t="e">
        <f ca="true">+IF(AND(ISNUMBER(OFFSET('Sanitation Data'!$H$6,0,10*ROW('Sanitation Data'!H49))),'Data Summary'!DF55="Yes"),OFFSET('Sanitation Data'!$H$6,0,10*ROW('Sanitation Data'!H49)),NA())</f>
        <v>#N/A</v>
      </c>
      <c r="AR55" s="98" t="e">
        <f ca="true">+IF(AND(ISNUMBER(OFFSET('Sanitation Data'!$H$10,0,10*ROW('Sanitation Data'!H49))),'Data Summary'!DG55="Yes"),OFFSET('Sanitation Data'!$H$10,0,10*ROW('Sanitation Data'!H49)),NA())</f>
        <v>#N/A</v>
      </c>
      <c r="AS55" s="98" t="e">
        <f ca="true">+IF(AND(ISNUMBER(OFFSET('Sanitation Data'!$H$11,0,10*ROW('Sanitation Data'!H49))),'Data Summary'!DH55="Yes"),OFFSET('Sanitation Data'!$H$11,0,10*ROW('Sanitation Data'!H49)),NA())</f>
        <v>#N/A</v>
      </c>
      <c r="AT55" s="98" t="e">
        <f ca="true">+IF(AND(ISNUMBER(OFFSET('Sanitation Data'!$H$12,0,10*ROW('Sanitation Data'!H49))),'Data Summary'!DI55="Yes"),OFFSET('Sanitation Data'!$H$12,0,10*ROW('Sanitation Data'!H49)),NA())</f>
        <v>#N/A</v>
      </c>
      <c r="AU55" s="98" t="e">
        <f ca="true">+IF(AND(ISNUMBER(OFFSET('Sanitation Data'!$I$4,0,10*ROW('Sanitation Data'!I49))),'Data Summary'!DJ55="Yes"),100-OFFSET('Sanitation Data'!$I$4,0,10*ROW('Sanitation Data'!I49)),NA())</f>
        <v>#N/A</v>
      </c>
      <c r="AV55" s="98" t="e">
        <f ca="true">+IF(AND(ISNUMBER(OFFSET('Sanitation Data'!$I$6,0,10*ROW('Sanitation Data'!I49))),'Data Summary'!DK55="Yes"),OFFSET('Sanitation Data'!$I$6,0,10*ROW('Sanitation Data'!I49)),NA())</f>
        <v>#N/A</v>
      </c>
      <c r="AW55" s="98" t="e">
        <f ca="true">+IF(AND(ISNUMBER(OFFSET('Sanitation Data'!$I$10,0,10*ROW('Sanitation Data'!I49))),'Data Summary'!DL55="Yes"),OFFSET('Sanitation Data'!$I$10,0,10*ROW('Sanitation Data'!I49)),NA())</f>
        <v>#N/A</v>
      </c>
      <c r="AX55" s="98" t="e">
        <f ca="true">+IF(AND(ISNUMBER(OFFSET('Sanitation Data'!$I$11,0,10*ROW('Sanitation Data'!I49))),'Data Summary'!DM55="Yes"),OFFSET('Sanitation Data'!$I$11,0,10*ROW('Sanitation Data'!I49)),NA())</f>
        <v>#N/A</v>
      </c>
      <c r="AY55" s="98" t="e">
        <f ca="true">+IF(AND(ISNUMBER(OFFSET('Sanitation Data'!$I$12,0,10*ROW('Sanitation Data'!I49))),'Data Summary'!DN55="Yes"),OFFSET('Sanitation Data'!$I$12,0,10*ROW('Sanitation Data'!I49)),NA())</f>
        <v>#N/A</v>
      </c>
      <c r="AZ55" s="99" t="e">
        <f ca="true">+IF(AND(ISNUMBER(OFFSET('Hygiene Data'!$D$5,0,10*ROW('Hygiene Data'!D49))),'Data Summary'!DO55="Yes"),OFFSET('Hygiene Data'!$D$5,0,10*ROW('Hygiene Data'!D49)),NA())</f>
        <v>#N/A</v>
      </c>
      <c r="BA55" s="99" t="e">
        <f ca="true">+IF(AND(ISNUMBER(OFFSET('Hygiene Data'!$D$7,0,10*ROW('Hygiene Data'!D49))),'Data Summary'!DP55="Yes"),OFFSET('Hygiene Data'!$D$7,0,10*ROW('Hygiene Data'!D49)),NA())</f>
        <v>#N/A</v>
      </c>
      <c r="BB55" s="99" t="e">
        <f ca="true">+IF(AND(ISNUMBER(OFFSET('Hygiene Data'!$D$9,0,10*ROW('Hygiene Data'!D49))),'Data Summary'!DQ55="Yes"),OFFSET('Hygiene Data'!$D$9,0,10*ROW('Hygiene Data'!D49)),NA())</f>
        <v>#N/A</v>
      </c>
      <c r="BC55" s="99" t="e">
        <f ca="true">+IF(AND(ISNUMBER(OFFSET('Hygiene Data'!$E$5,0,10*ROW('Hygiene Data'!E49))),'Data Summary'!DR55="Yes"),OFFSET('Hygiene Data'!$E$5,0,10*ROW('Hygiene Data'!E49)),NA())</f>
        <v>#N/A</v>
      </c>
      <c r="BD55" s="99" t="e">
        <f ca="true">+IF(AND(ISNUMBER(OFFSET('Hygiene Data'!$E$7,0,10*ROW('Hygiene Data'!E49))),'Data Summary'!DS55="Yes"),OFFSET('Hygiene Data'!$E$7,0,10*ROW('Hygiene Data'!E49)),NA())</f>
        <v>#N/A</v>
      </c>
      <c r="BE55" s="99" t="e">
        <f ca="true">+IF(AND(ISNUMBER(OFFSET('Hygiene Data'!$E$9,0,10*ROW('Hygiene Data'!E49))),'Data Summary'!DT55="Yes"),OFFSET('Hygiene Data'!$E$9,0,10*ROW('Hygiene Data'!E49)),NA())</f>
        <v>#N/A</v>
      </c>
      <c r="BF55" s="99" t="e">
        <f ca="true">+IF(AND(ISNUMBER(OFFSET('Hygiene Data'!$F$5,0,10*ROW('Hygiene Data'!F49))),'Data Summary'!DU55="Yes"),OFFSET('Hygiene Data'!$F$5,0,10*ROW('Hygiene Data'!F49)),NA())</f>
        <v>#N/A</v>
      </c>
      <c r="BG55" s="99" t="e">
        <f ca="true">+IF(AND(ISNUMBER(OFFSET('Hygiene Data'!$F$7,0,10*ROW('Hygiene Data'!F49))),'Data Summary'!DV55="Yes"),OFFSET('Hygiene Data'!$F$7,0,10*ROW('Hygiene Data'!F49)),NA())</f>
        <v>#N/A</v>
      </c>
      <c r="BH55" s="99" t="e">
        <f ca="true">+IF(AND(ISNUMBER(OFFSET('Hygiene Data'!$F$9,0,10*ROW('Hygiene Data'!F49))),'Data Summary'!DW55="Yes"),OFFSET('Hygiene Data'!$F$9,0,10*ROW('Hygiene Data'!F49)),NA())</f>
        <v>#N/A</v>
      </c>
      <c r="BI55" s="99" t="e">
        <f ca="true">+IF(AND(ISNUMBER(OFFSET('Hygiene Data'!$G$5,0,10*ROW('Hygiene Data'!G49))),'Data Summary'!DX55="Yes"),OFFSET('Hygiene Data'!$G$5,0,10*ROW('Hygiene Data'!G49)),NA())</f>
        <v>#N/A</v>
      </c>
      <c r="BJ55" s="99" t="e">
        <f ca="true">+IF(AND(ISNUMBER(OFFSET('Hygiene Data'!$G$7,0,10*ROW('Hygiene Data'!G49))),'Data Summary'!DY55="Yes"),OFFSET('Hygiene Data'!$G$7,0,10*ROW('Hygiene Data'!G49)),NA())</f>
        <v>#N/A</v>
      </c>
      <c r="BK55" s="99" t="e">
        <f ca="true">+IF(AND(ISNUMBER(OFFSET('Hygiene Data'!$G$9,0,10*ROW('Hygiene Data'!G49))),'Data Summary'!DZ55="Yes"),OFFSET('Hygiene Data'!$G$9,0,10*ROW('Hygiene Data'!G49)),NA())</f>
        <v>#N/A</v>
      </c>
      <c r="BL55" s="99" t="e">
        <f ca="true">+IF(AND(ISNUMBER(OFFSET('Hygiene Data'!$H$5,0,10*ROW('Hygiene Data'!H49))),'Data Summary'!EA55="Yes"),OFFSET('Hygiene Data'!$H$5,0,10*ROW('Hygiene Data'!H49)),NA())</f>
        <v>#N/A</v>
      </c>
      <c r="BM55" s="99" t="e">
        <f ca="true">+IF(AND(ISNUMBER(OFFSET('Hygiene Data'!$H$7,0,10*ROW('Hygiene Data'!H49))),'Data Summary'!EB55="Yes"),OFFSET('Hygiene Data'!$H$7,0,10*ROW('Hygiene Data'!H49)),NA())</f>
        <v>#N/A</v>
      </c>
      <c r="BN55" s="99" t="e">
        <f ca="true">+IF(AND(ISNUMBER(OFFSET('Hygiene Data'!$H$9,0,10*ROW('Hygiene Data'!H49))),'Data Summary'!EC55="Yes"),OFFSET('Hygiene Data'!$H$9,0,10*ROW('Hygiene Data'!H49)),NA())</f>
        <v>#N/A</v>
      </c>
      <c r="BO55" s="99" t="e">
        <f ca="true">+IF(AND(ISNUMBER(OFFSET('Hygiene Data'!$I$5,0,10*ROW('Hygiene Data'!I49))),'Data Summary'!ED55="Yes"),OFFSET('Hygiene Data'!$I$5,0,10*ROW('Hygiene Data'!I49)),NA())</f>
        <v>#N/A</v>
      </c>
      <c r="BP55" s="99" t="e">
        <f ca="true">+IF(AND(ISNUMBER(OFFSET('Hygiene Data'!$I$7,0,10*ROW('Hygiene Data'!I49))),'Data Summary'!EE55="Yes"),OFFSET('Hygiene Data'!$I$7,0,10*ROW('Hygiene Data'!I49)),NA())</f>
        <v>#N/A</v>
      </c>
      <c r="BQ55" s="99"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8" t="str">
        <f ca="true">+IF(ISTEXT('Data Summary'!B56),'Data Summary'!B56,"")</f>
        <v/>
      </c>
      <c r="C56" s="329" t="e">
        <f ca="true">+VALUE('Data Summary'!C56)</f>
        <v>#VALUE!</v>
      </c>
      <c r="D56" s="97" t="e">
        <f ca="true">+IF(AND(ISNUMBER(OFFSET('Water Data'!$D$4,0,10*ROW('Water Data'!D50))),'Data Summary'!BS56="Yes"),100-OFFSET('Water Data'!$D$4,0,10*ROW('Water Data'!D50)),NA())</f>
        <v>#N/A</v>
      </c>
      <c r="E56" s="97" t="e">
        <f ca="true">+IF(AND(ISNUMBER(OFFSET('Water Data'!$D$6,0,10*ROW('Water Data'!D50))),'Data Summary'!BT56="Yes"),OFFSET('Water Data'!$D$6,0,10*ROW('Water Data'!D50)),NA())</f>
        <v>#N/A</v>
      </c>
      <c r="F56" s="97" t="e">
        <f ca="true">+IF(AND(ISNUMBER(OFFSET('Water Data'!$D$9,0,10*ROW('Water Data'!D50))),'Data Summary'!BU56="Yes"),OFFSET('Water Data'!$D$9,0,10*ROW('Water Data'!D50)),NA())</f>
        <v>#N/A</v>
      </c>
      <c r="G56" s="97" t="e">
        <f ca="true">+IF(AND(ISNUMBER(OFFSET('Water Data'!$E$4,0,10*ROW('Water Data'!E50))),'Data Summary'!BV56="Yes"),100-OFFSET('Water Data'!$E$4,0,10*ROW('Water Data'!E50)),NA())</f>
        <v>#N/A</v>
      </c>
      <c r="H56" s="97" t="e">
        <f ca="true">+IF(AND(ISNUMBER(OFFSET('Water Data'!$E$6,0,10*ROW('Water Data'!E50))),'Data Summary'!BW56="Yes"),OFFSET('Water Data'!$E$6,0,10*ROW('Water Data'!E50)),NA())</f>
        <v>#N/A</v>
      </c>
      <c r="I56" s="97" t="e">
        <f ca="true">+IF(AND(ISNUMBER(OFFSET('Water Data'!$E$9,0,10*ROW('Water Data'!E50))),'Data Summary'!BX56="Yes"),OFFSET('Water Data'!$E$9,0,10*ROW('Water Data'!E50)),NA())</f>
        <v>#N/A</v>
      </c>
      <c r="J56" s="97" t="e">
        <f ca="true">+IF(AND(ISNUMBER(OFFSET('Water Data'!$F$4,0,10*ROW('Water Data'!F50))),'Data Summary'!BY56="Yes"),100-OFFSET('Water Data'!$F$4,0,10*ROW('Water Data'!F50)),NA())</f>
        <v>#N/A</v>
      </c>
      <c r="K56" s="97" t="e">
        <f ca="true">+IF(AND(ISNUMBER(OFFSET('Water Data'!$F$6,0,10*ROW('Water Data'!F50))),'Data Summary'!BZ56="Yes"),OFFSET('Water Data'!$F$6,0,10*ROW('Water Data'!F50)),NA())</f>
        <v>#N/A</v>
      </c>
      <c r="L56" s="97" t="e">
        <f ca="true">+IF(AND(ISNUMBER(OFFSET('Water Data'!$F$9,0,10*ROW('Water Data'!F50))),'Data Summary'!CA56="Yes"),OFFSET('Water Data'!$F$9,0,10*ROW('Water Data'!F50)),NA())</f>
        <v>#N/A</v>
      </c>
      <c r="M56" s="97" t="e">
        <f ca="true">+IF(AND(ISNUMBER(OFFSET('Water Data'!$G$4,0,10*ROW('Water Data'!G50))),'Data Summary'!CB56="Yes"),100-OFFSET('Water Data'!$G$4,0,10*ROW('Water Data'!G50)),NA())</f>
        <v>#N/A</v>
      </c>
      <c r="N56" s="97" t="e">
        <f ca="true">+IF(AND(ISNUMBER(OFFSET('Water Data'!$G$6,0,10*ROW('Water Data'!G50))),'Data Summary'!CC56="Yes"),OFFSET('Water Data'!$G$6,0,10*ROW('Water Data'!G50)),NA())</f>
        <v>#N/A</v>
      </c>
      <c r="O56" s="97" t="e">
        <f ca="true">+IF(AND(ISNUMBER(OFFSET('Water Data'!$G$9,0,10*ROW('Water Data'!G50))),'Data Summary'!CD56="Yes"),OFFSET('Water Data'!$G$9,0,10*ROW('Water Data'!G50)),NA())</f>
        <v>#N/A</v>
      </c>
      <c r="P56" s="97" t="e">
        <f ca="true">+IF(AND(ISNUMBER(OFFSET('Water Data'!$H$4,0,10*ROW('Water Data'!H50))),'Data Summary'!CE56="Yes"),100-OFFSET('Water Data'!$H$4,0,10*ROW('Water Data'!H50)),NA())</f>
        <v>#N/A</v>
      </c>
      <c r="Q56" s="97" t="e">
        <f ca="true">+IF(AND(ISNUMBER(OFFSET('Water Data'!$H$6,0,10*ROW('Water Data'!H50))),'Data Summary'!CF56="Yes"),OFFSET('Water Data'!$H$6,0,10*ROW('Water Data'!H50)),NA())</f>
        <v>#N/A</v>
      </c>
      <c r="R56" s="97" t="e">
        <f ca="true">+IF(AND(ISNUMBER(OFFSET('Water Data'!$H$9,0,10*ROW('Water Data'!H50))),'Data Summary'!CG56="Yes"),OFFSET('Water Data'!$H$9,0,10*ROW('Water Data'!H50)),NA())</f>
        <v>#N/A</v>
      </c>
      <c r="S56" s="97" t="e">
        <f ca="true">+IF(AND(ISNUMBER(OFFSET('Water Data'!$I$4,0,10*ROW('Water Data'!I50))),'Data Summary'!CH56="Yes"),100-OFFSET('Water Data'!$I$4,0,10*ROW('Water Data'!I50)),NA())</f>
        <v>#N/A</v>
      </c>
      <c r="T56" s="97" t="e">
        <f ca="true">+IF(AND(ISNUMBER(OFFSET('Water Data'!$I$6,0,10*ROW('Water Data'!I50))),'Data Summary'!CI56="Yes"),OFFSET('Water Data'!$I$6,0,10*ROW('Water Data'!I50)),NA())</f>
        <v>#N/A</v>
      </c>
      <c r="U56" s="97" t="e">
        <f ca="true">+IF(AND(ISNUMBER(OFFSET('Water Data'!$I$9,0,10*ROW('Water Data'!I50))),'Data Summary'!CJ56="Yes"),OFFSET('Water Data'!$I$9,0,10*ROW('Water Data'!I50)),NA())</f>
        <v>#N/A</v>
      </c>
      <c r="V56" s="98" t="e">
        <f ca="true">+IF(AND(ISNUMBER(OFFSET('Sanitation Data'!$D$4,0,10*ROW('Sanitation Data'!D50))),'Data Summary'!CK56="Yes"),100-OFFSET('Sanitation Data'!$D$4,0,10*ROW('Sanitation Data'!D50)),NA())</f>
        <v>#N/A</v>
      </c>
      <c r="W56" s="98" t="e">
        <f ca="true">+IF(AND(ISNUMBER(OFFSET('Sanitation Data'!$D$6,0,10*ROW('Sanitation Data'!D50))),'Data Summary'!CL56="Yes"),OFFSET('Sanitation Data'!$D$6,0,10*ROW('Sanitation Data'!D50)),NA())</f>
        <v>#N/A</v>
      </c>
      <c r="X56" s="98" t="e">
        <f ca="true">+IF(AND(ISNUMBER(OFFSET('Sanitation Data'!$D$10,0,10*ROW('Sanitation Data'!D50))),'Data Summary'!CM56="Yes"),OFFSET('Sanitation Data'!$D$10,0,10*ROW('Sanitation Data'!D50)),NA())</f>
        <v>#N/A</v>
      </c>
      <c r="Y56" s="98" t="e">
        <f ca="true">+IF(AND(ISNUMBER(OFFSET('Sanitation Data'!$D$11,0,10*ROW('Sanitation Data'!D50))),'Data Summary'!CN56="Yes"),OFFSET('Sanitation Data'!$D$11,0,10*ROW('Sanitation Data'!D50)),NA())</f>
        <v>#N/A</v>
      </c>
      <c r="Z56" s="98" t="e">
        <f ca="true">+IF(AND(ISNUMBER(OFFSET('Sanitation Data'!$D$12,0,10*ROW('Sanitation Data'!D50))),'Data Summary'!CO56="Yes"),OFFSET('Sanitation Data'!$D$12,0,10*ROW('Sanitation Data'!D50)),NA())</f>
        <v>#N/A</v>
      </c>
      <c r="AA56" s="98" t="e">
        <f ca="true">+IF(AND(ISNUMBER(OFFSET('Sanitation Data'!$E$4,0,10*ROW('Sanitation Data'!E50))),'Data Summary'!CP56="Yes"),100-OFFSET('Sanitation Data'!$E$4,0,10*ROW('Sanitation Data'!E50)),NA())</f>
        <v>#N/A</v>
      </c>
      <c r="AB56" s="98" t="e">
        <f ca="true">+IF(AND(ISNUMBER(OFFSET('Sanitation Data'!$E$6,0,10*ROW('Sanitation Data'!E50))),'Data Summary'!CQ56="Yes"),OFFSET('Sanitation Data'!$E$6,0,10*ROW('Sanitation Data'!E50)),NA())</f>
        <v>#N/A</v>
      </c>
      <c r="AC56" s="98" t="e">
        <f ca="true">+IF(AND(ISNUMBER(OFFSET('Sanitation Data'!$E$10,0,10*ROW('Sanitation Data'!E50))),'Data Summary'!CR56="Yes"),OFFSET('Sanitation Data'!$E$10,0,10*ROW('Sanitation Data'!E50)),NA())</f>
        <v>#N/A</v>
      </c>
      <c r="AD56" s="98" t="e">
        <f ca="true">+IF(AND(ISNUMBER(OFFSET('Sanitation Data'!$E$11,0,10*ROW('Sanitation Data'!E50))),'Data Summary'!CS56="Yes"),OFFSET('Sanitation Data'!$E$11,0,10*ROW('Sanitation Data'!E50)),NA())</f>
        <v>#N/A</v>
      </c>
      <c r="AE56" s="98" t="e">
        <f ca="true">+IF(AND(ISNUMBER(OFFSET('Sanitation Data'!$E$12,0,10*ROW('Sanitation Data'!E50))),'Data Summary'!CT56="Yes"),OFFSET('Sanitation Data'!$E$12,0,10*ROW('Sanitation Data'!E50)),NA())</f>
        <v>#N/A</v>
      </c>
      <c r="AF56" s="98" t="e">
        <f ca="true">+IF(AND(ISNUMBER(OFFSET('Sanitation Data'!$F$4,0,10*ROW('Sanitation Data'!F50))),'Data Summary'!CU56="Yes"),100-OFFSET('Sanitation Data'!$F$4,0,10*ROW('Sanitation Data'!F50)),NA())</f>
        <v>#N/A</v>
      </c>
      <c r="AG56" s="98" t="e">
        <f ca="true">+IF(AND(ISNUMBER(OFFSET('Sanitation Data'!$F$6,0,10*ROW('Sanitation Data'!F50))),'Data Summary'!CV56="Yes"),OFFSET('Sanitation Data'!$F$6,0,10*ROW('Sanitation Data'!F50)),NA())</f>
        <v>#N/A</v>
      </c>
      <c r="AH56" s="98" t="e">
        <f ca="true">+IF(AND(ISNUMBER(OFFSET('Sanitation Data'!$F$10,0,10*ROW('Sanitation Data'!F50))),'Data Summary'!CW56="Yes"),OFFSET('Sanitation Data'!$F$10,0,10*ROW('Sanitation Data'!F50)),NA())</f>
        <v>#N/A</v>
      </c>
      <c r="AI56" s="98" t="e">
        <f ca="true">+IF(AND(ISNUMBER(OFFSET('Sanitation Data'!$F$11,0,10*ROW('Sanitation Data'!F50))),'Data Summary'!CX56="Yes"),OFFSET('Sanitation Data'!$F$11,0,10*ROW('Sanitation Data'!F50)),NA())</f>
        <v>#N/A</v>
      </c>
      <c r="AJ56" s="98" t="e">
        <f ca="true">+IF(AND(ISNUMBER(OFFSET('Sanitation Data'!$F$12,0,10*ROW('Sanitation Data'!F50))),'Data Summary'!CY56="Yes"),OFFSET('Sanitation Data'!$F$12,0,10*ROW('Sanitation Data'!F50)),NA())</f>
        <v>#N/A</v>
      </c>
      <c r="AK56" s="98" t="e">
        <f ca="true">+IF(AND(ISNUMBER(OFFSET('Sanitation Data'!$G$4,0,10*ROW('Sanitation Data'!G50))),'Data Summary'!CZ56="Yes"),100-OFFSET('Sanitation Data'!$G$4,0,10*ROW('Sanitation Data'!G50)),NA())</f>
        <v>#N/A</v>
      </c>
      <c r="AL56" s="98" t="e">
        <f ca="true">+IF(AND(ISNUMBER(OFFSET('Sanitation Data'!$G$6,0,10*ROW('Sanitation Data'!G50))),'Data Summary'!DA56="Yes"),OFFSET('Sanitation Data'!$G$6,0,10*ROW('Sanitation Data'!G50)),NA())</f>
        <v>#N/A</v>
      </c>
      <c r="AM56" s="98" t="e">
        <f ca="true">+IF(AND(ISNUMBER(OFFSET('Sanitation Data'!$G$10,0,10*ROW('Sanitation Data'!G50))),'Data Summary'!DB56="Yes"),OFFSET('Sanitation Data'!$G$10,0,10*ROW('Sanitation Data'!G50)),NA())</f>
        <v>#N/A</v>
      </c>
      <c r="AN56" s="98" t="e">
        <f ca="true">+IF(AND(ISNUMBER(OFFSET('Sanitation Data'!$G$11,0,10*ROW('Sanitation Data'!G50))),'Data Summary'!DC56="Yes"),OFFSET('Sanitation Data'!$G$11,0,10*ROW('Sanitation Data'!G50)),NA())</f>
        <v>#N/A</v>
      </c>
      <c r="AO56" s="98" t="e">
        <f ca="true">+IF(AND(ISNUMBER(OFFSET('Sanitation Data'!$G$12,0,10*ROW('Sanitation Data'!G50))),'Data Summary'!DD56="Yes"),OFFSET('Sanitation Data'!$G$12,0,10*ROW('Sanitation Data'!G50)),NA())</f>
        <v>#N/A</v>
      </c>
      <c r="AP56" s="98" t="e">
        <f ca="true">+IF(AND(ISNUMBER(OFFSET('Sanitation Data'!$H$4,0,10*ROW('Sanitation Data'!H50))),'Data Summary'!DE56="Yes"),100-OFFSET('Sanitation Data'!$H$4,0,10*ROW('Sanitation Data'!H50)),NA())</f>
        <v>#N/A</v>
      </c>
      <c r="AQ56" s="98" t="e">
        <f ca="true">+IF(AND(ISNUMBER(OFFSET('Sanitation Data'!$H$6,0,10*ROW('Sanitation Data'!H50))),'Data Summary'!DF56="Yes"),OFFSET('Sanitation Data'!$H$6,0,10*ROW('Sanitation Data'!H50)),NA())</f>
        <v>#N/A</v>
      </c>
      <c r="AR56" s="98" t="e">
        <f ca="true">+IF(AND(ISNUMBER(OFFSET('Sanitation Data'!$H$10,0,10*ROW('Sanitation Data'!H50))),'Data Summary'!DG56="Yes"),OFFSET('Sanitation Data'!$H$10,0,10*ROW('Sanitation Data'!H50)),NA())</f>
        <v>#N/A</v>
      </c>
      <c r="AS56" s="98" t="e">
        <f ca="true">+IF(AND(ISNUMBER(OFFSET('Sanitation Data'!$H$11,0,10*ROW('Sanitation Data'!H50))),'Data Summary'!DH56="Yes"),OFFSET('Sanitation Data'!$H$11,0,10*ROW('Sanitation Data'!H50)),NA())</f>
        <v>#N/A</v>
      </c>
      <c r="AT56" s="98" t="e">
        <f ca="true">+IF(AND(ISNUMBER(OFFSET('Sanitation Data'!$H$12,0,10*ROW('Sanitation Data'!H50))),'Data Summary'!DI56="Yes"),OFFSET('Sanitation Data'!$H$12,0,10*ROW('Sanitation Data'!H50)),NA())</f>
        <v>#N/A</v>
      </c>
      <c r="AU56" s="98" t="e">
        <f ca="true">+IF(AND(ISNUMBER(OFFSET('Sanitation Data'!$I$4,0,10*ROW('Sanitation Data'!I50))),'Data Summary'!DJ56="Yes"),100-OFFSET('Sanitation Data'!$I$4,0,10*ROW('Sanitation Data'!I50)),NA())</f>
        <v>#N/A</v>
      </c>
      <c r="AV56" s="98" t="e">
        <f ca="true">+IF(AND(ISNUMBER(OFFSET('Sanitation Data'!$I$6,0,10*ROW('Sanitation Data'!I50))),'Data Summary'!DK56="Yes"),OFFSET('Sanitation Data'!$I$6,0,10*ROW('Sanitation Data'!I50)),NA())</f>
        <v>#N/A</v>
      </c>
      <c r="AW56" s="98" t="e">
        <f ca="true">+IF(AND(ISNUMBER(OFFSET('Sanitation Data'!$I$10,0,10*ROW('Sanitation Data'!I50))),'Data Summary'!DL56="Yes"),OFFSET('Sanitation Data'!$I$10,0,10*ROW('Sanitation Data'!I50)),NA())</f>
        <v>#N/A</v>
      </c>
      <c r="AX56" s="98" t="e">
        <f ca="true">+IF(AND(ISNUMBER(OFFSET('Sanitation Data'!$I$11,0,10*ROW('Sanitation Data'!I50))),'Data Summary'!DM56="Yes"),OFFSET('Sanitation Data'!$I$11,0,10*ROW('Sanitation Data'!I50)),NA())</f>
        <v>#N/A</v>
      </c>
      <c r="AY56" s="98" t="e">
        <f ca="true">+IF(AND(ISNUMBER(OFFSET('Sanitation Data'!$I$12,0,10*ROW('Sanitation Data'!I50))),'Data Summary'!DN56="Yes"),OFFSET('Sanitation Data'!$I$12,0,10*ROW('Sanitation Data'!I50)),NA())</f>
        <v>#N/A</v>
      </c>
      <c r="AZ56" s="99" t="e">
        <f ca="true">+IF(AND(ISNUMBER(OFFSET('Hygiene Data'!$D$5,0,10*ROW('Hygiene Data'!D50))),'Data Summary'!DO56="Yes"),OFFSET('Hygiene Data'!$D$5,0,10*ROW('Hygiene Data'!D50)),NA())</f>
        <v>#N/A</v>
      </c>
      <c r="BA56" s="99" t="e">
        <f ca="true">+IF(AND(ISNUMBER(OFFSET('Hygiene Data'!$D$7,0,10*ROW('Hygiene Data'!D50))),'Data Summary'!DP56="Yes"),OFFSET('Hygiene Data'!$D$7,0,10*ROW('Hygiene Data'!D50)),NA())</f>
        <v>#N/A</v>
      </c>
      <c r="BB56" s="99" t="e">
        <f ca="true">+IF(AND(ISNUMBER(OFFSET('Hygiene Data'!$D$9,0,10*ROW('Hygiene Data'!D50))),'Data Summary'!DQ56="Yes"),OFFSET('Hygiene Data'!$D$9,0,10*ROW('Hygiene Data'!D50)),NA())</f>
        <v>#N/A</v>
      </c>
      <c r="BC56" s="99" t="e">
        <f ca="true">+IF(AND(ISNUMBER(OFFSET('Hygiene Data'!$E$5,0,10*ROW('Hygiene Data'!E50))),'Data Summary'!DR56="Yes"),OFFSET('Hygiene Data'!$E$5,0,10*ROW('Hygiene Data'!E50)),NA())</f>
        <v>#N/A</v>
      </c>
      <c r="BD56" s="99" t="e">
        <f ca="true">+IF(AND(ISNUMBER(OFFSET('Hygiene Data'!$E$7,0,10*ROW('Hygiene Data'!E50))),'Data Summary'!DS56="Yes"),OFFSET('Hygiene Data'!$E$7,0,10*ROW('Hygiene Data'!E50)),NA())</f>
        <v>#N/A</v>
      </c>
      <c r="BE56" s="99" t="e">
        <f ca="true">+IF(AND(ISNUMBER(OFFSET('Hygiene Data'!$E$9,0,10*ROW('Hygiene Data'!E50))),'Data Summary'!DT56="Yes"),OFFSET('Hygiene Data'!$E$9,0,10*ROW('Hygiene Data'!E50)),NA())</f>
        <v>#N/A</v>
      </c>
      <c r="BF56" s="99" t="e">
        <f ca="true">+IF(AND(ISNUMBER(OFFSET('Hygiene Data'!$F$5,0,10*ROW('Hygiene Data'!F50))),'Data Summary'!DU56="Yes"),OFFSET('Hygiene Data'!$F$5,0,10*ROW('Hygiene Data'!F50)),NA())</f>
        <v>#N/A</v>
      </c>
      <c r="BG56" s="99" t="e">
        <f ca="true">+IF(AND(ISNUMBER(OFFSET('Hygiene Data'!$F$7,0,10*ROW('Hygiene Data'!F50))),'Data Summary'!DV56="Yes"),OFFSET('Hygiene Data'!$F$7,0,10*ROW('Hygiene Data'!F50)),NA())</f>
        <v>#N/A</v>
      </c>
      <c r="BH56" s="99" t="e">
        <f ca="true">+IF(AND(ISNUMBER(OFFSET('Hygiene Data'!$F$9,0,10*ROW('Hygiene Data'!F50))),'Data Summary'!DW56="Yes"),OFFSET('Hygiene Data'!$F$9,0,10*ROW('Hygiene Data'!F50)),NA())</f>
        <v>#N/A</v>
      </c>
      <c r="BI56" s="99" t="e">
        <f ca="true">+IF(AND(ISNUMBER(OFFSET('Hygiene Data'!$G$5,0,10*ROW('Hygiene Data'!G50))),'Data Summary'!DX56="Yes"),OFFSET('Hygiene Data'!$G$5,0,10*ROW('Hygiene Data'!G50)),NA())</f>
        <v>#N/A</v>
      </c>
      <c r="BJ56" s="99" t="e">
        <f ca="true">+IF(AND(ISNUMBER(OFFSET('Hygiene Data'!$G$7,0,10*ROW('Hygiene Data'!G50))),'Data Summary'!DY56="Yes"),OFFSET('Hygiene Data'!$G$7,0,10*ROW('Hygiene Data'!G50)),NA())</f>
        <v>#N/A</v>
      </c>
      <c r="BK56" s="99" t="e">
        <f ca="true">+IF(AND(ISNUMBER(OFFSET('Hygiene Data'!$G$9,0,10*ROW('Hygiene Data'!G50))),'Data Summary'!DZ56="Yes"),OFFSET('Hygiene Data'!$G$9,0,10*ROW('Hygiene Data'!G50)),NA())</f>
        <v>#N/A</v>
      </c>
      <c r="BL56" s="99" t="e">
        <f ca="true">+IF(AND(ISNUMBER(OFFSET('Hygiene Data'!$H$5,0,10*ROW('Hygiene Data'!H50))),'Data Summary'!EA56="Yes"),OFFSET('Hygiene Data'!$H$5,0,10*ROW('Hygiene Data'!H50)),NA())</f>
        <v>#N/A</v>
      </c>
      <c r="BM56" s="99" t="e">
        <f ca="true">+IF(AND(ISNUMBER(OFFSET('Hygiene Data'!$H$7,0,10*ROW('Hygiene Data'!H50))),'Data Summary'!EB56="Yes"),OFFSET('Hygiene Data'!$H$7,0,10*ROW('Hygiene Data'!H50)),NA())</f>
        <v>#N/A</v>
      </c>
      <c r="BN56" s="99" t="e">
        <f ca="true">+IF(AND(ISNUMBER(OFFSET('Hygiene Data'!$H$9,0,10*ROW('Hygiene Data'!H50))),'Data Summary'!EC56="Yes"),OFFSET('Hygiene Data'!$H$9,0,10*ROW('Hygiene Data'!H50)),NA())</f>
        <v>#N/A</v>
      </c>
      <c r="BO56" s="99" t="e">
        <f ca="true">+IF(AND(ISNUMBER(OFFSET('Hygiene Data'!$I$5,0,10*ROW('Hygiene Data'!I50))),'Data Summary'!ED56="Yes"),OFFSET('Hygiene Data'!$I$5,0,10*ROW('Hygiene Data'!I50)),NA())</f>
        <v>#N/A</v>
      </c>
      <c r="BP56" s="99" t="e">
        <f ca="true">+IF(AND(ISNUMBER(OFFSET('Hygiene Data'!$I$7,0,10*ROW('Hygiene Data'!I50))),'Data Summary'!EE56="Yes"),OFFSET('Hygiene Data'!$I$7,0,10*ROW('Hygiene Data'!I50)),NA())</f>
        <v>#N/A</v>
      </c>
      <c r="BQ56" s="99"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8" t="str">
        <f ca="true">+IF(ISTEXT('Data Summary'!B57),'Data Summary'!B57,"")</f>
        <v/>
      </c>
      <c r="C57" s="329" t="e">
        <f ca="true">+VALUE('Data Summary'!C57)</f>
        <v>#VALUE!</v>
      </c>
      <c r="D57" s="97" t="e">
        <f ca="true">+IF(AND(ISNUMBER(OFFSET('Water Data'!$D$4,0,10*ROW('Water Data'!D51))),'Data Summary'!BS57="Yes"),100-OFFSET('Water Data'!$D$4,0,10*ROW('Water Data'!D51)),NA())</f>
        <v>#N/A</v>
      </c>
      <c r="E57" s="97" t="e">
        <f ca="true">+IF(AND(ISNUMBER(OFFSET('Water Data'!$D$6,0,10*ROW('Water Data'!D51))),'Data Summary'!BT57="Yes"),OFFSET('Water Data'!$D$6,0,10*ROW('Water Data'!D51)),NA())</f>
        <v>#N/A</v>
      </c>
      <c r="F57" s="97" t="e">
        <f ca="true">+IF(AND(ISNUMBER(OFFSET('Water Data'!$D$9,0,10*ROW('Water Data'!D51))),'Data Summary'!BU57="Yes"),OFFSET('Water Data'!$D$9,0,10*ROW('Water Data'!D51)),NA())</f>
        <v>#N/A</v>
      </c>
      <c r="G57" s="97" t="e">
        <f ca="true">+IF(AND(ISNUMBER(OFFSET('Water Data'!$E$4,0,10*ROW('Water Data'!E51))),'Data Summary'!BV57="Yes"),100-OFFSET('Water Data'!$E$4,0,10*ROW('Water Data'!E51)),NA())</f>
        <v>#N/A</v>
      </c>
      <c r="H57" s="97" t="e">
        <f ca="true">+IF(AND(ISNUMBER(OFFSET('Water Data'!$E$6,0,10*ROW('Water Data'!E51))),'Data Summary'!BW57="Yes"),OFFSET('Water Data'!$E$6,0,10*ROW('Water Data'!E51)),NA())</f>
        <v>#N/A</v>
      </c>
      <c r="I57" s="97" t="e">
        <f ca="true">+IF(AND(ISNUMBER(OFFSET('Water Data'!$E$9,0,10*ROW('Water Data'!E51))),'Data Summary'!BX57="Yes"),OFFSET('Water Data'!$E$9,0,10*ROW('Water Data'!E51)),NA())</f>
        <v>#N/A</v>
      </c>
      <c r="J57" s="97" t="e">
        <f ca="true">+IF(AND(ISNUMBER(OFFSET('Water Data'!$F$4,0,10*ROW('Water Data'!F51))),'Data Summary'!BY57="Yes"),100-OFFSET('Water Data'!$F$4,0,10*ROW('Water Data'!F51)),NA())</f>
        <v>#N/A</v>
      </c>
      <c r="K57" s="97" t="e">
        <f ca="true">+IF(AND(ISNUMBER(OFFSET('Water Data'!$F$6,0,10*ROW('Water Data'!F51))),'Data Summary'!BZ57="Yes"),OFFSET('Water Data'!$F$6,0,10*ROW('Water Data'!F51)),NA())</f>
        <v>#N/A</v>
      </c>
      <c r="L57" s="97" t="e">
        <f ca="true">+IF(AND(ISNUMBER(OFFSET('Water Data'!$F$9,0,10*ROW('Water Data'!F51))),'Data Summary'!CA57="Yes"),OFFSET('Water Data'!$F$9,0,10*ROW('Water Data'!F51)),NA())</f>
        <v>#N/A</v>
      </c>
      <c r="M57" s="97" t="e">
        <f ca="true">+IF(AND(ISNUMBER(OFFSET('Water Data'!$G$4,0,10*ROW('Water Data'!G51))),'Data Summary'!CB57="Yes"),100-OFFSET('Water Data'!$G$4,0,10*ROW('Water Data'!G51)),NA())</f>
        <v>#N/A</v>
      </c>
      <c r="N57" s="97" t="e">
        <f ca="true">+IF(AND(ISNUMBER(OFFSET('Water Data'!$G$6,0,10*ROW('Water Data'!G51))),'Data Summary'!CC57="Yes"),OFFSET('Water Data'!$G$6,0,10*ROW('Water Data'!G51)),NA())</f>
        <v>#N/A</v>
      </c>
      <c r="O57" s="97" t="e">
        <f ca="true">+IF(AND(ISNUMBER(OFFSET('Water Data'!$G$9,0,10*ROW('Water Data'!G51))),'Data Summary'!CD57="Yes"),OFFSET('Water Data'!$G$9,0,10*ROW('Water Data'!G51)),NA())</f>
        <v>#N/A</v>
      </c>
      <c r="P57" s="97" t="e">
        <f ca="true">+IF(AND(ISNUMBER(OFFSET('Water Data'!$H$4,0,10*ROW('Water Data'!H51))),'Data Summary'!CE57="Yes"),100-OFFSET('Water Data'!$H$4,0,10*ROW('Water Data'!H51)),NA())</f>
        <v>#N/A</v>
      </c>
      <c r="Q57" s="97" t="e">
        <f ca="true">+IF(AND(ISNUMBER(OFFSET('Water Data'!$H$6,0,10*ROW('Water Data'!H51))),'Data Summary'!CF57="Yes"),OFFSET('Water Data'!$H$6,0,10*ROW('Water Data'!H51)),NA())</f>
        <v>#N/A</v>
      </c>
      <c r="R57" s="97" t="e">
        <f ca="true">+IF(AND(ISNUMBER(OFFSET('Water Data'!$H$9,0,10*ROW('Water Data'!H51))),'Data Summary'!CG57="Yes"),OFFSET('Water Data'!$H$9,0,10*ROW('Water Data'!H51)),NA())</f>
        <v>#N/A</v>
      </c>
      <c r="S57" s="97" t="e">
        <f ca="true">+IF(AND(ISNUMBER(OFFSET('Water Data'!$I$4,0,10*ROW('Water Data'!I51))),'Data Summary'!CH57="Yes"),100-OFFSET('Water Data'!$I$4,0,10*ROW('Water Data'!I51)),NA())</f>
        <v>#N/A</v>
      </c>
      <c r="T57" s="97" t="e">
        <f ca="true">+IF(AND(ISNUMBER(OFFSET('Water Data'!$I$6,0,10*ROW('Water Data'!I51))),'Data Summary'!CI57="Yes"),OFFSET('Water Data'!$I$6,0,10*ROW('Water Data'!I51)),NA())</f>
        <v>#N/A</v>
      </c>
      <c r="U57" s="97" t="e">
        <f ca="true">+IF(AND(ISNUMBER(OFFSET('Water Data'!$I$9,0,10*ROW('Water Data'!I51))),'Data Summary'!CJ57="Yes"),OFFSET('Water Data'!$I$9,0,10*ROW('Water Data'!I51)),NA())</f>
        <v>#N/A</v>
      </c>
      <c r="V57" s="98" t="e">
        <f ca="true">+IF(AND(ISNUMBER(OFFSET('Sanitation Data'!$D$4,0,10*ROW('Sanitation Data'!D51))),'Data Summary'!CK57="Yes"),100-OFFSET('Sanitation Data'!$D$4,0,10*ROW('Sanitation Data'!D51)),NA())</f>
        <v>#N/A</v>
      </c>
      <c r="W57" s="98" t="e">
        <f ca="true">+IF(AND(ISNUMBER(OFFSET('Sanitation Data'!$D$6,0,10*ROW('Sanitation Data'!D51))),'Data Summary'!CL57="Yes"),OFFSET('Sanitation Data'!$D$6,0,10*ROW('Sanitation Data'!D51)),NA())</f>
        <v>#N/A</v>
      </c>
      <c r="X57" s="98" t="e">
        <f ca="true">+IF(AND(ISNUMBER(OFFSET('Sanitation Data'!$D$10,0,10*ROW('Sanitation Data'!D51))),'Data Summary'!CM57="Yes"),OFFSET('Sanitation Data'!$D$10,0,10*ROW('Sanitation Data'!D51)),NA())</f>
        <v>#N/A</v>
      </c>
      <c r="Y57" s="98" t="e">
        <f ca="true">+IF(AND(ISNUMBER(OFFSET('Sanitation Data'!$D$11,0,10*ROW('Sanitation Data'!D51))),'Data Summary'!CN57="Yes"),OFFSET('Sanitation Data'!$D$11,0,10*ROW('Sanitation Data'!D51)),NA())</f>
        <v>#N/A</v>
      </c>
      <c r="Z57" s="98" t="e">
        <f ca="true">+IF(AND(ISNUMBER(OFFSET('Sanitation Data'!$D$12,0,10*ROW('Sanitation Data'!D51))),'Data Summary'!CO57="Yes"),OFFSET('Sanitation Data'!$D$12,0,10*ROW('Sanitation Data'!D51)),NA())</f>
        <v>#N/A</v>
      </c>
      <c r="AA57" s="98" t="e">
        <f ca="true">+IF(AND(ISNUMBER(OFFSET('Sanitation Data'!$E$4,0,10*ROW('Sanitation Data'!E51))),'Data Summary'!CP57="Yes"),100-OFFSET('Sanitation Data'!$E$4,0,10*ROW('Sanitation Data'!E51)),NA())</f>
        <v>#N/A</v>
      </c>
      <c r="AB57" s="98" t="e">
        <f ca="true">+IF(AND(ISNUMBER(OFFSET('Sanitation Data'!$E$6,0,10*ROW('Sanitation Data'!E51))),'Data Summary'!CQ57="Yes"),OFFSET('Sanitation Data'!$E$6,0,10*ROW('Sanitation Data'!E51)),NA())</f>
        <v>#N/A</v>
      </c>
      <c r="AC57" s="98" t="e">
        <f ca="true">+IF(AND(ISNUMBER(OFFSET('Sanitation Data'!$E$10,0,10*ROW('Sanitation Data'!E51))),'Data Summary'!CR57="Yes"),OFFSET('Sanitation Data'!$E$10,0,10*ROW('Sanitation Data'!E51)),NA())</f>
        <v>#N/A</v>
      </c>
      <c r="AD57" s="98" t="e">
        <f ca="true">+IF(AND(ISNUMBER(OFFSET('Sanitation Data'!$E$11,0,10*ROW('Sanitation Data'!E51))),'Data Summary'!CS57="Yes"),OFFSET('Sanitation Data'!$E$11,0,10*ROW('Sanitation Data'!E51)),NA())</f>
        <v>#N/A</v>
      </c>
      <c r="AE57" s="98" t="e">
        <f ca="true">+IF(AND(ISNUMBER(OFFSET('Sanitation Data'!$E$12,0,10*ROW('Sanitation Data'!E51))),'Data Summary'!CT57="Yes"),OFFSET('Sanitation Data'!$E$12,0,10*ROW('Sanitation Data'!E51)),NA())</f>
        <v>#N/A</v>
      </c>
      <c r="AF57" s="98" t="e">
        <f ca="true">+IF(AND(ISNUMBER(OFFSET('Sanitation Data'!$F$4,0,10*ROW('Sanitation Data'!F51))),'Data Summary'!CU57="Yes"),100-OFFSET('Sanitation Data'!$F$4,0,10*ROW('Sanitation Data'!F51)),NA())</f>
        <v>#N/A</v>
      </c>
      <c r="AG57" s="98" t="e">
        <f ca="true">+IF(AND(ISNUMBER(OFFSET('Sanitation Data'!$F$6,0,10*ROW('Sanitation Data'!F51))),'Data Summary'!CV57="Yes"),OFFSET('Sanitation Data'!$F$6,0,10*ROW('Sanitation Data'!F51)),NA())</f>
        <v>#N/A</v>
      </c>
      <c r="AH57" s="98" t="e">
        <f ca="true">+IF(AND(ISNUMBER(OFFSET('Sanitation Data'!$F$10,0,10*ROW('Sanitation Data'!F51))),'Data Summary'!CW57="Yes"),OFFSET('Sanitation Data'!$F$10,0,10*ROW('Sanitation Data'!F51)),NA())</f>
        <v>#N/A</v>
      </c>
      <c r="AI57" s="98" t="e">
        <f ca="true">+IF(AND(ISNUMBER(OFFSET('Sanitation Data'!$F$11,0,10*ROW('Sanitation Data'!F51))),'Data Summary'!CX57="Yes"),OFFSET('Sanitation Data'!$F$11,0,10*ROW('Sanitation Data'!F51)),NA())</f>
        <v>#N/A</v>
      </c>
      <c r="AJ57" s="98" t="e">
        <f ca="true">+IF(AND(ISNUMBER(OFFSET('Sanitation Data'!$F$12,0,10*ROW('Sanitation Data'!F51))),'Data Summary'!CY57="Yes"),OFFSET('Sanitation Data'!$F$12,0,10*ROW('Sanitation Data'!F51)),NA())</f>
        <v>#N/A</v>
      </c>
      <c r="AK57" s="98" t="e">
        <f ca="true">+IF(AND(ISNUMBER(OFFSET('Sanitation Data'!$G$4,0,10*ROW('Sanitation Data'!G51))),'Data Summary'!CZ57="Yes"),100-OFFSET('Sanitation Data'!$G$4,0,10*ROW('Sanitation Data'!G51)),NA())</f>
        <v>#N/A</v>
      </c>
      <c r="AL57" s="98" t="e">
        <f ca="true">+IF(AND(ISNUMBER(OFFSET('Sanitation Data'!$G$6,0,10*ROW('Sanitation Data'!G51))),'Data Summary'!DA57="Yes"),OFFSET('Sanitation Data'!$G$6,0,10*ROW('Sanitation Data'!G51)),NA())</f>
        <v>#N/A</v>
      </c>
      <c r="AM57" s="98" t="e">
        <f ca="true">+IF(AND(ISNUMBER(OFFSET('Sanitation Data'!$G$10,0,10*ROW('Sanitation Data'!G51))),'Data Summary'!DB57="Yes"),OFFSET('Sanitation Data'!$G$10,0,10*ROW('Sanitation Data'!G51)),NA())</f>
        <v>#N/A</v>
      </c>
      <c r="AN57" s="98" t="e">
        <f ca="true">+IF(AND(ISNUMBER(OFFSET('Sanitation Data'!$G$11,0,10*ROW('Sanitation Data'!G51))),'Data Summary'!DC57="Yes"),OFFSET('Sanitation Data'!$G$11,0,10*ROW('Sanitation Data'!G51)),NA())</f>
        <v>#N/A</v>
      </c>
      <c r="AO57" s="98" t="e">
        <f ca="true">+IF(AND(ISNUMBER(OFFSET('Sanitation Data'!$G$12,0,10*ROW('Sanitation Data'!G51))),'Data Summary'!DD57="Yes"),OFFSET('Sanitation Data'!$G$12,0,10*ROW('Sanitation Data'!G51)),NA())</f>
        <v>#N/A</v>
      </c>
      <c r="AP57" s="98" t="e">
        <f ca="true">+IF(AND(ISNUMBER(OFFSET('Sanitation Data'!$H$4,0,10*ROW('Sanitation Data'!H51))),'Data Summary'!DE57="Yes"),100-OFFSET('Sanitation Data'!$H$4,0,10*ROW('Sanitation Data'!H51)),NA())</f>
        <v>#N/A</v>
      </c>
      <c r="AQ57" s="98" t="e">
        <f ca="true">+IF(AND(ISNUMBER(OFFSET('Sanitation Data'!$H$6,0,10*ROW('Sanitation Data'!H51))),'Data Summary'!DF57="Yes"),OFFSET('Sanitation Data'!$H$6,0,10*ROW('Sanitation Data'!H51)),NA())</f>
        <v>#N/A</v>
      </c>
      <c r="AR57" s="98" t="e">
        <f ca="true">+IF(AND(ISNUMBER(OFFSET('Sanitation Data'!$H$10,0,10*ROW('Sanitation Data'!H51))),'Data Summary'!DG57="Yes"),OFFSET('Sanitation Data'!$H$10,0,10*ROW('Sanitation Data'!H51)),NA())</f>
        <v>#N/A</v>
      </c>
      <c r="AS57" s="98" t="e">
        <f ca="true">+IF(AND(ISNUMBER(OFFSET('Sanitation Data'!$H$11,0,10*ROW('Sanitation Data'!H51))),'Data Summary'!DH57="Yes"),OFFSET('Sanitation Data'!$H$11,0,10*ROW('Sanitation Data'!H51)),NA())</f>
        <v>#N/A</v>
      </c>
      <c r="AT57" s="98" t="e">
        <f ca="true">+IF(AND(ISNUMBER(OFFSET('Sanitation Data'!$H$12,0,10*ROW('Sanitation Data'!H51))),'Data Summary'!DI57="Yes"),OFFSET('Sanitation Data'!$H$12,0,10*ROW('Sanitation Data'!H51)),NA())</f>
        <v>#N/A</v>
      </c>
      <c r="AU57" s="98" t="e">
        <f ca="true">+IF(AND(ISNUMBER(OFFSET('Sanitation Data'!$I$4,0,10*ROW('Sanitation Data'!I51))),'Data Summary'!DJ57="Yes"),100-OFFSET('Sanitation Data'!$I$4,0,10*ROW('Sanitation Data'!I51)),NA())</f>
        <v>#N/A</v>
      </c>
      <c r="AV57" s="98" t="e">
        <f ca="true">+IF(AND(ISNUMBER(OFFSET('Sanitation Data'!$I$6,0,10*ROW('Sanitation Data'!I51))),'Data Summary'!DK57="Yes"),OFFSET('Sanitation Data'!$I$6,0,10*ROW('Sanitation Data'!I51)),NA())</f>
        <v>#N/A</v>
      </c>
      <c r="AW57" s="98" t="e">
        <f ca="true">+IF(AND(ISNUMBER(OFFSET('Sanitation Data'!$I$10,0,10*ROW('Sanitation Data'!I51))),'Data Summary'!DL57="Yes"),OFFSET('Sanitation Data'!$I$10,0,10*ROW('Sanitation Data'!I51)),NA())</f>
        <v>#N/A</v>
      </c>
      <c r="AX57" s="98" t="e">
        <f ca="true">+IF(AND(ISNUMBER(OFFSET('Sanitation Data'!$I$11,0,10*ROW('Sanitation Data'!I51))),'Data Summary'!DM57="Yes"),OFFSET('Sanitation Data'!$I$11,0,10*ROW('Sanitation Data'!I51)),NA())</f>
        <v>#N/A</v>
      </c>
      <c r="AY57" s="98" t="e">
        <f ca="true">+IF(AND(ISNUMBER(OFFSET('Sanitation Data'!$I$12,0,10*ROW('Sanitation Data'!I51))),'Data Summary'!DN57="Yes"),OFFSET('Sanitation Data'!$I$12,0,10*ROW('Sanitation Data'!I51)),NA())</f>
        <v>#N/A</v>
      </c>
      <c r="AZ57" s="99" t="e">
        <f ca="true">+IF(AND(ISNUMBER(OFFSET('Hygiene Data'!$D$5,0,10*ROW('Hygiene Data'!D51))),'Data Summary'!DO57="Yes"),OFFSET('Hygiene Data'!$D$5,0,10*ROW('Hygiene Data'!D51)),NA())</f>
        <v>#N/A</v>
      </c>
      <c r="BA57" s="99" t="e">
        <f ca="true">+IF(AND(ISNUMBER(OFFSET('Hygiene Data'!$D$7,0,10*ROW('Hygiene Data'!D51))),'Data Summary'!DP57="Yes"),OFFSET('Hygiene Data'!$D$7,0,10*ROW('Hygiene Data'!D51)),NA())</f>
        <v>#N/A</v>
      </c>
      <c r="BB57" s="99" t="e">
        <f ca="true">+IF(AND(ISNUMBER(OFFSET('Hygiene Data'!$D$9,0,10*ROW('Hygiene Data'!D51))),'Data Summary'!DQ57="Yes"),OFFSET('Hygiene Data'!$D$9,0,10*ROW('Hygiene Data'!D51)),NA())</f>
        <v>#N/A</v>
      </c>
      <c r="BC57" s="99" t="e">
        <f ca="true">+IF(AND(ISNUMBER(OFFSET('Hygiene Data'!$E$5,0,10*ROW('Hygiene Data'!E51))),'Data Summary'!DR57="Yes"),OFFSET('Hygiene Data'!$E$5,0,10*ROW('Hygiene Data'!E51)),NA())</f>
        <v>#N/A</v>
      </c>
      <c r="BD57" s="99" t="e">
        <f ca="true">+IF(AND(ISNUMBER(OFFSET('Hygiene Data'!$E$7,0,10*ROW('Hygiene Data'!E51))),'Data Summary'!DS57="Yes"),OFFSET('Hygiene Data'!$E$7,0,10*ROW('Hygiene Data'!E51)),NA())</f>
        <v>#N/A</v>
      </c>
      <c r="BE57" s="99" t="e">
        <f ca="true">+IF(AND(ISNUMBER(OFFSET('Hygiene Data'!$E$9,0,10*ROW('Hygiene Data'!E51))),'Data Summary'!DT57="Yes"),OFFSET('Hygiene Data'!$E$9,0,10*ROW('Hygiene Data'!E51)),NA())</f>
        <v>#N/A</v>
      </c>
      <c r="BF57" s="99" t="e">
        <f ca="true">+IF(AND(ISNUMBER(OFFSET('Hygiene Data'!$F$5,0,10*ROW('Hygiene Data'!F51))),'Data Summary'!DU57="Yes"),OFFSET('Hygiene Data'!$F$5,0,10*ROW('Hygiene Data'!F51)),NA())</f>
        <v>#N/A</v>
      </c>
      <c r="BG57" s="99" t="e">
        <f ca="true">+IF(AND(ISNUMBER(OFFSET('Hygiene Data'!$F$7,0,10*ROW('Hygiene Data'!F51))),'Data Summary'!DV57="Yes"),OFFSET('Hygiene Data'!$F$7,0,10*ROW('Hygiene Data'!F51)),NA())</f>
        <v>#N/A</v>
      </c>
      <c r="BH57" s="99" t="e">
        <f ca="true">+IF(AND(ISNUMBER(OFFSET('Hygiene Data'!$F$9,0,10*ROW('Hygiene Data'!F51))),'Data Summary'!DW57="Yes"),OFFSET('Hygiene Data'!$F$9,0,10*ROW('Hygiene Data'!F51)),NA())</f>
        <v>#N/A</v>
      </c>
      <c r="BI57" s="99" t="e">
        <f ca="true">+IF(AND(ISNUMBER(OFFSET('Hygiene Data'!$G$5,0,10*ROW('Hygiene Data'!G51))),'Data Summary'!DX57="Yes"),OFFSET('Hygiene Data'!$G$5,0,10*ROW('Hygiene Data'!G51)),NA())</f>
        <v>#N/A</v>
      </c>
      <c r="BJ57" s="99" t="e">
        <f ca="true">+IF(AND(ISNUMBER(OFFSET('Hygiene Data'!$G$7,0,10*ROW('Hygiene Data'!G51))),'Data Summary'!DY57="Yes"),OFFSET('Hygiene Data'!$G$7,0,10*ROW('Hygiene Data'!G51)),NA())</f>
        <v>#N/A</v>
      </c>
      <c r="BK57" s="99" t="e">
        <f ca="true">+IF(AND(ISNUMBER(OFFSET('Hygiene Data'!$G$9,0,10*ROW('Hygiene Data'!G51))),'Data Summary'!DZ57="Yes"),OFFSET('Hygiene Data'!$G$9,0,10*ROW('Hygiene Data'!G51)),NA())</f>
        <v>#N/A</v>
      </c>
      <c r="BL57" s="99" t="e">
        <f ca="true">+IF(AND(ISNUMBER(OFFSET('Hygiene Data'!$H$5,0,10*ROW('Hygiene Data'!H51))),'Data Summary'!EA57="Yes"),OFFSET('Hygiene Data'!$H$5,0,10*ROW('Hygiene Data'!H51)),NA())</f>
        <v>#N/A</v>
      </c>
      <c r="BM57" s="99" t="e">
        <f ca="true">+IF(AND(ISNUMBER(OFFSET('Hygiene Data'!$H$7,0,10*ROW('Hygiene Data'!H51))),'Data Summary'!EB57="Yes"),OFFSET('Hygiene Data'!$H$7,0,10*ROW('Hygiene Data'!H51)),NA())</f>
        <v>#N/A</v>
      </c>
      <c r="BN57" s="99" t="e">
        <f ca="true">+IF(AND(ISNUMBER(OFFSET('Hygiene Data'!$H$9,0,10*ROW('Hygiene Data'!H51))),'Data Summary'!EC57="Yes"),OFFSET('Hygiene Data'!$H$9,0,10*ROW('Hygiene Data'!H51)),NA())</f>
        <v>#N/A</v>
      </c>
      <c r="BO57" s="99" t="e">
        <f ca="true">+IF(AND(ISNUMBER(OFFSET('Hygiene Data'!$I$5,0,10*ROW('Hygiene Data'!I51))),'Data Summary'!ED57="Yes"),OFFSET('Hygiene Data'!$I$5,0,10*ROW('Hygiene Data'!I51)),NA())</f>
        <v>#N/A</v>
      </c>
      <c r="BP57" s="99" t="e">
        <f ca="true">+IF(AND(ISNUMBER(OFFSET('Hygiene Data'!$I$7,0,10*ROW('Hygiene Data'!I51))),'Data Summary'!EE57="Yes"),OFFSET('Hygiene Data'!$I$7,0,10*ROW('Hygiene Data'!I51)),NA())</f>
        <v>#N/A</v>
      </c>
      <c r="BQ57" s="99"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8" t="str">
        <f ca="true">+IF(ISTEXT('Data Summary'!B58),'Data Summary'!B58,"")</f>
        <v/>
      </c>
      <c r="C58" s="329" t="e">
        <f ca="true">+VALUE('Data Summary'!C58)</f>
        <v>#VALUE!</v>
      </c>
      <c r="D58" s="97" t="e">
        <f ca="true">+IF(AND(ISNUMBER(OFFSET('Water Data'!$D$4,0,10*ROW('Water Data'!D52))),'Data Summary'!BS58="Yes"),100-OFFSET('Water Data'!$D$4,0,10*ROW('Water Data'!D52)),NA())</f>
        <v>#N/A</v>
      </c>
      <c r="E58" s="97" t="e">
        <f ca="true">+IF(AND(ISNUMBER(OFFSET('Water Data'!$D$6,0,10*ROW('Water Data'!D52))),'Data Summary'!BT58="Yes"),OFFSET('Water Data'!$D$6,0,10*ROW('Water Data'!D52)),NA())</f>
        <v>#N/A</v>
      </c>
      <c r="F58" s="97" t="e">
        <f ca="true">+IF(AND(ISNUMBER(OFFSET('Water Data'!$D$9,0,10*ROW('Water Data'!D52))),'Data Summary'!BU58="Yes"),OFFSET('Water Data'!$D$9,0,10*ROW('Water Data'!D52)),NA())</f>
        <v>#N/A</v>
      </c>
      <c r="G58" s="97" t="e">
        <f ca="true">+IF(AND(ISNUMBER(OFFSET('Water Data'!$E$4,0,10*ROW('Water Data'!E52))),'Data Summary'!BV58="Yes"),100-OFFSET('Water Data'!$E$4,0,10*ROW('Water Data'!E52)),NA())</f>
        <v>#N/A</v>
      </c>
      <c r="H58" s="97" t="e">
        <f ca="true">+IF(AND(ISNUMBER(OFFSET('Water Data'!$E$6,0,10*ROW('Water Data'!E52))),'Data Summary'!BW58="Yes"),OFFSET('Water Data'!$E$6,0,10*ROW('Water Data'!E52)),NA())</f>
        <v>#N/A</v>
      </c>
      <c r="I58" s="97" t="e">
        <f ca="true">+IF(AND(ISNUMBER(OFFSET('Water Data'!$E$9,0,10*ROW('Water Data'!E52))),'Data Summary'!BX58="Yes"),OFFSET('Water Data'!$E$9,0,10*ROW('Water Data'!E52)),NA())</f>
        <v>#N/A</v>
      </c>
      <c r="J58" s="97" t="e">
        <f ca="true">+IF(AND(ISNUMBER(OFFSET('Water Data'!$F$4,0,10*ROW('Water Data'!F52))),'Data Summary'!BY58="Yes"),100-OFFSET('Water Data'!$F$4,0,10*ROW('Water Data'!F52)),NA())</f>
        <v>#N/A</v>
      </c>
      <c r="K58" s="97" t="e">
        <f ca="true">+IF(AND(ISNUMBER(OFFSET('Water Data'!$F$6,0,10*ROW('Water Data'!F52))),'Data Summary'!BZ58="Yes"),OFFSET('Water Data'!$F$6,0,10*ROW('Water Data'!F52)),NA())</f>
        <v>#N/A</v>
      </c>
      <c r="L58" s="97" t="e">
        <f ca="true">+IF(AND(ISNUMBER(OFFSET('Water Data'!$F$9,0,10*ROW('Water Data'!F52))),'Data Summary'!CA58="Yes"),OFFSET('Water Data'!$F$9,0,10*ROW('Water Data'!F52)),NA())</f>
        <v>#N/A</v>
      </c>
      <c r="M58" s="97" t="e">
        <f ca="true">+IF(AND(ISNUMBER(OFFSET('Water Data'!$G$4,0,10*ROW('Water Data'!G52))),'Data Summary'!CB58="Yes"),100-OFFSET('Water Data'!$G$4,0,10*ROW('Water Data'!G52)),NA())</f>
        <v>#N/A</v>
      </c>
      <c r="N58" s="97" t="e">
        <f ca="true">+IF(AND(ISNUMBER(OFFSET('Water Data'!$G$6,0,10*ROW('Water Data'!G52))),'Data Summary'!CC58="Yes"),OFFSET('Water Data'!$G$6,0,10*ROW('Water Data'!G52)),NA())</f>
        <v>#N/A</v>
      </c>
      <c r="O58" s="97" t="e">
        <f ca="true">+IF(AND(ISNUMBER(OFFSET('Water Data'!$G$9,0,10*ROW('Water Data'!G52))),'Data Summary'!CD58="Yes"),OFFSET('Water Data'!$G$9,0,10*ROW('Water Data'!G52)),NA())</f>
        <v>#N/A</v>
      </c>
      <c r="P58" s="97" t="e">
        <f ca="true">+IF(AND(ISNUMBER(OFFSET('Water Data'!$H$4,0,10*ROW('Water Data'!H52))),'Data Summary'!CE58="Yes"),100-OFFSET('Water Data'!$H$4,0,10*ROW('Water Data'!H52)),NA())</f>
        <v>#N/A</v>
      </c>
      <c r="Q58" s="97" t="e">
        <f ca="true">+IF(AND(ISNUMBER(OFFSET('Water Data'!$H$6,0,10*ROW('Water Data'!H52))),'Data Summary'!CF58="Yes"),OFFSET('Water Data'!$H$6,0,10*ROW('Water Data'!H52)),NA())</f>
        <v>#N/A</v>
      </c>
      <c r="R58" s="97" t="e">
        <f ca="true">+IF(AND(ISNUMBER(OFFSET('Water Data'!$H$9,0,10*ROW('Water Data'!H52))),'Data Summary'!CG58="Yes"),OFFSET('Water Data'!$H$9,0,10*ROW('Water Data'!H52)),NA())</f>
        <v>#N/A</v>
      </c>
      <c r="S58" s="97" t="e">
        <f ca="true">+IF(AND(ISNUMBER(OFFSET('Water Data'!$I$4,0,10*ROW('Water Data'!I52))),'Data Summary'!CH58="Yes"),100-OFFSET('Water Data'!$I$4,0,10*ROW('Water Data'!I52)),NA())</f>
        <v>#N/A</v>
      </c>
      <c r="T58" s="97" t="e">
        <f ca="true">+IF(AND(ISNUMBER(OFFSET('Water Data'!$I$6,0,10*ROW('Water Data'!I52))),'Data Summary'!CI58="Yes"),OFFSET('Water Data'!$I$6,0,10*ROW('Water Data'!I52)),NA())</f>
        <v>#N/A</v>
      </c>
      <c r="U58" s="97" t="e">
        <f ca="true">+IF(AND(ISNUMBER(OFFSET('Water Data'!$I$9,0,10*ROW('Water Data'!I52))),'Data Summary'!CJ58="Yes"),OFFSET('Water Data'!$I$9,0,10*ROW('Water Data'!I52)),NA())</f>
        <v>#N/A</v>
      </c>
      <c r="V58" s="98" t="e">
        <f ca="true">+IF(AND(ISNUMBER(OFFSET('Sanitation Data'!$D$4,0,10*ROW('Sanitation Data'!D52))),'Data Summary'!CK58="Yes"),100-OFFSET('Sanitation Data'!$D$4,0,10*ROW('Sanitation Data'!D52)),NA())</f>
        <v>#N/A</v>
      </c>
      <c r="W58" s="98" t="e">
        <f ca="true">+IF(AND(ISNUMBER(OFFSET('Sanitation Data'!$D$6,0,10*ROW('Sanitation Data'!D52))),'Data Summary'!CL58="Yes"),OFFSET('Sanitation Data'!$D$6,0,10*ROW('Sanitation Data'!D52)),NA())</f>
        <v>#N/A</v>
      </c>
      <c r="X58" s="98" t="e">
        <f ca="true">+IF(AND(ISNUMBER(OFFSET('Sanitation Data'!$D$10,0,10*ROW('Sanitation Data'!D52))),'Data Summary'!CM58="Yes"),OFFSET('Sanitation Data'!$D$10,0,10*ROW('Sanitation Data'!D52)),NA())</f>
        <v>#N/A</v>
      </c>
      <c r="Y58" s="98" t="e">
        <f ca="true">+IF(AND(ISNUMBER(OFFSET('Sanitation Data'!$D$11,0,10*ROW('Sanitation Data'!D52))),'Data Summary'!CN58="Yes"),OFFSET('Sanitation Data'!$D$11,0,10*ROW('Sanitation Data'!D52)),NA())</f>
        <v>#N/A</v>
      </c>
      <c r="Z58" s="98" t="e">
        <f ca="true">+IF(AND(ISNUMBER(OFFSET('Sanitation Data'!$D$12,0,10*ROW('Sanitation Data'!D52))),'Data Summary'!CO58="Yes"),OFFSET('Sanitation Data'!$D$12,0,10*ROW('Sanitation Data'!D52)),NA())</f>
        <v>#N/A</v>
      </c>
      <c r="AA58" s="98" t="e">
        <f ca="true">+IF(AND(ISNUMBER(OFFSET('Sanitation Data'!$E$4,0,10*ROW('Sanitation Data'!E52))),'Data Summary'!CP58="Yes"),100-OFFSET('Sanitation Data'!$E$4,0,10*ROW('Sanitation Data'!E52)),NA())</f>
        <v>#N/A</v>
      </c>
      <c r="AB58" s="98" t="e">
        <f ca="true">+IF(AND(ISNUMBER(OFFSET('Sanitation Data'!$E$6,0,10*ROW('Sanitation Data'!E52))),'Data Summary'!CQ58="Yes"),OFFSET('Sanitation Data'!$E$6,0,10*ROW('Sanitation Data'!E52)),NA())</f>
        <v>#N/A</v>
      </c>
      <c r="AC58" s="98" t="e">
        <f ca="true">+IF(AND(ISNUMBER(OFFSET('Sanitation Data'!$E$10,0,10*ROW('Sanitation Data'!E52))),'Data Summary'!CR58="Yes"),OFFSET('Sanitation Data'!$E$10,0,10*ROW('Sanitation Data'!E52)),NA())</f>
        <v>#N/A</v>
      </c>
      <c r="AD58" s="98" t="e">
        <f ca="true">+IF(AND(ISNUMBER(OFFSET('Sanitation Data'!$E$11,0,10*ROW('Sanitation Data'!E52))),'Data Summary'!CS58="Yes"),OFFSET('Sanitation Data'!$E$11,0,10*ROW('Sanitation Data'!E52)),NA())</f>
        <v>#N/A</v>
      </c>
      <c r="AE58" s="98" t="e">
        <f ca="true">+IF(AND(ISNUMBER(OFFSET('Sanitation Data'!$E$12,0,10*ROW('Sanitation Data'!E52))),'Data Summary'!CT58="Yes"),OFFSET('Sanitation Data'!$E$12,0,10*ROW('Sanitation Data'!E52)),NA())</f>
        <v>#N/A</v>
      </c>
      <c r="AF58" s="98" t="e">
        <f ca="true">+IF(AND(ISNUMBER(OFFSET('Sanitation Data'!$F$4,0,10*ROW('Sanitation Data'!F52))),'Data Summary'!CU58="Yes"),100-OFFSET('Sanitation Data'!$F$4,0,10*ROW('Sanitation Data'!F52)),NA())</f>
        <v>#N/A</v>
      </c>
      <c r="AG58" s="98" t="e">
        <f ca="true">+IF(AND(ISNUMBER(OFFSET('Sanitation Data'!$F$6,0,10*ROW('Sanitation Data'!F52))),'Data Summary'!CV58="Yes"),OFFSET('Sanitation Data'!$F$6,0,10*ROW('Sanitation Data'!F52)),NA())</f>
        <v>#N/A</v>
      </c>
      <c r="AH58" s="98" t="e">
        <f ca="true">+IF(AND(ISNUMBER(OFFSET('Sanitation Data'!$F$10,0,10*ROW('Sanitation Data'!F52))),'Data Summary'!CW58="Yes"),OFFSET('Sanitation Data'!$F$10,0,10*ROW('Sanitation Data'!F52)),NA())</f>
        <v>#N/A</v>
      </c>
      <c r="AI58" s="98" t="e">
        <f ca="true">+IF(AND(ISNUMBER(OFFSET('Sanitation Data'!$F$11,0,10*ROW('Sanitation Data'!F52))),'Data Summary'!CX58="Yes"),OFFSET('Sanitation Data'!$F$11,0,10*ROW('Sanitation Data'!F52)),NA())</f>
        <v>#N/A</v>
      </c>
      <c r="AJ58" s="98" t="e">
        <f ca="true">+IF(AND(ISNUMBER(OFFSET('Sanitation Data'!$F$12,0,10*ROW('Sanitation Data'!F52))),'Data Summary'!CY58="Yes"),OFFSET('Sanitation Data'!$F$12,0,10*ROW('Sanitation Data'!F52)),NA())</f>
        <v>#N/A</v>
      </c>
      <c r="AK58" s="98" t="e">
        <f ca="true">+IF(AND(ISNUMBER(OFFSET('Sanitation Data'!$G$4,0,10*ROW('Sanitation Data'!G52))),'Data Summary'!CZ58="Yes"),100-OFFSET('Sanitation Data'!$G$4,0,10*ROW('Sanitation Data'!G52)),NA())</f>
        <v>#N/A</v>
      </c>
      <c r="AL58" s="98" t="e">
        <f ca="true">+IF(AND(ISNUMBER(OFFSET('Sanitation Data'!$G$6,0,10*ROW('Sanitation Data'!G52))),'Data Summary'!DA58="Yes"),OFFSET('Sanitation Data'!$G$6,0,10*ROW('Sanitation Data'!G52)),NA())</f>
        <v>#N/A</v>
      </c>
      <c r="AM58" s="98" t="e">
        <f ca="true">+IF(AND(ISNUMBER(OFFSET('Sanitation Data'!$G$10,0,10*ROW('Sanitation Data'!G52))),'Data Summary'!DB58="Yes"),OFFSET('Sanitation Data'!$G$10,0,10*ROW('Sanitation Data'!G52)),NA())</f>
        <v>#N/A</v>
      </c>
      <c r="AN58" s="98" t="e">
        <f ca="true">+IF(AND(ISNUMBER(OFFSET('Sanitation Data'!$G$11,0,10*ROW('Sanitation Data'!G52))),'Data Summary'!DC58="Yes"),OFFSET('Sanitation Data'!$G$11,0,10*ROW('Sanitation Data'!G52)),NA())</f>
        <v>#N/A</v>
      </c>
      <c r="AO58" s="98" t="e">
        <f ca="true">+IF(AND(ISNUMBER(OFFSET('Sanitation Data'!$G$12,0,10*ROW('Sanitation Data'!G52))),'Data Summary'!DD58="Yes"),OFFSET('Sanitation Data'!$G$12,0,10*ROW('Sanitation Data'!G52)),NA())</f>
        <v>#N/A</v>
      </c>
      <c r="AP58" s="98" t="e">
        <f ca="true">+IF(AND(ISNUMBER(OFFSET('Sanitation Data'!$H$4,0,10*ROW('Sanitation Data'!H52))),'Data Summary'!DE58="Yes"),100-OFFSET('Sanitation Data'!$H$4,0,10*ROW('Sanitation Data'!H52)),NA())</f>
        <v>#N/A</v>
      </c>
      <c r="AQ58" s="98" t="e">
        <f ca="true">+IF(AND(ISNUMBER(OFFSET('Sanitation Data'!$H$6,0,10*ROW('Sanitation Data'!H52))),'Data Summary'!DF58="Yes"),OFFSET('Sanitation Data'!$H$6,0,10*ROW('Sanitation Data'!H52)),NA())</f>
        <v>#N/A</v>
      </c>
      <c r="AR58" s="98" t="e">
        <f ca="true">+IF(AND(ISNUMBER(OFFSET('Sanitation Data'!$H$10,0,10*ROW('Sanitation Data'!H52))),'Data Summary'!DG58="Yes"),OFFSET('Sanitation Data'!$H$10,0,10*ROW('Sanitation Data'!H52)),NA())</f>
        <v>#N/A</v>
      </c>
      <c r="AS58" s="98" t="e">
        <f ca="true">+IF(AND(ISNUMBER(OFFSET('Sanitation Data'!$H$11,0,10*ROW('Sanitation Data'!H52))),'Data Summary'!DH58="Yes"),OFFSET('Sanitation Data'!$H$11,0,10*ROW('Sanitation Data'!H52)),NA())</f>
        <v>#N/A</v>
      </c>
      <c r="AT58" s="98" t="e">
        <f ca="true">+IF(AND(ISNUMBER(OFFSET('Sanitation Data'!$H$12,0,10*ROW('Sanitation Data'!H52))),'Data Summary'!DI58="Yes"),OFFSET('Sanitation Data'!$H$12,0,10*ROW('Sanitation Data'!H52)),NA())</f>
        <v>#N/A</v>
      </c>
      <c r="AU58" s="98" t="e">
        <f ca="true">+IF(AND(ISNUMBER(OFFSET('Sanitation Data'!$I$4,0,10*ROW('Sanitation Data'!I52))),'Data Summary'!DJ58="Yes"),100-OFFSET('Sanitation Data'!$I$4,0,10*ROW('Sanitation Data'!I52)),NA())</f>
        <v>#N/A</v>
      </c>
      <c r="AV58" s="98" t="e">
        <f ca="true">+IF(AND(ISNUMBER(OFFSET('Sanitation Data'!$I$6,0,10*ROW('Sanitation Data'!I52))),'Data Summary'!DK58="Yes"),OFFSET('Sanitation Data'!$I$6,0,10*ROW('Sanitation Data'!I52)),NA())</f>
        <v>#N/A</v>
      </c>
      <c r="AW58" s="98" t="e">
        <f ca="true">+IF(AND(ISNUMBER(OFFSET('Sanitation Data'!$I$10,0,10*ROW('Sanitation Data'!I52))),'Data Summary'!DL58="Yes"),OFFSET('Sanitation Data'!$I$10,0,10*ROW('Sanitation Data'!I52)),NA())</f>
        <v>#N/A</v>
      </c>
      <c r="AX58" s="98" t="e">
        <f ca="true">+IF(AND(ISNUMBER(OFFSET('Sanitation Data'!$I$11,0,10*ROW('Sanitation Data'!I52))),'Data Summary'!DM58="Yes"),OFFSET('Sanitation Data'!$I$11,0,10*ROW('Sanitation Data'!I52)),NA())</f>
        <v>#N/A</v>
      </c>
      <c r="AY58" s="98" t="e">
        <f ca="true">+IF(AND(ISNUMBER(OFFSET('Sanitation Data'!$I$12,0,10*ROW('Sanitation Data'!I52))),'Data Summary'!DN58="Yes"),OFFSET('Sanitation Data'!$I$12,0,10*ROW('Sanitation Data'!I52)),NA())</f>
        <v>#N/A</v>
      </c>
      <c r="AZ58" s="99" t="e">
        <f ca="true">+IF(AND(ISNUMBER(OFFSET('Hygiene Data'!$D$5,0,10*ROW('Hygiene Data'!D52))),'Data Summary'!DO58="Yes"),OFFSET('Hygiene Data'!$D$5,0,10*ROW('Hygiene Data'!D52)),NA())</f>
        <v>#N/A</v>
      </c>
      <c r="BA58" s="99" t="e">
        <f ca="true">+IF(AND(ISNUMBER(OFFSET('Hygiene Data'!$D$7,0,10*ROW('Hygiene Data'!D52))),'Data Summary'!DP58="Yes"),OFFSET('Hygiene Data'!$D$7,0,10*ROW('Hygiene Data'!D52)),NA())</f>
        <v>#N/A</v>
      </c>
      <c r="BB58" s="99" t="e">
        <f ca="true">+IF(AND(ISNUMBER(OFFSET('Hygiene Data'!$D$9,0,10*ROW('Hygiene Data'!D52))),'Data Summary'!DQ58="Yes"),OFFSET('Hygiene Data'!$D$9,0,10*ROW('Hygiene Data'!D52)),NA())</f>
        <v>#N/A</v>
      </c>
      <c r="BC58" s="99" t="e">
        <f ca="true">+IF(AND(ISNUMBER(OFFSET('Hygiene Data'!$E$5,0,10*ROW('Hygiene Data'!E52))),'Data Summary'!DR58="Yes"),OFFSET('Hygiene Data'!$E$5,0,10*ROW('Hygiene Data'!E52)),NA())</f>
        <v>#N/A</v>
      </c>
      <c r="BD58" s="99" t="e">
        <f ca="true">+IF(AND(ISNUMBER(OFFSET('Hygiene Data'!$E$7,0,10*ROW('Hygiene Data'!E52))),'Data Summary'!DS58="Yes"),OFFSET('Hygiene Data'!$E$7,0,10*ROW('Hygiene Data'!E52)),NA())</f>
        <v>#N/A</v>
      </c>
      <c r="BE58" s="99" t="e">
        <f ca="true">+IF(AND(ISNUMBER(OFFSET('Hygiene Data'!$E$9,0,10*ROW('Hygiene Data'!E52))),'Data Summary'!DT58="Yes"),OFFSET('Hygiene Data'!$E$9,0,10*ROW('Hygiene Data'!E52)),NA())</f>
        <v>#N/A</v>
      </c>
      <c r="BF58" s="99" t="e">
        <f ca="true">+IF(AND(ISNUMBER(OFFSET('Hygiene Data'!$F$5,0,10*ROW('Hygiene Data'!F52))),'Data Summary'!DU58="Yes"),OFFSET('Hygiene Data'!$F$5,0,10*ROW('Hygiene Data'!F52)),NA())</f>
        <v>#N/A</v>
      </c>
      <c r="BG58" s="99" t="e">
        <f ca="true">+IF(AND(ISNUMBER(OFFSET('Hygiene Data'!$F$7,0,10*ROW('Hygiene Data'!F52))),'Data Summary'!DV58="Yes"),OFFSET('Hygiene Data'!$F$7,0,10*ROW('Hygiene Data'!F52)),NA())</f>
        <v>#N/A</v>
      </c>
      <c r="BH58" s="99" t="e">
        <f ca="true">+IF(AND(ISNUMBER(OFFSET('Hygiene Data'!$F$9,0,10*ROW('Hygiene Data'!F52))),'Data Summary'!DW58="Yes"),OFFSET('Hygiene Data'!$F$9,0,10*ROW('Hygiene Data'!F52)),NA())</f>
        <v>#N/A</v>
      </c>
      <c r="BI58" s="99" t="e">
        <f ca="true">+IF(AND(ISNUMBER(OFFSET('Hygiene Data'!$G$5,0,10*ROW('Hygiene Data'!G52))),'Data Summary'!DX58="Yes"),OFFSET('Hygiene Data'!$G$5,0,10*ROW('Hygiene Data'!G52)),NA())</f>
        <v>#N/A</v>
      </c>
      <c r="BJ58" s="99" t="e">
        <f ca="true">+IF(AND(ISNUMBER(OFFSET('Hygiene Data'!$G$7,0,10*ROW('Hygiene Data'!G52))),'Data Summary'!DY58="Yes"),OFFSET('Hygiene Data'!$G$7,0,10*ROW('Hygiene Data'!G52)),NA())</f>
        <v>#N/A</v>
      </c>
      <c r="BK58" s="99" t="e">
        <f ca="true">+IF(AND(ISNUMBER(OFFSET('Hygiene Data'!$G$9,0,10*ROW('Hygiene Data'!G52))),'Data Summary'!DZ58="Yes"),OFFSET('Hygiene Data'!$G$9,0,10*ROW('Hygiene Data'!G52)),NA())</f>
        <v>#N/A</v>
      </c>
      <c r="BL58" s="99" t="e">
        <f ca="true">+IF(AND(ISNUMBER(OFFSET('Hygiene Data'!$H$5,0,10*ROW('Hygiene Data'!H52))),'Data Summary'!EA58="Yes"),OFFSET('Hygiene Data'!$H$5,0,10*ROW('Hygiene Data'!H52)),NA())</f>
        <v>#N/A</v>
      </c>
      <c r="BM58" s="99" t="e">
        <f ca="true">+IF(AND(ISNUMBER(OFFSET('Hygiene Data'!$H$7,0,10*ROW('Hygiene Data'!H52))),'Data Summary'!EB58="Yes"),OFFSET('Hygiene Data'!$H$7,0,10*ROW('Hygiene Data'!H52)),NA())</f>
        <v>#N/A</v>
      </c>
      <c r="BN58" s="99" t="e">
        <f ca="true">+IF(AND(ISNUMBER(OFFSET('Hygiene Data'!$H$9,0,10*ROW('Hygiene Data'!H52))),'Data Summary'!EC58="Yes"),OFFSET('Hygiene Data'!$H$9,0,10*ROW('Hygiene Data'!H52)),NA())</f>
        <v>#N/A</v>
      </c>
      <c r="BO58" s="99" t="e">
        <f ca="true">+IF(AND(ISNUMBER(OFFSET('Hygiene Data'!$I$5,0,10*ROW('Hygiene Data'!I52))),'Data Summary'!ED58="Yes"),OFFSET('Hygiene Data'!$I$5,0,10*ROW('Hygiene Data'!I52)),NA())</f>
        <v>#N/A</v>
      </c>
      <c r="BP58" s="99" t="e">
        <f ca="true">+IF(AND(ISNUMBER(OFFSET('Hygiene Data'!$I$7,0,10*ROW('Hygiene Data'!I52))),'Data Summary'!EE58="Yes"),OFFSET('Hygiene Data'!$I$7,0,10*ROW('Hygiene Data'!I52)),NA())</f>
        <v>#N/A</v>
      </c>
      <c r="BQ58" s="99"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8" t="str">
        <f ca="true">+IF(ISTEXT('Data Summary'!B59),'Data Summary'!B59,"")</f>
        <v/>
      </c>
      <c r="C59" s="329" t="e">
        <f ca="true">+VALUE('Data Summary'!C59)</f>
        <v>#VALUE!</v>
      </c>
      <c r="D59" s="97" t="e">
        <f ca="true">+IF(AND(ISNUMBER(OFFSET('Water Data'!$D$4,0,10*ROW('Water Data'!D53))),'Data Summary'!BS59="Yes"),100-OFFSET('Water Data'!$D$4,0,10*ROW('Water Data'!D53)),NA())</f>
        <v>#N/A</v>
      </c>
      <c r="E59" s="97" t="e">
        <f ca="true">+IF(AND(ISNUMBER(OFFSET('Water Data'!$D$6,0,10*ROW('Water Data'!D53))),'Data Summary'!BT59="Yes"),OFFSET('Water Data'!$D$6,0,10*ROW('Water Data'!D53)),NA())</f>
        <v>#N/A</v>
      </c>
      <c r="F59" s="97" t="e">
        <f ca="true">+IF(AND(ISNUMBER(OFFSET('Water Data'!$D$9,0,10*ROW('Water Data'!D53))),'Data Summary'!BU59="Yes"),OFFSET('Water Data'!$D$9,0,10*ROW('Water Data'!D53)),NA())</f>
        <v>#N/A</v>
      </c>
      <c r="G59" s="97" t="e">
        <f ca="true">+IF(AND(ISNUMBER(OFFSET('Water Data'!$E$4,0,10*ROW('Water Data'!E53))),'Data Summary'!BV59="Yes"),100-OFFSET('Water Data'!$E$4,0,10*ROW('Water Data'!E53)),NA())</f>
        <v>#N/A</v>
      </c>
      <c r="H59" s="97" t="e">
        <f ca="true">+IF(AND(ISNUMBER(OFFSET('Water Data'!$E$6,0,10*ROW('Water Data'!E53))),'Data Summary'!BW59="Yes"),OFFSET('Water Data'!$E$6,0,10*ROW('Water Data'!E53)),NA())</f>
        <v>#N/A</v>
      </c>
      <c r="I59" s="97" t="e">
        <f ca="true">+IF(AND(ISNUMBER(OFFSET('Water Data'!$E$9,0,10*ROW('Water Data'!E53))),'Data Summary'!BX59="Yes"),OFFSET('Water Data'!$E$9,0,10*ROW('Water Data'!E53)),NA())</f>
        <v>#N/A</v>
      </c>
      <c r="J59" s="97" t="e">
        <f ca="true">+IF(AND(ISNUMBER(OFFSET('Water Data'!$F$4,0,10*ROW('Water Data'!F53))),'Data Summary'!BY59="Yes"),100-OFFSET('Water Data'!$F$4,0,10*ROW('Water Data'!F53)),NA())</f>
        <v>#N/A</v>
      </c>
      <c r="K59" s="97" t="e">
        <f ca="true">+IF(AND(ISNUMBER(OFFSET('Water Data'!$F$6,0,10*ROW('Water Data'!F53))),'Data Summary'!BZ59="Yes"),OFFSET('Water Data'!$F$6,0,10*ROW('Water Data'!F53)),NA())</f>
        <v>#N/A</v>
      </c>
      <c r="L59" s="97" t="e">
        <f ca="true">+IF(AND(ISNUMBER(OFFSET('Water Data'!$F$9,0,10*ROW('Water Data'!F53))),'Data Summary'!CA59="Yes"),OFFSET('Water Data'!$F$9,0,10*ROW('Water Data'!F53)),NA())</f>
        <v>#N/A</v>
      </c>
      <c r="M59" s="97" t="e">
        <f ca="true">+IF(AND(ISNUMBER(OFFSET('Water Data'!$G$4,0,10*ROW('Water Data'!G53))),'Data Summary'!CB59="Yes"),100-OFFSET('Water Data'!$G$4,0,10*ROW('Water Data'!G53)),NA())</f>
        <v>#N/A</v>
      </c>
      <c r="N59" s="97" t="e">
        <f ca="true">+IF(AND(ISNUMBER(OFFSET('Water Data'!$G$6,0,10*ROW('Water Data'!G53))),'Data Summary'!CC59="Yes"),OFFSET('Water Data'!$G$6,0,10*ROW('Water Data'!G53)),NA())</f>
        <v>#N/A</v>
      </c>
      <c r="O59" s="97" t="e">
        <f ca="true">+IF(AND(ISNUMBER(OFFSET('Water Data'!$G$9,0,10*ROW('Water Data'!G53))),'Data Summary'!CD59="Yes"),OFFSET('Water Data'!$G$9,0,10*ROW('Water Data'!G53)),NA())</f>
        <v>#N/A</v>
      </c>
      <c r="P59" s="97" t="e">
        <f ca="true">+IF(AND(ISNUMBER(OFFSET('Water Data'!$H$4,0,10*ROW('Water Data'!H53))),'Data Summary'!CE59="Yes"),100-OFFSET('Water Data'!$H$4,0,10*ROW('Water Data'!H53)),NA())</f>
        <v>#N/A</v>
      </c>
      <c r="Q59" s="97" t="e">
        <f ca="true">+IF(AND(ISNUMBER(OFFSET('Water Data'!$H$6,0,10*ROW('Water Data'!H53))),'Data Summary'!CF59="Yes"),OFFSET('Water Data'!$H$6,0,10*ROW('Water Data'!H53)),NA())</f>
        <v>#N/A</v>
      </c>
      <c r="R59" s="97" t="e">
        <f ca="true">+IF(AND(ISNUMBER(OFFSET('Water Data'!$H$9,0,10*ROW('Water Data'!H53))),'Data Summary'!CG59="Yes"),OFFSET('Water Data'!$H$9,0,10*ROW('Water Data'!H53)),NA())</f>
        <v>#N/A</v>
      </c>
      <c r="S59" s="97" t="e">
        <f ca="true">+IF(AND(ISNUMBER(OFFSET('Water Data'!$I$4,0,10*ROW('Water Data'!I53))),'Data Summary'!CH59="Yes"),100-OFFSET('Water Data'!$I$4,0,10*ROW('Water Data'!I53)),NA())</f>
        <v>#N/A</v>
      </c>
      <c r="T59" s="97" t="e">
        <f ca="true">+IF(AND(ISNUMBER(OFFSET('Water Data'!$I$6,0,10*ROW('Water Data'!I53))),'Data Summary'!CI59="Yes"),OFFSET('Water Data'!$I$6,0,10*ROW('Water Data'!I53)),NA())</f>
        <v>#N/A</v>
      </c>
      <c r="U59" s="97" t="e">
        <f ca="true">+IF(AND(ISNUMBER(OFFSET('Water Data'!$I$9,0,10*ROW('Water Data'!I53))),'Data Summary'!CJ59="Yes"),OFFSET('Water Data'!$I$9,0,10*ROW('Water Data'!I53)),NA())</f>
        <v>#N/A</v>
      </c>
      <c r="V59" s="98" t="e">
        <f ca="true">+IF(AND(ISNUMBER(OFFSET('Sanitation Data'!$D$4,0,10*ROW('Sanitation Data'!D53))),'Data Summary'!CK59="Yes"),100-OFFSET('Sanitation Data'!$D$4,0,10*ROW('Sanitation Data'!D53)),NA())</f>
        <v>#N/A</v>
      </c>
      <c r="W59" s="98" t="e">
        <f ca="true">+IF(AND(ISNUMBER(OFFSET('Sanitation Data'!$D$6,0,10*ROW('Sanitation Data'!D53))),'Data Summary'!CL59="Yes"),OFFSET('Sanitation Data'!$D$6,0,10*ROW('Sanitation Data'!D53)),NA())</f>
        <v>#N/A</v>
      </c>
      <c r="X59" s="98" t="e">
        <f ca="true">+IF(AND(ISNUMBER(OFFSET('Sanitation Data'!$D$10,0,10*ROW('Sanitation Data'!D53))),'Data Summary'!CM59="Yes"),OFFSET('Sanitation Data'!$D$10,0,10*ROW('Sanitation Data'!D53)),NA())</f>
        <v>#N/A</v>
      </c>
      <c r="Y59" s="98" t="e">
        <f ca="true">+IF(AND(ISNUMBER(OFFSET('Sanitation Data'!$D$11,0,10*ROW('Sanitation Data'!D53))),'Data Summary'!CN59="Yes"),OFFSET('Sanitation Data'!$D$11,0,10*ROW('Sanitation Data'!D53)),NA())</f>
        <v>#N/A</v>
      </c>
      <c r="Z59" s="98" t="e">
        <f ca="true">+IF(AND(ISNUMBER(OFFSET('Sanitation Data'!$D$12,0,10*ROW('Sanitation Data'!D53))),'Data Summary'!CO59="Yes"),OFFSET('Sanitation Data'!$D$12,0,10*ROW('Sanitation Data'!D53)),NA())</f>
        <v>#N/A</v>
      </c>
      <c r="AA59" s="98" t="e">
        <f ca="true">+IF(AND(ISNUMBER(OFFSET('Sanitation Data'!$E$4,0,10*ROW('Sanitation Data'!E53))),'Data Summary'!CP59="Yes"),100-OFFSET('Sanitation Data'!$E$4,0,10*ROW('Sanitation Data'!E53)),NA())</f>
        <v>#N/A</v>
      </c>
      <c r="AB59" s="98" t="e">
        <f ca="true">+IF(AND(ISNUMBER(OFFSET('Sanitation Data'!$E$6,0,10*ROW('Sanitation Data'!E53))),'Data Summary'!CQ59="Yes"),OFFSET('Sanitation Data'!$E$6,0,10*ROW('Sanitation Data'!E53)),NA())</f>
        <v>#N/A</v>
      </c>
      <c r="AC59" s="98" t="e">
        <f ca="true">+IF(AND(ISNUMBER(OFFSET('Sanitation Data'!$E$10,0,10*ROW('Sanitation Data'!E53))),'Data Summary'!CR59="Yes"),OFFSET('Sanitation Data'!$E$10,0,10*ROW('Sanitation Data'!E53)),NA())</f>
        <v>#N/A</v>
      </c>
      <c r="AD59" s="98" t="e">
        <f ca="true">+IF(AND(ISNUMBER(OFFSET('Sanitation Data'!$E$11,0,10*ROW('Sanitation Data'!E53))),'Data Summary'!CS59="Yes"),OFFSET('Sanitation Data'!$E$11,0,10*ROW('Sanitation Data'!E53)),NA())</f>
        <v>#N/A</v>
      </c>
      <c r="AE59" s="98" t="e">
        <f ca="true">+IF(AND(ISNUMBER(OFFSET('Sanitation Data'!$E$12,0,10*ROW('Sanitation Data'!E53))),'Data Summary'!CT59="Yes"),OFFSET('Sanitation Data'!$E$12,0,10*ROW('Sanitation Data'!E53)),NA())</f>
        <v>#N/A</v>
      </c>
      <c r="AF59" s="98" t="e">
        <f ca="true">+IF(AND(ISNUMBER(OFFSET('Sanitation Data'!$F$4,0,10*ROW('Sanitation Data'!F53))),'Data Summary'!CU59="Yes"),100-OFFSET('Sanitation Data'!$F$4,0,10*ROW('Sanitation Data'!F53)),NA())</f>
        <v>#N/A</v>
      </c>
      <c r="AG59" s="98" t="e">
        <f ca="true">+IF(AND(ISNUMBER(OFFSET('Sanitation Data'!$F$6,0,10*ROW('Sanitation Data'!F53))),'Data Summary'!CV59="Yes"),OFFSET('Sanitation Data'!$F$6,0,10*ROW('Sanitation Data'!F53)),NA())</f>
        <v>#N/A</v>
      </c>
      <c r="AH59" s="98" t="e">
        <f ca="true">+IF(AND(ISNUMBER(OFFSET('Sanitation Data'!$F$10,0,10*ROW('Sanitation Data'!F53))),'Data Summary'!CW59="Yes"),OFFSET('Sanitation Data'!$F$10,0,10*ROW('Sanitation Data'!F53)),NA())</f>
        <v>#N/A</v>
      </c>
      <c r="AI59" s="98" t="e">
        <f ca="true">+IF(AND(ISNUMBER(OFFSET('Sanitation Data'!$F$11,0,10*ROW('Sanitation Data'!F53))),'Data Summary'!CX59="Yes"),OFFSET('Sanitation Data'!$F$11,0,10*ROW('Sanitation Data'!F53)),NA())</f>
        <v>#N/A</v>
      </c>
      <c r="AJ59" s="98" t="e">
        <f ca="true">+IF(AND(ISNUMBER(OFFSET('Sanitation Data'!$F$12,0,10*ROW('Sanitation Data'!F53))),'Data Summary'!CY59="Yes"),OFFSET('Sanitation Data'!$F$12,0,10*ROW('Sanitation Data'!F53)),NA())</f>
        <v>#N/A</v>
      </c>
      <c r="AK59" s="98" t="e">
        <f ca="true">+IF(AND(ISNUMBER(OFFSET('Sanitation Data'!$G$4,0,10*ROW('Sanitation Data'!G53))),'Data Summary'!CZ59="Yes"),100-OFFSET('Sanitation Data'!$G$4,0,10*ROW('Sanitation Data'!G53)),NA())</f>
        <v>#N/A</v>
      </c>
      <c r="AL59" s="98" t="e">
        <f ca="true">+IF(AND(ISNUMBER(OFFSET('Sanitation Data'!$G$6,0,10*ROW('Sanitation Data'!G53))),'Data Summary'!DA59="Yes"),OFFSET('Sanitation Data'!$G$6,0,10*ROW('Sanitation Data'!G53)),NA())</f>
        <v>#N/A</v>
      </c>
      <c r="AM59" s="98" t="e">
        <f ca="true">+IF(AND(ISNUMBER(OFFSET('Sanitation Data'!$G$10,0,10*ROW('Sanitation Data'!G53))),'Data Summary'!DB59="Yes"),OFFSET('Sanitation Data'!$G$10,0,10*ROW('Sanitation Data'!G53)),NA())</f>
        <v>#N/A</v>
      </c>
      <c r="AN59" s="98" t="e">
        <f ca="true">+IF(AND(ISNUMBER(OFFSET('Sanitation Data'!$G$11,0,10*ROW('Sanitation Data'!G53))),'Data Summary'!DC59="Yes"),OFFSET('Sanitation Data'!$G$11,0,10*ROW('Sanitation Data'!G53)),NA())</f>
        <v>#N/A</v>
      </c>
      <c r="AO59" s="98" t="e">
        <f ca="true">+IF(AND(ISNUMBER(OFFSET('Sanitation Data'!$G$12,0,10*ROW('Sanitation Data'!G53))),'Data Summary'!DD59="Yes"),OFFSET('Sanitation Data'!$G$12,0,10*ROW('Sanitation Data'!G53)),NA())</f>
        <v>#N/A</v>
      </c>
      <c r="AP59" s="98" t="e">
        <f ca="true">+IF(AND(ISNUMBER(OFFSET('Sanitation Data'!$H$4,0,10*ROW('Sanitation Data'!H53))),'Data Summary'!DE59="Yes"),100-OFFSET('Sanitation Data'!$H$4,0,10*ROW('Sanitation Data'!H53)),NA())</f>
        <v>#N/A</v>
      </c>
      <c r="AQ59" s="98" t="e">
        <f ca="true">+IF(AND(ISNUMBER(OFFSET('Sanitation Data'!$H$6,0,10*ROW('Sanitation Data'!H53))),'Data Summary'!DF59="Yes"),OFFSET('Sanitation Data'!$H$6,0,10*ROW('Sanitation Data'!H53)),NA())</f>
        <v>#N/A</v>
      </c>
      <c r="AR59" s="98" t="e">
        <f ca="true">+IF(AND(ISNUMBER(OFFSET('Sanitation Data'!$H$10,0,10*ROW('Sanitation Data'!H53))),'Data Summary'!DG59="Yes"),OFFSET('Sanitation Data'!$H$10,0,10*ROW('Sanitation Data'!H53)),NA())</f>
        <v>#N/A</v>
      </c>
      <c r="AS59" s="98" t="e">
        <f ca="true">+IF(AND(ISNUMBER(OFFSET('Sanitation Data'!$H$11,0,10*ROW('Sanitation Data'!H53))),'Data Summary'!DH59="Yes"),OFFSET('Sanitation Data'!$H$11,0,10*ROW('Sanitation Data'!H53)),NA())</f>
        <v>#N/A</v>
      </c>
      <c r="AT59" s="98" t="e">
        <f ca="true">+IF(AND(ISNUMBER(OFFSET('Sanitation Data'!$H$12,0,10*ROW('Sanitation Data'!H53))),'Data Summary'!DI59="Yes"),OFFSET('Sanitation Data'!$H$12,0,10*ROW('Sanitation Data'!H53)),NA())</f>
        <v>#N/A</v>
      </c>
      <c r="AU59" s="98" t="e">
        <f ca="true">+IF(AND(ISNUMBER(OFFSET('Sanitation Data'!$I$4,0,10*ROW('Sanitation Data'!I53))),'Data Summary'!DJ59="Yes"),100-OFFSET('Sanitation Data'!$I$4,0,10*ROW('Sanitation Data'!I53)),NA())</f>
        <v>#N/A</v>
      </c>
      <c r="AV59" s="98" t="e">
        <f ca="true">+IF(AND(ISNUMBER(OFFSET('Sanitation Data'!$I$6,0,10*ROW('Sanitation Data'!I53))),'Data Summary'!DK59="Yes"),OFFSET('Sanitation Data'!$I$6,0,10*ROW('Sanitation Data'!I53)),NA())</f>
        <v>#N/A</v>
      </c>
      <c r="AW59" s="98" t="e">
        <f ca="true">+IF(AND(ISNUMBER(OFFSET('Sanitation Data'!$I$10,0,10*ROW('Sanitation Data'!I53))),'Data Summary'!DL59="Yes"),OFFSET('Sanitation Data'!$I$10,0,10*ROW('Sanitation Data'!I53)),NA())</f>
        <v>#N/A</v>
      </c>
      <c r="AX59" s="98" t="e">
        <f ca="true">+IF(AND(ISNUMBER(OFFSET('Sanitation Data'!$I$11,0,10*ROW('Sanitation Data'!I53))),'Data Summary'!DM59="Yes"),OFFSET('Sanitation Data'!$I$11,0,10*ROW('Sanitation Data'!I53)),NA())</f>
        <v>#N/A</v>
      </c>
      <c r="AY59" s="98" t="e">
        <f ca="true">+IF(AND(ISNUMBER(OFFSET('Sanitation Data'!$I$12,0,10*ROW('Sanitation Data'!I53))),'Data Summary'!DN59="Yes"),OFFSET('Sanitation Data'!$I$12,0,10*ROW('Sanitation Data'!I53)),NA())</f>
        <v>#N/A</v>
      </c>
      <c r="AZ59" s="99" t="e">
        <f ca="true">+IF(AND(ISNUMBER(OFFSET('Hygiene Data'!$D$5,0,10*ROW('Hygiene Data'!D53))),'Data Summary'!DO59="Yes"),OFFSET('Hygiene Data'!$D$5,0,10*ROW('Hygiene Data'!D53)),NA())</f>
        <v>#N/A</v>
      </c>
      <c r="BA59" s="99" t="e">
        <f ca="true">+IF(AND(ISNUMBER(OFFSET('Hygiene Data'!$D$7,0,10*ROW('Hygiene Data'!D53))),'Data Summary'!DP59="Yes"),OFFSET('Hygiene Data'!$D$7,0,10*ROW('Hygiene Data'!D53)),NA())</f>
        <v>#N/A</v>
      </c>
      <c r="BB59" s="99" t="e">
        <f ca="true">+IF(AND(ISNUMBER(OFFSET('Hygiene Data'!$D$9,0,10*ROW('Hygiene Data'!D53))),'Data Summary'!DQ59="Yes"),OFFSET('Hygiene Data'!$D$9,0,10*ROW('Hygiene Data'!D53)),NA())</f>
        <v>#N/A</v>
      </c>
      <c r="BC59" s="99" t="e">
        <f ca="true">+IF(AND(ISNUMBER(OFFSET('Hygiene Data'!$E$5,0,10*ROW('Hygiene Data'!E53))),'Data Summary'!DR59="Yes"),OFFSET('Hygiene Data'!$E$5,0,10*ROW('Hygiene Data'!E53)),NA())</f>
        <v>#N/A</v>
      </c>
      <c r="BD59" s="99" t="e">
        <f ca="true">+IF(AND(ISNUMBER(OFFSET('Hygiene Data'!$E$7,0,10*ROW('Hygiene Data'!E53))),'Data Summary'!DS59="Yes"),OFFSET('Hygiene Data'!$E$7,0,10*ROW('Hygiene Data'!E53)),NA())</f>
        <v>#N/A</v>
      </c>
      <c r="BE59" s="99" t="e">
        <f ca="true">+IF(AND(ISNUMBER(OFFSET('Hygiene Data'!$E$9,0,10*ROW('Hygiene Data'!E53))),'Data Summary'!DT59="Yes"),OFFSET('Hygiene Data'!$E$9,0,10*ROW('Hygiene Data'!E53)),NA())</f>
        <v>#N/A</v>
      </c>
      <c r="BF59" s="99" t="e">
        <f ca="true">+IF(AND(ISNUMBER(OFFSET('Hygiene Data'!$F$5,0,10*ROW('Hygiene Data'!F53))),'Data Summary'!DU59="Yes"),OFFSET('Hygiene Data'!$F$5,0,10*ROW('Hygiene Data'!F53)),NA())</f>
        <v>#N/A</v>
      </c>
      <c r="BG59" s="99" t="e">
        <f ca="true">+IF(AND(ISNUMBER(OFFSET('Hygiene Data'!$F$7,0,10*ROW('Hygiene Data'!F53))),'Data Summary'!DV59="Yes"),OFFSET('Hygiene Data'!$F$7,0,10*ROW('Hygiene Data'!F53)),NA())</f>
        <v>#N/A</v>
      </c>
      <c r="BH59" s="99" t="e">
        <f ca="true">+IF(AND(ISNUMBER(OFFSET('Hygiene Data'!$F$9,0,10*ROW('Hygiene Data'!F53))),'Data Summary'!DW59="Yes"),OFFSET('Hygiene Data'!$F$9,0,10*ROW('Hygiene Data'!F53)),NA())</f>
        <v>#N/A</v>
      </c>
      <c r="BI59" s="99" t="e">
        <f ca="true">+IF(AND(ISNUMBER(OFFSET('Hygiene Data'!$G$5,0,10*ROW('Hygiene Data'!G53))),'Data Summary'!DX59="Yes"),OFFSET('Hygiene Data'!$G$5,0,10*ROW('Hygiene Data'!G53)),NA())</f>
        <v>#N/A</v>
      </c>
      <c r="BJ59" s="99" t="e">
        <f ca="true">+IF(AND(ISNUMBER(OFFSET('Hygiene Data'!$G$7,0,10*ROW('Hygiene Data'!G53))),'Data Summary'!DY59="Yes"),OFFSET('Hygiene Data'!$G$7,0,10*ROW('Hygiene Data'!G53)),NA())</f>
        <v>#N/A</v>
      </c>
      <c r="BK59" s="99" t="e">
        <f ca="true">+IF(AND(ISNUMBER(OFFSET('Hygiene Data'!$G$9,0,10*ROW('Hygiene Data'!G53))),'Data Summary'!DZ59="Yes"),OFFSET('Hygiene Data'!$G$9,0,10*ROW('Hygiene Data'!G53)),NA())</f>
        <v>#N/A</v>
      </c>
      <c r="BL59" s="99" t="e">
        <f ca="true">+IF(AND(ISNUMBER(OFFSET('Hygiene Data'!$H$5,0,10*ROW('Hygiene Data'!H53))),'Data Summary'!EA59="Yes"),OFFSET('Hygiene Data'!$H$5,0,10*ROW('Hygiene Data'!H53)),NA())</f>
        <v>#N/A</v>
      </c>
      <c r="BM59" s="99" t="e">
        <f ca="true">+IF(AND(ISNUMBER(OFFSET('Hygiene Data'!$H$7,0,10*ROW('Hygiene Data'!H53))),'Data Summary'!EB59="Yes"),OFFSET('Hygiene Data'!$H$7,0,10*ROW('Hygiene Data'!H53)),NA())</f>
        <v>#N/A</v>
      </c>
      <c r="BN59" s="99" t="e">
        <f ca="true">+IF(AND(ISNUMBER(OFFSET('Hygiene Data'!$H$9,0,10*ROW('Hygiene Data'!H53))),'Data Summary'!EC59="Yes"),OFFSET('Hygiene Data'!$H$9,0,10*ROW('Hygiene Data'!H53)),NA())</f>
        <v>#N/A</v>
      </c>
      <c r="BO59" s="99" t="e">
        <f ca="true">+IF(AND(ISNUMBER(OFFSET('Hygiene Data'!$I$5,0,10*ROW('Hygiene Data'!I53))),'Data Summary'!ED59="Yes"),OFFSET('Hygiene Data'!$I$5,0,10*ROW('Hygiene Data'!I53)),NA())</f>
        <v>#N/A</v>
      </c>
      <c r="BP59" s="99" t="e">
        <f ca="true">+IF(AND(ISNUMBER(OFFSET('Hygiene Data'!$I$7,0,10*ROW('Hygiene Data'!I53))),'Data Summary'!EE59="Yes"),OFFSET('Hygiene Data'!$I$7,0,10*ROW('Hygiene Data'!I53)),NA())</f>
        <v>#N/A</v>
      </c>
      <c r="BQ59" s="99"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8" t="str">
        <f ca="true">+IF(ISTEXT('Data Summary'!B60),'Data Summary'!B60,"")</f>
        <v/>
      </c>
      <c r="C60" s="329" t="e">
        <f ca="true">+VALUE('Data Summary'!C60)</f>
        <v>#VALUE!</v>
      </c>
      <c r="D60" s="97" t="e">
        <f ca="true">+IF(AND(ISNUMBER(OFFSET('Water Data'!$D$4,0,10*ROW('Water Data'!D54))),'Data Summary'!BS60="Yes"),100-OFFSET('Water Data'!$D$4,0,10*ROW('Water Data'!D54)),NA())</f>
        <v>#N/A</v>
      </c>
      <c r="E60" s="97" t="e">
        <f ca="true">+IF(AND(ISNUMBER(OFFSET('Water Data'!$D$6,0,10*ROW('Water Data'!D54))),'Data Summary'!BT60="Yes"),OFFSET('Water Data'!$D$6,0,10*ROW('Water Data'!D54)),NA())</f>
        <v>#N/A</v>
      </c>
      <c r="F60" s="97" t="e">
        <f ca="true">+IF(AND(ISNUMBER(OFFSET('Water Data'!$D$9,0,10*ROW('Water Data'!D54))),'Data Summary'!BU60="Yes"),OFFSET('Water Data'!$D$9,0,10*ROW('Water Data'!D54)),NA())</f>
        <v>#N/A</v>
      </c>
      <c r="G60" s="97" t="e">
        <f ca="true">+IF(AND(ISNUMBER(OFFSET('Water Data'!$E$4,0,10*ROW('Water Data'!E54))),'Data Summary'!BV60="Yes"),100-OFFSET('Water Data'!$E$4,0,10*ROW('Water Data'!E54)),NA())</f>
        <v>#N/A</v>
      </c>
      <c r="H60" s="97" t="e">
        <f ca="true">+IF(AND(ISNUMBER(OFFSET('Water Data'!$E$6,0,10*ROW('Water Data'!E54))),'Data Summary'!BW60="Yes"),OFFSET('Water Data'!$E$6,0,10*ROW('Water Data'!E54)),NA())</f>
        <v>#N/A</v>
      </c>
      <c r="I60" s="97" t="e">
        <f ca="true">+IF(AND(ISNUMBER(OFFSET('Water Data'!$E$9,0,10*ROW('Water Data'!E54))),'Data Summary'!BX60="Yes"),OFFSET('Water Data'!$E$9,0,10*ROW('Water Data'!E54)),NA())</f>
        <v>#N/A</v>
      </c>
      <c r="J60" s="97" t="e">
        <f ca="true">+IF(AND(ISNUMBER(OFFSET('Water Data'!$F$4,0,10*ROW('Water Data'!F54))),'Data Summary'!BY60="Yes"),100-OFFSET('Water Data'!$F$4,0,10*ROW('Water Data'!F54)),NA())</f>
        <v>#N/A</v>
      </c>
      <c r="K60" s="97" t="e">
        <f ca="true">+IF(AND(ISNUMBER(OFFSET('Water Data'!$F$6,0,10*ROW('Water Data'!F54))),'Data Summary'!BZ60="Yes"),OFFSET('Water Data'!$F$6,0,10*ROW('Water Data'!F54)),NA())</f>
        <v>#N/A</v>
      </c>
      <c r="L60" s="97" t="e">
        <f ca="true">+IF(AND(ISNUMBER(OFFSET('Water Data'!$F$9,0,10*ROW('Water Data'!F54))),'Data Summary'!CA60="Yes"),OFFSET('Water Data'!$F$9,0,10*ROW('Water Data'!F54)),NA())</f>
        <v>#N/A</v>
      </c>
      <c r="M60" s="97" t="e">
        <f ca="true">+IF(AND(ISNUMBER(OFFSET('Water Data'!$G$4,0,10*ROW('Water Data'!G54))),'Data Summary'!CB60="Yes"),100-OFFSET('Water Data'!$G$4,0,10*ROW('Water Data'!G54)),NA())</f>
        <v>#N/A</v>
      </c>
      <c r="N60" s="97" t="e">
        <f ca="true">+IF(AND(ISNUMBER(OFFSET('Water Data'!$G$6,0,10*ROW('Water Data'!G54))),'Data Summary'!CC60="Yes"),OFFSET('Water Data'!$G$6,0,10*ROW('Water Data'!G54)),NA())</f>
        <v>#N/A</v>
      </c>
      <c r="O60" s="97" t="e">
        <f ca="true">+IF(AND(ISNUMBER(OFFSET('Water Data'!$G$9,0,10*ROW('Water Data'!G54))),'Data Summary'!CD60="Yes"),OFFSET('Water Data'!$G$9,0,10*ROW('Water Data'!G54)),NA())</f>
        <v>#N/A</v>
      </c>
      <c r="P60" s="97" t="e">
        <f ca="true">+IF(AND(ISNUMBER(OFFSET('Water Data'!$H$4,0,10*ROW('Water Data'!H54))),'Data Summary'!CE60="Yes"),100-OFFSET('Water Data'!$H$4,0,10*ROW('Water Data'!H54)),NA())</f>
        <v>#N/A</v>
      </c>
      <c r="Q60" s="97" t="e">
        <f ca="true">+IF(AND(ISNUMBER(OFFSET('Water Data'!$H$6,0,10*ROW('Water Data'!H54))),'Data Summary'!CF60="Yes"),OFFSET('Water Data'!$H$6,0,10*ROW('Water Data'!H54)),NA())</f>
        <v>#N/A</v>
      </c>
      <c r="R60" s="97" t="e">
        <f ca="true">+IF(AND(ISNUMBER(OFFSET('Water Data'!$H$9,0,10*ROW('Water Data'!H54))),'Data Summary'!CG60="Yes"),OFFSET('Water Data'!$H$9,0,10*ROW('Water Data'!H54)),NA())</f>
        <v>#N/A</v>
      </c>
      <c r="S60" s="97" t="e">
        <f ca="true">+IF(AND(ISNUMBER(OFFSET('Water Data'!$I$4,0,10*ROW('Water Data'!I54))),'Data Summary'!CH60="Yes"),100-OFFSET('Water Data'!$I$4,0,10*ROW('Water Data'!I54)),NA())</f>
        <v>#N/A</v>
      </c>
      <c r="T60" s="97" t="e">
        <f ca="true">+IF(AND(ISNUMBER(OFFSET('Water Data'!$I$6,0,10*ROW('Water Data'!I54))),'Data Summary'!CI60="Yes"),OFFSET('Water Data'!$I$6,0,10*ROW('Water Data'!I54)),NA())</f>
        <v>#N/A</v>
      </c>
      <c r="U60" s="97" t="e">
        <f ca="true">+IF(AND(ISNUMBER(OFFSET('Water Data'!$I$9,0,10*ROW('Water Data'!I54))),'Data Summary'!CJ60="Yes"),OFFSET('Water Data'!$I$9,0,10*ROW('Water Data'!I54)),NA())</f>
        <v>#N/A</v>
      </c>
      <c r="V60" s="98" t="e">
        <f ca="true">+IF(AND(ISNUMBER(OFFSET('Sanitation Data'!$D$4,0,10*ROW('Sanitation Data'!D54))),'Data Summary'!CK60="Yes"),100-OFFSET('Sanitation Data'!$D$4,0,10*ROW('Sanitation Data'!D54)),NA())</f>
        <v>#N/A</v>
      </c>
      <c r="W60" s="98" t="e">
        <f ca="true">+IF(AND(ISNUMBER(OFFSET('Sanitation Data'!$D$6,0,10*ROW('Sanitation Data'!D54))),'Data Summary'!CL60="Yes"),OFFSET('Sanitation Data'!$D$6,0,10*ROW('Sanitation Data'!D54)),NA())</f>
        <v>#N/A</v>
      </c>
      <c r="X60" s="98" t="e">
        <f ca="true">+IF(AND(ISNUMBER(OFFSET('Sanitation Data'!$D$10,0,10*ROW('Sanitation Data'!D54))),'Data Summary'!CM60="Yes"),OFFSET('Sanitation Data'!$D$10,0,10*ROW('Sanitation Data'!D54)),NA())</f>
        <v>#N/A</v>
      </c>
      <c r="Y60" s="98" t="e">
        <f ca="true">+IF(AND(ISNUMBER(OFFSET('Sanitation Data'!$D$11,0,10*ROW('Sanitation Data'!D54))),'Data Summary'!CN60="Yes"),OFFSET('Sanitation Data'!$D$11,0,10*ROW('Sanitation Data'!D54)),NA())</f>
        <v>#N/A</v>
      </c>
      <c r="Z60" s="98" t="e">
        <f ca="true">+IF(AND(ISNUMBER(OFFSET('Sanitation Data'!$D$12,0,10*ROW('Sanitation Data'!D54))),'Data Summary'!CO60="Yes"),OFFSET('Sanitation Data'!$D$12,0,10*ROW('Sanitation Data'!D54)),NA())</f>
        <v>#N/A</v>
      </c>
      <c r="AA60" s="98" t="e">
        <f ca="true">+IF(AND(ISNUMBER(OFFSET('Sanitation Data'!$E$4,0,10*ROW('Sanitation Data'!E54))),'Data Summary'!CP60="Yes"),100-OFFSET('Sanitation Data'!$E$4,0,10*ROW('Sanitation Data'!E54)),NA())</f>
        <v>#N/A</v>
      </c>
      <c r="AB60" s="98" t="e">
        <f ca="true">+IF(AND(ISNUMBER(OFFSET('Sanitation Data'!$E$6,0,10*ROW('Sanitation Data'!E54))),'Data Summary'!CQ60="Yes"),OFFSET('Sanitation Data'!$E$6,0,10*ROW('Sanitation Data'!E54)),NA())</f>
        <v>#N/A</v>
      </c>
      <c r="AC60" s="98" t="e">
        <f ca="true">+IF(AND(ISNUMBER(OFFSET('Sanitation Data'!$E$10,0,10*ROW('Sanitation Data'!E54))),'Data Summary'!CR60="Yes"),OFFSET('Sanitation Data'!$E$10,0,10*ROW('Sanitation Data'!E54)),NA())</f>
        <v>#N/A</v>
      </c>
      <c r="AD60" s="98" t="e">
        <f ca="true">+IF(AND(ISNUMBER(OFFSET('Sanitation Data'!$E$11,0,10*ROW('Sanitation Data'!E54))),'Data Summary'!CS60="Yes"),OFFSET('Sanitation Data'!$E$11,0,10*ROW('Sanitation Data'!E54)),NA())</f>
        <v>#N/A</v>
      </c>
      <c r="AE60" s="98" t="e">
        <f ca="true">+IF(AND(ISNUMBER(OFFSET('Sanitation Data'!$E$12,0,10*ROW('Sanitation Data'!E54))),'Data Summary'!CT60="Yes"),OFFSET('Sanitation Data'!$E$12,0,10*ROW('Sanitation Data'!E54)),NA())</f>
        <v>#N/A</v>
      </c>
      <c r="AF60" s="98" t="e">
        <f ca="true">+IF(AND(ISNUMBER(OFFSET('Sanitation Data'!$F$4,0,10*ROW('Sanitation Data'!F54))),'Data Summary'!CU60="Yes"),100-OFFSET('Sanitation Data'!$F$4,0,10*ROW('Sanitation Data'!F54)),NA())</f>
        <v>#N/A</v>
      </c>
      <c r="AG60" s="98" t="e">
        <f ca="true">+IF(AND(ISNUMBER(OFFSET('Sanitation Data'!$F$6,0,10*ROW('Sanitation Data'!F54))),'Data Summary'!CV60="Yes"),OFFSET('Sanitation Data'!$F$6,0,10*ROW('Sanitation Data'!F54)),NA())</f>
        <v>#N/A</v>
      </c>
      <c r="AH60" s="98" t="e">
        <f ca="true">+IF(AND(ISNUMBER(OFFSET('Sanitation Data'!$F$10,0,10*ROW('Sanitation Data'!F54))),'Data Summary'!CW60="Yes"),OFFSET('Sanitation Data'!$F$10,0,10*ROW('Sanitation Data'!F54)),NA())</f>
        <v>#N/A</v>
      </c>
      <c r="AI60" s="98" t="e">
        <f ca="true">+IF(AND(ISNUMBER(OFFSET('Sanitation Data'!$F$11,0,10*ROW('Sanitation Data'!F54))),'Data Summary'!CX60="Yes"),OFFSET('Sanitation Data'!$F$11,0,10*ROW('Sanitation Data'!F54)),NA())</f>
        <v>#N/A</v>
      </c>
      <c r="AJ60" s="98" t="e">
        <f ca="true">+IF(AND(ISNUMBER(OFFSET('Sanitation Data'!$F$12,0,10*ROW('Sanitation Data'!F54))),'Data Summary'!CY60="Yes"),OFFSET('Sanitation Data'!$F$12,0,10*ROW('Sanitation Data'!F54)),NA())</f>
        <v>#N/A</v>
      </c>
      <c r="AK60" s="98" t="e">
        <f ca="true">+IF(AND(ISNUMBER(OFFSET('Sanitation Data'!$G$4,0,10*ROW('Sanitation Data'!G54))),'Data Summary'!CZ60="Yes"),100-OFFSET('Sanitation Data'!$G$4,0,10*ROW('Sanitation Data'!G54)),NA())</f>
        <v>#N/A</v>
      </c>
      <c r="AL60" s="98" t="e">
        <f ca="true">+IF(AND(ISNUMBER(OFFSET('Sanitation Data'!$G$6,0,10*ROW('Sanitation Data'!G54))),'Data Summary'!DA60="Yes"),OFFSET('Sanitation Data'!$G$6,0,10*ROW('Sanitation Data'!G54)),NA())</f>
        <v>#N/A</v>
      </c>
      <c r="AM60" s="98" t="e">
        <f ca="true">+IF(AND(ISNUMBER(OFFSET('Sanitation Data'!$G$10,0,10*ROW('Sanitation Data'!G54))),'Data Summary'!DB60="Yes"),OFFSET('Sanitation Data'!$G$10,0,10*ROW('Sanitation Data'!G54)),NA())</f>
        <v>#N/A</v>
      </c>
      <c r="AN60" s="98" t="e">
        <f ca="true">+IF(AND(ISNUMBER(OFFSET('Sanitation Data'!$G$11,0,10*ROW('Sanitation Data'!G54))),'Data Summary'!DC60="Yes"),OFFSET('Sanitation Data'!$G$11,0,10*ROW('Sanitation Data'!G54)),NA())</f>
        <v>#N/A</v>
      </c>
      <c r="AO60" s="98" t="e">
        <f ca="true">+IF(AND(ISNUMBER(OFFSET('Sanitation Data'!$G$12,0,10*ROW('Sanitation Data'!G54))),'Data Summary'!DD60="Yes"),OFFSET('Sanitation Data'!$G$12,0,10*ROW('Sanitation Data'!G54)),NA())</f>
        <v>#N/A</v>
      </c>
      <c r="AP60" s="98" t="e">
        <f ca="true">+IF(AND(ISNUMBER(OFFSET('Sanitation Data'!$H$4,0,10*ROW('Sanitation Data'!H54))),'Data Summary'!DE60="Yes"),100-OFFSET('Sanitation Data'!$H$4,0,10*ROW('Sanitation Data'!H54)),NA())</f>
        <v>#N/A</v>
      </c>
      <c r="AQ60" s="98" t="e">
        <f ca="true">+IF(AND(ISNUMBER(OFFSET('Sanitation Data'!$H$6,0,10*ROW('Sanitation Data'!H54))),'Data Summary'!DF60="Yes"),OFFSET('Sanitation Data'!$H$6,0,10*ROW('Sanitation Data'!H54)),NA())</f>
        <v>#N/A</v>
      </c>
      <c r="AR60" s="98" t="e">
        <f ca="true">+IF(AND(ISNUMBER(OFFSET('Sanitation Data'!$H$10,0,10*ROW('Sanitation Data'!H54))),'Data Summary'!DG60="Yes"),OFFSET('Sanitation Data'!$H$10,0,10*ROW('Sanitation Data'!H54)),NA())</f>
        <v>#N/A</v>
      </c>
      <c r="AS60" s="98" t="e">
        <f ca="true">+IF(AND(ISNUMBER(OFFSET('Sanitation Data'!$H$11,0,10*ROW('Sanitation Data'!H54))),'Data Summary'!DH60="Yes"),OFFSET('Sanitation Data'!$H$11,0,10*ROW('Sanitation Data'!H54)),NA())</f>
        <v>#N/A</v>
      </c>
      <c r="AT60" s="98" t="e">
        <f ca="true">+IF(AND(ISNUMBER(OFFSET('Sanitation Data'!$H$12,0,10*ROW('Sanitation Data'!H54))),'Data Summary'!DI60="Yes"),OFFSET('Sanitation Data'!$H$12,0,10*ROW('Sanitation Data'!H54)),NA())</f>
        <v>#N/A</v>
      </c>
      <c r="AU60" s="98" t="e">
        <f ca="true">+IF(AND(ISNUMBER(OFFSET('Sanitation Data'!$I$4,0,10*ROW('Sanitation Data'!I54))),'Data Summary'!DJ60="Yes"),100-OFFSET('Sanitation Data'!$I$4,0,10*ROW('Sanitation Data'!I54)),NA())</f>
        <v>#N/A</v>
      </c>
      <c r="AV60" s="98" t="e">
        <f ca="true">+IF(AND(ISNUMBER(OFFSET('Sanitation Data'!$I$6,0,10*ROW('Sanitation Data'!I54))),'Data Summary'!DK60="Yes"),OFFSET('Sanitation Data'!$I$6,0,10*ROW('Sanitation Data'!I54)),NA())</f>
        <v>#N/A</v>
      </c>
      <c r="AW60" s="98" t="e">
        <f ca="true">+IF(AND(ISNUMBER(OFFSET('Sanitation Data'!$I$10,0,10*ROW('Sanitation Data'!I54))),'Data Summary'!DL60="Yes"),OFFSET('Sanitation Data'!$I$10,0,10*ROW('Sanitation Data'!I54)),NA())</f>
        <v>#N/A</v>
      </c>
      <c r="AX60" s="98" t="e">
        <f ca="true">+IF(AND(ISNUMBER(OFFSET('Sanitation Data'!$I$11,0,10*ROW('Sanitation Data'!I54))),'Data Summary'!DM60="Yes"),OFFSET('Sanitation Data'!$I$11,0,10*ROW('Sanitation Data'!I54)),NA())</f>
        <v>#N/A</v>
      </c>
      <c r="AY60" s="98" t="e">
        <f ca="true">+IF(AND(ISNUMBER(OFFSET('Sanitation Data'!$I$12,0,10*ROW('Sanitation Data'!I54))),'Data Summary'!DN60="Yes"),OFFSET('Sanitation Data'!$I$12,0,10*ROW('Sanitation Data'!I54)),NA())</f>
        <v>#N/A</v>
      </c>
      <c r="AZ60" s="99" t="e">
        <f ca="true">+IF(AND(ISNUMBER(OFFSET('Hygiene Data'!$D$5,0,10*ROW('Hygiene Data'!D54))),'Data Summary'!DO60="Yes"),OFFSET('Hygiene Data'!$D$5,0,10*ROW('Hygiene Data'!D54)),NA())</f>
        <v>#N/A</v>
      </c>
      <c r="BA60" s="99" t="e">
        <f ca="true">+IF(AND(ISNUMBER(OFFSET('Hygiene Data'!$D$7,0,10*ROW('Hygiene Data'!D54))),'Data Summary'!DP60="Yes"),OFFSET('Hygiene Data'!$D$7,0,10*ROW('Hygiene Data'!D54)),NA())</f>
        <v>#N/A</v>
      </c>
      <c r="BB60" s="99" t="e">
        <f ca="true">+IF(AND(ISNUMBER(OFFSET('Hygiene Data'!$D$9,0,10*ROW('Hygiene Data'!D54))),'Data Summary'!DQ60="Yes"),OFFSET('Hygiene Data'!$D$9,0,10*ROW('Hygiene Data'!D54)),NA())</f>
        <v>#N/A</v>
      </c>
      <c r="BC60" s="99" t="e">
        <f ca="true">+IF(AND(ISNUMBER(OFFSET('Hygiene Data'!$E$5,0,10*ROW('Hygiene Data'!E54))),'Data Summary'!DR60="Yes"),OFFSET('Hygiene Data'!$E$5,0,10*ROW('Hygiene Data'!E54)),NA())</f>
        <v>#N/A</v>
      </c>
      <c r="BD60" s="99" t="e">
        <f ca="true">+IF(AND(ISNUMBER(OFFSET('Hygiene Data'!$E$7,0,10*ROW('Hygiene Data'!E54))),'Data Summary'!DS60="Yes"),OFFSET('Hygiene Data'!$E$7,0,10*ROW('Hygiene Data'!E54)),NA())</f>
        <v>#N/A</v>
      </c>
      <c r="BE60" s="99" t="e">
        <f ca="true">+IF(AND(ISNUMBER(OFFSET('Hygiene Data'!$E$9,0,10*ROW('Hygiene Data'!E54))),'Data Summary'!DT60="Yes"),OFFSET('Hygiene Data'!$E$9,0,10*ROW('Hygiene Data'!E54)),NA())</f>
        <v>#N/A</v>
      </c>
      <c r="BF60" s="99" t="e">
        <f ca="true">+IF(AND(ISNUMBER(OFFSET('Hygiene Data'!$F$5,0,10*ROW('Hygiene Data'!F54))),'Data Summary'!DU60="Yes"),OFFSET('Hygiene Data'!$F$5,0,10*ROW('Hygiene Data'!F54)),NA())</f>
        <v>#N/A</v>
      </c>
      <c r="BG60" s="99" t="e">
        <f ca="true">+IF(AND(ISNUMBER(OFFSET('Hygiene Data'!$F$7,0,10*ROW('Hygiene Data'!F54))),'Data Summary'!DV60="Yes"),OFFSET('Hygiene Data'!$F$7,0,10*ROW('Hygiene Data'!F54)),NA())</f>
        <v>#N/A</v>
      </c>
      <c r="BH60" s="99" t="e">
        <f ca="true">+IF(AND(ISNUMBER(OFFSET('Hygiene Data'!$F$9,0,10*ROW('Hygiene Data'!F54))),'Data Summary'!DW60="Yes"),OFFSET('Hygiene Data'!$F$9,0,10*ROW('Hygiene Data'!F54)),NA())</f>
        <v>#N/A</v>
      </c>
      <c r="BI60" s="99" t="e">
        <f ca="true">+IF(AND(ISNUMBER(OFFSET('Hygiene Data'!$G$5,0,10*ROW('Hygiene Data'!G54))),'Data Summary'!DX60="Yes"),OFFSET('Hygiene Data'!$G$5,0,10*ROW('Hygiene Data'!G54)),NA())</f>
        <v>#N/A</v>
      </c>
      <c r="BJ60" s="99" t="e">
        <f ca="true">+IF(AND(ISNUMBER(OFFSET('Hygiene Data'!$G$7,0,10*ROW('Hygiene Data'!G54))),'Data Summary'!DY60="Yes"),OFFSET('Hygiene Data'!$G$7,0,10*ROW('Hygiene Data'!G54)),NA())</f>
        <v>#N/A</v>
      </c>
      <c r="BK60" s="99" t="e">
        <f ca="true">+IF(AND(ISNUMBER(OFFSET('Hygiene Data'!$G$9,0,10*ROW('Hygiene Data'!G54))),'Data Summary'!DZ60="Yes"),OFFSET('Hygiene Data'!$G$9,0,10*ROW('Hygiene Data'!G54)),NA())</f>
        <v>#N/A</v>
      </c>
      <c r="BL60" s="99" t="e">
        <f ca="true">+IF(AND(ISNUMBER(OFFSET('Hygiene Data'!$H$5,0,10*ROW('Hygiene Data'!H54))),'Data Summary'!EA60="Yes"),OFFSET('Hygiene Data'!$H$5,0,10*ROW('Hygiene Data'!H54)),NA())</f>
        <v>#N/A</v>
      </c>
      <c r="BM60" s="99" t="e">
        <f ca="true">+IF(AND(ISNUMBER(OFFSET('Hygiene Data'!$H$7,0,10*ROW('Hygiene Data'!H54))),'Data Summary'!EB60="Yes"),OFFSET('Hygiene Data'!$H$7,0,10*ROW('Hygiene Data'!H54)),NA())</f>
        <v>#N/A</v>
      </c>
      <c r="BN60" s="99" t="e">
        <f ca="true">+IF(AND(ISNUMBER(OFFSET('Hygiene Data'!$H$9,0,10*ROW('Hygiene Data'!H54))),'Data Summary'!EC60="Yes"),OFFSET('Hygiene Data'!$H$9,0,10*ROW('Hygiene Data'!H54)),NA())</f>
        <v>#N/A</v>
      </c>
      <c r="BO60" s="99" t="e">
        <f ca="true">+IF(AND(ISNUMBER(OFFSET('Hygiene Data'!$I$5,0,10*ROW('Hygiene Data'!I54))),'Data Summary'!ED60="Yes"),OFFSET('Hygiene Data'!$I$5,0,10*ROW('Hygiene Data'!I54)),NA())</f>
        <v>#N/A</v>
      </c>
      <c r="BP60" s="99" t="e">
        <f ca="true">+IF(AND(ISNUMBER(OFFSET('Hygiene Data'!$I$7,0,10*ROW('Hygiene Data'!I54))),'Data Summary'!EE60="Yes"),OFFSET('Hygiene Data'!$I$7,0,10*ROW('Hygiene Data'!I54)),NA())</f>
        <v>#N/A</v>
      </c>
      <c r="BQ60" s="99"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8" t="str">
        <f ca="true">+IF(ISTEXT('Data Summary'!B61),'Data Summary'!B61,"")</f>
        <v/>
      </c>
      <c r="C61" s="329" t="e">
        <f ca="true">+VALUE('Data Summary'!C61)</f>
        <v>#VALUE!</v>
      </c>
      <c r="D61" s="97" t="e">
        <f ca="true">+IF(AND(ISNUMBER(OFFSET('Water Data'!$D$4,0,10*ROW('Water Data'!D55))),'Data Summary'!BS61="Yes"),100-OFFSET('Water Data'!$D$4,0,10*ROW('Water Data'!D55)),NA())</f>
        <v>#N/A</v>
      </c>
      <c r="E61" s="97" t="e">
        <f ca="true">+IF(AND(ISNUMBER(OFFSET('Water Data'!$D$6,0,10*ROW('Water Data'!D55))),'Data Summary'!BT61="Yes"),OFFSET('Water Data'!$D$6,0,10*ROW('Water Data'!D55)),NA())</f>
        <v>#N/A</v>
      </c>
      <c r="F61" s="97" t="e">
        <f ca="true">+IF(AND(ISNUMBER(OFFSET('Water Data'!$D$9,0,10*ROW('Water Data'!D55))),'Data Summary'!BU61="Yes"),OFFSET('Water Data'!$D$9,0,10*ROW('Water Data'!D55)),NA())</f>
        <v>#N/A</v>
      </c>
      <c r="G61" s="97" t="e">
        <f ca="true">+IF(AND(ISNUMBER(OFFSET('Water Data'!$E$4,0,10*ROW('Water Data'!E55))),'Data Summary'!BV61="Yes"),100-OFFSET('Water Data'!$E$4,0,10*ROW('Water Data'!E55)),NA())</f>
        <v>#N/A</v>
      </c>
      <c r="H61" s="97" t="e">
        <f ca="true">+IF(AND(ISNUMBER(OFFSET('Water Data'!$E$6,0,10*ROW('Water Data'!E55))),'Data Summary'!BW61="Yes"),OFFSET('Water Data'!$E$6,0,10*ROW('Water Data'!E55)),NA())</f>
        <v>#N/A</v>
      </c>
      <c r="I61" s="97" t="e">
        <f ca="true">+IF(AND(ISNUMBER(OFFSET('Water Data'!$E$9,0,10*ROW('Water Data'!E55))),'Data Summary'!BX61="Yes"),OFFSET('Water Data'!$E$9,0,10*ROW('Water Data'!E55)),NA())</f>
        <v>#N/A</v>
      </c>
      <c r="J61" s="97" t="e">
        <f ca="true">+IF(AND(ISNUMBER(OFFSET('Water Data'!$F$4,0,10*ROW('Water Data'!F55))),'Data Summary'!BY61="Yes"),100-OFFSET('Water Data'!$F$4,0,10*ROW('Water Data'!F55)),NA())</f>
        <v>#N/A</v>
      </c>
      <c r="K61" s="97" t="e">
        <f ca="true">+IF(AND(ISNUMBER(OFFSET('Water Data'!$F$6,0,10*ROW('Water Data'!F55))),'Data Summary'!BZ61="Yes"),OFFSET('Water Data'!$F$6,0,10*ROW('Water Data'!F55)),NA())</f>
        <v>#N/A</v>
      </c>
      <c r="L61" s="97" t="e">
        <f ca="true">+IF(AND(ISNUMBER(OFFSET('Water Data'!$F$9,0,10*ROW('Water Data'!F55))),'Data Summary'!CA61="Yes"),OFFSET('Water Data'!$F$9,0,10*ROW('Water Data'!F55)),NA())</f>
        <v>#N/A</v>
      </c>
      <c r="M61" s="97" t="e">
        <f ca="true">+IF(AND(ISNUMBER(OFFSET('Water Data'!$G$4,0,10*ROW('Water Data'!G55))),'Data Summary'!CB61="Yes"),100-OFFSET('Water Data'!$G$4,0,10*ROW('Water Data'!G55)),NA())</f>
        <v>#N/A</v>
      </c>
      <c r="N61" s="97" t="e">
        <f ca="true">+IF(AND(ISNUMBER(OFFSET('Water Data'!$G$6,0,10*ROW('Water Data'!G55))),'Data Summary'!CC61="Yes"),OFFSET('Water Data'!$G$6,0,10*ROW('Water Data'!G55)),NA())</f>
        <v>#N/A</v>
      </c>
      <c r="O61" s="97" t="e">
        <f ca="true">+IF(AND(ISNUMBER(OFFSET('Water Data'!$G$9,0,10*ROW('Water Data'!G55))),'Data Summary'!CD61="Yes"),OFFSET('Water Data'!$G$9,0,10*ROW('Water Data'!G55)),NA())</f>
        <v>#N/A</v>
      </c>
      <c r="P61" s="97" t="e">
        <f ca="true">+IF(AND(ISNUMBER(OFFSET('Water Data'!$H$4,0,10*ROW('Water Data'!H55))),'Data Summary'!CE61="Yes"),100-OFFSET('Water Data'!$H$4,0,10*ROW('Water Data'!H55)),NA())</f>
        <v>#N/A</v>
      </c>
      <c r="Q61" s="97" t="e">
        <f ca="true">+IF(AND(ISNUMBER(OFFSET('Water Data'!$H$6,0,10*ROW('Water Data'!H55))),'Data Summary'!CF61="Yes"),OFFSET('Water Data'!$H$6,0,10*ROW('Water Data'!H55)),NA())</f>
        <v>#N/A</v>
      </c>
      <c r="R61" s="97" t="e">
        <f ca="true">+IF(AND(ISNUMBER(OFFSET('Water Data'!$H$9,0,10*ROW('Water Data'!H55))),'Data Summary'!CG61="Yes"),OFFSET('Water Data'!$H$9,0,10*ROW('Water Data'!H55)),NA())</f>
        <v>#N/A</v>
      </c>
      <c r="S61" s="97" t="e">
        <f ca="true">+IF(AND(ISNUMBER(OFFSET('Water Data'!$I$4,0,10*ROW('Water Data'!I55))),'Data Summary'!CH61="Yes"),100-OFFSET('Water Data'!$I$4,0,10*ROW('Water Data'!I55)),NA())</f>
        <v>#N/A</v>
      </c>
      <c r="T61" s="97" t="e">
        <f ca="true">+IF(AND(ISNUMBER(OFFSET('Water Data'!$I$6,0,10*ROW('Water Data'!I55))),'Data Summary'!CI61="Yes"),OFFSET('Water Data'!$I$6,0,10*ROW('Water Data'!I55)),NA())</f>
        <v>#N/A</v>
      </c>
      <c r="U61" s="97" t="e">
        <f ca="true">+IF(AND(ISNUMBER(OFFSET('Water Data'!$I$9,0,10*ROW('Water Data'!I55))),'Data Summary'!CJ61="Yes"),OFFSET('Water Data'!$I$9,0,10*ROW('Water Data'!I55)),NA())</f>
        <v>#N/A</v>
      </c>
      <c r="V61" s="98" t="e">
        <f ca="true">+IF(AND(ISNUMBER(OFFSET('Sanitation Data'!$D$4,0,10*ROW('Sanitation Data'!D55))),'Data Summary'!CK61="Yes"),100-OFFSET('Sanitation Data'!$D$4,0,10*ROW('Sanitation Data'!D55)),NA())</f>
        <v>#N/A</v>
      </c>
      <c r="W61" s="98" t="e">
        <f ca="true">+IF(AND(ISNUMBER(OFFSET('Sanitation Data'!$D$6,0,10*ROW('Sanitation Data'!D55))),'Data Summary'!CL61="Yes"),OFFSET('Sanitation Data'!$D$6,0,10*ROW('Sanitation Data'!D55)),NA())</f>
        <v>#N/A</v>
      </c>
      <c r="X61" s="98" t="e">
        <f ca="true">+IF(AND(ISNUMBER(OFFSET('Sanitation Data'!$D$10,0,10*ROW('Sanitation Data'!D55))),'Data Summary'!CM61="Yes"),OFFSET('Sanitation Data'!$D$10,0,10*ROW('Sanitation Data'!D55)),NA())</f>
        <v>#N/A</v>
      </c>
      <c r="Y61" s="98" t="e">
        <f ca="true">+IF(AND(ISNUMBER(OFFSET('Sanitation Data'!$D$11,0,10*ROW('Sanitation Data'!D55))),'Data Summary'!CN61="Yes"),OFFSET('Sanitation Data'!$D$11,0,10*ROW('Sanitation Data'!D55)),NA())</f>
        <v>#N/A</v>
      </c>
      <c r="Z61" s="98" t="e">
        <f ca="true">+IF(AND(ISNUMBER(OFFSET('Sanitation Data'!$D$12,0,10*ROW('Sanitation Data'!D55))),'Data Summary'!CO61="Yes"),OFFSET('Sanitation Data'!$D$12,0,10*ROW('Sanitation Data'!D55)),NA())</f>
        <v>#N/A</v>
      </c>
      <c r="AA61" s="98" t="e">
        <f ca="true">+IF(AND(ISNUMBER(OFFSET('Sanitation Data'!$E$4,0,10*ROW('Sanitation Data'!E55))),'Data Summary'!CP61="Yes"),100-OFFSET('Sanitation Data'!$E$4,0,10*ROW('Sanitation Data'!E55)),NA())</f>
        <v>#N/A</v>
      </c>
      <c r="AB61" s="98" t="e">
        <f ca="true">+IF(AND(ISNUMBER(OFFSET('Sanitation Data'!$E$6,0,10*ROW('Sanitation Data'!E55))),'Data Summary'!CQ61="Yes"),OFFSET('Sanitation Data'!$E$6,0,10*ROW('Sanitation Data'!E55)),NA())</f>
        <v>#N/A</v>
      </c>
      <c r="AC61" s="98" t="e">
        <f ca="true">+IF(AND(ISNUMBER(OFFSET('Sanitation Data'!$E$10,0,10*ROW('Sanitation Data'!E55))),'Data Summary'!CR61="Yes"),OFFSET('Sanitation Data'!$E$10,0,10*ROW('Sanitation Data'!E55)),NA())</f>
        <v>#N/A</v>
      </c>
      <c r="AD61" s="98" t="e">
        <f ca="true">+IF(AND(ISNUMBER(OFFSET('Sanitation Data'!$E$11,0,10*ROW('Sanitation Data'!E55))),'Data Summary'!CS61="Yes"),OFFSET('Sanitation Data'!$E$11,0,10*ROW('Sanitation Data'!E55)),NA())</f>
        <v>#N/A</v>
      </c>
      <c r="AE61" s="98" t="e">
        <f ca="true">+IF(AND(ISNUMBER(OFFSET('Sanitation Data'!$E$12,0,10*ROW('Sanitation Data'!E55))),'Data Summary'!CT61="Yes"),OFFSET('Sanitation Data'!$E$12,0,10*ROW('Sanitation Data'!E55)),NA())</f>
        <v>#N/A</v>
      </c>
      <c r="AF61" s="98" t="e">
        <f ca="true">+IF(AND(ISNUMBER(OFFSET('Sanitation Data'!$F$4,0,10*ROW('Sanitation Data'!F55))),'Data Summary'!CU61="Yes"),100-OFFSET('Sanitation Data'!$F$4,0,10*ROW('Sanitation Data'!F55)),NA())</f>
        <v>#N/A</v>
      </c>
      <c r="AG61" s="98" t="e">
        <f ca="true">+IF(AND(ISNUMBER(OFFSET('Sanitation Data'!$F$6,0,10*ROW('Sanitation Data'!F55))),'Data Summary'!CV61="Yes"),OFFSET('Sanitation Data'!$F$6,0,10*ROW('Sanitation Data'!F55)),NA())</f>
        <v>#N/A</v>
      </c>
      <c r="AH61" s="98" t="e">
        <f ca="true">+IF(AND(ISNUMBER(OFFSET('Sanitation Data'!$F$10,0,10*ROW('Sanitation Data'!F55))),'Data Summary'!CW61="Yes"),OFFSET('Sanitation Data'!$F$10,0,10*ROW('Sanitation Data'!F55)),NA())</f>
        <v>#N/A</v>
      </c>
      <c r="AI61" s="98" t="e">
        <f ca="true">+IF(AND(ISNUMBER(OFFSET('Sanitation Data'!$F$11,0,10*ROW('Sanitation Data'!F55))),'Data Summary'!CX61="Yes"),OFFSET('Sanitation Data'!$F$11,0,10*ROW('Sanitation Data'!F55)),NA())</f>
        <v>#N/A</v>
      </c>
      <c r="AJ61" s="98" t="e">
        <f ca="true">+IF(AND(ISNUMBER(OFFSET('Sanitation Data'!$F$12,0,10*ROW('Sanitation Data'!F55))),'Data Summary'!CY61="Yes"),OFFSET('Sanitation Data'!$F$12,0,10*ROW('Sanitation Data'!F55)),NA())</f>
        <v>#N/A</v>
      </c>
      <c r="AK61" s="98" t="e">
        <f ca="true">+IF(AND(ISNUMBER(OFFSET('Sanitation Data'!$G$4,0,10*ROW('Sanitation Data'!G55))),'Data Summary'!CZ61="Yes"),100-OFFSET('Sanitation Data'!$G$4,0,10*ROW('Sanitation Data'!G55)),NA())</f>
        <v>#N/A</v>
      </c>
      <c r="AL61" s="98" t="e">
        <f ca="true">+IF(AND(ISNUMBER(OFFSET('Sanitation Data'!$G$6,0,10*ROW('Sanitation Data'!G55))),'Data Summary'!DA61="Yes"),OFFSET('Sanitation Data'!$G$6,0,10*ROW('Sanitation Data'!G55)),NA())</f>
        <v>#N/A</v>
      </c>
      <c r="AM61" s="98" t="e">
        <f ca="true">+IF(AND(ISNUMBER(OFFSET('Sanitation Data'!$G$10,0,10*ROW('Sanitation Data'!G55))),'Data Summary'!DB61="Yes"),OFFSET('Sanitation Data'!$G$10,0,10*ROW('Sanitation Data'!G55)),NA())</f>
        <v>#N/A</v>
      </c>
      <c r="AN61" s="98" t="e">
        <f ca="true">+IF(AND(ISNUMBER(OFFSET('Sanitation Data'!$G$11,0,10*ROW('Sanitation Data'!G55))),'Data Summary'!DC61="Yes"),OFFSET('Sanitation Data'!$G$11,0,10*ROW('Sanitation Data'!G55)),NA())</f>
        <v>#N/A</v>
      </c>
      <c r="AO61" s="98" t="e">
        <f ca="true">+IF(AND(ISNUMBER(OFFSET('Sanitation Data'!$G$12,0,10*ROW('Sanitation Data'!G55))),'Data Summary'!DD61="Yes"),OFFSET('Sanitation Data'!$G$12,0,10*ROW('Sanitation Data'!G55)),NA())</f>
        <v>#N/A</v>
      </c>
      <c r="AP61" s="98" t="e">
        <f ca="true">+IF(AND(ISNUMBER(OFFSET('Sanitation Data'!$H$4,0,10*ROW('Sanitation Data'!H55))),'Data Summary'!DE61="Yes"),100-OFFSET('Sanitation Data'!$H$4,0,10*ROW('Sanitation Data'!H55)),NA())</f>
        <v>#N/A</v>
      </c>
      <c r="AQ61" s="98" t="e">
        <f ca="true">+IF(AND(ISNUMBER(OFFSET('Sanitation Data'!$H$6,0,10*ROW('Sanitation Data'!H55))),'Data Summary'!DF61="Yes"),OFFSET('Sanitation Data'!$H$6,0,10*ROW('Sanitation Data'!H55)),NA())</f>
        <v>#N/A</v>
      </c>
      <c r="AR61" s="98" t="e">
        <f ca="true">+IF(AND(ISNUMBER(OFFSET('Sanitation Data'!$H$10,0,10*ROW('Sanitation Data'!H55))),'Data Summary'!DG61="Yes"),OFFSET('Sanitation Data'!$H$10,0,10*ROW('Sanitation Data'!H55)),NA())</f>
        <v>#N/A</v>
      </c>
      <c r="AS61" s="98" t="e">
        <f ca="true">+IF(AND(ISNUMBER(OFFSET('Sanitation Data'!$H$11,0,10*ROW('Sanitation Data'!H55))),'Data Summary'!DH61="Yes"),OFFSET('Sanitation Data'!$H$11,0,10*ROW('Sanitation Data'!H55)),NA())</f>
        <v>#N/A</v>
      </c>
      <c r="AT61" s="98" t="e">
        <f ca="true">+IF(AND(ISNUMBER(OFFSET('Sanitation Data'!$H$12,0,10*ROW('Sanitation Data'!H55))),'Data Summary'!DI61="Yes"),OFFSET('Sanitation Data'!$H$12,0,10*ROW('Sanitation Data'!H55)),NA())</f>
        <v>#N/A</v>
      </c>
      <c r="AU61" s="98" t="e">
        <f ca="true">+IF(AND(ISNUMBER(OFFSET('Sanitation Data'!$I$4,0,10*ROW('Sanitation Data'!I55))),'Data Summary'!DJ61="Yes"),100-OFFSET('Sanitation Data'!$I$4,0,10*ROW('Sanitation Data'!I55)),NA())</f>
        <v>#N/A</v>
      </c>
      <c r="AV61" s="98" t="e">
        <f ca="true">+IF(AND(ISNUMBER(OFFSET('Sanitation Data'!$I$6,0,10*ROW('Sanitation Data'!I55))),'Data Summary'!DK61="Yes"),OFFSET('Sanitation Data'!$I$6,0,10*ROW('Sanitation Data'!I55)),NA())</f>
        <v>#N/A</v>
      </c>
      <c r="AW61" s="98" t="e">
        <f ca="true">+IF(AND(ISNUMBER(OFFSET('Sanitation Data'!$I$10,0,10*ROW('Sanitation Data'!I55))),'Data Summary'!DL61="Yes"),OFFSET('Sanitation Data'!$I$10,0,10*ROW('Sanitation Data'!I55)),NA())</f>
        <v>#N/A</v>
      </c>
      <c r="AX61" s="98" t="e">
        <f ca="true">+IF(AND(ISNUMBER(OFFSET('Sanitation Data'!$I$11,0,10*ROW('Sanitation Data'!I55))),'Data Summary'!DM61="Yes"),OFFSET('Sanitation Data'!$I$11,0,10*ROW('Sanitation Data'!I55)),NA())</f>
        <v>#N/A</v>
      </c>
      <c r="AY61" s="98" t="e">
        <f ca="true">+IF(AND(ISNUMBER(OFFSET('Sanitation Data'!$I$12,0,10*ROW('Sanitation Data'!I55))),'Data Summary'!DN61="Yes"),OFFSET('Sanitation Data'!$I$12,0,10*ROW('Sanitation Data'!I55)),NA())</f>
        <v>#N/A</v>
      </c>
      <c r="AZ61" s="99" t="e">
        <f ca="true">+IF(AND(ISNUMBER(OFFSET('Hygiene Data'!$D$5,0,10*ROW('Hygiene Data'!D55))),'Data Summary'!DO61="Yes"),OFFSET('Hygiene Data'!$D$5,0,10*ROW('Hygiene Data'!D55)),NA())</f>
        <v>#N/A</v>
      </c>
      <c r="BA61" s="99" t="e">
        <f ca="true">+IF(AND(ISNUMBER(OFFSET('Hygiene Data'!$D$7,0,10*ROW('Hygiene Data'!D55))),'Data Summary'!DP61="Yes"),OFFSET('Hygiene Data'!$D$7,0,10*ROW('Hygiene Data'!D55)),NA())</f>
        <v>#N/A</v>
      </c>
      <c r="BB61" s="99" t="e">
        <f ca="true">+IF(AND(ISNUMBER(OFFSET('Hygiene Data'!$D$9,0,10*ROW('Hygiene Data'!D55))),'Data Summary'!DQ61="Yes"),OFFSET('Hygiene Data'!$D$9,0,10*ROW('Hygiene Data'!D55)),NA())</f>
        <v>#N/A</v>
      </c>
      <c r="BC61" s="99" t="e">
        <f ca="true">+IF(AND(ISNUMBER(OFFSET('Hygiene Data'!$E$5,0,10*ROW('Hygiene Data'!E55))),'Data Summary'!DR61="Yes"),OFFSET('Hygiene Data'!$E$5,0,10*ROW('Hygiene Data'!E55)),NA())</f>
        <v>#N/A</v>
      </c>
      <c r="BD61" s="99" t="e">
        <f ca="true">+IF(AND(ISNUMBER(OFFSET('Hygiene Data'!$E$7,0,10*ROW('Hygiene Data'!E55))),'Data Summary'!DS61="Yes"),OFFSET('Hygiene Data'!$E$7,0,10*ROW('Hygiene Data'!E55)),NA())</f>
        <v>#N/A</v>
      </c>
      <c r="BE61" s="99" t="e">
        <f ca="true">+IF(AND(ISNUMBER(OFFSET('Hygiene Data'!$E$9,0,10*ROW('Hygiene Data'!E55))),'Data Summary'!DT61="Yes"),OFFSET('Hygiene Data'!$E$9,0,10*ROW('Hygiene Data'!E55)),NA())</f>
        <v>#N/A</v>
      </c>
      <c r="BF61" s="99" t="e">
        <f ca="true">+IF(AND(ISNUMBER(OFFSET('Hygiene Data'!$F$5,0,10*ROW('Hygiene Data'!F55))),'Data Summary'!DU61="Yes"),OFFSET('Hygiene Data'!$F$5,0,10*ROW('Hygiene Data'!F55)),NA())</f>
        <v>#N/A</v>
      </c>
      <c r="BG61" s="99" t="e">
        <f ca="true">+IF(AND(ISNUMBER(OFFSET('Hygiene Data'!$F$7,0,10*ROW('Hygiene Data'!F55))),'Data Summary'!DV61="Yes"),OFFSET('Hygiene Data'!$F$7,0,10*ROW('Hygiene Data'!F55)),NA())</f>
        <v>#N/A</v>
      </c>
      <c r="BH61" s="99" t="e">
        <f ca="true">+IF(AND(ISNUMBER(OFFSET('Hygiene Data'!$F$9,0,10*ROW('Hygiene Data'!F55))),'Data Summary'!DW61="Yes"),OFFSET('Hygiene Data'!$F$9,0,10*ROW('Hygiene Data'!F55)),NA())</f>
        <v>#N/A</v>
      </c>
      <c r="BI61" s="99" t="e">
        <f ca="true">+IF(AND(ISNUMBER(OFFSET('Hygiene Data'!$G$5,0,10*ROW('Hygiene Data'!G55))),'Data Summary'!DX61="Yes"),OFFSET('Hygiene Data'!$G$5,0,10*ROW('Hygiene Data'!G55)),NA())</f>
        <v>#N/A</v>
      </c>
      <c r="BJ61" s="99" t="e">
        <f ca="true">+IF(AND(ISNUMBER(OFFSET('Hygiene Data'!$G$7,0,10*ROW('Hygiene Data'!G55))),'Data Summary'!DY61="Yes"),OFFSET('Hygiene Data'!$G$7,0,10*ROW('Hygiene Data'!G55)),NA())</f>
        <v>#N/A</v>
      </c>
      <c r="BK61" s="99" t="e">
        <f ca="true">+IF(AND(ISNUMBER(OFFSET('Hygiene Data'!$G$9,0,10*ROW('Hygiene Data'!G55))),'Data Summary'!DZ61="Yes"),OFFSET('Hygiene Data'!$G$9,0,10*ROW('Hygiene Data'!G55)),NA())</f>
        <v>#N/A</v>
      </c>
      <c r="BL61" s="99" t="e">
        <f ca="true">+IF(AND(ISNUMBER(OFFSET('Hygiene Data'!$H$5,0,10*ROW('Hygiene Data'!H55))),'Data Summary'!EA61="Yes"),OFFSET('Hygiene Data'!$H$5,0,10*ROW('Hygiene Data'!H55)),NA())</f>
        <v>#N/A</v>
      </c>
      <c r="BM61" s="99" t="e">
        <f ca="true">+IF(AND(ISNUMBER(OFFSET('Hygiene Data'!$H$7,0,10*ROW('Hygiene Data'!H55))),'Data Summary'!EB61="Yes"),OFFSET('Hygiene Data'!$H$7,0,10*ROW('Hygiene Data'!H55)),NA())</f>
        <v>#N/A</v>
      </c>
      <c r="BN61" s="99" t="e">
        <f ca="true">+IF(AND(ISNUMBER(OFFSET('Hygiene Data'!$H$9,0,10*ROW('Hygiene Data'!H55))),'Data Summary'!EC61="Yes"),OFFSET('Hygiene Data'!$H$9,0,10*ROW('Hygiene Data'!H55)),NA())</f>
        <v>#N/A</v>
      </c>
      <c r="BO61" s="99" t="e">
        <f ca="true">+IF(AND(ISNUMBER(OFFSET('Hygiene Data'!$I$5,0,10*ROW('Hygiene Data'!I55))),'Data Summary'!ED61="Yes"),OFFSET('Hygiene Data'!$I$5,0,10*ROW('Hygiene Data'!I55)),NA())</f>
        <v>#N/A</v>
      </c>
      <c r="BP61" s="99" t="e">
        <f ca="true">+IF(AND(ISNUMBER(OFFSET('Hygiene Data'!$I$7,0,10*ROW('Hygiene Data'!I55))),'Data Summary'!EE61="Yes"),OFFSET('Hygiene Data'!$I$7,0,10*ROW('Hygiene Data'!I55)),NA())</f>
        <v>#N/A</v>
      </c>
      <c r="BQ61" s="99"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8" t="str">
        <f ca="true">+IF(ISTEXT('Data Summary'!B62),'Data Summary'!B62,"")</f>
        <v/>
      </c>
      <c r="C62" s="329" t="e">
        <f ca="true">+VALUE('Data Summary'!C62)</f>
        <v>#VALUE!</v>
      </c>
      <c r="D62" s="97" t="e">
        <f ca="true">+IF(AND(ISNUMBER(OFFSET('Water Data'!$D$4,0,10*ROW('Water Data'!D56))),'Data Summary'!BS62="Yes"),100-OFFSET('Water Data'!$D$4,0,10*ROW('Water Data'!D56)),NA())</f>
        <v>#N/A</v>
      </c>
      <c r="E62" s="97" t="e">
        <f ca="true">+IF(AND(ISNUMBER(OFFSET('Water Data'!$D$6,0,10*ROW('Water Data'!D56))),'Data Summary'!BT62="Yes"),OFFSET('Water Data'!$D$6,0,10*ROW('Water Data'!D56)),NA())</f>
        <v>#N/A</v>
      </c>
      <c r="F62" s="97" t="e">
        <f ca="true">+IF(AND(ISNUMBER(OFFSET('Water Data'!$D$9,0,10*ROW('Water Data'!D56))),'Data Summary'!BU62="Yes"),OFFSET('Water Data'!$D$9,0,10*ROW('Water Data'!D56)),NA())</f>
        <v>#N/A</v>
      </c>
      <c r="G62" s="97" t="e">
        <f ca="true">+IF(AND(ISNUMBER(OFFSET('Water Data'!$E$4,0,10*ROW('Water Data'!E56))),'Data Summary'!BV62="Yes"),100-OFFSET('Water Data'!$E$4,0,10*ROW('Water Data'!E56)),NA())</f>
        <v>#N/A</v>
      </c>
      <c r="H62" s="97" t="e">
        <f ca="true">+IF(AND(ISNUMBER(OFFSET('Water Data'!$E$6,0,10*ROW('Water Data'!E56))),'Data Summary'!BW62="Yes"),OFFSET('Water Data'!$E$6,0,10*ROW('Water Data'!E56)),NA())</f>
        <v>#N/A</v>
      </c>
      <c r="I62" s="97" t="e">
        <f ca="true">+IF(AND(ISNUMBER(OFFSET('Water Data'!$E$9,0,10*ROW('Water Data'!E56))),'Data Summary'!BX62="Yes"),OFFSET('Water Data'!$E$9,0,10*ROW('Water Data'!E56)),NA())</f>
        <v>#N/A</v>
      </c>
      <c r="J62" s="97" t="e">
        <f ca="true">+IF(AND(ISNUMBER(OFFSET('Water Data'!$F$4,0,10*ROW('Water Data'!F56))),'Data Summary'!BY62="Yes"),100-OFFSET('Water Data'!$F$4,0,10*ROW('Water Data'!F56)),NA())</f>
        <v>#N/A</v>
      </c>
      <c r="K62" s="97" t="e">
        <f ca="true">+IF(AND(ISNUMBER(OFFSET('Water Data'!$F$6,0,10*ROW('Water Data'!F56))),'Data Summary'!BZ62="Yes"),OFFSET('Water Data'!$F$6,0,10*ROW('Water Data'!F56)),NA())</f>
        <v>#N/A</v>
      </c>
      <c r="L62" s="97" t="e">
        <f ca="true">+IF(AND(ISNUMBER(OFFSET('Water Data'!$F$9,0,10*ROW('Water Data'!F56))),'Data Summary'!CA62="Yes"),OFFSET('Water Data'!$F$9,0,10*ROW('Water Data'!F56)),NA())</f>
        <v>#N/A</v>
      </c>
      <c r="M62" s="97" t="e">
        <f ca="true">+IF(AND(ISNUMBER(OFFSET('Water Data'!$G$4,0,10*ROW('Water Data'!G56))),'Data Summary'!CB62="Yes"),100-OFFSET('Water Data'!$G$4,0,10*ROW('Water Data'!G56)),NA())</f>
        <v>#N/A</v>
      </c>
      <c r="N62" s="97" t="e">
        <f ca="true">+IF(AND(ISNUMBER(OFFSET('Water Data'!$G$6,0,10*ROW('Water Data'!G56))),'Data Summary'!CC62="Yes"),OFFSET('Water Data'!$G$6,0,10*ROW('Water Data'!G56)),NA())</f>
        <v>#N/A</v>
      </c>
      <c r="O62" s="97" t="e">
        <f ca="true">+IF(AND(ISNUMBER(OFFSET('Water Data'!$G$9,0,10*ROW('Water Data'!G56))),'Data Summary'!CD62="Yes"),OFFSET('Water Data'!$G$9,0,10*ROW('Water Data'!G56)),NA())</f>
        <v>#N/A</v>
      </c>
      <c r="P62" s="97" t="e">
        <f ca="true">+IF(AND(ISNUMBER(OFFSET('Water Data'!$H$4,0,10*ROW('Water Data'!H56))),'Data Summary'!CE62="Yes"),100-OFFSET('Water Data'!$H$4,0,10*ROW('Water Data'!H56)),NA())</f>
        <v>#N/A</v>
      </c>
      <c r="Q62" s="97" t="e">
        <f ca="true">+IF(AND(ISNUMBER(OFFSET('Water Data'!$H$6,0,10*ROW('Water Data'!H56))),'Data Summary'!CF62="Yes"),OFFSET('Water Data'!$H$6,0,10*ROW('Water Data'!H56)),NA())</f>
        <v>#N/A</v>
      </c>
      <c r="R62" s="97" t="e">
        <f ca="true">+IF(AND(ISNUMBER(OFFSET('Water Data'!$H$9,0,10*ROW('Water Data'!H56))),'Data Summary'!CG62="Yes"),OFFSET('Water Data'!$H$9,0,10*ROW('Water Data'!H56)),NA())</f>
        <v>#N/A</v>
      </c>
      <c r="S62" s="97" t="e">
        <f ca="true">+IF(AND(ISNUMBER(OFFSET('Water Data'!$I$4,0,10*ROW('Water Data'!I56))),'Data Summary'!CH62="Yes"),100-OFFSET('Water Data'!$I$4,0,10*ROW('Water Data'!I56)),NA())</f>
        <v>#N/A</v>
      </c>
      <c r="T62" s="97" t="e">
        <f ca="true">+IF(AND(ISNUMBER(OFFSET('Water Data'!$I$6,0,10*ROW('Water Data'!I56))),'Data Summary'!CI62="Yes"),OFFSET('Water Data'!$I$6,0,10*ROW('Water Data'!I56)),NA())</f>
        <v>#N/A</v>
      </c>
      <c r="U62" s="97" t="e">
        <f ca="true">+IF(AND(ISNUMBER(OFFSET('Water Data'!$I$9,0,10*ROW('Water Data'!I56))),'Data Summary'!CJ62="Yes"),OFFSET('Water Data'!$I$9,0,10*ROW('Water Data'!I56)),NA())</f>
        <v>#N/A</v>
      </c>
      <c r="V62" s="98" t="e">
        <f ca="true">+IF(AND(ISNUMBER(OFFSET('Sanitation Data'!$D$4,0,10*ROW('Sanitation Data'!D56))),'Data Summary'!CK62="Yes"),100-OFFSET('Sanitation Data'!$D$4,0,10*ROW('Sanitation Data'!D56)),NA())</f>
        <v>#N/A</v>
      </c>
      <c r="W62" s="98" t="e">
        <f ca="true">+IF(AND(ISNUMBER(OFFSET('Sanitation Data'!$D$6,0,10*ROW('Sanitation Data'!D56))),'Data Summary'!CL62="Yes"),OFFSET('Sanitation Data'!$D$6,0,10*ROW('Sanitation Data'!D56)),NA())</f>
        <v>#N/A</v>
      </c>
      <c r="X62" s="98" t="e">
        <f ca="true">+IF(AND(ISNUMBER(OFFSET('Sanitation Data'!$D$10,0,10*ROW('Sanitation Data'!D56))),'Data Summary'!CM62="Yes"),OFFSET('Sanitation Data'!$D$10,0,10*ROW('Sanitation Data'!D56)),NA())</f>
        <v>#N/A</v>
      </c>
      <c r="Y62" s="98" t="e">
        <f ca="true">+IF(AND(ISNUMBER(OFFSET('Sanitation Data'!$D$11,0,10*ROW('Sanitation Data'!D56))),'Data Summary'!CN62="Yes"),OFFSET('Sanitation Data'!$D$11,0,10*ROW('Sanitation Data'!D56)),NA())</f>
        <v>#N/A</v>
      </c>
      <c r="Z62" s="98" t="e">
        <f ca="true">+IF(AND(ISNUMBER(OFFSET('Sanitation Data'!$D$12,0,10*ROW('Sanitation Data'!D56))),'Data Summary'!CO62="Yes"),OFFSET('Sanitation Data'!$D$12,0,10*ROW('Sanitation Data'!D56)),NA())</f>
        <v>#N/A</v>
      </c>
      <c r="AA62" s="98" t="e">
        <f ca="true">+IF(AND(ISNUMBER(OFFSET('Sanitation Data'!$E$4,0,10*ROW('Sanitation Data'!E56))),'Data Summary'!CP62="Yes"),100-OFFSET('Sanitation Data'!$E$4,0,10*ROW('Sanitation Data'!E56)),NA())</f>
        <v>#N/A</v>
      </c>
      <c r="AB62" s="98" t="e">
        <f ca="true">+IF(AND(ISNUMBER(OFFSET('Sanitation Data'!$E$6,0,10*ROW('Sanitation Data'!E56))),'Data Summary'!CQ62="Yes"),OFFSET('Sanitation Data'!$E$6,0,10*ROW('Sanitation Data'!E56)),NA())</f>
        <v>#N/A</v>
      </c>
      <c r="AC62" s="98" t="e">
        <f ca="true">+IF(AND(ISNUMBER(OFFSET('Sanitation Data'!$E$10,0,10*ROW('Sanitation Data'!E56))),'Data Summary'!CR62="Yes"),OFFSET('Sanitation Data'!$E$10,0,10*ROW('Sanitation Data'!E56)),NA())</f>
        <v>#N/A</v>
      </c>
      <c r="AD62" s="98" t="e">
        <f ca="true">+IF(AND(ISNUMBER(OFFSET('Sanitation Data'!$E$11,0,10*ROW('Sanitation Data'!E56))),'Data Summary'!CS62="Yes"),OFFSET('Sanitation Data'!$E$11,0,10*ROW('Sanitation Data'!E56)),NA())</f>
        <v>#N/A</v>
      </c>
      <c r="AE62" s="98" t="e">
        <f ca="true">+IF(AND(ISNUMBER(OFFSET('Sanitation Data'!$E$12,0,10*ROW('Sanitation Data'!E56))),'Data Summary'!CT62="Yes"),OFFSET('Sanitation Data'!$E$12,0,10*ROW('Sanitation Data'!E56)),NA())</f>
        <v>#N/A</v>
      </c>
      <c r="AF62" s="98" t="e">
        <f ca="true">+IF(AND(ISNUMBER(OFFSET('Sanitation Data'!$F$4,0,10*ROW('Sanitation Data'!F56))),'Data Summary'!CU62="Yes"),100-OFFSET('Sanitation Data'!$F$4,0,10*ROW('Sanitation Data'!F56)),NA())</f>
        <v>#N/A</v>
      </c>
      <c r="AG62" s="98" t="e">
        <f ca="true">+IF(AND(ISNUMBER(OFFSET('Sanitation Data'!$F$6,0,10*ROW('Sanitation Data'!F56))),'Data Summary'!CV62="Yes"),OFFSET('Sanitation Data'!$F$6,0,10*ROW('Sanitation Data'!F56)),NA())</f>
        <v>#N/A</v>
      </c>
      <c r="AH62" s="98" t="e">
        <f ca="true">+IF(AND(ISNUMBER(OFFSET('Sanitation Data'!$F$10,0,10*ROW('Sanitation Data'!F56))),'Data Summary'!CW62="Yes"),OFFSET('Sanitation Data'!$F$10,0,10*ROW('Sanitation Data'!F56)),NA())</f>
        <v>#N/A</v>
      </c>
      <c r="AI62" s="98" t="e">
        <f ca="true">+IF(AND(ISNUMBER(OFFSET('Sanitation Data'!$F$11,0,10*ROW('Sanitation Data'!F56))),'Data Summary'!CX62="Yes"),OFFSET('Sanitation Data'!$F$11,0,10*ROW('Sanitation Data'!F56)),NA())</f>
        <v>#N/A</v>
      </c>
      <c r="AJ62" s="98" t="e">
        <f ca="true">+IF(AND(ISNUMBER(OFFSET('Sanitation Data'!$F$12,0,10*ROW('Sanitation Data'!F56))),'Data Summary'!CY62="Yes"),OFFSET('Sanitation Data'!$F$12,0,10*ROW('Sanitation Data'!F56)),NA())</f>
        <v>#N/A</v>
      </c>
      <c r="AK62" s="98" t="e">
        <f ca="true">+IF(AND(ISNUMBER(OFFSET('Sanitation Data'!$G$4,0,10*ROW('Sanitation Data'!G56))),'Data Summary'!CZ62="Yes"),100-OFFSET('Sanitation Data'!$G$4,0,10*ROW('Sanitation Data'!G56)),NA())</f>
        <v>#N/A</v>
      </c>
      <c r="AL62" s="98" t="e">
        <f ca="true">+IF(AND(ISNUMBER(OFFSET('Sanitation Data'!$G$6,0,10*ROW('Sanitation Data'!G56))),'Data Summary'!DA62="Yes"),OFFSET('Sanitation Data'!$G$6,0,10*ROW('Sanitation Data'!G56)),NA())</f>
        <v>#N/A</v>
      </c>
      <c r="AM62" s="98" t="e">
        <f ca="true">+IF(AND(ISNUMBER(OFFSET('Sanitation Data'!$G$10,0,10*ROW('Sanitation Data'!G56))),'Data Summary'!DB62="Yes"),OFFSET('Sanitation Data'!$G$10,0,10*ROW('Sanitation Data'!G56)),NA())</f>
        <v>#N/A</v>
      </c>
      <c r="AN62" s="98" t="e">
        <f ca="true">+IF(AND(ISNUMBER(OFFSET('Sanitation Data'!$G$11,0,10*ROW('Sanitation Data'!G56))),'Data Summary'!DC62="Yes"),OFFSET('Sanitation Data'!$G$11,0,10*ROW('Sanitation Data'!G56)),NA())</f>
        <v>#N/A</v>
      </c>
      <c r="AO62" s="98" t="e">
        <f ca="true">+IF(AND(ISNUMBER(OFFSET('Sanitation Data'!$G$12,0,10*ROW('Sanitation Data'!G56))),'Data Summary'!DD62="Yes"),OFFSET('Sanitation Data'!$G$12,0,10*ROW('Sanitation Data'!G56)),NA())</f>
        <v>#N/A</v>
      </c>
      <c r="AP62" s="98" t="e">
        <f ca="true">+IF(AND(ISNUMBER(OFFSET('Sanitation Data'!$H$4,0,10*ROW('Sanitation Data'!H56))),'Data Summary'!DE62="Yes"),100-OFFSET('Sanitation Data'!$H$4,0,10*ROW('Sanitation Data'!H56)),NA())</f>
        <v>#N/A</v>
      </c>
      <c r="AQ62" s="98" t="e">
        <f ca="true">+IF(AND(ISNUMBER(OFFSET('Sanitation Data'!$H$6,0,10*ROW('Sanitation Data'!H56))),'Data Summary'!DF62="Yes"),OFFSET('Sanitation Data'!$H$6,0,10*ROW('Sanitation Data'!H56)),NA())</f>
        <v>#N/A</v>
      </c>
      <c r="AR62" s="98" t="e">
        <f ca="true">+IF(AND(ISNUMBER(OFFSET('Sanitation Data'!$H$10,0,10*ROW('Sanitation Data'!H56))),'Data Summary'!DG62="Yes"),OFFSET('Sanitation Data'!$H$10,0,10*ROW('Sanitation Data'!H56)),NA())</f>
        <v>#N/A</v>
      </c>
      <c r="AS62" s="98" t="e">
        <f ca="true">+IF(AND(ISNUMBER(OFFSET('Sanitation Data'!$H$11,0,10*ROW('Sanitation Data'!H56))),'Data Summary'!DH62="Yes"),OFFSET('Sanitation Data'!$H$11,0,10*ROW('Sanitation Data'!H56)),NA())</f>
        <v>#N/A</v>
      </c>
      <c r="AT62" s="98" t="e">
        <f ca="true">+IF(AND(ISNUMBER(OFFSET('Sanitation Data'!$H$12,0,10*ROW('Sanitation Data'!H56))),'Data Summary'!DI62="Yes"),OFFSET('Sanitation Data'!$H$12,0,10*ROW('Sanitation Data'!H56)),NA())</f>
        <v>#N/A</v>
      </c>
      <c r="AU62" s="98" t="e">
        <f ca="true">+IF(AND(ISNUMBER(OFFSET('Sanitation Data'!$I$4,0,10*ROW('Sanitation Data'!I56))),'Data Summary'!DJ62="Yes"),100-OFFSET('Sanitation Data'!$I$4,0,10*ROW('Sanitation Data'!I56)),NA())</f>
        <v>#N/A</v>
      </c>
      <c r="AV62" s="98" t="e">
        <f ca="true">+IF(AND(ISNUMBER(OFFSET('Sanitation Data'!$I$6,0,10*ROW('Sanitation Data'!I56))),'Data Summary'!DK62="Yes"),OFFSET('Sanitation Data'!$I$6,0,10*ROW('Sanitation Data'!I56)),NA())</f>
        <v>#N/A</v>
      </c>
      <c r="AW62" s="98" t="e">
        <f ca="true">+IF(AND(ISNUMBER(OFFSET('Sanitation Data'!$I$10,0,10*ROW('Sanitation Data'!I56))),'Data Summary'!DL62="Yes"),OFFSET('Sanitation Data'!$I$10,0,10*ROW('Sanitation Data'!I56)),NA())</f>
        <v>#N/A</v>
      </c>
      <c r="AX62" s="98" t="e">
        <f ca="true">+IF(AND(ISNUMBER(OFFSET('Sanitation Data'!$I$11,0,10*ROW('Sanitation Data'!I56))),'Data Summary'!DM62="Yes"),OFFSET('Sanitation Data'!$I$11,0,10*ROW('Sanitation Data'!I56)),NA())</f>
        <v>#N/A</v>
      </c>
      <c r="AY62" s="98" t="e">
        <f ca="true">+IF(AND(ISNUMBER(OFFSET('Sanitation Data'!$I$12,0,10*ROW('Sanitation Data'!I56))),'Data Summary'!DN62="Yes"),OFFSET('Sanitation Data'!$I$12,0,10*ROW('Sanitation Data'!I56)),NA())</f>
        <v>#N/A</v>
      </c>
      <c r="AZ62" s="99" t="e">
        <f ca="true">+IF(AND(ISNUMBER(OFFSET('Hygiene Data'!$D$5,0,10*ROW('Hygiene Data'!D56))),'Data Summary'!DO62="Yes"),OFFSET('Hygiene Data'!$D$5,0,10*ROW('Hygiene Data'!D56)),NA())</f>
        <v>#N/A</v>
      </c>
      <c r="BA62" s="99" t="e">
        <f ca="true">+IF(AND(ISNUMBER(OFFSET('Hygiene Data'!$D$7,0,10*ROW('Hygiene Data'!D56))),'Data Summary'!DP62="Yes"),OFFSET('Hygiene Data'!$D$7,0,10*ROW('Hygiene Data'!D56)),NA())</f>
        <v>#N/A</v>
      </c>
      <c r="BB62" s="99" t="e">
        <f ca="true">+IF(AND(ISNUMBER(OFFSET('Hygiene Data'!$D$9,0,10*ROW('Hygiene Data'!D56))),'Data Summary'!DQ62="Yes"),OFFSET('Hygiene Data'!$D$9,0,10*ROW('Hygiene Data'!D56)),NA())</f>
        <v>#N/A</v>
      </c>
      <c r="BC62" s="99" t="e">
        <f ca="true">+IF(AND(ISNUMBER(OFFSET('Hygiene Data'!$E$5,0,10*ROW('Hygiene Data'!E56))),'Data Summary'!DR62="Yes"),OFFSET('Hygiene Data'!$E$5,0,10*ROW('Hygiene Data'!E56)),NA())</f>
        <v>#N/A</v>
      </c>
      <c r="BD62" s="99" t="e">
        <f ca="true">+IF(AND(ISNUMBER(OFFSET('Hygiene Data'!$E$7,0,10*ROW('Hygiene Data'!E56))),'Data Summary'!DS62="Yes"),OFFSET('Hygiene Data'!$E$7,0,10*ROW('Hygiene Data'!E56)),NA())</f>
        <v>#N/A</v>
      </c>
      <c r="BE62" s="99" t="e">
        <f ca="true">+IF(AND(ISNUMBER(OFFSET('Hygiene Data'!$E$9,0,10*ROW('Hygiene Data'!E56))),'Data Summary'!DT62="Yes"),OFFSET('Hygiene Data'!$E$9,0,10*ROW('Hygiene Data'!E56)),NA())</f>
        <v>#N/A</v>
      </c>
      <c r="BF62" s="99" t="e">
        <f ca="true">+IF(AND(ISNUMBER(OFFSET('Hygiene Data'!$F$5,0,10*ROW('Hygiene Data'!F56))),'Data Summary'!DU62="Yes"),OFFSET('Hygiene Data'!$F$5,0,10*ROW('Hygiene Data'!F56)),NA())</f>
        <v>#N/A</v>
      </c>
      <c r="BG62" s="99" t="e">
        <f ca="true">+IF(AND(ISNUMBER(OFFSET('Hygiene Data'!$F$7,0,10*ROW('Hygiene Data'!F56))),'Data Summary'!DV62="Yes"),OFFSET('Hygiene Data'!$F$7,0,10*ROW('Hygiene Data'!F56)),NA())</f>
        <v>#N/A</v>
      </c>
      <c r="BH62" s="99" t="e">
        <f ca="true">+IF(AND(ISNUMBER(OFFSET('Hygiene Data'!$F$9,0,10*ROW('Hygiene Data'!F56))),'Data Summary'!DW62="Yes"),OFFSET('Hygiene Data'!$F$9,0,10*ROW('Hygiene Data'!F56)),NA())</f>
        <v>#N/A</v>
      </c>
      <c r="BI62" s="99" t="e">
        <f ca="true">+IF(AND(ISNUMBER(OFFSET('Hygiene Data'!$G$5,0,10*ROW('Hygiene Data'!G56))),'Data Summary'!DX62="Yes"),OFFSET('Hygiene Data'!$G$5,0,10*ROW('Hygiene Data'!G56)),NA())</f>
        <v>#N/A</v>
      </c>
      <c r="BJ62" s="99" t="e">
        <f ca="true">+IF(AND(ISNUMBER(OFFSET('Hygiene Data'!$G$7,0,10*ROW('Hygiene Data'!G56))),'Data Summary'!DY62="Yes"),OFFSET('Hygiene Data'!$G$7,0,10*ROW('Hygiene Data'!G56)),NA())</f>
        <v>#N/A</v>
      </c>
      <c r="BK62" s="99" t="e">
        <f ca="true">+IF(AND(ISNUMBER(OFFSET('Hygiene Data'!$G$9,0,10*ROW('Hygiene Data'!G56))),'Data Summary'!DZ62="Yes"),OFFSET('Hygiene Data'!$G$9,0,10*ROW('Hygiene Data'!G56)),NA())</f>
        <v>#N/A</v>
      </c>
      <c r="BL62" s="99" t="e">
        <f ca="true">+IF(AND(ISNUMBER(OFFSET('Hygiene Data'!$H$5,0,10*ROW('Hygiene Data'!H56))),'Data Summary'!EA62="Yes"),OFFSET('Hygiene Data'!$H$5,0,10*ROW('Hygiene Data'!H56)),NA())</f>
        <v>#N/A</v>
      </c>
      <c r="BM62" s="99" t="e">
        <f ca="true">+IF(AND(ISNUMBER(OFFSET('Hygiene Data'!$H$7,0,10*ROW('Hygiene Data'!H56))),'Data Summary'!EB62="Yes"),OFFSET('Hygiene Data'!$H$7,0,10*ROW('Hygiene Data'!H56)),NA())</f>
        <v>#N/A</v>
      </c>
      <c r="BN62" s="99" t="e">
        <f ca="true">+IF(AND(ISNUMBER(OFFSET('Hygiene Data'!$H$9,0,10*ROW('Hygiene Data'!H56))),'Data Summary'!EC62="Yes"),OFFSET('Hygiene Data'!$H$9,0,10*ROW('Hygiene Data'!H56)),NA())</f>
        <v>#N/A</v>
      </c>
      <c r="BO62" s="99" t="e">
        <f ca="true">+IF(AND(ISNUMBER(OFFSET('Hygiene Data'!$I$5,0,10*ROW('Hygiene Data'!I56))),'Data Summary'!ED62="Yes"),OFFSET('Hygiene Data'!$I$5,0,10*ROW('Hygiene Data'!I56)),NA())</f>
        <v>#N/A</v>
      </c>
      <c r="BP62" s="99" t="e">
        <f ca="true">+IF(AND(ISNUMBER(OFFSET('Hygiene Data'!$I$7,0,10*ROW('Hygiene Data'!I56))),'Data Summary'!EE62="Yes"),OFFSET('Hygiene Data'!$I$7,0,10*ROW('Hygiene Data'!I56)),NA())</f>
        <v>#N/A</v>
      </c>
      <c r="BQ62" s="99"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8" t="str">
        <f ca="true">+IF(ISTEXT('Data Summary'!B63),'Data Summary'!B63,"")</f>
        <v/>
      </c>
      <c r="C63" s="329" t="e">
        <f ca="true">+VALUE('Data Summary'!C63)</f>
        <v>#VALUE!</v>
      </c>
      <c r="D63" s="97" t="e">
        <f ca="true">+IF(AND(ISNUMBER(OFFSET('Water Data'!$D$4,0,10*ROW('Water Data'!D57))),'Data Summary'!BS63="Yes"),100-OFFSET('Water Data'!$D$4,0,10*ROW('Water Data'!D57)),NA())</f>
        <v>#N/A</v>
      </c>
      <c r="E63" s="97" t="e">
        <f ca="true">+IF(AND(ISNUMBER(OFFSET('Water Data'!$D$6,0,10*ROW('Water Data'!D57))),'Data Summary'!BT63="Yes"),OFFSET('Water Data'!$D$6,0,10*ROW('Water Data'!D57)),NA())</f>
        <v>#N/A</v>
      </c>
      <c r="F63" s="97" t="e">
        <f ca="true">+IF(AND(ISNUMBER(OFFSET('Water Data'!$D$9,0,10*ROW('Water Data'!D57))),'Data Summary'!BU63="Yes"),OFFSET('Water Data'!$D$9,0,10*ROW('Water Data'!D57)),NA())</f>
        <v>#N/A</v>
      </c>
      <c r="G63" s="97" t="e">
        <f ca="true">+IF(AND(ISNUMBER(OFFSET('Water Data'!$E$4,0,10*ROW('Water Data'!E57))),'Data Summary'!BV63="Yes"),100-OFFSET('Water Data'!$E$4,0,10*ROW('Water Data'!E57)),NA())</f>
        <v>#N/A</v>
      </c>
      <c r="H63" s="97" t="e">
        <f ca="true">+IF(AND(ISNUMBER(OFFSET('Water Data'!$E$6,0,10*ROW('Water Data'!E57))),'Data Summary'!BW63="Yes"),OFFSET('Water Data'!$E$6,0,10*ROW('Water Data'!E57)),NA())</f>
        <v>#N/A</v>
      </c>
      <c r="I63" s="97" t="e">
        <f ca="true">+IF(AND(ISNUMBER(OFFSET('Water Data'!$E$9,0,10*ROW('Water Data'!E57))),'Data Summary'!BX63="Yes"),OFFSET('Water Data'!$E$9,0,10*ROW('Water Data'!E57)),NA())</f>
        <v>#N/A</v>
      </c>
      <c r="J63" s="97" t="e">
        <f ca="true">+IF(AND(ISNUMBER(OFFSET('Water Data'!$F$4,0,10*ROW('Water Data'!F57))),'Data Summary'!BY63="Yes"),100-OFFSET('Water Data'!$F$4,0,10*ROW('Water Data'!F57)),NA())</f>
        <v>#N/A</v>
      </c>
      <c r="K63" s="97" t="e">
        <f ca="true">+IF(AND(ISNUMBER(OFFSET('Water Data'!$F$6,0,10*ROW('Water Data'!F57))),'Data Summary'!BZ63="Yes"),OFFSET('Water Data'!$F$6,0,10*ROW('Water Data'!F57)),NA())</f>
        <v>#N/A</v>
      </c>
      <c r="L63" s="97" t="e">
        <f ca="true">+IF(AND(ISNUMBER(OFFSET('Water Data'!$F$9,0,10*ROW('Water Data'!F57))),'Data Summary'!CA63="Yes"),OFFSET('Water Data'!$F$9,0,10*ROW('Water Data'!F57)),NA())</f>
        <v>#N/A</v>
      </c>
      <c r="M63" s="97" t="e">
        <f ca="true">+IF(AND(ISNUMBER(OFFSET('Water Data'!$G$4,0,10*ROW('Water Data'!G57))),'Data Summary'!CB63="Yes"),100-OFFSET('Water Data'!$G$4,0,10*ROW('Water Data'!G57)),NA())</f>
        <v>#N/A</v>
      </c>
      <c r="N63" s="97" t="e">
        <f ca="true">+IF(AND(ISNUMBER(OFFSET('Water Data'!$G$6,0,10*ROW('Water Data'!G57))),'Data Summary'!CC63="Yes"),OFFSET('Water Data'!$G$6,0,10*ROW('Water Data'!G57)),NA())</f>
        <v>#N/A</v>
      </c>
      <c r="O63" s="97" t="e">
        <f ca="true">+IF(AND(ISNUMBER(OFFSET('Water Data'!$G$9,0,10*ROW('Water Data'!G57))),'Data Summary'!CD63="Yes"),OFFSET('Water Data'!$G$9,0,10*ROW('Water Data'!G57)),NA())</f>
        <v>#N/A</v>
      </c>
      <c r="P63" s="97" t="e">
        <f ca="true">+IF(AND(ISNUMBER(OFFSET('Water Data'!$H$4,0,10*ROW('Water Data'!H57))),'Data Summary'!CE63="Yes"),100-OFFSET('Water Data'!$H$4,0,10*ROW('Water Data'!H57)),NA())</f>
        <v>#N/A</v>
      </c>
      <c r="Q63" s="97" t="e">
        <f ca="true">+IF(AND(ISNUMBER(OFFSET('Water Data'!$H$6,0,10*ROW('Water Data'!H57))),'Data Summary'!CF63="Yes"),OFFSET('Water Data'!$H$6,0,10*ROW('Water Data'!H57)),NA())</f>
        <v>#N/A</v>
      </c>
      <c r="R63" s="97" t="e">
        <f ca="true">+IF(AND(ISNUMBER(OFFSET('Water Data'!$H$9,0,10*ROW('Water Data'!H57))),'Data Summary'!CG63="Yes"),OFFSET('Water Data'!$H$9,0,10*ROW('Water Data'!H57)),NA())</f>
        <v>#N/A</v>
      </c>
      <c r="S63" s="97" t="e">
        <f ca="true">+IF(AND(ISNUMBER(OFFSET('Water Data'!$I$4,0,10*ROW('Water Data'!I57))),'Data Summary'!CH63="Yes"),100-OFFSET('Water Data'!$I$4,0,10*ROW('Water Data'!I57)),NA())</f>
        <v>#N/A</v>
      </c>
      <c r="T63" s="97" t="e">
        <f ca="true">+IF(AND(ISNUMBER(OFFSET('Water Data'!$I$6,0,10*ROW('Water Data'!I57))),'Data Summary'!CI63="Yes"),OFFSET('Water Data'!$I$6,0,10*ROW('Water Data'!I57)),NA())</f>
        <v>#N/A</v>
      </c>
      <c r="U63" s="97" t="e">
        <f ca="true">+IF(AND(ISNUMBER(OFFSET('Water Data'!$I$9,0,10*ROW('Water Data'!I57))),'Data Summary'!CJ63="Yes"),OFFSET('Water Data'!$I$9,0,10*ROW('Water Data'!I57)),NA())</f>
        <v>#N/A</v>
      </c>
      <c r="V63" s="98" t="e">
        <f ca="true">+IF(AND(ISNUMBER(OFFSET('Sanitation Data'!$D$4,0,10*ROW('Sanitation Data'!D57))),'Data Summary'!CK63="Yes"),100-OFFSET('Sanitation Data'!$D$4,0,10*ROW('Sanitation Data'!D57)),NA())</f>
        <v>#N/A</v>
      </c>
      <c r="W63" s="98" t="e">
        <f ca="true">+IF(AND(ISNUMBER(OFFSET('Sanitation Data'!$D$6,0,10*ROW('Sanitation Data'!D57))),'Data Summary'!CL63="Yes"),OFFSET('Sanitation Data'!$D$6,0,10*ROW('Sanitation Data'!D57)),NA())</f>
        <v>#N/A</v>
      </c>
      <c r="X63" s="98" t="e">
        <f ca="true">+IF(AND(ISNUMBER(OFFSET('Sanitation Data'!$D$10,0,10*ROW('Sanitation Data'!D57))),'Data Summary'!CM63="Yes"),OFFSET('Sanitation Data'!$D$10,0,10*ROW('Sanitation Data'!D57)),NA())</f>
        <v>#N/A</v>
      </c>
      <c r="Y63" s="98" t="e">
        <f ca="true">+IF(AND(ISNUMBER(OFFSET('Sanitation Data'!$D$11,0,10*ROW('Sanitation Data'!D57))),'Data Summary'!CN63="Yes"),OFFSET('Sanitation Data'!$D$11,0,10*ROW('Sanitation Data'!D57)),NA())</f>
        <v>#N/A</v>
      </c>
      <c r="Z63" s="98" t="e">
        <f ca="true">+IF(AND(ISNUMBER(OFFSET('Sanitation Data'!$D$12,0,10*ROW('Sanitation Data'!D57))),'Data Summary'!CO63="Yes"),OFFSET('Sanitation Data'!$D$12,0,10*ROW('Sanitation Data'!D57)),NA())</f>
        <v>#N/A</v>
      </c>
      <c r="AA63" s="98" t="e">
        <f ca="true">+IF(AND(ISNUMBER(OFFSET('Sanitation Data'!$E$4,0,10*ROW('Sanitation Data'!E57))),'Data Summary'!CP63="Yes"),100-OFFSET('Sanitation Data'!$E$4,0,10*ROW('Sanitation Data'!E57)),NA())</f>
        <v>#N/A</v>
      </c>
      <c r="AB63" s="98" t="e">
        <f ca="true">+IF(AND(ISNUMBER(OFFSET('Sanitation Data'!$E$6,0,10*ROW('Sanitation Data'!E57))),'Data Summary'!CQ63="Yes"),OFFSET('Sanitation Data'!$E$6,0,10*ROW('Sanitation Data'!E57)),NA())</f>
        <v>#N/A</v>
      </c>
      <c r="AC63" s="98" t="e">
        <f ca="true">+IF(AND(ISNUMBER(OFFSET('Sanitation Data'!$E$10,0,10*ROW('Sanitation Data'!E57))),'Data Summary'!CR63="Yes"),OFFSET('Sanitation Data'!$E$10,0,10*ROW('Sanitation Data'!E57)),NA())</f>
        <v>#N/A</v>
      </c>
      <c r="AD63" s="98" t="e">
        <f ca="true">+IF(AND(ISNUMBER(OFFSET('Sanitation Data'!$E$11,0,10*ROW('Sanitation Data'!E57))),'Data Summary'!CS63="Yes"),OFFSET('Sanitation Data'!$E$11,0,10*ROW('Sanitation Data'!E57)),NA())</f>
        <v>#N/A</v>
      </c>
      <c r="AE63" s="98" t="e">
        <f ca="true">+IF(AND(ISNUMBER(OFFSET('Sanitation Data'!$E$12,0,10*ROW('Sanitation Data'!E57))),'Data Summary'!CT63="Yes"),OFFSET('Sanitation Data'!$E$12,0,10*ROW('Sanitation Data'!E57)),NA())</f>
        <v>#N/A</v>
      </c>
      <c r="AF63" s="98" t="e">
        <f ca="true">+IF(AND(ISNUMBER(OFFSET('Sanitation Data'!$F$4,0,10*ROW('Sanitation Data'!F57))),'Data Summary'!CU63="Yes"),100-OFFSET('Sanitation Data'!$F$4,0,10*ROW('Sanitation Data'!F57)),NA())</f>
        <v>#N/A</v>
      </c>
      <c r="AG63" s="98" t="e">
        <f ca="true">+IF(AND(ISNUMBER(OFFSET('Sanitation Data'!$F$6,0,10*ROW('Sanitation Data'!F57))),'Data Summary'!CV63="Yes"),OFFSET('Sanitation Data'!$F$6,0,10*ROW('Sanitation Data'!F57)),NA())</f>
        <v>#N/A</v>
      </c>
      <c r="AH63" s="98" t="e">
        <f ca="true">+IF(AND(ISNUMBER(OFFSET('Sanitation Data'!$F$10,0,10*ROW('Sanitation Data'!F57))),'Data Summary'!CW63="Yes"),OFFSET('Sanitation Data'!$F$10,0,10*ROW('Sanitation Data'!F57)),NA())</f>
        <v>#N/A</v>
      </c>
      <c r="AI63" s="98" t="e">
        <f ca="true">+IF(AND(ISNUMBER(OFFSET('Sanitation Data'!$F$11,0,10*ROW('Sanitation Data'!F57))),'Data Summary'!CX63="Yes"),OFFSET('Sanitation Data'!$F$11,0,10*ROW('Sanitation Data'!F57)),NA())</f>
        <v>#N/A</v>
      </c>
      <c r="AJ63" s="98" t="e">
        <f ca="true">+IF(AND(ISNUMBER(OFFSET('Sanitation Data'!$F$12,0,10*ROW('Sanitation Data'!F57))),'Data Summary'!CY63="Yes"),OFFSET('Sanitation Data'!$F$12,0,10*ROW('Sanitation Data'!F57)),NA())</f>
        <v>#N/A</v>
      </c>
      <c r="AK63" s="98" t="e">
        <f ca="true">+IF(AND(ISNUMBER(OFFSET('Sanitation Data'!$G$4,0,10*ROW('Sanitation Data'!G57))),'Data Summary'!CZ63="Yes"),100-OFFSET('Sanitation Data'!$G$4,0,10*ROW('Sanitation Data'!G57)),NA())</f>
        <v>#N/A</v>
      </c>
      <c r="AL63" s="98" t="e">
        <f ca="true">+IF(AND(ISNUMBER(OFFSET('Sanitation Data'!$G$6,0,10*ROW('Sanitation Data'!G57))),'Data Summary'!DA63="Yes"),OFFSET('Sanitation Data'!$G$6,0,10*ROW('Sanitation Data'!G57)),NA())</f>
        <v>#N/A</v>
      </c>
      <c r="AM63" s="98" t="e">
        <f ca="true">+IF(AND(ISNUMBER(OFFSET('Sanitation Data'!$G$10,0,10*ROW('Sanitation Data'!G57))),'Data Summary'!DB63="Yes"),OFFSET('Sanitation Data'!$G$10,0,10*ROW('Sanitation Data'!G57)),NA())</f>
        <v>#N/A</v>
      </c>
      <c r="AN63" s="98" t="e">
        <f ca="true">+IF(AND(ISNUMBER(OFFSET('Sanitation Data'!$G$11,0,10*ROW('Sanitation Data'!G57))),'Data Summary'!DC63="Yes"),OFFSET('Sanitation Data'!$G$11,0,10*ROW('Sanitation Data'!G57)),NA())</f>
        <v>#N/A</v>
      </c>
      <c r="AO63" s="98" t="e">
        <f ca="true">+IF(AND(ISNUMBER(OFFSET('Sanitation Data'!$G$12,0,10*ROW('Sanitation Data'!G57))),'Data Summary'!DD63="Yes"),OFFSET('Sanitation Data'!$G$12,0,10*ROW('Sanitation Data'!G57)),NA())</f>
        <v>#N/A</v>
      </c>
      <c r="AP63" s="98" t="e">
        <f ca="true">+IF(AND(ISNUMBER(OFFSET('Sanitation Data'!$H$4,0,10*ROW('Sanitation Data'!H57))),'Data Summary'!DE63="Yes"),100-OFFSET('Sanitation Data'!$H$4,0,10*ROW('Sanitation Data'!H57)),NA())</f>
        <v>#N/A</v>
      </c>
      <c r="AQ63" s="98" t="e">
        <f ca="true">+IF(AND(ISNUMBER(OFFSET('Sanitation Data'!$H$6,0,10*ROW('Sanitation Data'!H57))),'Data Summary'!DF63="Yes"),OFFSET('Sanitation Data'!$H$6,0,10*ROW('Sanitation Data'!H57)),NA())</f>
        <v>#N/A</v>
      </c>
      <c r="AR63" s="98" t="e">
        <f ca="true">+IF(AND(ISNUMBER(OFFSET('Sanitation Data'!$H$10,0,10*ROW('Sanitation Data'!H57))),'Data Summary'!DG63="Yes"),OFFSET('Sanitation Data'!$H$10,0,10*ROW('Sanitation Data'!H57)),NA())</f>
        <v>#N/A</v>
      </c>
      <c r="AS63" s="98" t="e">
        <f ca="true">+IF(AND(ISNUMBER(OFFSET('Sanitation Data'!$H$11,0,10*ROW('Sanitation Data'!H57))),'Data Summary'!DH63="Yes"),OFFSET('Sanitation Data'!$H$11,0,10*ROW('Sanitation Data'!H57)),NA())</f>
        <v>#N/A</v>
      </c>
      <c r="AT63" s="98" t="e">
        <f ca="true">+IF(AND(ISNUMBER(OFFSET('Sanitation Data'!$H$12,0,10*ROW('Sanitation Data'!H57))),'Data Summary'!DI63="Yes"),OFFSET('Sanitation Data'!$H$12,0,10*ROW('Sanitation Data'!H57)),NA())</f>
        <v>#N/A</v>
      </c>
      <c r="AU63" s="98" t="e">
        <f ca="true">+IF(AND(ISNUMBER(OFFSET('Sanitation Data'!$I$4,0,10*ROW('Sanitation Data'!I57))),'Data Summary'!DJ63="Yes"),100-OFFSET('Sanitation Data'!$I$4,0,10*ROW('Sanitation Data'!I57)),NA())</f>
        <v>#N/A</v>
      </c>
      <c r="AV63" s="98" t="e">
        <f ca="true">+IF(AND(ISNUMBER(OFFSET('Sanitation Data'!$I$6,0,10*ROW('Sanitation Data'!I57))),'Data Summary'!DK63="Yes"),OFFSET('Sanitation Data'!$I$6,0,10*ROW('Sanitation Data'!I57)),NA())</f>
        <v>#N/A</v>
      </c>
      <c r="AW63" s="98" t="e">
        <f ca="true">+IF(AND(ISNUMBER(OFFSET('Sanitation Data'!$I$10,0,10*ROW('Sanitation Data'!I57))),'Data Summary'!DL63="Yes"),OFFSET('Sanitation Data'!$I$10,0,10*ROW('Sanitation Data'!I57)),NA())</f>
        <v>#N/A</v>
      </c>
      <c r="AX63" s="98" t="e">
        <f ca="true">+IF(AND(ISNUMBER(OFFSET('Sanitation Data'!$I$11,0,10*ROW('Sanitation Data'!I57))),'Data Summary'!DM63="Yes"),OFFSET('Sanitation Data'!$I$11,0,10*ROW('Sanitation Data'!I57)),NA())</f>
        <v>#N/A</v>
      </c>
      <c r="AY63" s="98" t="e">
        <f ca="true">+IF(AND(ISNUMBER(OFFSET('Sanitation Data'!$I$12,0,10*ROW('Sanitation Data'!I57))),'Data Summary'!DN63="Yes"),OFFSET('Sanitation Data'!$I$12,0,10*ROW('Sanitation Data'!I57)),NA())</f>
        <v>#N/A</v>
      </c>
      <c r="AZ63" s="99" t="e">
        <f ca="true">+IF(AND(ISNUMBER(OFFSET('Hygiene Data'!$D$5,0,10*ROW('Hygiene Data'!D57))),'Data Summary'!DO63="Yes"),OFFSET('Hygiene Data'!$D$5,0,10*ROW('Hygiene Data'!D57)),NA())</f>
        <v>#N/A</v>
      </c>
      <c r="BA63" s="99" t="e">
        <f ca="true">+IF(AND(ISNUMBER(OFFSET('Hygiene Data'!$D$7,0,10*ROW('Hygiene Data'!D57))),'Data Summary'!DP63="Yes"),OFFSET('Hygiene Data'!$D$7,0,10*ROW('Hygiene Data'!D57)),NA())</f>
        <v>#N/A</v>
      </c>
      <c r="BB63" s="99" t="e">
        <f ca="true">+IF(AND(ISNUMBER(OFFSET('Hygiene Data'!$D$9,0,10*ROW('Hygiene Data'!D57))),'Data Summary'!DQ63="Yes"),OFFSET('Hygiene Data'!$D$9,0,10*ROW('Hygiene Data'!D57)),NA())</f>
        <v>#N/A</v>
      </c>
      <c r="BC63" s="99" t="e">
        <f ca="true">+IF(AND(ISNUMBER(OFFSET('Hygiene Data'!$E$5,0,10*ROW('Hygiene Data'!E57))),'Data Summary'!DR63="Yes"),OFFSET('Hygiene Data'!$E$5,0,10*ROW('Hygiene Data'!E57)),NA())</f>
        <v>#N/A</v>
      </c>
      <c r="BD63" s="99" t="e">
        <f ca="true">+IF(AND(ISNUMBER(OFFSET('Hygiene Data'!$E$7,0,10*ROW('Hygiene Data'!E57))),'Data Summary'!DS63="Yes"),OFFSET('Hygiene Data'!$E$7,0,10*ROW('Hygiene Data'!E57)),NA())</f>
        <v>#N/A</v>
      </c>
      <c r="BE63" s="99" t="e">
        <f ca="true">+IF(AND(ISNUMBER(OFFSET('Hygiene Data'!$E$9,0,10*ROW('Hygiene Data'!E57))),'Data Summary'!DT63="Yes"),OFFSET('Hygiene Data'!$E$9,0,10*ROW('Hygiene Data'!E57)),NA())</f>
        <v>#N/A</v>
      </c>
      <c r="BF63" s="99" t="e">
        <f ca="true">+IF(AND(ISNUMBER(OFFSET('Hygiene Data'!$F$5,0,10*ROW('Hygiene Data'!F57))),'Data Summary'!DU63="Yes"),OFFSET('Hygiene Data'!$F$5,0,10*ROW('Hygiene Data'!F57)),NA())</f>
        <v>#N/A</v>
      </c>
      <c r="BG63" s="99" t="e">
        <f ca="true">+IF(AND(ISNUMBER(OFFSET('Hygiene Data'!$F$7,0,10*ROW('Hygiene Data'!F57))),'Data Summary'!DV63="Yes"),OFFSET('Hygiene Data'!$F$7,0,10*ROW('Hygiene Data'!F57)),NA())</f>
        <v>#N/A</v>
      </c>
      <c r="BH63" s="99" t="e">
        <f ca="true">+IF(AND(ISNUMBER(OFFSET('Hygiene Data'!$F$9,0,10*ROW('Hygiene Data'!F57))),'Data Summary'!DW63="Yes"),OFFSET('Hygiene Data'!$F$9,0,10*ROW('Hygiene Data'!F57)),NA())</f>
        <v>#N/A</v>
      </c>
      <c r="BI63" s="99" t="e">
        <f ca="true">+IF(AND(ISNUMBER(OFFSET('Hygiene Data'!$G$5,0,10*ROW('Hygiene Data'!G57))),'Data Summary'!DX63="Yes"),OFFSET('Hygiene Data'!$G$5,0,10*ROW('Hygiene Data'!G57)),NA())</f>
        <v>#N/A</v>
      </c>
      <c r="BJ63" s="99" t="e">
        <f ca="true">+IF(AND(ISNUMBER(OFFSET('Hygiene Data'!$G$7,0,10*ROW('Hygiene Data'!G57))),'Data Summary'!DY63="Yes"),OFFSET('Hygiene Data'!$G$7,0,10*ROW('Hygiene Data'!G57)),NA())</f>
        <v>#N/A</v>
      </c>
      <c r="BK63" s="99" t="e">
        <f ca="true">+IF(AND(ISNUMBER(OFFSET('Hygiene Data'!$G$9,0,10*ROW('Hygiene Data'!G57))),'Data Summary'!DZ63="Yes"),OFFSET('Hygiene Data'!$G$9,0,10*ROW('Hygiene Data'!G57)),NA())</f>
        <v>#N/A</v>
      </c>
      <c r="BL63" s="99" t="e">
        <f ca="true">+IF(AND(ISNUMBER(OFFSET('Hygiene Data'!$H$5,0,10*ROW('Hygiene Data'!H57))),'Data Summary'!EA63="Yes"),OFFSET('Hygiene Data'!$H$5,0,10*ROW('Hygiene Data'!H57)),NA())</f>
        <v>#N/A</v>
      </c>
      <c r="BM63" s="99" t="e">
        <f ca="true">+IF(AND(ISNUMBER(OFFSET('Hygiene Data'!$H$7,0,10*ROW('Hygiene Data'!H57))),'Data Summary'!EB63="Yes"),OFFSET('Hygiene Data'!$H$7,0,10*ROW('Hygiene Data'!H57)),NA())</f>
        <v>#N/A</v>
      </c>
      <c r="BN63" s="99" t="e">
        <f ca="true">+IF(AND(ISNUMBER(OFFSET('Hygiene Data'!$H$9,0,10*ROW('Hygiene Data'!H57))),'Data Summary'!EC63="Yes"),OFFSET('Hygiene Data'!$H$9,0,10*ROW('Hygiene Data'!H57)),NA())</f>
        <v>#N/A</v>
      </c>
      <c r="BO63" s="99" t="e">
        <f ca="true">+IF(AND(ISNUMBER(OFFSET('Hygiene Data'!$I$5,0,10*ROW('Hygiene Data'!I57))),'Data Summary'!ED63="Yes"),OFFSET('Hygiene Data'!$I$5,0,10*ROW('Hygiene Data'!I57)),NA())</f>
        <v>#N/A</v>
      </c>
      <c r="BP63" s="99" t="e">
        <f ca="true">+IF(AND(ISNUMBER(OFFSET('Hygiene Data'!$I$7,0,10*ROW('Hygiene Data'!I57))),'Data Summary'!EE63="Yes"),OFFSET('Hygiene Data'!$I$7,0,10*ROW('Hygiene Data'!I57)),NA())</f>
        <v>#N/A</v>
      </c>
      <c r="BQ63" s="99"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8" t="str">
        <f ca="true">+IF(ISTEXT('Data Summary'!B64),'Data Summary'!B64,"")</f>
        <v/>
      </c>
      <c r="C64" s="329" t="e">
        <f ca="true">+VALUE('Data Summary'!C64)</f>
        <v>#VALUE!</v>
      </c>
      <c r="D64" s="97" t="e">
        <f ca="true">+IF(AND(ISNUMBER(OFFSET('Water Data'!$D$4,0,10*ROW('Water Data'!D58))),'Data Summary'!BS64="Yes"),100-OFFSET('Water Data'!$D$4,0,10*ROW('Water Data'!D58)),NA())</f>
        <v>#N/A</v>
      </c>
      <c r="E64" s="97" t="e">
        <f ca="true">+IF(AND(ISNUMBER(OFFSET('Water Data'!$D$6,0,10*ROW('Water Data'!D58))),'Data Summary'!BT64="Yes"),OFFSET('Water Data'!$D$6,0,10*ROW('Water Data'!D58)),NA())</f>
        <v>#N/A</v>
      </c>
      <c r="F64" s="97" t="e">
        <f ca="true">+IF(AND(ISNUMBER(OFFSET('Water Data'!$D$9,0,10*ROW('Water Data'!D58))),'Data Summary'!BU64="Yes"),OFFSET('Water Data'!$D$9,0,10*ROW('Water Data'!D58)),NA())</f>
        <v>#N/A</v>
      </c>
      <c r="G64" s="97" t="e">
        <f ca="true">+IF(AND(ISNUMBER(OFFSET('Water Data'!$E$4,0,10*ROW('Water Data'!E58))),'Data Summary'!BV64="Yes"),100-OFFSET('Water Data'!$E$4,0,10*ROW('Water Data'!E58)),NA())</f>
        <v>#N/A</v>
      </c>
      <c r="H64" s="97" t="e">
        <f ca="true">+IF(AND(ISNUMBER(OFFSET('Water Data'!$E$6,0,10*ROW('Water Data'!E58))),'Data Summary'!BW64="Yes"),OFFSET('Water Data'!$E$6,0,10*ROW('Water Data'!E58)),NA())</f>
        <v>#N/A</v>
      </c>
      <c r="I64" s="97" t="e">
        <f ca="true">+IF(AND(ISNUMBER(OFFSET('Water Data'!$E$9,0,10*ROW('Water Data'!E58))),'Data Summary'!BX64="Yes"),OFFSET('Water Data'!$E$9,0,10*ROW('Water Data'!E58)),NA())</f>
        <v>#N/A</v>
      </c>
      <c r="J64" s="97" t="e">
        <f ca="true">+IF(AND(ISNUMBER(OFFSET('Water Data'!$F$4,0,10*ROW('Water Data'!F58))),'Data Summary'!BY64="Yes"),100-OFFSET('Water Data'!$F$4,0,10*ROW('Water Data'!F58)),NA())</f>
        <v>#N/A</v>
      </c>
      <c r="K64" s="97" t="e">
        <f ca="true">+IF(AND(ISNUMBER(OFFSET('Water Data'!$F$6,0,10*ROW('Water Data'!F58))),'Data Summary'!BZ64="Yes"),OFFSET('Water Data'!$F$6,0,10*ROW('Water Data'!F58)),NA())</f>
        <v>#N/A</v>
      </c>
      <c r="L64" s="97" t="e">
        <f ca="true">+IF(AND(ISNUMBER(OFFSET('Water Data'!$F$9,0,10*ROW('Water Data'!F58))),'Data Summary'!CA64="Yes"),OFFSET('Water Data'!$F$9,0,10*ROW('Water Data'!F58)),NA())</f>
        <v>#N/A</v>
      </c>
      <c r="M64" s="97" t="e">
        <f ca="true">+IF(AND(ISNUMBER(OFFSET('Water Data'!$G$4,0,10*ROW('Water Data'!G58))),'Data Summary'!CB64="Yes"),100-OFFSET('Water Data'!$G$4,0,10*ROW('Water Data'!G58)),NA())</f>
        <v>#N/A</v>
      </c>
      <c r="N64" s="97" t="e">
        <f ca="true">+IF(AND(ISNUMBER(OFFSET('Water Data'!$G$6,0,10*ROW('Water Data'!G58))),'Data Summary'!CC64="Yes"),OFFSET('Water Data'!$G$6,0,10*ROW('Water Data'!G58)),NA())</f>
        <v>#N/A</v>
      </c>
      <c r="O64" s="97" t="e">
        <f ca="true">+IF(AND(ISNUMBER(OFFSET('Water Data'!$G$9,0,10*ROW('Water Data'!G58))),'Data Summary'!CD64="Yes"),OFFSET('Water Data'!$G$9,0,10*ROW('Water Data'!G58)),NA())</f>
        <v>#N/A</v>
      </c>
      <c r="P64" s="97" t="e">
        <f ca="true">+IF(AND(ISNUMBER(OFFSET('Water Data'!$H$4,0,10*ROW('Water Data'!H58))),'Data Summary'!CE64="Yes"),100-OFFSET('Water Data'!$H$4,0,10*ROW('Water Data'!H58)),NA())</f>
        <v>#N/A</v>
      </c>
      <c r="Q64" s="97" t="e">
        <f ca="true">+IF(AND(ISNUMBER(OFFSET('Water Data'!$H$6,0,10*ROW('Water Data'!H58))),'Data Summary'!CF64="Yes"),OFFSET('Water Data'!$H$6,0,10*ROW('Water Data'!H58)),NA())</f>
        <v>#N/A</v>
      </c>
      <c r="R64" s="97" t="e">
        <f ca="true">+IF(AND(ISNUMBER(OFFSET('Water Data'!$H$9,0,10*ROW('Water Data'!H58))),'Data Summary'!CG64="Yes"),OFFSET('Water Data'!$H$9,0,10*ROW('Water Data'!H58)),NA())</f>
        <v>#N/A</v>
      </c>
      <c r="S64" s="97" t="e">
        <f ca="true">+IF(AND(ISNUMBER(OFFSET('Water Data'!$I$4,0,10*ROW('Water Data'!I58))),'Data Summary'!CH64="Yes"),100-OFFSET('Water Data'!$I$4,0,10*ROW('Water Data'!I58)),NA())</f>
        <v>#N/A</v>
      </c>
      <c r="T64" s="97" t="e">
        <f ca="true">+IF(AND(ISNUMBER(OFFSET('Water Data'!$I$6,0,10*ROW('Water Data'!I58))),'Data Summary'!CI64="Yes"),OFFSET('Water Data'!$I$6,0,10*ROW('Water Data'!I58)),NA())</f>
        <v>#N/A</v>
      </c>
      <c r="U64" s="97" t="e">
        <f ca="true">+IF(AND(ISNUMBER(OFFSET('Water Data'!$I$9,0,10*ROW('Water Data'!I58))),'Data Summary'!CJ64="Yes"),OFFSET('Water Data'!$I$9,0,10*ROW('Water Data'!I58)),NA())</f>
        <v>#N/A</v>
      </c>
      <c r="V64" s="98" t="e">
        <f ca="true">+IF(AND(ISNUMBER(OFFSET('Sanitation Data'!$D$4,0,10*ROW('Sanitation Data'!D58))),'Data Summary'!CK64="Yes"),100-OFFSET('Sanitation Data'!$D$4,0,10*ROW('Sanitation Data'!D58)),NA())</f>
        <v>#N/A</v>
      </c>
      <c r="W64" s="98" t="e">
        <f ca="true">+IF(AND(ISNUMBER(OFFSET('Sanitation Data'!$D$6,0,10*ROW('Sanitation Data'!D58))),'Data Summary'!CL64="Yes"),OFFSET('Sanitation Data'!$D$6,0,10*ROW('Sanitation Data'!D58)),NA())</f>
        <v>#N/A</v>
      </c>
      <c r="X64" s="98" t="e">
        <f ca="true">+IF(AND(ISNUMBER(OFFSET('Sanitation Data'!$D$10,0,10*ROW('Sanitation Data'!D58))),'Data Summary'!CM64="Yes"),OFFSET('Sanitation Data'!$D$10,0,10*ROW('Sanitation Data'!D58)),NA())</f>
        <v>#N/A</v>
      </c>
      <c r="Y64" s="98" t="e">
        <f ca="true">+IF(AND(ISNUMBER(OFFSET('Sanitation Data'!$D$11,0,10*ROW('Sanitation Data'!D58))),'Data Summary'!CN64="Yes"),OFFSET('Sanitation Data'!$D$11,0,10*ROW('Sanitation Data'!D58)),NA())</f>
        <v>#N/A</v>
      </c>
      <c r="Z64" s="98" t="e">
        <f ca="true">+IF(AND(ISNUMBER(OFFSET('Sanitation Data'!$D$12,0,10*ROW('Sanitation Data'!D58))),'Data Summary'!CO64="Yes"),OFFSET('Sanitation Data'!$D$12,0,10*ROW('Sanitation Data'!D58)),NA())</f>
        <v>#N/A</v>
      </c>
      <c r="AA64" s="98" t="e">
        <f ca="true">+IF(AND(ISNUMBER(OFFSET('Sanitation Data'!$E$4,0,10*ROW('Sanitation Data'!E58))),'Data Summary'!CP64="Yes"),100-OFFSET('Sanitation Data'!$E$4,0,10*ROW('Sanitation Data'!E58)),NA())</f>
        <v>#N/A</v>
      </c>
      <c r="AB64" s="98" t="e">
        <f ca="true">+IF(AND(ISNUMBER(OFFSET('Sanitation Data'!$E$6,0,10*ROW('Sanitation Data'!E58))),'Data Summary'!CQ64="Yes"),OFFSET('Sanitation Data'!$E$6,0,10*ROW('Sanitation Data'!E58)),NA())</f>
        <v>#N/A</v>
      </c>
      <c r="AC64" s="98" t="e">
        <f ca="true">+IF(AND(ISNUMBER(OFFSET('Sanitation Data'!$E$10,0,10*ROW('Sanitation Data'!E58))),'Data Summary'!CR64="Yes"),OFFSET('Sanitation Data'!$E$10,0,10*ROW('Sanitation Data'!E58)),NA())</f>
        <v>#N/A</v>
      </c>
      <c r="AD64" s="98" t="e">
        <f ca="true">+IF(AND(ISNUMBER(OFFSET('Sanitation Data'!$E$11,0,10*ROW('Sanitation Data'!E58))),'Data Summary'!CS64="Yes"),OFFSET('Sanitation Data'!$E$11,0,10*ROW('Sanitation Data'!E58)),NA())</f>
        <v>#N/A</v>
      </c>
      <c r="AE64" s="98" t="e">
        <f ca="true">+IF(AND(ISNUMBER(OFFSET('Sanitation Data'!$E$12,0,10*ROW('Sanitation Data'!E58))),'Data Summary'!CT64="Yes"),OFFSET('Sanitation Data'!$E$12,0,10*ROW('Sanitation Data'!E58)),NA())</f>
        <v>#N/A</v>
      </c>
      <c r="AF64" s="98" t="e">
        <f ca="true">+IF(AND(ISNUMBER(OFFSET('Sanitation Data'!$F$4,0,10*ROW('Sanitation Data'!F58))),'Data Summary'!CU64="Yes"),100-OFFSET('Sanitation Data'!$F$4,0,10*ROW('Sanitation Data'!F58)),NA())</f>
        <v>#N/A</v>
      </c>
      <c r="AG64" s="98" t="e">
        <f ca="true">+IF(AND(ISNUMBER(OFFSET('Sanitation Data'!$F$6,0,10*ROW('Sanitation Data'!F58))),'Data Summary'!CV64="Yes"),OFFSET('Sanitation Data'!$F$6,0,10*ROW('Sanitation Data'!F58)),NA())</f>
        <v>#N/A</v>
      </c>
      <c r="AH64" s="98" t="e">
        <f ca="true">+IF(AND(ISNUMBER(OFFSET('Sanitation Data'!$F$10,0,10*ROW('Sanitation Data'!F58))),'Data Summary'!CW64="Yes"),OFFSET('Sanitation Data'!$F$10,0,10*ROW('Sanitation Data'!F58)),NA())</f>
        <v>#N/A</v>
      </c>
      <c r="AI64" s="98" t="e">
        <f ca="true">+IF(AND(ISNUMBER(OFFSET('Sanitation Data'!$F$11,0,10*ROW('Sanitation Data'!F58))),'Data Summary'!CX64="Yes"),OFFSET('Sanitation Data'!$F$11,0,10*ROW('Sanitation Data'!F58)),NA())</f>
        <v>#N/A</v>
      </c>
      <c r="AJ64" s="98" t="e">
        <f ca="true">+IF(AND(ISNUMBER(OFFSET('Sanitation Data'!$F$12,0,10*ROW('Sanitation Data'!F58))),'Data Summary'!CY64="Yes"),OFFSET('Sanitation Data'!$F$12,0,10*ROW('Sanitation Data'!F58)),NA())</f>
        <v>#N/A</v>
      </c>
      <c r="AK64" s="98" t="e">
        <f ca="true">+IF(AND(ISNUMBER(OFFSET('Sanitation Data'!$G$4,0,10*ROW('Sanitation Data'!G58))),'Data Summary'!CZ64="Yes"),100-OFFSET('Sanitation Data'!$G$4,0,10*ROW('Sanitation Data'!G58)),NA())</f>
        <v>#N/A</v>
      </c>
      <c r="AL64" s="98" t="e">
        <f ca="true">+IF(AND(ISNUMBER(OFFSET('Sanitation Data'!$G$6,0,10*ROW('Sanitation Data'!G58))),'Data Summary'!DA64="Yes"),OFFSET('Sanitation Data'!$G$6,0,10*ROW('Sanitation Data'!G58)),NA())</f>
        <v>#N/A</v>
      </c>
      <c r="AM64" s="98" t="e">
        <f ca="true">+IF(AND(ISNUMBER(OFFSET('Sanitation Data'!$G$10,0,10*ROW('Sanitation Data'!G58))),'Data Summary'!DB64="Yes"),OFFSET('Sanitation Data'!$G$10,0,10*ROW('Sanitation Data'!G58)),NA())</f>
        <v>#N/A</v>
      </c>
      <c r="AN64" s="98" t="e">
        <f ca="true">+IF(AND(ISNUMBER(OFFSET('Sanitation Data'!$G$11,0,10*ROW('Sanitation Data'!G58))),'Data Summary'!DC64="Yes"),OFFSET('Sanitation Data'!$G$11,0,10*ROW('Sanitation Data'!G58)),NA())</f>
        <v>#N/A</v>
      </c>
      <c r="AO64" s="98" t="e">
        <f ca="true">+IF(AND(ISNUMBER(OFFSET('Sanitation Data'!$G$12,0,10*ROW('Sanitation Data'!G58))),'Data Summary'!DD64="Yes"),OFFSET('Sanitation Data'!$G$12,0,10*ROW('Sanitation Data'!G58)),NA())</f>
        <v>#N/A</v>
      </c>
      <c r="AP64" s="98" t="e">
        <f ca="true">+IF(AND(ISNUMBER(OFFSET('Sanitation Data'!$H$4,0,10*ROW('Sanitation Data'!H58))),'Data Summary'!DE64="Yes"),100-OFFSET('Sanitation Data'!$H$4,0,10*ROW('Sanitation Data'!H58)),NA())</f>
        <v>#N/A</v>
      </c>
      <c r="AQ64" s="98" t="e">
        <f ca="true">+IF(AND(ISNUMBER(OFFSET('Sanitation Data'!$H$6,0,10*ROW('Sanitation Data'!H58))),'Data Summary'!DF64="Yes"),OFFSET('Sanitation Data'!$H$6,0,10*ROW('Sanitation Data'!H58)),NA())</f>
        <v>#N/A</v>
      </c>
      <c r="AR64" s="98" t="e">
        <f ca="true">+IF(AND(ISNUMBER(OFFSET('Sanitation Data'!$H$10,0,10*ROW('Sanitation Data'!H58))),'Data Summary'!DG64="Yes"),OFFSET('Sanitation Data'!$H$10,0,10*ROW('Sanitation Data'!H58)),NA())</f>
        <v>#N/A</v>
      </c>
      <c r="AS64" s="98" t="e">
        <f ca="true">+IF(AND(ISNUMBER(OFFSET('Sanitation Data'!$H$11,0,10*ROW('Sanitation Data'!H58))),'Data Summary'!DH64="Yes"),OFFSET('Sanitation Data'!$H$11,0,10*ROW('Sanitation Data'!H58)),NA())</f>
        <v>#N/A</v>
      </c>
      <c r="AT64" s="98" t="e">
        <f ca="true">+IF(AND(ISNUMBER(OFFSET('Sanitation Data'!$H$12,0,10*ROW('Sanitation Data'!H58))),'Data Summary'!DI64="Yes"),OFFSET('Sanitation Data'!$H$12,0,10*ROW('Sanitation Data'!H58)),NA())</f>
        <v>#N/A</v>
      </c>
      <c r="AU64" s="98" t="e">
        <f ca="true">+IF(AND(ISNUMBER(OFFSET('Sanitation Data'!$I$4,0,10*ROW('Sanitation Data'!I58))),'Data Summary'!DJ64="Yes"),100-OFFSET('Sanitation Data'!$I$4,0,10*ROW('Sanitation Data'!I58)),NA())</f>
        <v>#N/A</v>
      </c>
      <c r="AV64" s="98" t="e">
        <f ca="true">+IF(AND(ISNUMBER(OFFSET('Sanitation Data'!$I$6,0,10*ROW('Sanitation Data'!I58))),'Data Summary'!DK64="Yes"),OFFSET('Sanitation Data'!$I$6,0,10*ROW('Sanitation Data'!I58)),NA())</f>
        <v>#N/A</v>
      </c>
      <c r="AW64" s="98" t="e">
        <f ca="true">+IF(AND(ISNUMBER(OFFSET('Sanitation Data'!$I$10,0,10*ROW('Sanitation Data'!I58))),'Data Summary'!DL64="Yes"),OFFSET('Sanitation Data'!$I$10,0,10*ROW('Sanitation Data'!I58)),NA())</f>
        <v>#N/A</v>
      </c>
      <c r="AX64" s="98" t="e">
        <f ca="true">+IF(AND(ISNUMBER(OFFSET('Sanitation Data'!$I$11,0,10*ROW('Sanitation Data'!I58))),'Data Summary'!DM64="Yes"),OFFSET('Sanitation Data'!$I$11,0,10*ROW('Sanitation Data'!I58)),NA())</f>
        <v>#N/A</v>
      </c>
      <c r="AY64" s="98" t="e">
        <f ca="true">+IF(AND(ISNUMBER(OFFSET('Sanitation Data'!$I$12,0,10*ROW('Sanitation Data'!I58))),'Data Summary'!DN64="Yes"),OFFSET('Sanitation Data'!$I$12,0,10*ROW('Sanitation Data'!I58)),NA())</f>
        <v>#N/A</v>
      </c>
      <c r="AZ64" s="99" t="e">
        <f ca="true">+IF(AND(ISNUMBER(OFFSET('Hygiene Data'!$D$5,0,10*ROW('Hygiene Data'!D58))),'Data Summary'!DO64="Yes"),OFFSET('Hygiene Data'!$D$5,0,10*ROW('Hygiene Data'!D58)),NA())</f>
        <v>#N/A</v>
      </c>
      <c r="BA64" s="99" t="e">
        <f ca="true">+IF(AND(ISNUMBER(OFFSET('Hygiene Data'!$D$7,0,10*ROW('Hygiene Data'!D58))),'Data Summary'!DP64="Yes"),OFFSET('Hygiene Data'!$D$7,0,10*ROW('Hygiene Data'!D58)),NA())</f>
        <v>#N/A</v>
      </c>
      <c r="BB64" s="99" t="e">
        <f ca="true">+IF(AND(ISNUMBER(OFFSET('Hygiene Data'!$D$9,0,10*ROW('Hygiene Data'!D58))),'Data Summary'!DQ64="Yes"),OFFSET('Hygiene Data'!$D$9,0,10*ROW('Hygiene Data'!D58)),NA())</f>
        <v>#N/A</v>
      </c>
      <c r="BC64" s="99" t="e">
        <f ca="true">+IF(AND(ISNUMBER(OFFSET('Hygiene Data'!$E$5,0,10*ROW('Hygiene Data'!E58))),'Data Summary'!DR64="Yes"),OFFSET('Hygiene Data'!$E$5,0,10*ROW('Hygiene Data'!E58)),NA())</f>
        <v>#N/A</v>
      </c>
      <c r="BD64" s="99" t="e">
        <f ca="true">+IF(AND(ISNUMBER(OFFSET('Hygiene Data'!$E$7,0,10*ROW('Hygiene Data'!E58))),'Data Summary'!DS64="Yes"),OFFSET('Hygiene Data'!$E$7,0,10*ROW('Hygiene Data'!E58)),NA())</f>
        <v>#N/A</v>
      </c>
      <c r="BE64" s="99" t="e">
        <f ca="true">+IF(AND(ISNUMBER(OFFSET('Hygiene Data'!$E$9,0,10*ROW('Hygiene Data'!E58))),'Data Summary'!DT64="Yes"),OFFSET('Hygiene Data'!$E$9,0,10*ROW('Hygiene Data'!E58)),NA())</f>
        <v>#N/A</v>
      </c>
      <c r="BF64" s="99" t="e">
        <f ca="true">+IF(AND(ISNUMBER(OFFSET('Hygiene Data'!$F$5,0,10*ROW('Hygiene Data'!F58))),'Data Summary'!DU64="Yes"),OFFSET('Hygiene Data'!$F$5,0,10*ROW('Hygiene Data'!F58)),NA())</f>
        <v>#N/A</v>
      </c>
      <c r="BG64" s="99" t="e">
        <f ca="true">+IF(AND(ISNUMBER(OFFSET('Hygiene Data'!$F$7,0,10*ROW('Hygiene Data'!F58))),'Data Summary'!DV64="Yes"),OFFSET('Hygiene Data'!$F$7,0,10*ROW('Hygiene Data'!F58)),NA())</f>
        <v>#N/A</v>
      </c>
      <c r="BH64" s="99" t="e">
        <f ca="true">+IF(AND(ISNUMBER(OFFSET('Hygiene Data'!$F$9,0,10*ROW('Hygiene Data'!F58))),'Data Summary'!DW64="Yes"),OFFSET('Hygiene Data'!$F$9,0,10*ROW('Hygiene Data'!F58)),NA())</f>
        <v>#N/A</v>
      </c>
      <c r="BI64" s="99" t="e">
        <f ca="true">+IF(AND(ISNUMBER(OFFSET('Hygiene Data'!$G$5,0,10*ROW('Hygiene Data'!G58))),'Data Summary'!DX64="Yes"),OFFSET('Hygiene Data'!$G$5,0,10*ROW('Hygiene Data'!G58)),NA())</f>
        <v>#N/A</v>
      </c>
      <c r="BJ64" s="99" t="e">
        <f ca="true">+IF(AND(ISNUMBER(OFFSET('Hygiene Data'!$G$7,0,10*ROW('Hygiene Data'!G58))),'Data Summary'!DY64="Yes"),OFFSET('Hygiene Data'!$G$7,0,10*ROW('Hygiene Data'!G58)),NA())</f>
        <v>#N/A</v>
      </c>
      <c r="BK64" s="99" t="e">
        <f ca="true">+IF(AND(ISNUMBER(OFFSET('Hygiene Data'!$G$9,0,10*ROW('Hygiene Data'!G58))),'Data Summary'!DZ64="Yes"),OFFSET('Hygiene Data'!$G$9,0,10*ROW('Hygiene Data'!G58)),NA())</f>
        <v>#N/A</v>
      </c>
      <c r="BL64" s="99" t="e">
        <f ca="true">+IF(AND(ISNUMBER(OFFSET('Hygiene Data'!$H$5,0,10*ROW('Hygiene Data'!H58))),'Data Summary'!EA64="Yes"),OFFSET('Hygiene Data'!$H$5,0,10*ROW('Hygiene Data'!H58)),NA())</f>
        <v>#N/A</v>
      </c>
      <c r="BM64" s="99" t="e">
        <f ca="true">+IF(AND(ISNUMBER(OFFSET('Hygiene Data'!$H$7,0,10*ROW('Hygiene Data'!H58))),'Data Summary'!EB64="Yes"),OFFSET('Hygiene Data'!$H$7,0,10*ROW('Hygiene Data'!H58)),NA())</f>
        <v>#N/A</v>
      </c>
      <c r="BN64" s="99" t="e">
        <f ca="true">+IF(AND(ISNUMBER(OFFSET('Hygiene Data'!$H$9,0,10*ROW('Hygiene Data'!H58))),'Data Summary'!EC64="Yes"),OFFSET('Hygiene Data'!$H$9,0,10*ROW('Hygiene Data'!H58)),NA())</f>
        <v>#N/A</v>
      </c>
      <c r="BO64" s="99" t="e">
        <f ca="true">+IF(AND(ISNUMBER(OFFSET('Hygiene Data'!$I$5,0,10*ROW('Hygiene Data'!I58))),'Data Summary'!ED64="Yes"),OFFSET('Hygiene Data'!$I$5,0,10*ROW('Hygiene Data'!I58)),NA())</f>
        <v>#N/A</v>
      </c>
      <c r="BP64" s="99" t="e">
        <f ca="true">+IF(AND(ISNUMBER(OFFSET('Hygiene Data'!$I$7,0,10*ROW('Hygiene Data'!I58))),'Data Summary'!EE64="Yes"),OFFSET('Hygiene Data'!$I$7,0,10*ROW('Hygiene Data'!I58)),NA())</f>
        <v>#N/A</v>
      </c>
      <c r="BQ64" s="99"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8" t="str">
        <f ca="true">+IF(ISTEXT('Data Summary'!B65),'Data Summary'!B65,"")</f>
        <v/>
      </c>
      <c r="C65" s="329" t="e">
        <f ca="true">+VALUE('Data Summary'!C65)</f>
        <v>#VALUE!</v>
      </c>
      <c r="D65" s="97" t="e">
        <f ca="true">+IF(AND(ISNUMBER(OFFSET('Water Data'!$D$4,0,10*ROW('Water Data'!D59))),'Data Summary'!BS65="Yes"),100-OFFSET('Water Data'!$D$4,0,10*ROW('Water Data'!D59)),NA())</f>
        <v>#N/A</v>
      </c>
      <c r="E65" s="97" t="e">
        <f ca="true">+IF(AND(ISNUMBER(OFFSET('Water Data'!$D$6,0,10*ROW('Water Data'!D59))),'Data Summary'!BT65="Yes"),OFFSET('Water Data'!$D$6,0,10*ROW('Water Data'!D59)),NA())</f>
        <v>#N/A</v>
      </c>
      <c r="F65" s="97" t="e">
        <f ca="true">+IF(AND(ISNUMBER(OFFSET('Water Data'!$D$9,0,10*ROW('Water Data'!D59))),'Data Summary'!BU65="Yes"),OFFSET('Water Data'!$D$9,0,10*ROW('Water Data'!D59)),NA())</f>
        <v>#N/A</v>
      </c>
      <c r="G65" s="97" t="e">
        <f ca="true">+IF(AND(ISNUMBER(OFFSET('Water Data'!$E$4,0,10*ROW('Water Data'!E59))),'Data Summary'!BV65="Yes"),100-OFFSET('Water Data'!$E$4,0,10*ROW('Water Data'!E59)),NA())</f>
        <v>#N/A</v>
      </c>
      <c r="H65" s="97" t="e">
        <f ca="true">+IF(AND(ISNUMBER(OFFSET('Water Data'!$E$6,0,10*ROW('Water Data'!E59))),'Data Summary'!BW65="Yes"),OFFSET('Water Data'!$E$6,0,10*ROW('Water Data'!E59)),NA())</f>
        <v>#N/A</v>
      </c>
      <c r="I65" s="97" t="e">
        <f ca="true">+IF(AND(ISNUMBER(OFFSET('Water Data'!$E$9,0,10*ROW('Water Data'!E59))),'Data Summary'!BX65="Yes"),OFFSET('Water Data'!$E$9,0,10*ROW('Water Data'!E59)),NA())</f>
        <v>#N/A</v>
      </c>
      <c r="J65" s="97" t="e">
        <f ca="true">+IF(AND(ISNUMBER(OFFSET('Water Data'!$F$4,0,10*ROW('Water Data'!F59))),'Data Summary'!BY65="Yes"),100-OFFSET('Water Data'!$F$4,0,10*ROW('Water Data'!F59)),NA())</f>
        <v>#N/A</v>
      </c>
      <c r="K65" s="97" t="e">
        <f ca="true">+IF(AND(ISNUMBER(OFFSET('Water Data'!$F$6,0,10*ROW('Water Data'!F59))),'Data Summary'!BZ65="Yes"),OFFSET('Water Data'!$F$6,0,10*ROW('Water Data'!F59)),NA())</f>
        <v>#N/A</v>
      </c>
      <c r="L65" s="97" t="e">
        <f ca="true">+IF(AND(ISNUMBER(OFFSET('Water Data'!$F$9,0,10*ROW('Water Data'!F59))),'Data Summary'!CA65="Yes"),OFFSET('Water Data'!$F$9,0,10*ROW('Water Data'!F59)),NA())</f>
        <v>#N/A</v>
      </c>
      <c r="M65" s="97" t="e">
        <f ca="true">+IF(AND(ISNUMBER(OFFSET('Water Data'!$G$4,0,10*ROW('Water Data'!G59))),'Data Summary'!CB65="Yes"),100-OFFSET('Water Data'!$G$4,0,10*ROW('Water Data'!G59)),NA())</f>
        <v>#N/A</v>
      </c>
      <c r="N65" s="97" t="e">
        <f ca="true">+IF(AND(ISNUMBER(OFFSET('Water Data'!$G$6,0,10*ROW('Water Data'!G59))),'Data Summary'!CC65="Yes"),OFFSET('Water Data'!$G$6,0,10*ROW('Water Data'!G59)),NA())</f>
        <v>#N/A</v>
      </c>
      <c r="O65" s="97" t="e">
        <f ca="true">+IF(AND(ISNUMBER(OFFSET('Water Data'!$G$9,0,10*ROW('Water Data'!G59))),'Data Summary'!CD65="Yes"),OFFSET('Water Data'!$G$9,0,10*ROW('Water Data'!G59)),NA())</f>
        <v>#N/A</v>
      </c>
      <c r="P65" s="97" t="e">
        <f ca="true">+IF(AND(ISNUMBER(OFFSET('Water Data'!$H$4,0,10*ROW('Water Data'!H59))),'Data Summary'!CE65="Yes"),100-OFFSET('Water Data'!$H$4,0,10*ROW('Water Data'!H59)),NA())</f>
        <v>#N/A</v>
      </c>
      <c r="Q65" s="97" t="e">
        <f ca="true">+IF(AND(ISNUMBER(OFFSET('Water Data'!$H$6,0,10*ROW('Water Data'!H59))),'Data Summary'!CF65="Yes"),OFFSET('Water Data'!$H$6,0,10*ROW('Water Data'!H59)),NA())</f>
        <v>#N/A</v>
      </c>
      <c r="R65" s="97" t="e">
        <f ca="true">+IF(AND(ISNUMBER(OFFSET('Water Data'!$H$9,0,10*ROW('Water Data'!H59))),'Data Summary'!CG65="Yes"),OFFSET('Water Data'!$H$9,0,10*ROW('Water Data'!H59)),NA())</f>
        <v>#N/A</v>
      </c>
      <c r="S65" s="97" t="e">
        <f ca="true">+IF(AND(ISNUMBER(OFFSET('Water Data'!$I$4,0,10*ROW('Water Data'!I59))),'Data Summary'!CH65="Yes"),100-OFFSET('Water Data'!$I$4,0,10*ROW('Water Data'!I59)),NA())</f>
        <v>#N/A</v>
      </c>
      <c r="T65" s="97" t="e">
        <f ca="true">+IF(AND(ISNUMBER(OFFSET('Water Data'!$I$6,0,10*ROW('Water Data'!I59))),'Data Summary'!CI65="Yes"),OFFSET('Water Data'!$I$6,0,10*ROW('Water Data'!I59)),NA())</f>
        <v>#N/A</v>
      </c>
      <c r="U65" s="97" t="e">
        <f ca="true">+IF(AND(ISNUMBER(OFFSET('Water Data'!$I$9,0,10*ROW('Water Data'!I59))),'Data Summary'!CJ65="Yes"),OFFSET('Water Data'!$I$9,0,10*ROW('Water Data'!I59)),NA())</f>
        <v>#N/A</v>
      </c>
      <c r="V65" s="98" t="e">
        <f ca="true">+IF(AND(ISNUMBER(OFFSET('Sanitation Data'!$D$4,0,10*ROW('Sanitation Data'!D59))),'Data Summary'!CK65="Yes"),100-OFFSET('Sanitation Data'!$D$4,0,10*ROW('Sanitation Data'!D59)),NA())</f>
        <v>#N/A</v>
      </c>
      <c r="W65" s="98" t="e">
        <f ca="true">+IF(AND(ISNUMBER(OFFSET('Sanitation Data'!$D$6,0,10*ROW('Sanitation Data'!D59))),'Data Summary'!CL65="Yes"),OFFSET('Sanitation Data'!$D$6,0,10*ROW('Sanitation Data'!D59)),NA())</f>
        <v>#N/A</v>
      </c>
      <c r="X65" s="98" t="e">
        <f ca="true">+IF(AND(ISNUMBER(OFFSET('Sanitation Data'!$D$10,0,10*ROW('Sanitation Data'!D59))),'Data Summary'!CM65="Yes"),OFFSET('Sanitation Data'!$D$10,0,10*ROW('Sanitation Data'!D59)),NA())</f>
        <v>#N/A</v>
      </c>
      <c r="Y65" s="98" t="e">
        <f ca="true">+IF(AND(ISNUMBER(OFFSET('Sanitation Data'!$D$11,0,10*ROW('Sanitation Data'!D59))),'Data Summary'!CN65="Yes"),OFFSET('Sanitation Data'!$D$11,0,10*ROW('Sanitation Data'!D59)),NA())</f>
        <v>#N/A</v>
      </c>
      <c r="Z65" s="98" t="e">
        <f ca="true">+IF(AND(ISNUMBER(OFFSET('Sanitation Data'!$D$12,0,10*ROW('Sanitation Data'!D59))),'Data Summary'!CO65="Yes"),OFFSET('Sanitation Data'!$D$12,0,10*ROW('Sanitation Data'!D59)),NA())</f>
        <v>#N/A</v>
      </c>
      <c r="AA65" s="98" t="e">
        <f ca="true">+IF(AND(ISNUMBER(OFFSET('Sanitation Data'!$E$4,0,10*ROW('Sanitation Data'!E59))),'Data Summary'!CP65="Yes"),100-OFFSET('Sanitation Data'!$E$4,0,10*ROW('Sanitation Data'!E59)),NA())</f>
        <v>#N/A</v>
      </c>
      <c r="AB65" s="98" t="e">
        <f ca="true">+IF(AND(ISNUMBER(OFFSET('Sanitation Data'!$E$6,0,10*ROW('Sanitation Data'!E59))),'Data Summary'!CQ65="Yes"),OFFSET('Sanitation Data'!$E$6,0,10*ROW('Sanitation Data'!E59)),NA())</f>
        <v>#N/A</v>
      </c>
      <c r="AC65" s="98" t="e">
        <f ca="true">+IF(AND(ISNUMBER(OFFSET('Sanitation Data'!$E$10,0,10*ROW('Sanitation Data'!E59))),'Data Summary'!CR65="Yes"),OFFSET('Sanitation Data'!$E$10,0,10*ROW('Sanitation Data'!E59)),NA())</f>
        <v>#N/A</v>
      </c>
      <c r="AD65" s="98" t="e">
        <f ca="true">+IF(AND(ISNUMBER(OFFSET('Sanitation Data'!$E$11,0,10*ROW('Sanitation Data'!E59))),'Data Summary'!CS65="Yes"),OFFSET('Sanitation Data'!$E$11,0,10*ROW('Sanitation Data'!E59)),NA())</f>
        <v>#N/A</v>
      </c>
      <c r="AE65" s="98" t="e">
        <f ca="true">+IF(AND(ISNUMBER(OFFSET('Sanitation Data'!$E$12,0,10*ROW('Sanitation Data'!E59))),'Data Summary'!CT65="Yes"),OFFSET('Sanitation Data'!$E$12,0,10*ROW('Sanitation Data'!E59)),NA())</f>
        <v>#N/A</v>
      </c>
      <c r="AF65" s="98" t="e">
        <f ca="true">+IF(AND(ISNUMBER(OFFSET('Sanitation Data'!$F$4,0,10*ROW('Sanitation Data'!F59))),'Data Summary'!CU65="Yes"),100-OFFSET('Sanitation Data'!$F$4,0,10*ROW('Sanitation Data'!F59)),NA())</f>
        <v>#N/A</v>
      </c>
      <c r="AG65" s="98" t="e">
        <f ca="true">+IF(AND(ISNUMBER(OFFSET('Sanitation Data'!$F$6,0,10*ROW('Sanitation Data'!F59))),'Data Summary'!CV65="Yes"),OFFSET('Sanitation Data'!$F$6,0,10*ROW('Sanitation Data'!F59)),NA())</f>
        <v>#N/A</v>
      </c>
      <c r="AH65" s="98" t="e">
        <f ca="true">+IF(AND(ISNUMBER(OFFSET('Sanitation Data'!$F$10,0,10*ROW('Sanitation Data'!F59))),'Data Summary'!CW65="Yes"),OFFSET('Sanitation Data'!$F$10,0,10*ROW('Sanitation Data'!F59)),NA())</f>
        <v>#N/A</v>
      </c>
      <c r="AI65" s="98" t="e">
        <f ca="true">+IF(AND(ISNUMBER(OFFSET('Sanitation Data'!$F$11,0,10*ROW('Sanitation Data'!F59))),'Data Summary'!CX65="Yes"),OFFSET('Sanitation Data'!$F$11,0,10*ROW('Sanitation Data'!F59)),NA())</f>
        <v>#N/A</v>
      </c>
      <c r="AJ65" s="98" t="e">
        <f ca="true">+IF(AND(ISNUMBER(OFFSET('Sanitation Data'!$F$12,0,10*ROW('Sanitation Data'!F59))),'Data Summary'!CY65="Yes"),OFFSET('Sanitation Data'!$F$12,0,10*ROW('Sanitation Data'!F59)),NA())</f>
        <v>#N/A</v>
      </c>
      <c r="AK65" s="98" t="e">
        <f ca="true">+IF(AND(ISNUMBER(OFFSET('Sanitation Data'!$G$4,0,10*ROW('Sanitation Data'!G59))),'Data Summary'!CZ65="Yes"),100-OFFSET('Sanitation Data'!$G$4,0,10*ROW('Sanitation Data'!G59)),NA())</f>
        <v>#N/A</v>
      </c>
      <c r="AL65" s="98" t="e">
        <f ca="true">+IF(AND(ISNUMBER(OFFSET('Sanitation Data'!$G$6,0,10*ROW('Sanitation Data'!G59))),'Data Summary'!DA65="Yes"),OFFSET('Sanitation Data'!$G$6,0,10*ROW('Sanitation Data'!G59)),NA())</f>
        <v>#N/A</v>
      </c>
      <c r="AM65" s="98" t="e">
        <f ca="true">+IF(AND(ISNUMBER(OFFSET('Sanitation Data'!$G$10,0,10*ROW('Sanitation Data'!G59))),'Data Summary'!DB65="Yes"),OFFSET('Sanitation Data'!$G$10,0,10*ROW('Sanitation Data'!G59)),NA())</f>
        <v>#N/A</v>
      </c>
      <c r="AN65" s="98" t="e">
        <f ca="true">+IF(AND(ISNUMBER(OFFSET('Sanitation Data'!$G$11,0,10*ROW('Sanitation Data'!G59))),'Data Summary'!DC65="Yes"),OFFSET('Sanitation Data'!$G$11,0,10*ROW('Sanitation Data'!G59)),NA())</f>
        <v>#N/A</v>
      </c>
      <c r="AO65" s="98" t="e">
        <f ca="true">+IF(AND(ISNUMBER(OFFSET('Sanitation Data'!$G$12,0,10*ROW('Sanitation Data'!G59))),'Data Summary'!DD65="Yes"),OFFSET('Sanitation Data'!$G$12,0,10*ROW('Sanitation Data'!G59)),NA())</f>
        <v>#N/A</v>
      </c>
      <c r="AP65" s="98" t="e">
        <f ca="true">+IF(AND(ISNUMBER(OFFSET('Sanitation Data'!$H$4,0,10*ROW('Sanitation Data'!H59))),'Data Summary'!DE65="Yes"),100-OFFSET('Sanitation Data'!$H$4,0,10*ROW('Sanitation Data'!H59)),NA())</f>
        <v>#N/A</v>
      </c>
      <c r="AQ65" s="98" t="e">
        <f ca="true">+IF(AND(ISNUMBER(OFFSET('Sanitation Data'!$H$6,0,10*ROW('Sanitation Data'!H59))),'Data Summary'!DF65="Yes"),OFFSET('Sanitation Data'!$H$6,0,10*ROW('Sanitation Data'!H59)),NA())</f>
        <v>#N/A</v>
      </c>
      <c r="AR65" s="98" t="e">
        <f ca="true">+IF(AND(ISNUMBER(OFFSET('Sanitation Data'!$H$10,0,10*ROW('Sanitation Data'!H59))),'Data Summary'!DG65="Yes"),OFFSET('Sanitation Data'!$H$10,0,10*ROW('Sanitation Data'!H59)),NA())</f>
        <v>#N/A</v>
      </c>
      <c r="AS65" s="98" t="e">
        <f ca="true">+IF(AND(ISNUMBER(OFFSET('Sanitation Data'!$H$11,0,10*ROW('Sanitation Data'!H59))),'Data Summary'!DH65="Yes"),OFFSET('Sanitation Data'!$H$11,0,10*ROW('Sanitation Data'!H59)),NA())</f>
        <v>#N/A</v>
      </c>
      <c r="AT65" s="98" t="e">
        <f ca="true">+IF(AND(ISNUMBER(OFFSET('Sanitation Data'!$H$12,0,10*ROW('Sanitation Data'!H59))),'Data Summary'!DI65="Yes"),OFFSET('Sanitation Data'!$H$12,0,10*ROW('Sanitation Data'!H59)),NA())</f>
        <v>#N/A</v>
      </c>
      <c r="AU65" s="98" t="e">
        <f ca="true">+IF(AND(ISNUMBER(OFFSET('Sanitation Data'!$I$4,0,10*ROW('Sanitation Data'!I59))),'Data Summary'!DJ65="Yes"),100-OFFSET('Sanitation Data'!$I$4,0,10*ROW('Sanitation Data'!I59)),NA())</f>
        <v>#N/A</v>
      </c>
      <c r="AV65" s="98" t="e">
        <f ca="true">+IF(AND(ISNUMBER(OFFSET('Sanitation Data'!$I$6,0,10*ROW('Sanitation Data'!I59))),'Data Summary'!DK65="Yes"),OFFSET('Sanitation Data'!$I$6,0,10*ROW('Sanitation Data'!I59)),NA())</f>
        <v>#N/A</v>
      </c>
      <c r="AW65" s="98" t="e">
        <f ca="true">+IF(AND(ISNUMBER(OFFSET('Sanitation Data'!$I$10,0,10*ROW('Sanitation Data'!I59))),'Data Summary'!DL65="Yes"),OFFSET('Sanitation Data'!$I$10,0,10*ROW('Sanitation Data'!I59)),NA())</f>
        <v>#N/A</v>
      </c>
      <c r="AX65" s="98" t="e">
        <f ca="true">+IF(AND(ISNUMBER(OFFSET('Sanitation Data'!$I$11,0,10*ROW('Sanitation Data'!I59))),'Data Summary'!DM65="Yes"),OFFSET('Sanitation Data'!$I$11,0,10*ROW('Sanitation Data'!I59)),NA())</f>
        <v>#N/A</v>
      </c>
      <c r="AY65" s="98" t="e">
        <f ca="true">+IF(AND(ISNUMBER(OFFSET('Sanitation Data'!$I$12,0,10*ROW('Sanitation Data'!I59))),'Data Summary'!DN65="Yes"),OFFSET('Sanitation Data'!$I$12,0,10*ROW('Sanitation Data'!I59)),NA())</f>
        <v>#N/A</v>
      </c>
      <c r="AZ65" s="99" t="e">
        <f ca="true">+IF(AND(ISNUMBER(OFFSET('Hygiene Data'!$D$5,0,10*ROW('Hygiene Data'!D59))),'Data Summary'!DO65="Yes"),OFFSET('Hygiene Data'!$D$5,0,10*ROW('Hygiene Data'!D59)),NA())</f>
        <v>#N/A</v>
      </c>
      <c r="BA65" s="99" t="e">
        <f ca="true">+IF(AND(ISNUMBER(OFFSET('Hygiene Data'!$D$7,0,10*ROW('Hygiene Data'!D59))),'Data Summary'!DP65="Yes"),OFFSET('Hygiene Data'!$D$7,0,10*ROW('Hygiene Data'!D59)),NA())</f>
        <v>#N/A</v>
      </c>
      <c r="BB65" s="99" t="e">
        <f ca="true">+IF(AND(ISNUMBER(OFFSET('Hygiene Data'!$D$9,0,10*ROW('Hygiene Data'!D59))),'Data Summary'!DQ65="Yes"),OFFSET('Hygiene Data'!$D$9,0,10*ROW('Hygiene Data'!D59)),NA())</f>
        <v>#N/A</v>
      </c>
      <c r="BC65" s="99" t="e">
        <f ca="true">+IF(AND(ISNUMBER(OFFSET('Hygiene Data'!$E$5,0,10*ROW('Hygiene Data'!E59))),'Data Summary'!DR65="Yes"),OFFSET('Hygiene Data'!$E$5,0,10*ROW('Hygiene Data'!E59)),NA())</f>
        <v>#N/A</v>
      </c>
      <c r="BD65" s="99" t="e">
        <f ca="true">+IF(AND(ISNUMBER(OFFSET('Hygiene Data'!$E$7,0,10*ROW('Hygiene Data'!E59))),'Data Summary'!DS65="Yes"),OFFSET('Hygiene Data'!$E$7,0,10*ROW('Hygiene Data'!E59)),NA())</f>
        <v>#N/A</v>
      </c>
      <c r="BE65" s="99" t="e">
        <f ca="true">+IF(AND(ISNUMBER(OFFSET('Hygiene Data'!$E$9,0,10*ROW('Hygiene Data'!E59))),'Data Summary'!DT65="Yes"),OFFSET('Hygiene Data'!$E$9,0,10*ROW('Hygiene Data'!E59)),NA())</f>
        <v>#N/A</v>
      </c>
      <c r="BF65" s="99" t="e">
        <f ca="true">+IF(AND(ISNUMBER(OFFSET('Hygiene Data'!$F$5,0,10*ROW('Hygiene Data'!F59))),'Data Summary'!DU65="Yes"),OFFSET('Hygiene Data'!$F$5,0,10*ROW('Hygiene Data'!F59)),NA())</f>
        <v>#N/A</v>
      </c>
      <c r="BG65" s="99" t="e">
        <f ca="true">+IF(AND(ISNUMBER(OFFSET('Hygiene Data'!$F$7,0,10*ROW('Hygiene Data'!F59))),'Data Summary'!DV65="Yes"),OFFSET('Hygiene Data'!$F$7,0,10*ROW('Hygiene Data'!F59)),NA())</f>
        <v>#N/A</v>
      </c>
      <c r="BH65" s="99" t="e">
        <f ca="true">+IF(AND(ISNUMBER(OFFSET('Hygiene Data'!$F$9,0,10*ROW('Hygiene Data'!F59))),'Data Summary'!DW65="Yes"),OFFSET('Hygiene Data'!$F$9,0,10*ROW('Hygiene Data'!F59)),NA())</f>
        <v>#N/A</v>
      </c>
      <c r="BI65" s="99" t="e">
        <f ca="true">+IF(AND(ISNUMBER(OFFSET('Hygiene Data'!$G$5,0,10*ROW('Hygiene Data'!G59))),'Data Summary'!DX65="Yes"),OFFSET('Hygiene Data'!$G$5,0,10*ROW('Hygiene Data'!G59)),NA())</f>
        <v>#N/A</v>
      </c>
      <c r="BJ65" s="99" t="e">
        <f ca="true">+IF(AND(ISNUMBER(OFFSET('Hygiene Data'!$G$7,0,10*ROW('Hygiene Data'!G59))),'Data Summary'!DY65="Yes"),OFFSET('Hygiene Data'!$G$7,0,10*ROW('Hygiene Data'!G59)),NA())</f>
        <v>#N/A</v>
      </c>
      <c r="BK65" s="99" t="e">
        <f ca="true">+IF(AND(ISNUMBER(OFFSET('Hygiene Data'!$G$9,0,10*ROW('Hygiene Data'!G59))),'Data Summary'!DZ65="Yes"),OFFSET('Hygiene Data'!$G$9,0,10*ROW('Hygiene Data'!G59)),NA())</f>
        <v>#N/A</v>
      </c>
      <c r="BL65" s="99" t="e">
        <f ca="true">+IF(AND(ISNUMBER(OFFSET('Hygiene Data'!$H$5,0,10*ROW('Hygiene Data'!H59))),'Data Summary'!EA65="Yes"),OFFSET('Hygiene Data'!$H$5,0,10*ROW('Hygiene Data'!H59)),NA())</f>
        <v>#N/A</v>
      </c>
      <c r="BM65" s="99" t="e">
        <f ca="true">+IF(AND(ISNUMBER(OFFSET('Hygiene Data'!$H$7,0,10*ROW('Hygiene Data'!H59))),'Data Summary'!EB65="Yes"),OFFSET('Hygiene Data'!$H$7,0,10*ROW('Hygiene Data'!H59)),NA())</f>
        <v>#N/A</v>
      </c>
      <c r="BN65" s="99" t="e">
        <f ca="true">+IF(AND(ISNUMBER(OFFSET('Hygiene Data'!$H$9,0,10*ROW('Hygiene Data'!H59))),'Data Summary'!EC65="Yes"),OFFSET('Hygiene Data'!$H$9,0,10*ROW('Hygiene Data'!H59)),NA())</f>
        <v>#N/A</v>
      </c>
      <c r="BO65" s="99" t="e">
        <f ca="true">+IF(AND(ISNUMBER(OFFSET('Hygiene Data'!$I$5,0,10*ROW('Hygiene Data'!I59))),'Data Summary'!ED65="Yes"),OFFSET('Hygiene Data'!$I$5,0,10*ROW('Hygiene Data'!I59)),NA())</f>
        <v>#N/A</v>
      </c>
      <c r="BP65" s="99" t="e">
        <f ca="true">+IF(AND(ISNUMBER(OFFSET('Hygiene Data'!$I$7,0,10*ROW('Hygiene Data'!I59))),'Data Summary'!EE65="Yes"),OFFSET('Hygiene Data'!$I$7,0,10*ROW('Hygiene Data'!I59)),NA())</f>
        <v>#N/A</v>
      </c>
      <c r="BQ65" s="99"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8" t="str">
        <f ca="true">+IF(ISTEXT('Data Summary'!B66),'Data Summary'!B66,"")</f>
        <v/>
      </c>
      <c r="C66" s="329" t="e">
        <f ca="true">+VALUE('Data Summary'!C66)</f>
        <v>#VALUE!</v>
      </c>
      <c r="D66" s="97" t="e">
        <f ca="true">+IF(AND(ISNUMBER(OFFSET('Water Data'!$D$4,0,10*ROW('Water Data'!D60))),'Data Summary'!BS66="Yes"),100-OFFSET('Water Data'!$D$4,0,10*ROW('Water Data'!D60)),NA())</f>
        <v>#N/A</v>
      </c>
      <c r="E66" s="97" t="e">
        <f ca="true">+IF(AND(ISNUMBER(OFFSET('Water Data'!$D$6,0,10*ROW('Water Data'!D60))),'Data Summary'!BT66="Yes"),OFFSET('Water Data'!$D$6,0,10*ROW('Water Data'!D60)),NA())</f>
        <v>#N/A</v>
      </c>
      <c r="F66" s="97" t="e">
        <f ca="true">+IF(AND(ISNUMBER(OFFSET('Water Data'!$D$9,0,10*ROW('Water Data'!D60))),'Data Summary'!BU66="Yes"),OFFSET('Water Data'!$D$9,0,10*ROW('Water Data'!D60)),NA())</f>
        <v>#N/A</v>
      </c>
      <c r="G66" s="97" t="e">
        <f ca="true">+IF(AND(ISNUMBER(OFFSET('Water Data'!$E$4,0,10*ROW('Water Data'!E60))),'Data Summary'!BV66="Yes"),100-OFFSET('Water Data'!$E$4,0,10*ROW('Water Data'!E60)),NA())</f>
        <v>#N/A</v>
      </c>
      <c r="H66" s="97" t="e">
        <f ca="true">+IF(AND(ISNUMBER(OFFSET('Water Data'!$E$6,0,10*ROW('Water Data'!E60))),'Data Summary'!BW66="Yes"),OFFSET('Water Data'!$E$6,0,10*ROW('Water Data'!E60)),NA())</f>
        <v>#N/A</v>
      </c>
      <c r="I66" s="97" t="e">
        <f ca="true">+IF(AND(ISNUMBER(OFFSET('Water Data'!$E$9,0,10*ROW('Water Data'!E60))),'Data Summary'!BX66="Yes"),OFFSET('Water Data'!$E$9,0,10*ROW('Water Data'!E60)),NA())</f>
        <v>#N/A</v>
      </c>
      <c r="J66" s="97" t="e">
        <f ca="true">+IF(AND(ISNUMBER(OFFSET('Water Data'!$F$4,0,10*ROW('Water Data'!F60))),'Data Summary'!BY66="Yes"),100-OFFSET('Water Data'!$F$4,0,10*ROW('Water Data'!F60)),NA())</f>
        <v>#N/A</v>
      </c>
      <c r="K66" s="97" t="e">
        <f ca="true">+IF(AND(ISNUMBER(OFFSET('Water Data'!$F$6,0,10*ROW('Water Data'!F60))),'Data Summary'!BZ66="Yes"),OFFSET('Water Data'!$F$6,0,10*ROW('Water Data'!F60)),NA())</f>
        <v>#N/A</v>
      </c>
      <c r="L66" s="97" t="e">
        <f ca="true">+IF(AND(ISNUMBER(OFFSET('Water Data'!$F$9,0,10*ROW('Water Data'!F60))),'Data Summary'!CA66="Yes"),OFFSET('Water Data'!$F$9,0,10*ROW('Water Data'!F60)),NA())</f>
        <v>#N/A</v>
      </c>
      <c r="M66" s="97" t="e">
        <f ca="true">+IF(AND(ISNUMBER(OFFSET('Water Data'!$G$4,0,10*ROW('Water Data'!G60))),'Data Summary'!CB66="Yes"),100-OFFSET('Water Data'!$G$4,0,10*ROW('Water Data'!G60)),NA())</f>
        <v>#N/A</v>
      </c>
      <c r="N66" s="97" t="e">
        <f ca="true">+IF(AND(ISNUMBER(OFFSET('Water Data'!$G$6,0,10*ROW('Water Data'!G60))),'Data Summary'!CC66="Yes"),OFFSET('Water Data'!$G$6,0,10*ROW('Water Data'!G60)),NA())</f>
        <v>#N/A</v>
      </c>
      <c r="O66" s="97" t="e">
        <f ca="true">+IF(AND(ISNUMBER(OFFSET('Water Data'!$G$9,0,10*ROW('Water Data'!G60))),'Data Summary'!CD66="Yes"),OFFSET('Water Data'!$G$9,0,10*ROW('Water Data'!G60)),NA())</f>
        <v>#N/A</v>
      </c>
      <c r="P66" s="97" t="e">
        <f ca="true">+IF(AND(ISNUMBER(OFFSET('Water Data'!$H$4,0,10*ROW('Water Data'!H60))),'Data Summary'!CE66="Yes"),100-OFFSET('Water Data'!$H$4,0,10*ROW('Water Data'!H60)),NA())</f>
        <v>#N/A</v>
      </c>
      <c r="Q66" s="97" t="e">
        <f ca="true">+IF(AND(ISNUMBER(OFFSET('Water Data'!$H$6,0,10*ROW('Water Data'!H60))),'Data Summary'!CF66="Yes"),OFFSET('Water Data'!$H$6,0,10*ROW('Water Data'!H60)),NA())</f>
        <v>#N/A</v>
      </c>
      <c r="R66" s="97" t="e">
        <f ca="true">+IF(AND(ISNUMBER(OFFSET('Water Data'!$H$9,0,10*ROW('Water Data'!H60))),'Data Summary'!CG66="Yes"),OFFSET('Water Data'!$H$9,0,10*ROW('Water Data'!H60)),NA())</f>
        <v>#N/A</v>
      </c>
      <c r="S66" s="97" t="e">
        <f ca="true">+IF(AND(ISNUMBER(OFFSET('Water Data'!$I$4,0,10*ROW('Water Data'!I60))),'Data Summary'!CH66="Yes"),100-OFFSET('Water Data'!$I$4,0,10*ROW('Water Data'!I60)),NA())</f>
        <v>#N/A</v>
      </c>
      <c r="T66" s="97" t="e">
        <f ca="true">+IF(AND(ISNUMBER(OFFSET('Water Data'!$I$6,0,10*ROW('Water Data'!I60))),'Data Summary'!CI66="Yes"),OFFSET('Water Data'!$I$6,0,10*ROW('Water Data'!I60)),NA())</f>
        <v>#N/A</v>
      </c>
      <c r="U66" s="97" t="e">
        <f ca="true">+IF(AND(ISNUMBER(OFFSET('Water Data'!$I$9,0,10*ROW('Water Data'!I60))),'Data Summary'!CJ66="Yes"),OFFSET('Water Data'!$I$9,0,10*ROW('Water Data'!I60)),NA())</f>
        <v>#N/A</v>
      </c>
      <c r="V66" s="98" t="e">
        <f ca="true">+IF(AND(ISNUMBER(OFFSET('Sanitation Data'!$D$4,0,10*ROW('Sanitation Data'!D60))),'Data Summary'!CK66="Yes"),100-OFFSET('Sanitation Data'!$D$4,0,10*ROW('Sanitation Data'!D60)),NA())</f>
        <v>#N/A</v>
      </c>
      <c r="W66" s="98" t="e">
        <f ca="true">+IF(AND(ISNUMBER(OFFSET('Sanitation Data'!$D$6,0,10*ROW('Sanitation Data'!D60))),'Data Summary'!CL66="Yes"),OFFSET('Sanitation Data'!$D$6,0,10*ROW('Sanitation Data'!D60)),NA())</f>
        <v>#N/A</v>
      </c>
      <c r="X66" s="98" t="e">
        <f ca="true">+IF(AND(ISNUMBER(OFFSET('Sanitation Data'!$D$10,0,10*ROW('Sanitation Data'!D60))),'Data Summary'!CM66="Yes"),OFFSET('Sanitation Data'!$D$10,0,10*ROW('Sanitation Data'!D60)),NA())</f>
        <v>#N/A</v>
      </c>
      <c r="Y66" s="98" t="e">
        <f ca="true">+IF(AND(ISNUMBER(OFFSET('Sanitation Data'!$D$11,0,10*ROW('Sanitation Data'!D60))),'Data Summary'!CN66="Yes"),OFFSET('Sanitation Data'!$D$11,0,10*ROW('Sanitation Data'!D60)),NA())</f>
        <v>#N/A</v>
      </c>
      <c r="Z66" s="98" t="e">
        <f ca="true">+IF(AND(ISNUMBER(OFFSET('Sanitation Data'!$D$12,0,10*ROW('Sanitation Data'!D60))),'Data Summary'!CO66="Yes"),OFFSET('Sanitation Data'!$D$12,0,10*ROW('Sanitation Data'!D60)),NA())</f>
        <v>#N/A</v>
      </c>
      <c r="AA66" s="98" t="e">
        <f ca="true">+IF(AND(ISNUMBER(OFFSET('Sanitation Data'!$E$4,0,10*ROW('Sanitation Data'!E60))),'Data Summary'!CP66="Yes"),100-OFFSET('Sanitation Data'!$E$4,0,10*ROW('Sanitation Data'!E60)),NA())</f>
        <v>#N/A</v>
      </c>
      <c r="AB66" s="98" t="e">
        <f ca="true">+IF(AND(ISNUMBER(OFFSET('Sanitation Data'!$E$6,0,10*ROW('Sanitation Data'!E60))),'Data Summary'!CQ66="Yes"),OFFSET('Sanitation Data'!$E$6,0,10*ROW('Sanitation Data'!E60)),NA())</f>
        <v>#N/A</v>
      </c>
      <c r="AC66" s="98" t="e">
        <f ca="true">+IF(AND(ISNUMBER(OFFSET('Sanitation Data'!$E$10,0,10*ROW('Sanitation Data'!E60))),'Data Summary'!CR66="Yes"),OFFSET('Sanitation Data'!$E$10,0,10*ROW('Sanitation Data'!E60)),NA())</f>
        <v>#N/A</v>
      </c>
      <c r="AD66" s="98" t="e">
        <f ca="true">+IF(AND(ISNUMBER(OFFSET('Sanitation Data'!$E$11,0,10*ROW('Sanitation Data'!E60))),'Data Summary'!CS66="Yes"),OFFSET('Sanitation Data'!$E$11,0,10*ROW('Sanitation Data'!E60)),NA())</f>
        <v>#N/A</v>
      </c>
      <c r="AE66" s="98" t="e">
        <f ca="true">+IF(AND(ISNUMBER(OFFSET('Sanitation Data'!$E$12,0,10*ROW('Sanitation Data'!E60))),'Data Summary'!CT66="Yes"),OFFSET('Sanitation Data'!$E$12,0,10*ROW('Sanitation Data'!E60)),NA())</f>
        <v>#N/A</v>
      </c>
      <c r="AF66" s="98" t="e">
        <f ca="true">+IF(AND(ISNUMBER(OFFSET('Sanitation Data'!$F$4,0,10*ROW('Sanitation Data'!F60))),'Data Summary'!CU66="Yes"),100-OFFSET('Sanitation Data'!$F$4,0,10*ROW('Sanitation Data'!F60)),NA())</f>
        <v>#N/A</v>
      </c>
      <c r="AG66" s="98" t="e">
        <f ca="true">+IF(AND(ISNUMBER(OFFSET('Sanitation Data'!$F$6,0,10*ROW('Sanitation Data'!F60))),'Data Summary'!CV66="Yes"),OFFSET('Sanitation Data'!$F$6,0,10*ROW('Sanitation Data'!F60)),NA())</f>
        <v>#N/A</v>
      </c>
      <c r="AH66" s="98" t="e">
        <f ca="true">+IF(AND(ISNUMBER(OFFSET('Sanitation Data'!$F$10,0,10*ROW('Sanitation Data'!F60))),'Data Summary'!CW66="Yes"),OFFSET('Sanitation Data'!$F$10,0,10*ROW('Sanitation Data'!F60)),NA())</f>
        <v>#N/A</v>
      </c>
      <c r="AI66" s="98" t="e">
        <f ca="true">+IF(AND(ISNUMBER(OFFSET('Sanitation Data'!$F$11,0,10*ROW('Sanitation Data'!F60))),'Data Summary'!CX66="Yes"),OFFSET('Sanitation Data'!$F$11,0,10*ROW('Sanitation Data'!F60)),NA())</f>
        <v>#N/A</v>
      </c>
      <c r="AJ66" s="98" t="e">
        <f ca="true">+IF(AND(ISNUMBER(OFFSET('Sanitation Data'!$F$12,0,10*ROW('Sanitation Data'!F60))),'Data Summary'!CY66="Yes"),OFFSET('Sanitation Data'!$F$12,0,10*ROW('Sanitation Data'!F60)),NA())</f>
        <v>#N/A</v>
      </c>
      <c r="AK66" s="98" t="e">
        <f ca="true">+IF(AND(ISNUMBER(OFFSET('Sanitation Data'!$G$4,0,10*ROW('Sanitation Data'!G60))),'Data Summary'!CZ66="Yes"),100-OFFSET('Sanitation Data'!$G$4,0,10*ROW('Sanitation Data'!G60)),NA())</f>
        <v>#N/A</v>
      </c>
      <c r="AL66" s="98" t="e">
        <f ca="true">+IF(AND(ISNUMBER(OFFSET('Sanitation Data'!$G$6,0,10*ROW('Sanitation Data'!G60))),'Data Summary'!DA66="Yes"),OFFSET('Sanitation Data'!$G$6,0,10*ROW('Sanitation Data'!G60)),NA())</f>
        <v>#N/A</v>
      </c>
      <c r="AM66" s="98" t="e">
        <f ca="true">+IF(AND(ISNUMBER(OFFSET('Sanitation Data'!$G$10,0,10*ROW('Sanitation Data'!G60))),'Data Summary'!DB66="Yes"),OFFSET('Sanitation Data'!$G$10,0,10*ROW('Sanitation Data'!G60)),NA())</f>
        <v>#N/A</v>
      </c>
      <c r="AN66" s="98" t="e">
        <f ca="true">+IF(AND(ISNUMBER(OFFSET('Sanitation Data'!$G$11,0,10*ROW('Sanitation Data'!G60))),'Data Summary'!DC66="Yes"),OFFSET('Sanitation Data'!$G$11,0,10*ROW('Sanitation Data'!G60)),NA())</f>
        <v>#N/A</v>
      </c>
      <c r="AO66" s="98" t="e">
        <f ca="true">+IF(AND(ISNUMBER(OFFSET('Sanitation Data'!$G$12,0,10*ROW('Sanitation Data'!G60))),'Data Summary'!DD66="Yes"),OFFSET('Sanitation Data'!$G$12,0,10*ROW('Sanitation Data'!G60)),NA())</f>
        <v>#N/A</v>
      </c>
      <c r="AP66" s="98" t="e">
        <f ca="true">+IF(AND(ISNUMBER(OFFSET('Sanitation Data'!$H$4,0,10*ROW('Sanitation Data'!H60))),'Data Summary'!DE66="Yes"),100-OFFSET('Sanitation Data'!$H$4,0,10*ROW('Sanitation Data'!H60)),NA())</f>
        <v>#N/A</v>
      </c>
      <c r="AQ66" s="98" t="e">
        <f ca="true">+IF(AND(ISNUMBER(OFFSET('Sanitation Data'!$H$6,0,10*ROW('Sanitation Data'!H60))),'Data Summary'!DF66="Yes"),OFFSET('Sanitation Data'!$H$6,0,10*ROW('Sanitation Data'!H60)),NA())</f>
        <v>#N/A</v>
      </c>
      <c r="AR66" s="98" t="e">
        <f ca="true">+IF(AND(ISNUMBER(OFFSET('Sanitation Data'!$H$10,0,10*ROW('Sanitation Data'!H60))),'Data Summary'!DG66="Yes"),OFFSET('Sanitation Data'!$H$10,0,10*ROW('Sanitation Data'!H60)),NA())</f>
        <v>#N/A</v>
      </c>
      <c r="AS66" s="98" t="e">
        <f ca="true">+IF(AND(ISNUMBER(OFFSET('Sanitation Data'!$H$11,0,10*ROW('Sanitation Data'!H60))),'Data Summary'!DH66="Yes"),OFFSET('Sanitation Data'!$H$11,0,10*ROW('Sanitation Data'!H60)),NA())</f>
        <v>#N/A</v>
      </c>
      <c r="AT66" s="98" t="e">
        <f ca="true">+IF(AND(ISNUMBER(OFFSET('Sanitation Data'!$H$12,0,10*ROW('Sanitation Data'!H60))),'Data Summary'!DI66="Yes"),OFFSET('Sanitation Data'!$H$12,0,10*ROW('Sanitation Data'!H60)),NA())</f>
        <v>#N/A</v>
      </c>
      <c r="AU66" s="98" t="e">
        <f ca="true">+IF(AND(ISNUMBER(OFFSET('Sanitation Data'!$I$4,0,10*ROW('Sanitation Data'!I60))),'Data Summary'!DJ66="Yes"),100-OFFSET('Sanitation Data'!$I$4,0,10*ROW('Sanitation Data'!I60)),NA())</f>
        <v>#N/A</v>
      </c>
      <c r="AV66" s="98" t="e">
        <f ca="true">+IF(AND(ISNUMBER(OFFSET('Sanitation Data'!$I$6,0,10*ROW('Sanitation Data'!I60))),'Data Summary'!DK66="Yes"),OFFSET('Sanitation Data'!$I$6,0,10*ROW('Sanitation Data'!I60)),NA())</f>
        <v>#N/A</v>
      </c>
      <c r="AW66" s="98" t="e">
        <f ca="true">+IF(AND(ISNUMBER(OFFSET('Sanitation Data'!$I$10,0,10*ROW('Sanitation Data'!I60))),'Data Summary'!DL66="Yes"),OFFSET('Sanitation Data'!$I$10,0,10*ROW('Sanitation Data'!I60)),NA())</f>
        <v>#N/A</v>
      </c>
      <c r="AX66" s="98" t="e">
        <f ca="true">+IF(AND(ISNUMBER(OFFSET('Sanitation Data'!$I$11,0,10*ROW('Sanitation Data'!I60))),'Data Summary'!DM66="Yes"),OFFSET('Sanitation Data'!$I$11,0,10*ROW('Sanitation Data'!I60)),NA())</f>
        <v>#N/A</v>
      </c>
      <c r="AY66" s="98" t="e">
        <f ca="true">+IF(AND(ISNUMBER(OFFSET('Sanitation Data'!$I$12,0,10*ROW('Sanitation Data'!I60))),'Data Summary'!DN66="Yes"),OFFSET('Sanitation Data'!$I$12,0,10*ROW('Sanitation Data'!I60)),NA())</f>
        <v>#N/A</v>
      </c>
      <c r="AZ66" s="99" t="e">
        <f ca="true">+IF(AND(ISNUMBER(OFFSET('Hygiene Data'!$D$5,0,10*ROW('Hygiene Data'!D60))),'Data Summary'!DO66="Yes"),OFFSET('Hygiene Data'!$D$5,0,10*ROW('Hygiene Data'!D60)),NA())</f>
        <v>#N/A</v>
      </c>
      <c r="BA66" s="99" t="e">
        <f ca="true">+IF(AND(ISNUMBER(OFFSET('Hygiene Data'!$D$7,0,10*ROW('Hygiene Data'!D60))),'Data Summary'!DP66="Yes"),OFFSET('Hygiene Data'!$D$7,0,10*ROW('Hygiene Data'!D60)),NA())</f>
        <v>#N/A</v>
      </c>
      <c r="BB66" s="99" t="e">
        <f ca="true">+IF(AND(ISNUMBER(OFFSET('Hygiene Data'!$D$9,0,10*ROW('Hygiene Data'!D60))),'Data Summary'!DQ66="Yes"),OFFSET('Hygiene Data'!$D$9,0,10*ROW('Hygiene Data'!D60)),NA())</f>
        <v>#N/A</v>
      </c>
      <c r="BC66" s="99" t="e">
        <f ca="true">+IF(AND(ISNUMBER(OFFSET('Hygiene Data'!$E$5,0,10*ROW('Hygiene Data'!E60))),'Data Summary'!DR66="Yes"),OFFSET('Hygiene Data'!$E$5,0,10*ROW('Hygiene Data'!E60)),NA())</f>
        <v>#N/A</v>
      </c>
      <c r="BD66" s="99" t="e">
        <f ca="true">+IF(AND(ISNUMBER(OFFSET('Hygiene Data'!$E$7,0,10*ROW('Hygiene Data'!E60))),'Data Summary'!DS66="Yes"),OFFSET('Hygiene Data'!$E$7,0,10*ROW('Hygiene Data'!E60)),NA())</f>
        <v>#N/A</v>
      </c>
      <c r="BE66" s="99" t="e">
        <f ca="true">+IF(AND(ISNUMBER(OFFSET('Hygiene Data'!$E$9,0,10*ROW('Hygiene Data'!E60))),'Data Summary'!DT66="Yes"),OFFSET('Hygiene Data'!$E$9,0,10*ROW('Hygiene Data'!E60)),NA())</f>
        <v>#N/A</v>
      </c>
      <c r="BF66" s="99" t="e">
        <f ca="true">+IF(AND(ISNUMBER(OFFSET('Hygiene Data'!$F$5,0,10*ROW('Hygiene Data'!F60))),'Data Summary'!DU66="Yes"),OFFSET('Hygiene Data'!$F$5,0,10*ROW('Hygiene Data'!F60)),NA())</f>
        <v>#N/A</v>
      </c>
      <c r="BG66" s="99" t="e">
        <f ca="true">+IF(AND(ISNUMBER(OFFSET('Hygiene Data'!$F$7,0,10*ROW('Hygiene Data'!F60))),'Data Summary'!DV66="Yes"),OFFSET('Hygiene Data'!$F$7,0,10*ROW('Hygiene Data'!F60)),NA())</f>
        <v>#N/A</v>
      </c>
      <c r="BH66" s="99" t="e">
        <f ca="true">+IF(AND(ISNUMBER(OFFSET('Hygiene Data'!$F$9,0,10*ROW('Hygiene Data'!F60))),'Data Summary'!DW66="Yes"),OFFSET('Hygiene Data'!$F$9,0,10*ROW('Hygiene Data'!F60)),NA())</f>
        <v>#N/A</v>
      </c>
      <c r="BI66" s="99" t="e">
        <f ca="true">+IF(AND(ISNUMBER(OFFSET('Hygiene Data'!$G$5,0,10*ROW('Hygiene Data'!G60))),'Data Summary'!DX66="Yes"),OFFSET('Hygiene Data'!$G$5,0,10*ROW('Hygiene Data'!G60)),NA())</f>
        <v>#N/A</v>
      </c>
      <c r="BJ66" s="99" t="e">
        <f ca="true">+IF(AND(ISNUMBER(OFFSET('Hygiene Data'!$G$7,0,10*ROW('Hygiene Data'!G60))),'Data Summary'!DY66="Yes"),OFFSET('Hygiene Data'!$G$7,0,10*ROW('Hygiene Data'!G60)),NA())</f>
        <v>#N/A</v>
      </c>
      <c r="BK66" s="99" t="e">
        <f ca="true">+IF(AND(ISNUMBER(OFFSET('Hygiene Data'!$G$9,0,10*ROW('Hygiene Data'!G60))),'Data Summary'!DZ66="Yes"),OFFSET('Hygiene Data'!$G$9,0,10*ROW('Hygiene Data'!G60)),NA())</f>
        <v>#N/A</v>
      </c>
      <c r="BL66" s="99" t="e">
        <f ca="true">+IF(AND(ISNUMBER(OFFSET('Hygiene Data'!$H$5,0,10*ROW('Hygiene Data'!H60))),'Data Summary'!EA66="Yes"),OFFSET('Hygiene Data'!$H$5,0,10*ROW('Hygiene Data'!H60)),NA())</f>
        <v>#N/A</v>
      </c>
      <c r="BM66" s="99" t="e">
        <f ca="true">+IF(AND(ISNUMBER(OFFSET('Hygiene Data'!$H$7,0,10*ROW('Hygiene Data'!H60))),'Data Summary'!EB66="Yes"),OFFSET('Hygiene Data'!$H$7,0,10*ROW('Hygiene Data'!H60)),NA())</f>
        <v>#N/A</v>
      </c>
      <c r="BN66" s="99" t="e">
        <f ca="true">+IF(AND(ISNUMBER(OFFSET('Hygiene Data'!$H$9,0,10*ROW('Hygiene Data'!H60))),'Data Summary'!EC66="Yes"),OFFSET('Hygiene Data'!$H$9,0,10*ROW('Hygiene Data'!H60)),NA())</f>
        <v>#N/A</v>
      </c>
      <c r="BO66" s="99" t="e">
        <f ca="true">+IF(AND(ISNUMBER(OFFSET('Hygiene Data'!$I$5,0,10*ROW('Hygiene Data'!I60))),'Data Summary'!ED66="Yes"),OFFSET('Hygiene Data'!$I$5,0,10*ROW('Hygiene Data'!I60)),NA())</f>
        <v>#N/A</v>
      </c>
      <c r="BP66" s="99" t="e">
        <f ca="true">+IF(AND(ISNUMBER(OFFSET('Hygiene Data'!$I$7,0,10*ROW('Hygiene Data'!I60))),'Data Summary'!EE66="Yes"),OFFSET('Hygiene Data'!$I$7,0,10*ROW('Hygiene Data'!I60)),NA())</f>
        <v>#N/A</v>
      </c>
      <c r="BQ66" s="99"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8" t="str">
        <f ca="true">+IF(ISTEXT('Data Summary'!B67),'Data Summary'!B67,"")</f>
        <v/>
      </c>
      <c r="C67" s="329" t="e">
        <f ca="true">+VALUE('Data Summary'!C67)</f>
        <v>#VALUE!</v>
      </c>
      <c r="D67" s="97" t="e">
        <f ca="true">+IF(AND(ISNUMBER(OFFSET('Water Data'!$D$4,0,10*ROW('Water Data'!D61))),'Data Summary'!BS67="Yes"),100-OFFSET('Water Data'!$D$4,0,10*ROW('Water Data'!D61)),NA())</f>
        <v>#N/A</v>
      </c>
      <c r="E67" s="97" t="e">
        <f ca="true">+IF(AND(ISNUMBER(OFFSET('Water Data'!$D$6,0,10*ROW('Water Data'!D61))),'Data Summary'!BT67="Yes"),OFFSET('Water Data'!$D$6,0,10*ROW('Water Data'!D61)),NA())</f>
        <v>#N/A</v>
      </c>
      <c r="F67" s="97" t="e">
        <f ca="true">+IF(AND(ISNUMBER(OFFSET('Water Data'!$D$9,0,10*ROW('Water Data'!D61))),'Data Summary'!BU67="Yes"),OFFSET('Water Data'!$D$9,0,10*ROW('Water Data'!D61)),NA())</f>
        <v>#N/A</v>
      </c>
      <c r="G67" s="97" t="e">
        <f ca="true">+IF(AND(ISNUMBER(OFFSET('Water Data'!$E$4,0,10*ROW('Water Data'!E61))),'Data Summary'!BV67="Yes"),100-OFFSET('Water Data'!$E$4,0,10*ROW('Water Data'!E61)),NA())</f>
        <v>#N/A</v>
      </c>
      <c r="H67" s="97" t="e">
        <f ca="true">+IF(AND(ISNUMBER(OFFSET('Water Data'!$E$6,0,10*ROW('Water Data'!E61))),'Data Summary'!BW67="Yes"),OFFSET('Water Data'!$E$6,0,10*ROW('Water Data'!E61)),NA())</f>
        <v>#N/A</v>
      </c>
      <c r="I67" s="97" t="e">
        <f ca="true">+IF(AND(ISNUMBER(OFFSET('Water Data'!$E$9,0,10*ROW('Water Data'!E61))),'Data Summary'!BX67="Yes"),OFFSET('Water Data'!$E$9,0,10*ROW('Water Data'!E61)),NA())</f>
        <v>#N/A</v>
      </c>
      <c r="J67" s="97" t="e">
        <f ca="true">+IF(AND(ISNUMBER(OFFSET('Water Data'!$F$4,0,10*ROW('Water Data'!F61))),'Data Summary'!BY67="Yes"),100-OFFSET('Water Data'!$F$4,0,10*ROW('Water Data'!F61)),NA())</f>
        <v>#N/A</v>
      </c>
      <c r="K67" s="97" t="e">
        <f ca="true">+IF(AND(ISNUMBER(OFFSET('Water Data'!$F$6,0,10*ROW('Water Data'!F61))),'Data Summary'!BZ67="Yes"),OFFSET('Water Data'!$F$6,0,10*ROW('Water Data'!F61)),NA())</f>
        <v>#N/A</v>
      </c>
      <c r="L67" s="97" t="e">
        <f ca="true">+IF(AND(ISNUMBER(OFFSET('Water Data'!$F$9,0,10*ROW('Water Data'!F61))),'Data Summary'!CA67="Yes"),OFFSET('Water Data'!$F$9,0,10*ROW('Water Data'!F61)),NA())</f>
        <v>#N/A</v>
      </c>
      <c r="M67" s="97" t="e">
        <f ca="true">+IF(AND(ISNUMBER(OFFSET('Water Data'!$G$4,0,10*ROW('Water Data'!G61))),'Data Summary'!CB67="Yes"),100-OFFSET('Water Data'!$G$4,0,10*ROW('Water Data'!G61)),NA())</f>
        <v>#N/A</v>
      </c>
      <c r="N67" s="97" t="e">
        <f ca="true">+IF(AND(ISNUMBER(OFFSET('Water Data'!$G$6,0,10*ROW('Water Data'!G61))),'Data Summary'!CC67="Yes"),OFFSET('Water Data'!$G$6,0,10*ROW('Water Data'!G61)),NA())</f>
        <v>#N/A</v>
      </c>
      <c r="O67" s="97" t="e">
        <f ca="true">+IF(AND(ISNUMBER(OFFSET('Water Data'!$G$9,0,10*ROW('Water Data'!G61))),'Data Summary'!CD67="Yes"),OFFSET('Water Data'!$G$9,0,10*ROW('Water Data'!G61)),NA())</f>
        <v>#N/A</v>
      </c>
      <c r="P67" s="97" t="e">
        <f ca="true">+IF(AND(ISNUMBER(OFFSET('Water Data'!$H$4,0,10*ROW('Water Data'!H61))),'Data Summary'!CE67="Yes"),100-OFFSET('Water Data'!$H$4,0,10*ROW('Water Data'!H61)),NA())</f>
        <v>#N/A</v>
      </c>
      <c r="Q67" s="97" t="e">
        <f ca="true">+IF(AND(ISNUMBER(OFFSET('Water Data'!$H$6,0,10*ROW('Water Data'!H61))),'Data Summary'!CF67="Yes"),OFFSET('Water Data'!$H$6,0,10*ROW('Water Data'!H61)),NA())</f>
        <v>#N/A</v>
      </c>
      <c r="R67" s="97" t="e">
        <f ca="true">+IF(AND(ISNUMBER(OFFSET('Water Data'!$H$9,0,10*ROW('Water Data'!H61))),'Data Summary'!CG67="Yes"),OFFSET('Water Data'!$H$9,0,10*ROW('Water Data'!H61)),NA())</f>
        <v>#N/A</v>
      </c>
      <c r="S67" s="97" t="e">
        <f ca="true">+IF(AND(ISNUMBER(OFFSET('Water Data'!$I$4,0,10*ROW('Water Data'!I61))),'Data Summary'!CH67="Yes"),100-OFFSET('Water Data'!$I$4,0,10*ROW('Water Data'!I61)),NA())</f>
        <v>#N/A</v>
      </c>
      <c r="T67" s="97" t="e">
        <f ca="true">+IF(AND(ISNUMBER(OFFSET('Water Data'!$I$6,0,10*ROW('Water Data'!I61))),'Data Summary'!CI67="Yes"),OFFSET('Water Data'!$I$6,0,10*ROW('Water Data'!I61)),NA())</f>
        <v>#N/A</v>
      </c>
      <c r="U67" s="97" t="e">
        <f ca="true">+IF(AND(ISNUMBER(OFFSET('Water Data'!$I$9,0,10*ROW('Water Data'!I61))),'Data Summary'!CJ67="Yes"),OFFSET('Water Data'!$I$9,0,10*ROW('Water Data'!I61)),NA())</f>
        <v>#N/A</v>
      </c>
      <c r="V67" s="98" t="e">
        <f ca="true">+IF(AND(ISNUMBER(OFFSET('Sanitation Data'!$D$4,0,10*ROW('Sanitation Data'!D61))),'Data Summary'!CK67="Yes"),100-OFFSET('Sanitation Data'!$D$4,0,10*ROW('Sanitation Data'!D61)),NA())</f>
        <v>#N/A</v>
      </c>
      <c r="W67" s="98" t="e">
        <f ca="true">+IF(AND(ISNUMBER(OFFSET('Sanitation Data'!$D$6,0,10*ROW('Sanitation Data'!D61))),'Data Summary'!CL67="Yes"),OFFSET('Sanitation Data'!$D$6,0,10*ROW('Sanitation Data'!D61)),NA())</f>
        <v>#N/A</v>
      </c>
      <c r="X67" s="98" t="e">
        <f ca="true">+IF(AND(ISNUMBER(OFFSET('Sanitation Data'!$D$10,0,10*ROW('Sanitation Data'!D61))),'Data Summary'!CM67="Yes"),OFFSET('Sanitation Data'!$D$10,0,10*ROW('Sanitation Data'!D61)),NA())</f>
        <v>#N/A</v>
      </c>
      <c r="Y67" s="98" t="e">
        <f ca="true">+IF(AND(ISNUMBER(OFFSET('Sanitation Data'!$D$11,0,10*ROW('Sanitation Data'!D61))),'Data Summary'!CN67="Yes"),OFFSET('Sanitation Data'!$D$11,0,10*ROW('Sanitation Data'!D61)),NA())</f>
        <v>#N/A</v>
      </c>
      <c r="Z67" s="98" t="e">
        <f ca="true">+IF(AND(ISNUMBER(OFFSET('Sanitation Data'!$D$12,0,10*ROW('Sanitation Data'!D61))),'Data Summary'!CO67="Yes"),OFFSET('Sanitation Data'!$D$12,0,10*ROW('Sanitation Data'!D61)),NA())</f>
        <v>#N/A</v>
      </c>
      <c r="AA67" s="98" t="e">
        <f ca="true">+IF(AND(ISNUMBER(OFFSET('Sanitation Data'!$E$4,0,10*ROW('Sanitation Data'!E61))),'Data Summary'!CP67="Yes"),100-OFFSET('Sanitation Data'!$E$4,0,10*ROW('Sanitation Data'!E61)),NA())</f>
        <v>#N/A</v>
      </c>
      <c r="AB67" s="98" t="e">
        <f ca="true">+IF(AND(ISNUMBER(OFFSET('Sanitation Data'!$E$6,0,10*ROW('Sanitation Data'!E61))),'Data Summary'!CQ67="Yes"),OFFSET('Sanitation Data'!$E$6,0,10*ROW('Sanitation Data'!E61)),NA())</f>
        <v>#N/A</v>
      </c>
      <c r="AC67" s="98" t="e">
        <f ca="true">+IF(AND(ISNUMBER(OFFSET('Sanitation Data'!$E$10,0,10*ROW('Sanitation Data'!E61))),'Data Summary'!CR67="Yes"),OFFSET('Sanitation Data'!$E$10,0,10*ROW('Sanitation Data'!E61)),NA())</f>
        <v>#N/A</v>
      </c>
      <c r="AD67" s="98" t="e">
        <f ca="true">+IF(AND(ISNUMBER(OFFSET('Sanitation Data'!$E$11,0,10*ROW('Sanitation Data'!E61))),'Data Summary'!CS67="Yes"),OFFSET('Sanitation Data'!$E$11,0,10*ROW('Sanitation Data'!E61)),NA())</f>
        <v>#N/A</v>
      </c>
      <c r="AE67" s="98" t="e">
        <f ca="true">+IF(AND(ISNUMBER(OFFSET('Sanitation Data'!$E$12,0,10*ROW('Sanitation Data'!E61))),'Data Summary'!CT67="Yes"),OFFSET('Sanitation Data'!$E$12,0,10*ROW('Sanitation Data'!E61)),NA())</f>
        <v>#N/A</v>
      </c>
      <c r="AF67" s="98" t="e">
        <f ca="true">+IF(AND(ISNUMBER(OFFSET('Sanitation Data'!$F$4,0,10*ROW('Sanitation Data'!F61))),'Data Summary'!CU67="Yes"),100-OFFSET('Sanitation Data'!$F$4,0,10*ROW('Sanitation Data'!F61)),NA())</f>
        <v>#N/A</v>
      </c>
      <c r="AG67" s="98" t="e">
        <f ca="true">+IF(AND(ISNUMBER(OFFSET('Sanitation Data'!$F$6,0,10*ROW('Sanitation Data'!F61))),'Data Summary'!CV67="Yes"),OFFSET('Sanitation Data'!$F$6,0,10*ROW('Sanitation Data'!F61)),NA())</f>
        <v>#N/A</v>
      </c>
      <c r="AH67" s="98" t="e">
        <f ca="true">+IF(AND(ISNUMBER(OFFSET('Sanitation Data'!$F$10,0,10*ROW('Sanitation Data'!F61))),'Data Summary'!CW67="Yes"),OFFSET('Sanitation Data'!$F$10,0,10*ROW('Sanitation Data'!F61)),NA())</f>
        <v>#N/A</v>
      </c>
      <c r="AI67" s="98" t="e">
        <f ca="true">+IF(AND(ISNUMBER(OFFSET('Sanitation Data'!$F$11,0,10*ROW('Sanitation Data'!F61))),'Data Summary'!CX67="Yes"),OFFSET('Sanitation Data'!$F$11,0,10*ROW('Sanitation Data'!F61)),NA())</f>
        <v>#N/A</v>
      </c>
      <c r="AJ67" s="98" t="e">
        <f ca="true">+IF(AND(ISNUMBER(OFFSET('Sanitation Data'!$F$12,0,10*ROW('Sanitation Data'!F61))),'Data Summary'!CY67="Yes"),OFFSET('Sanitation Data'!$F$12,0,10*ROW('Sanitation Data'!F61)),NA())</f>
        <v>#N/A</v>
      </c>
      <c r="AK67" s="98" t="e">
        <f ca="true">+IF(AND(ISNUMBER(OFFSET('Sanitation Data'!$G$4,0,10*ROW('Sanitation Data'!G61))),'Data Summary'!CZ67="Yes"),100-OFFSET('Sanitation Data'!$G$4,0,10*ROW('Sanitation Data'!G61)),NA())</f>
        <v>#N/A</v>
      </c>
      <c r="AL67" s="98" t="e">
        <f ca="true">+IF(AND(ISNUMBER(OFFSET('Sanitation Data'!$G$6,0,10*ROW('Sanitation Data'!G61))),'Data Summary'!DA67="Yes"),OFFSET('Sanitation Data'!$G$6,0,10*ROW('Sanitation Data'!G61)),NA())</f>
        <v>#N/A</v>
      </c>
      <c r="AM67" s="98" t="e">
        <f ca="true">+IF(AND(ISNUMBER(OFFSET('Sanitation Data'!$G$10,0,10*ROW('Sanitation Data'!G61))),'Data Summary'!DB67="Yes"),OFFSET('Sanitation Data'!$G$10,0,10*ROW('Sanitation Data'!G61)),NA())</f>
        <v>#N/A</v>
      </c>
      <c r="AN67" s="98" t="e">
        <f ca="true">+IF(AND(ISNUMBER(OFFSET('Sanitation Data'!$G$11,0,10*ROW('Sanitation Data'!G61))),'Data Summary'!DC67="Yes"),OFFSET('Sanitation Data'!$G$11,0,10*ROW('Sanitation Data'!G61)),NA())</f>
        <v>#N/A</v>
      </c>
      <c r="AO67" s="98" t="e">
        <f ca="true">+IF(AND(ISNUMBER(OFFSET('Sanitation Data'!$G$12,0,10*ROW('Sanitation Data'!G61))),'Data Summary'!DD67="Yes"),OFFSET('Sanitation Data'!$G$12,0,10*ROW('Sanitation Data'!G61)),NA())</f>
        <v>#N/A</v>
      </c>
      <c r="AP67" s="98" t="e">
        <f ca="true">+IF(AND(ISNUMBER(OFFSET('Sanitation Data'!$H$4,0,10*ROW('Sanitation Data'!H61))),'Data Summary'!DE67="Yes"),100-OFFSET('Sanitation Data'!$H$4,0,10*ROW('Sanitation Data'!H61)),NA())</f>
        <v>#N/A</v>
      </c>
      <c r="AQ67" s="98" t="e">
        <f ca="true">+IF(AND(ISNUMBER(OFFSET('Sanitation Data'!$H$6,0,10*ROW('Sanitation Data'!H61))),'Data Summary'!DF67="Yes"),OFFSET('Sanitation Data'!$H$6,0,10*ROW('Sanitation Data'!H61)),NA())</f>
        <v>#N/A</v>
      </c>
      <c r="AR67" s="98" t="e">
        <f ca="true">+IF(AND(ISNUMBER(OFFSET('Sanitation Data'!$H$10,0,10*ROW('Sanitation Data'!H61))),'Data Summary'!DG67="Yes"),OFFSET('Sanitation Data'!$H$10,0,10*ROW('Sanitation Data'!H61)),NA())</f>
        <v>#N/A</v>
      </c>
      <c r="AS67" s="98" t="e">
        <f ca="true">+IF(AND(ISNUMBER(OFFSET('Sanitation Data'!$H$11,0,10*ROW('Sanitation Data'!H61))),'Data Summary'!DH67="Yes"),OFFSET('Sanitation Data'!$H$11,0,10*ROW('Sanitation Data'!H61)),NA())</f>
        <v>#N/A</v>
      </c>
      <c r="AT67" s="98" t="e">
        <f ca="true">+IF(AND(ISNUMBER(OFFSET('Sanitation Data'!$H$12,0,10*ROW('Sanitation Data'!H61))),'Data Summary'!DI67="Yes"),OFFSET('Sanitation Data'!$H$12,0,10*ROW('Sanitation Data'!H61)),NA())</f>
        <v>#N/A</v>
      </c>
      <c r="AU67" s="98" t="e">
        <f ca="true">+IF(AND(ISNUMBER(OFFSET('Sanitation Data'!$I$4,0,10*ROW('Sanitation Data'!I61))),'Data Summary'!DJ67="Yes"),100-OFFSET('Sanitation Data'!$I$4,0,10*ROW('Sanitation Data'!I61)),NA())</f>
        <v>#N/A</v>
      </c>
      <c r="AV67" s="98" t="e">
        <f ca="true">+IF(AND(ISNUMBER(OFFSET('Sanitation Data'!$I$6,0,10*ROW('Sanitation Data'!I61))),'Data Summary'!DK67="Yes"),OFFSET('Sanitation Data'!$I$6,0,10*ROW('Sanitation Data'!I61)),NA())</f>
        <v>#N/A</v>
      </c>
      <c r="AW67" s="98" t="e">
        <f ca="true">+IF(AND(ISNUMBER(OFFSET('Sanitation Data'!$I$10,0,10*ROW('Sanitation Data'!I61))),'Data Summary'!DL67="Yes"),OFFSET('Sanitation Data'!$I$10,0,10*ROW('Sanitation Data'!I61)),NA())</f>
        <v>#N/A</v>
      </c>
      <c r="AX67" s="98" t="e">
        <f ca="true">+IF(AND(ISNUMBER(OFFSET('Sanitation Data'!$I$11,0,10*ROW('Sanitation Data'!I61))),'Data Summary'!DM67="Yes"),OFFSET('Sanitation Data'!$I$11,0,10*ROW('Sanitation Data'!I61)),NA())</f>
        <v>#N/A</v>
      </c>
      <c r="AY67" s="98" t="e">
        <f ca="true">+IF(AND(ISNUMBER(OFFSET('Sanitation Data'!$I$12,0,10*ROW('Sanitation Data'!I61))),'Data Summary'!DN67="Yes"),OFFSET('Sanitation Data'!$I$12,0,10*ROW('Sanitation Data'!I61)),NA())</f>
        <v>#N/A</v>
      </c>
      <c r="AZ67" s="99" t="e">
        <f ca="true">+IF(AND(ISNUMBER(OFFSET('Hygiene Data'!$D$5,0,10*ROW('Hygiene Data'!D61))),'Data Summary'!DO67="Yes"),OFFSET('Hygiene Data'!$D$5,0,10*ROW('Hygiene Data'!D61)),NA())</f>
        <v>#N/A</v>
      </c>
      <c r="BA67" s="99" t="e">
        <f ca="true">+IF(AND(ISNUMBER(OFFSET('Hygiene Data'!$D$7,0,10*ROW('Hygiene Data'!D61))),'Data Summary'!DP67="Yes"),OFFSET('Hygiene Data'!$D$7,0,10*ROW('Hygiene Data'!D61)),NA())</f>
        <v>#N/A</v>
      </c>
      <c r="BB67" s="99" t="e">
        <f ca="true">+IF(AND(ISNUMBER(OFFSET('Hygiene Data'!$D$9,0,10*ROW('Hygiene Data'!D61))),'Data Summary'!DQ67="Yes"),OFFSET('Hygiene Data'!$D$9,0,10*ROW('Hygiene Data'!D61)),NA())</f>
        <v>#N/A</v>
      </c>
      <c r="BC67" s="99" t="e">
        <f ca="true">+IF(AND(ISNUMBER(OFFSET('Hygiene Data'!$E$5,0,10*ROW('Hygiene Data'!E61))),'Data Summary'!DR67="Yes"),OFFSET('Hygiene Data'!$E$5,0,10*ROW('Hygiene Data'!E61)),NA())</f>
        <v>#N/A</v>
      </c>
      <c r="BD67" s="99" t="e">
        <f ca="true">+IF(AND(ISNUMBER(OFFSET('Hygiene Data'!$E$7,0,10*ROW('Hygiene Data'!E61))),'Data Summary'!DS67="Yes"),OFFSET('Hygiene Data'!$E$7,0,10*ROW('Hygiene Data'!E61)),NA())</f>
        <v>#N/A</v>
      </c>
      <c r="BE67" s="99" t="e">
        <f ca="true">+IF(AND(ISNUMBER(OFFSET('Hygiene Data'!$E$9,0,10*ROW('Hygiene Data'!E61))),'Data Summary'!DT67="Yes"),OFFSET('Hygiene Data'!$E$9,0,10*ROW('Hygiene Data'!E61)),NA())</f>
        <v>#N/A</v>
      </c>
      <c r="BF67" s="99" t="e">
        <f ca="true">+IF(AND(ISNUMBER(OFFSET('Hygiene Data'!$F$5,0,10*ROW('Hygiene Data'!F61))),'Data Summary'!DU67="Yes"),OFFSET('Hygiene Data'!$F$5,0,10*ROW('Hygiene Data'!F61)),NA())</f>
        <v>#N/A</v>
      </c>
      <c r="BG67" s="99" t="e">
        <f ca="true">+IF(AND(ISNUMBER(OFFSET('Hygiene Data'!$F$7,0,10*ROW('Hygiene Data'!F61))),'Data Summary'!DV67="Yes"),OFFSET('Hygiene Data'!$F$7,0,10*ROW('Hygiene Data'!F61)),NA())</f>
        <v>#N/A</v>
      </c>
      <c r="BH67" s="99" t="e">
        <f ca="true">+IF(AND(ISNUMBER(OFFSET('Hygiene Data'!$F$9,0,10*ROW('Hygiene Data'!F61))),'Data Summary'!DW67="Yes"),OFFSET('Hygiene Data'!$F$9,0,10*ROW('Hygiene Data'!F61)),NA())</f>
        <v>#N/A</v>
      </c>
      <c r="BI67" s="99" t="e">
        <f ca="true">+IF(AND(ISNUMBER(OFFSET('Hygiene Data'!$G$5,0,10*ROW('Hygiene Data'!G61))),'Data Summary'!DX67="Yes"),OFFSET('Hygiene Data'!$G$5,0,10*ROW('Hygiene Data'!G61)),NA())</f>
        <v>#N/A</v>
      </c>
      <c r="BJ67" s="99" t="e">
        <f ca="true">+IF(AND(ISNUMBER(OFFSET('Hygiene Data'!$G$7,0,10*ROW('Hygiene Data'!G61))),'Data Summary'!DY67="Yes"),OFFSET('Hygiene Data'!$G$7,0,10*ROW('Hygiene Data'!G61)),NA())</f>
        <v>#N/A</v>
      </c>
      <c r="BK67" s="99" t="e">
        <f ca="true">+IF(AND(ISNUMBER(OFFSET('Hygiene Data'!$G$9,0,10*ROW('Hygiene Data'!G61))),'Data Summary'!DZ67="Yes"),OFFSET('Hygiene Data'!$G$9,0,10*ROW('Hygiene Data'!G61)),NA())</f>
        <v>#N/A</v>
      </c>
      <c r="BL67" s="99" t="e">
        <f ca="true">+IF(AND(ISNUMBER(OFFSET('Hygiene Data'!$H$5,0,10*ROW('Hygiene Data'!H61))),'Data Summary'!EA67="Yes"),OFFSET('Hygiene Data'!$H$5,0,10*ROW('Hygiene Data'!H61)),NA())</f>
        <v>#N/A</v>
      </c>
      <c r="BM67" s="99" t="e">
        <f ca="true">+IF(AND(ISNUMBER(OFFSET('Hygiene Data'!$H$7,0,10*ROW('Hygiene Data'!H61))),'Data Summary'!EB67="Yes"),OFFSET('Hygiene Data'!$H$7,0,10*ROW('Hygiene Data'!H61)),NA())</f>
        <v>#N/A</v>
      </c>
      <c r="BN67" s="99" t="e">
        <f ca="true">+IF(AND(ISNUMBER(OFFSET('Hygiene Data'!$H$9,0,10*ROW('Hygiene Data'!H61))),'Data Summary'!EC67="Yes"),OFFSET('Hygiene Data'!$H$9,0,10*ROW('Hygiene Data'!H61)),NA())</f>
        <v>#N/A</v>
      </c>
      <c r="BO67" s="99" t="e">
        <f ca="true">+IF(AND(ISNUMBER(OFFSET('Hygiene Data'!$I$5,0,10*ROW('Hygiene Data'!I61))),'Data Summary'!ED67="Yes"),OFFSET('Hygiene Data'!$I$5,0,10*ROW('Hygiene Data'!I61)),NA())</f>
        <v>#N/A</v>
      </c>
      <c r="BP67" s="99" t="e">
        <f ca="true">+IF(AND(ISNUMBER(OFFSET('Hygiene Data'!$I$7,0,10*ROW('Hygiene Data'!I61))),'Data Summary'!EE67="Yes"),OFFSET('Hygiene Data'!$I$7,0,10*ROW('Hygiene Data'!I61)),NA())</f>
        <v>#N/A</v>
      </c>
      <c r="BQ67" s="99"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8" t="str">
        <f ca="true">+IF(ISTEXT('Data Summary'!B68),'Data Summary'!B68,"")</f>
        <v/>
      </c>
      <c r="C68" s="329" t="e">
        <f ca="true">+VALUE('Data Summary'!C68)</f>
        <v>#VALUE!</v>
      </c>
      <c r="D68" s="97" t="e">
        <f ca="true">+IF(AND(ISNUMBER(OFFSET('Water Data'!$D$4,0,10*ROW('Water Data'!D62))),'Data Summary'!BS68="Yes"),100-OFFSET('Water Data'!$D$4,0,10*ROW('Water Data'!D62)),NA())</f>
        <v>#N/A</v>
      </c>
      <c r="E68" s="97" t="e">
        <f ca="true">+IF(AND(ISNUMBER(OFFSET('Water Data'!$D$6,0,10*ROW('Water Data'!D62))),'Data Summary'!BT68="Yes"),OFFSET('Water Data'!$D$6,0,10*ROW('Water Data'!D62)),NA())</f>
        <v>#N/A</v>
      </c>
      <c r="F68" s="97" t="e">
        <f ca="true">+IF(AND(ISNUMBER(OFFSET('Water Data'!$D$9,0,10*ROW('Water Data'!D62))),'Data Summary'!BU68="Yes"),OFFSET('Water Data'!$D$9,0,10*ROW('Water Data'!D62)),NA())</f>
        <v>#N/A</v>
      </c>
      <c r="G68" s="97" t="e">
        <f ca="true">+IF(AND(ISNUMBER(OFFSET('Water Data'!$E$4,0,10*ROW('Water Data'!E62))),'Data Summary'!BV68="Yes"),100-OFFSET('Water Data'!$E$4,0,10*ROW('Water Data'!E62)),NA())</f>
        <v>#N/A</v>
      </c>
      <c r="H68" s="97" t="e">
        <f ca="true">+IF(AND(ISNUMBER(OFFSET('Water Data'!$E$6,0,10*ROW('Water Data'!E62))),'Data Summary'!BW68="Yes"),OFFSET('Water Data'!$E$6,0,10*ROW('Water Data'!E62)),NA())</f>
        <v>#N/A</v>
      </c>
      <c r="I68" s="97" t="e">
        <f ca="true">+IF(AND(ISNUMBER(OFFSET('Water Data'!$E$9,0,10*ROW('Water Data'!E62))),'Data Summary'!BX68="Yes"),OFFSET('Water Data'!$E$9,0,10*ROW('Water Data'!E62)),NA())</f>
        <v>#N/A</v>
      </c>
      <c r="J68" s="97" t="e">
        <f ca="true">+IF(AND(ISNUMBER(OFFSET('Water Data'!$F$4,0,10*ROW('Water Data'!F62))),'Data Summary'!BY68="Yes"),100-OFFSET('Water Data'!$F$4,0,10*ROW('Water Data'!F62)),NA())</f>
        <v>#N/A</v>
      </c>
      <c r="K68" s="97" t="e">
        <f ca="true">+IF(AND(ISNUMBER(OFFSET('Water Data'!$F$6,0,10*ROW('Water Data'!F62))),'Data Summary'!BZ68="Yes"),OFFSET('Water Data'!$F$6,0,10*ROW('Water Data'!F62)),NA())</f>
        <v>#N/A</v>
      </c>
      <c r="L68" s="97" t="e">
        <f ca="true">+IF(AND(ISNUMBER(OFFSET('Water Data'!$F$9,0,10*ROW('Water Data'!F62))),'Data Summary'!CA68="Yes"),OFFSET('Water Data'!$F$9,0,10*ROW('Water Data'!F62)),NA())</f>
        <v>#N/A</v>
      </c>
      <c r="M68" s="97" t="e">
        <f ca="true">+IF(AND(ISNUMBER(OFFSET('Water Data'!$G$4,0,10*ROW('Water Data'!G62))),'Data Summary'!CB68="Yes"),100-OFFSET('Water Data'!$G$4,0,10*ROW('Water Data'!G62)),NA())</f>
        <v>#N/A</v>
      </c>
      <c r="N68" s="97" t="e">
        <f ca="true">+IF(AND(ISNUMBER(OFFSET('Water Data'!$G$6,0,10*ROW('Water Data'!G62))),'Data Summary'!CC68="Yes"),OFFSET('Water Data'!$G$6,0,10*ROW('Water Data'!G62)),NA())</f>
        <v>#N/A</v>
      </c>
      <c r="O68" s="97" t="e">
        <f ca="true">+IF(AND(ISNUMBER(OFFSET('Water Data'!$G$9,0,10*ROW('Water Data'!G62))),'Data Summary'!CD68="Yes"),OFFSET('Water Data'!$G$9,0,10*ROW('Water Data'!G62)),NA())</f>
        <v>#N/A</v>
      </c>
      <c r="P68" s="97" t="e">
        <f ca="true">+IF(AND(ISNUMBER(OFFSET('Water Data'!$H$4,0,10*ROW('Water Data'!H62))),'Data Summary'!CE68="Yes"),100-OFFSET('Water Data'!$H$4,0,10*ROW('Water Data'!H62)),NA())</f>
        <v>#N/A</v>
      </c>
      <c r="Q68" s="97" t="e">
        <f ca="true">+IF(AND(ISNUMBER(OFFSET('Water Data'!$H$6,0,10*ROW('Water Data'!H62))),'Data Summary'!CF68="Yes"),OFFSET('Water Data'!$H$6,0,10*ROW('Water Data'!H62)),NA())</f>
        <v>#N/A</v>
      </c>
      <c r="R68" s="97" t="e">
        <f ca="true">+IF(AND(ISNUMBER(OFFSET('Water Data'!$H$9,0,10*ROW('Water Data'!H62))),'Data Summary'!CG68="Yes"),OFFSET('Water Data'!$H$9,0,10*ROW('Water Data'!H62)),NA())</f>
        <v>#N/A</v>
      </c>
      <c r="S68" s="97" t="e">
        <f ca="true">+IF(AND(ISNUMBER(OFFSET('Water Data'!$I$4,0,10*ROW('Water Data'!I62))),'Data Summary'!CH68="Yes"),100-OFFSET('Water Data'!$I$4,0,10*ROW('Water Data'!I62)),NA())</f>
        <v>#N/A</v>
      </c>
      <c r="T68" s="97" t="e">
        <f ca="true">+IF(AND(ISNUMBER(OFFSET('Water Data'!$I$6,0,10*ROW('Water Data'!I62))),'Data Summary'!CI68="Yes"),OFFSET('Water Data'!$I$6,0,10*ROW('Water Data'!I62)),NA())</f>
        <v>#N/A</v>
      </c>
      <c r="U68" s="97" t="e">
        <f ca="true">+IF(AND(ISNUMBER(OFFSET('Water Data'!$I$9,0,10*ROW('Water Data'!I62))),'Data Summary'!CJ68="Yes"),OFFSET('Water Data'!$I$9,0,10*ROW('Water Data'!I62)),NA())</f>
        <v>#N/A</v>
      </c>
      <c r="V68" s="98" t="e">
        <f ca="true">+IF(AND(ISNUMBER(OFFSET('Sanitation Data'!$D$4,0,10*ROW('Sanitation Data'!D62))),'Data Summary'!CK68="Yes"),100-OFFSET('Sanitation Data'!$D$4,0,10*ROW('Sanitation Data'!D62)),NA())</f>
        <v>#N/A</v>
      </c>
      <c r="W68" s="98" t="e">
        <f ca="true">+IF(AND(ISNUMBER(OFFSET('Sanitation Data'!$D$6,0,10*ROW('Sanitation Data'!D62))),'Data Summary'!CL68="Yes"),OFFSET('Sanitation Data'!$D$6,0,10*ROW('Sanitation Data'!D62)),NA())</f>
        <v>#N/A</v>
      </c>
      <c r="X68" s="98" t="e">
        <f ca="true">+IF(AND(ISNUMBER(OFFSET('Sanitation Data'!$D$10,0,10*ROW('Sanitation Data'!D62))),'Data Summary'!CM68="Yes"),OFFSET('Sanitation Data'!$D$10,0,10*ROW('Sanitation Data'!D62)),NA())</f>
        <v>#N/A</v>
      </c>
      <c r="Y68" s="98" t="e">
        <f ca="true">+IF(AND(ISNUMBER(OFFSET('Sanitation Data'!$D$11,0,10*ROW('Sanitation Data'!D62))),'Data Summary'!CN68="Yes"),OFFSET('Sanitation Data'!$D$11,0,10*ROW('Sanitation Data'!D62)),NA())</f>
        <v>#N/A</v>
      </c>
      <c r="Z68" s="98" t="e">
        <f ca="true">+IF(AND(ISNUMBER(OFFSET('Sanitation Data'!$D$12,0,10*ROW('Sanitation Data'!D62))),'Data Summary'!CO68="Yes"),OFFSET('Sanitation Data'!$D$12,0,10*ROW('Sanitation Data'!D62)),NA())</f>
        <v>#N/A</v>
      </c>
      <c r="AA68" s="98" t="e">
        <f ca="true">+IF(AND(ISNUMBER(OFFSET('Sanitation Data'!$E$4,0,10*ROW('Sanitation Data'!E62))),'Data Summary'!CP68="Yes"),100-OFFSET('Sanitation Data'!$E$4,0,10*ROW('Sanitation Data'!E62)),NA())</f>
        <v>#N/A</v>
      </c>
      <c r="AB68" s="98" t="e">
        <f ca="true">+IF(AND(ISNUMBER(OFFSET('Sanitation Data'!$E$6,0,10*ROW('Sanitation Data'!E62))),'Data Summary'!CQ68="Yes"),OFFSET('Sanitation Data'!$E$6,0,10*ROW('Sanitation Data'!E62)),NA())</f>
        <v>#N/A</v>
      </c>
      <c r="AC68" s="98" t="e">
        <f ca="true">+IF(AND(ISNUMBER(OFFSET('Sanitation Data'!$E$10,0,10*ROW('Sanitation Data'!E62))),'Data Summary'!CR68="Yes"),OFFSET('Sanitation Data'!$E$10,0,10*ROW('Sanitation Data'!E62)),NA())</f>
        <v>#N/A</v>
      </c>
      <c r="AD68" s="98" t="e">
        <f ca="true">+IF(AND(ISNUMBER(OFFSET('Sanitation Data'!$E$11,0,10*ROW('Sanitation Data'!E62))),'Data Summary'!CS68="Yes"),OFFSET('Sanitation Data'!$E$11,0,10*ROW('Sanitation Data'!E62)),NA())</f>
        <v>#N/A</v>
      </c>
      <c r="AE68" s="98" t="e">
        <f ca="true">+IF(AND(ISNUMBER(OFFSET('Sanitation Data'!$E$12,0,10*ROW('Sanitation Data'!E62))),'Data Summary'!CT68="Yes"),OFFSET('Sanitation Data'!$E$12,0,10*ROW('Sanitation Data'!E62)),NA())</f>
        <v>#N/A</v>
      </c>
      <c r="AF68" s="98" t="e">
        <f ca="true">+IF(AND(ISNUMBER(OFFSET('Sanitation Data'!$F$4,0,10*ROW('Sanitation Data'!F62))),'Data Summary'!CU68="Yes"),100-OFFSET('Sanitation Data'!$F$4,0,10*ROW('Sanitation Data'!F62)),NA())</f>
        <v>#N/A</v>
      </c>
      <c r="AG68" s="98" t="e">
        <f ca="true">+IF(AND(ISNUMBER(OFFSET('Sanitation Data'!$F$6,0,10*ROW('Sanitation Data'!F62))),'Data Summary'!CV68="Yes"),OFFSET('Sanitation Data'!$F$6,0,10*ROW('Sanitation Data'!F62)),NA())</f>
        <v>#N/A</v>
      </c>
      <c r="AH68" s="98" t="e">
        <f ca="true">+IF(AND(ISNUMBER(OFFSET('Sanitation Data'!$F$10,0,10*ROW('Sanitation Data'!F62))),'Data Summary'!CW68="Yes"),OFFSET('Sanitation Data'!$F$10,0,10*ROW('Sanitation Data'!F62)),NA())</f>
        <v>#N/A</v>
      </c>
      <c r="AI68" s="98" t="e">
        <f ca="true">+IF(AND(ISNUMBER(OFFSET('Sanitation Data'!$F$11,0,10*ROW('Sanitation Data'!F62))),'Data Summary'!CX68="Yes"),OFFSET('Sanitation Data'!$F$11,0,10*ROW('Sanitation Data'!F62)),NA())</f>
        <v>#N/A</v>
      </c>
      <c r="AJ68" s="98" t="e">
        <f ca="true">+IF(AND(ISNUMBER(OFFSET('Sanitation Data'!$F$12,0,10*ROW('Sanitation Data'!F62))),'Data Summary'!CY68="Yes"),OFFSET('Sanitation Data'!$F$12,0,10*ROW('Sanitation Data'!F62)),NA())</f>
        <v>#N/A</v>
      </c>
      <c r="AK68" s="98" t="e">
        <f ca="true">+IF(AND(ISNUMBER(OFFSET('Sanitation Data'!$G$4,0,10*ROW('Sanitation Data'!G62))),'Data Summary'!CZ68="Yes"),100-OFFSET('Sanitation Data'!$G$4,0,10*ROW('Sanitation Data'!G62)),NA())</f>
        <v>#N/A</v>
      </c>
      <c r="AL68" s="98" t="e">
        <f ca="true">+IF(AND(ISNUMBER(OFFSET('Sanitation Data'!$G$6,0,10*ROW('Sanitation Data'!G62))),'Data Summary'!DA68="Yes"),OFFSET('Sanitation Data'!$G$6,0,10*ROW('Sanitation Data'!G62)),NA())</f>
        <v>#N/A</v>
      </c>
      <c r="AM68" s="98" t="e">
        <f ca="true">+IF(AND(ISNUMBER(OFFSET('Sanitation Data'!$G$10,0,10*ROW('Sanitation Data'!G62))),'Data Summary'!DB68="Yes"),OFFSET('Sanitation Data'!$G$10,0,10*ROW('Sanitation Data'!G62)),NA())</f>
        <v>#N/A</v>
      </c>
      <c r="AN68" s="98" t="e">
        <f ca="true">+IF(AND(ISNUMBER(OFFSET('Sanitation Data'!$G$11,0,10*ROW('Sanitation Data'!G62))),'Data Summary'!DC68="Yes"),OFFSET('Sanitation Data'!$G$11,0,10*ROW('Sanitation Data'!G62)),NA())</f>
        <v>#N/A</v>
      </c>
      <c r="AO68" s="98" t="e">
        <f ca="true">+IF(AND(ISNUMBER(OFFSET('Sanitation Data'!$G$12,0,10*ROW('Sanitation Data'!G62))),'Data Summary'!DD68="Yes"),OFFSET('Sanitation Data'!$G$12,0,10*ROW('Sanitation Data'!G62)),NA())</f>
        <v>#N/A</v>
      </c>
      <c r="AP68" s="98" t="e">
        <f ca="true">+IF(AND(ISNUMBER(OFFSET('Sanitation Data'!$H$4,0,10*ROW('Sanitation Data'!H62))),'Data Summary'!DE68="Yes"),100-OFFSET('Sanitation Data'!$H$4,0,10*ROW('Sanitation Data'!H62)),NA())</f>
        <v>#N/A</v>
      </c>
      <c r="AQ68" s="98" t="e">
        <f ca="true">+IF(AND(ISNUMBER(OFFSET('Sanitation Data'!$H$6,0,10*ROW('Sanitation Data'!H62))),'Data Summary'!DF68="Yes"),OFFSET('Sanitation Data'!$H$6,0,10*ROW('Sanitation Data'!H62)),NA())</f>
        <v>#N/A</v>
      </c>
      <c r="AR68" s="98" t="e">
        <f ca="true">+IF(AND(ISNUMBER(OFFSET('Sanitation Data'!$H$10,0,10*ROW('Sanitation Data'!H62))),'Data Summary'!DG68="Yes"),OFFSET('Sanitation Data'!$H$10,0,10*ROW('Sanitation Data'!H62)),NA())</f>
        <v>#N/A</v>
      </c>
      <c r="AS68" s="98" t="e">
        <f ca="true">+IF(AND(ISNUMBER(OFFSET('Sanitation Data'!$H$11,0,10*ROW('Sanitation Data'!H62))),'Data Summary'!DH68="Yes"),OFFSET('Sanitation Data'!$H$11,0,10*ROW('Sanitation Data'!H62)),NA())</f>
        <v>#N/A</v>
      </c>
      <c r="AT68" s="98" t="e">
        <f ca="true">+IF(AND(ISNUMBER(OFFSET('Sanitation Data'!$H$12,0,10*ROW('Sanitation Data'!H62))),'Data Summary'!DI68="Yes"),OFFSET('Sanitation Data'!$H$12,0,10*ROW('Sanitation Data'!H62)),NA())</f>
        <v>#N/A</v>
      </c>
      <c r="AU68" s="98" t="e">
        <f ca="true">+IF(AND(ISNUMBER(OFFSET('Sanitation Data'!$I$4,0,10*ROW('Sanitation Data'!I62))),'Data Summary'!DJ68="Yes"),100-OFFSET('Sanitation Data'!$I$4,0,10*ROW('Sanitation Data'!I62)),NA())</f>
        <v>#N/A</v>
      </c>
      <c r="AV68" s="98" t="e">
        <f ca="true">+IF(AND(ISNUMBER(OFFSET('Sanitation Data'!$I$6,0,10*ROW('Sanitation Data'!I62))),'Data Summary'!DK68="Yes"),OFFSET('Sanitation Data'!$I$6,0,10*ROW('Sanitation Data'!I62)),NA())</f>
        <v>#N/A</v>
      </c>
      <c r="AW68" s="98" t="e">
        <f ca="true">+IF(AND(ISNUMBER(OFFSET('Sanitation Data'!$I$10,0,10*ROW('Sanitation Data'!I62))),'Data Summary'!DL68="Yes"),OFFSET('Sanitation Data'!$I$10,0,10*ROW('Sanitation Data'!I62)),NA())</f>
        <v>#N/A</v>
      </c>
      <c r="AX68" s="98" t="e">
        <f ca="true">+IF(AND(ISNUMBER(OFFSET('Sanitation Data'!$I$11,0,10*ROW('Sanitation Data'!I62))),'Data Summary'!DM68="Yes"),OFFSET('Sanitation Data'!$I$11,0,10*ROW('Sanitation Data'!I62)),NA())</f>
        <v>#N/A</v>
      </c>
      <c r="AY68" s="98" t="e">
        <f ca="true">+IF(AND(ISNUMBER(OFFSET('Sanitation Data'!$I$12,0,10*ROW('Sanitation Data'!I62))),'Data Summary'!DN68="Yes"),OFFSET('Sanitation Data'!$I$12,0,10*ROW('Sanitation Data'!I62)),NA())</f>
        <v>#N/A</v>
      </c>
      <c r="AZ68" s="99" t="e">
        <f ca="true">+IF(AND(ISNUMBER(OFFSET('Hygiene Data'!$D$5,0,10*ROW('Hygiene Data'!D62))),'Data Summary'!DO68="Yes"),OFFSET('Hygiene Data'!$D$5,0,10*ROW('Hygiene Data'!D62)),NA())</f>
        <v>#N/A</v>
      </c>
      <c r="BA68" s="99" t="e">
        <f ca="true">+IF(AND(ISNUMBER(OFFSET('Hygiene Data'!$D$7,0,10*ROW('Hygiene Data'!D62))),'Data Summary'!DP68="Yes"),OFFSET('Hygiene Data'!$D$7,0,10*ROW('Hygiene Data'!D62)),NA())</f>
        <v>#N/A</v>
      </c>
      <c r="BB68" s="99" t="e">
        <f ca="true">+IF(AND(ISNUMBER(OFFSET('Hygiene Data'!$D$9,0,10*ROW('Hygiene Data'!D62))),'Data Summary'!DQ68="Yes"),OFFSET('Hygiene Data'!$D$9,0,10*ROW('Hygiene Data'!D62)),NA())</f>
        <v>#N/A</v>
      </c>
      <c r="BC68" s="99" t="e">
        <f ca="true">+IF(AND(ISNUMBER(OFFSET('Hygiene Data'!$E$5,0,10*ROW('Hygiene Data'!E62))),'Data Summary'!DR68="Yes"),OFFSET('Hygiene Data'!$E$5,0,10*ROW('Hygiene Data'!E62)),NA())</f>
        <v>#N/A</v>
      </c>
      <c r="BD68" s="99" t="e">
        <f ca="true">+IF(AND(ISNUMBER(OFFSET('Hygiene Data'!$E$7,0,10*ROW('Hygiene Data'!E62))),'Data Summary'!DS68="Yes"),OFFSET('Hygiene Data'!$E$7,0,10*ROW('Hygiene Data'!E62)),NA())</f>
        <v>#N/A</v>
      </c>
      <c r="BE68" s="99" t="e">
        <f ca="true">+IF(AND(ISNUMBER(OFFSET('Hygiene Data'!$E$9,0,10*ROW('Hygiene Data'!E62))),'Data Summary'!DT68="Yes"),OFFSET('Hygiene Data'!$E$9,0,10*ROW('Hygiene Data'!E62)),NA())</f>
        <v>#N/A</v>
      </c>
      <c r="BF68" s="99" t="e">
        <f ca="true">+IF(AND(ISNUMBER(OFFSET('Hygiene Data'!$F$5,0,10*ROW('Hygiene Data'!F62))),'Data Summary'!DU68="Yes"),OFFSET('Hygiene Data'!$F$5,0,10*ROW('Hygiene Data'!F62)),NA())</f>
        <v>#N/A</v>
      </c>
      <c r="BG68" s="99" t="e">
        <f ca="true">+IF(AND(ISNUMBER(OFFSET('Hygiene Data'!$F$7,0,10*ROW('Hygiene Data'!F62))),'Data Summary'!DV68="Yes"),OFFSET('Hygiene Data'!$F$7,0,10*ROW('Hygiene Data'!F62)),NA())</f>
        <v>#N/A</v>
      </c>
      <c r="BH68" s="99" t="e">
        <f ca="true">+IF(AND(ISNUMBER(OFFSET('Hygiene Data'!$F$9,0,10*ROW('Hygiene Data'!F62))),'Data Summary'!DW68="Yes"),OFFSET('Hygiene Data'!$F$9,0,10*ROW('Hygiene Data'!F62)),NA())</f>
        <v>#N/A</v>
      </c>
      <c r="BI68" s="99" t="e">
        <f ca="true">+IF(AND(ISNUMBER(OFFSET('Hygiene Data'!$G$5,0,10*ROW('Hygiene Data'!G62))),'Data Summary'!DX68="Yes"),OFFSET('Hygiene Data'!$G$5,0,10*ROW('Hygiene Data'!G62)),NA())</f>
        <v>#N/A</v>
      </c>
      <c r="BJ68" s="99" t="e">
        <f ca="true">+IF(AND(ISNUMBER(OFFSET('Hygiene Data'!$G$7,0,10*ROW('Hygiene Data'!G62))),'Data Summary'!DY68="Yes"),OFFSET('Hygiene Data'!$G$7,0,10*ROW('Hygiene Data'!G62)),NA())</f>
        <v>#N/A</v>
      </c>
      <c r="BK68" s="99" t="e">
        <f ca="true">+IF(AND(ISNUMBER(OFFSET('Hygiene Data'!$G$9,0,10*ROW('Hygiene Data'!G62))),'Data Summary'!DZ68="Yes"),OFFSET('Hygiene Data'!$G$9,0,10*ROW('Hygiene Data'!G62)),NA())</f>
        <v>#N/A</v>
      </c>
      <c r="BL68" s="99" t="e">
        <f ca="true">+IF(AND(ISNUMBER(OFFSET('Hygiene Data'!$H$5,0,10*ROW('Hygiene Data'!H62))),'Data Summary'!EA68="Yes"),OFFSET('Hygiene Data'!$H$5,0,10*ROW('Hygiene Data'!H62)),NA())</f>
        <v>#N/A</v>
      </c>
      <c r="BM68" s="99" t="e">
        <f ca="true">+IF(AND(ISNUMBER(OFFSET('Hygiene Data'!$H$7,0,10*ROW('Hygiene Data'!H62))),'Data Summary'!EB68="Yes"),OFFSET('Hygiene Data'!$H$7,0,10*ROW('Hygiene Data'!H62)),NA())</f>
        <v>#N/A</v>
      </c>
      <c r="BN68" s="99" t="e">
        <f ca="true">+IF(AND(ISNUMBER(OFFSET('Hygiene Data'!$H$9,0,10*ROW('Hygiene Data'!H62))),'Data Summary'!EC68="Yes"),OFFSET('Hygiene Data'!$H$9,0,10*ROW('Hygiene Data'!H62)),NA())</f>
        <v>#N/A</v>
      </c>
      <c r="BO68" s="99" t="e">
        <f ca="true">+IF(AND(ISNUMBER(OFFSET('Hygiene Data'!$I$5,0,10*ROW('Hygiene Data'!I62))),'Data Summary'!ED68="Yes"),OFFSET('Hygiene Data'!$I$5,0,10*ROW('Hygiene Data'!I62)),NA())</f>
        <v>#N/A</v>
      </c>
      <c r="BP68" s="99" t="e">
        <f ca="true">+IF(AND(ISNUMBER(OFFSET('Hygiene Data'!$I$7,0,10*ROW('Hygiene Data'!I62))),'Data Summary'!EE68="Yes"),OFFSET('Hygiene Data'!$I$7,0,10*ROW('Hygiene Data'!I62)),NA())</f>
        <v>#N/A</v>
      </c>
      <c r="BQ68" s="99"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8" t="str">
        <f ca="true">+IF(ISTEXT('Data Summary'!B69),'Data Summary'!B69,"")</f>
        <v/>
      </c>
      <c r="C69" s="329" t="e">
        <f ca="true">+VALUE('Data Summary'!C69)</f>
        <v>#VALUE!</v>
      </c>
      <c r="D69" s="97" t="e">
        <f ca="true">+IF(AND(ISNUMBER(OFFSET('Water Data'!$D$4,0,10*ROW('Water Data'!D63))),'Data Summary'!BS69="Yes"),100-OFFSET('Water Data'!$D$4,0,10*ROW('Water Data'!D63)),NA())</f>
        <v>#N/A</v>
      </c>
      <c r="E69" s="97" t="e">
        <f ca="true">+IF(AND(ISNUMBER(OFFSET('Water Data'!$D$6,0,10*ROW('Water Data'!D63))),'Data Summary'!BT69="Yes"),OFFSET('Water Data'!$D$6,0,10*ROW('Water Data'!D63)),NA())</f>
        <v>#N/A</v>
      </c>
      <c r="F69" s="97" t="e">
        <f ca="true">+IF(AND(ISNUMBER(OFFSET('Water Data'!$D$9,0,10*ROW('Water Data'!D63))),'Data Summary'!BU69="Yes"),OFFSET('Water Data'!$D$9,0,10*ROW('Water Data'!D63)),NA())</f>
        <v>#N/A</v>
      </c>
      <c r="G69" s="97" t="e">
        <f ca="true">+IF(AND(ISNUMBER(OFFSET('Water Data'!$E$4,0,10*ROW('Water Data'!E63))),'Data Summary'!BV69="Yes"),100-OFFSET('Water Data'!$E$4,0,10*ROW('Water Data'!E63)),NA())</f>
        <v>#N/A</v>
      </c>
      <c r="H69" s="97" t="e">
        <f ca="true">+IF(AND(ISNUMBER(OFFSET('Water Data'!$E$6,0,10*ROW('Water Data'!E63))),'Data Summary'!BW69="Yes"),OFFSET('Water Data'!$E$6,0,10*ROW('Water Data'!E63)),NA())</f>
        <v>#N/A</v>
      </c>
      <c r="I69" s="97" t="e">
        <f ca="true">+IF(AND(ISNUMBER(OFFSET('Water Data'!$E$9,0,10*ROW('Water Data'!E63))),'Data Summary'!BX69="Yes"),OFFSET('Water Data'!$E$9,0,10*ROW('Water Data'!E63)),NA())</f>
        <v>#N/A</v>
      </c>
      <c r="J69" s="97" t="e">
        <f ca="true">+IF(AND(ISNUMBER(OFFSET('Water Data'!$F$4,0,10*ROW('Water Data'!F63))),'Data Summary'!BY69="Yes"),100-OFFSET('Water Data'!$F$4,0,10*ROW('Water Data'!F63)),NA())</f>
        <v>#N/A</v>
      </c>
      <c r="K69" s="97" t="e">
        <f ca="true">+IF(AND(ISNUMBER(OFFSET('Water Data'!$F$6,0,10*ROW('Water Data'!F63))),'Data Summary'!BZ69="Yes"),OFFSET('Water Data'!$F$6,0,10*ROW('Water Data'!F63)),NA())</f>
        <v>#N/A</v>
      </c>
      <c r="L69" s="97" t="e">
        <f ca="true">+IF(AND(ISNUMBER(OFFSET('Water Data'!$F$9,0,10*ROW('Water Data'!F63))),'Data Summary'!CA69="Yes"),OFFSET('Water Data'!$F$9,0,10*ROW('Water Data'!F63)),NA())</f>
        <v>#N/A</v>
      </c>
      <c r="M69" s="97" t="e">
        <f ca="true">+IF(AND(ISNUMBER(OFFSET('Water Data'!$G$4,0,10*ROW('Water Data'!G63))),'Data Summary'!CB69="Yes"),100-OFFSET('Water Data'!$G$4,0,10*ROW('Water Data'!G63)),NA())</f>
        <v>#N/A</v>
      </c>
      <c r="N69" s="97" t="e">
        <f ca="true">+IF(AND(ISNUMBER(OFFSET('Water Data'!$G$6,0,10*ROW('Water Data'!G63))),'Data Summary'!CC69="Yes"),OFFSET('Water Data'!$G$6,0,10*ROW('Water Data'!G63)),NA())</f>
        <v>#N/A</v>
      </c>
      <c r="O69" s="97" t="e">
        <f ca="true">+IF(AND(ISNUMBER(OFFSET('Water Data'!$G$9,0,10*ROW('Water Data'!G63))),'Data Summary'!CD69="Yes"),OFFSET('Water Data'!$G$9,0,10*ROW('Water Data'!G63)),NA())</f>
        <v>#N/A</v>
      </c>
      <c r="P69" s="97" t="e">
        <f ca="true">+IF(AND(ISNUMBER(OFFSET('Water Data'!$H$4,0,10*ROW('Water Data'!H63))),'Data Summary'!CE69="Yes"),100-OFFSET('Water Data'!$H$4,0,10*ROW('Water Data'!H63)),NA())</f>
        <v>#N/A</v>
      </c>
      <c r="Q69" s="97" t="e">
        <f ca="true">+IF(AND(ISNUMBER(OFFSET('Water Data'!$H$6,0,10*ROW('Water Data'!H63))),'Data Summary'!CF69="Yes"),OFFSET('Water Data'!$H$6,0,10*ROW('Water Data'!H63)),NA())</f>
        <v>#N/A</v>
      </c>
      <c r="R69" s="97" t="e">
        <f ca="true">+IF(AND(ISNUMBER(OFFSET('Water Data'!$H$9,0,10*ROW('Water Data'!H63))),'Data Summary'!CG69="Yes"),OFFSET('Water Data'!$H$9,0,10*ROW('Water Data'!H63)),NA())</f>
        <v>#N/A</v>
      </c>
      <c r="S69" s="97" t="e">
        <f ca="true">+IF(AND(ISNUMBER(OFFSET('Water Data'!$I$4,0,10*ROW('Water Data'!I63))),'Data Summary'!CH69="Yes"),100-OFFSET('Water Data'!$I$4,0,10*ROW('Water Data'!I63)),NA())</f>
        <v>#N/A</v>
      </c>
      <c r="T69" s="97" t="e">
        <f ca="true">+IF(AND(ISNUMBER(OFFSET('Water Data'!$I$6,0,10*ROW('Water Data'!I63))),'Data Summary'!CI69="Yes"),OFFSET('Water Data'!$I$6,0,10*ROW('Water Data'!I63)),NA())</f>
        <v>#N/A</v>
      </c>
      <c r="U69" s="97" t="e">
        <f ca="true">+IF(AND(ISNUMBER(OFFSET('Water Data'!$I$9,0,10*ROW('Water Data'!I63))),'Data Summary'!CJ69="Yes"),OFFSET('Water Data'!$I$9,0,10*ROW('Water Data'!I63)),NA())</f>
        <v>#N/A</v>
      </c>
      <c r="V69" s="98" t="e">
        <f ca="true">+IF(AND(ISNUMBER(OFFSET('Sanitation Data'!$D$4,0,10*ROW('Sanitation Data'!D63))),'Data Summary'!CK69="Yes"),100-OFFSET('Sanitation Data'!$D$4,0,10*ROW('Sanitation Data'!D63)),NA())</f>
        <v>#N/A</v>
      </c>
      <c r="W69" s="98" t="e">
        <f ca="true">+IF(AND(ISNUMBER(OFFSET('Sanitation Data'!$D$6,0,10*ROW('Sanitation Data'!D63))),'Data Summary'!CL69="Yes"),OFFSET('Sanitation Data'!$D$6,0,10*ROW('Sanitation Data'!D63)),NA())</f>
        <v>#N/A</v>
      </c>
      <c r="X69" s="98" t="e">
        <f ca="true">+IF(AND(ISNUMBER(OFFSET('Sanitation Data'!$D$10,0,10*ROW('Sanitation Data'!D63))),'Data Summary'!CM69="Yes"),OFFSET('Sanitation Data'!$D$10,0,10*ROW('Sanitation Data'!D63)),NA())</f>
        <v>#N/A</v>
      </c>
      <c r="Y69" s="98" t="e">
        <f ca="true">+IF(AND(ISNUMBER(OFFSET('Sanitation Data'!$D$11,0,10*ROW('Sanitation Data'!D63))),'Data Summary'!CN69="Yes"),OFFSET('Sanitation Data'!$D$11,0,10*ROW('Sanitation Data'!D63)),NA())</f>
        <v>#N/A</v>
      </c>
      <c r="Z69" s="98" t="e">
        <f ca="true">+IF(AND(ISNUMBER(OFFSET('Sanitation Data'!$D$12,0,10*ROW('Sanitation Data'!D63))),'Data Summary'!CO69="Yes"),OFFSET('Sanitation Data'!$D$12,0,10*ROW('Sanitation Data'!D63)),NA())</f>
        <v>#N/A</v>
      </c>
      <c r="AA69" s="98" t="e">
        <f ca="true">+IF(AND(ISNUMBER(OFFSET('Sanitation Data'!$E$4,0,10*ROW('Sanitation Data'!E63))),'Data Summary'!CP69="Yes"),100-OFFSET('Sanitation Data'!$E$4,0,10*ROW('Sanitation Data'!E63)),NA())</f>
        <v>#N/A</v>
      </c>
      <c r="AB69" s="98" t="e">
        <f ca="true">+IF(AND(ISNUMBER(OFFSET('Sanitation Data'!$E$6,0,10*ROW('Sanitation Data'!E63))),'Data Summary'!CQ69="Yes"),OFFSET('Sanitation Data'!$E$6,0,10*ROW('Sanitation Data'!E63)),NA())</f>
        <v>#N/A</v>
      </c>
      <c r="AC69" s="98" t="e">
        <f ca="true">+IF(AND(ISNUMBER(OFFSET('Sanitation Data'!$E$10,0,10*ROW('Sanitation Data'!E63))),'Data Summary'!CR69="Yes"),OFFSET('Sanitation Data'!$E$10,0,10*ROW('Sanitation Data'!E63)),NA())</f>
        <v>#N/A</v>
      </c>
      <c r="AD69" s="98" t="e">
        <f ca="true">+IF(AND(ISNUMBER(OFFSET('Sanitation Data'!$E$11,0,10*ROW('Sanitation Data'!E63))),'Data Summary'!CS69="Yes"),OFFSET('Sanitation Data'!$E$11,0,10*ROW('Sanitation Data'!E63)),NA())</f>
        <v>#N/A</v>
      </c>
      <c r="AE69" s="98" t="e">
        <f ca="true">+IF(AND(ISNUMBER(OFFSET('Sanitation Data'!$E$12,0,10*ROW('Sanitation Data'!E63))),'Data Summary'!CT69="Yes"),OFFSET('Sanitation Data'!$E$12,0,10*ROW('Sanitation Data'!E63)),NA())</f>
        <v>#N/A</v>
      </c>
      <c r="AF69" s="98" t="e">
        <f ca="true">+IF(AND(ISNUMBER(OFFSET('Sanitation Data'!$F$4,0,10*ROW('Sanitation Data'!F63))),'Data Summary'!CU69="Yes"),100-OFFSET('Sanitation Data'!$F$4,0,10*ROW('Sanitation Data'!F63)),NA())</f>
        <v>#N/A</v>
      </c>
      <c r="AG69" s="98" t="e">
        <f ca="true">+IF(AND(ISNUMBER(OFFSET('Sanitation Data'!$F$6,0,10*ROW('Sanitation Data'!F63))),'Data Summary'!CV69="Yes"),OFFSET('Sanitation Data'!$F$6,0,10*ROW('Sanitation Data'!F63)),NA())</f>
        <v>#N/A</v>
      </c>
      <c r="AH69" s="98" t="e">
        <f ca="true">+IF(AND(ISNUMBER(OFFSET('Sanitation Data'!$F$10,0,10*ROW('Sanitation Data'!F63))),'Data Summary'!CW69="Yes"),OFFSET('Sanitation Data'!$F$10,0,10*ROW('Sanitation Data'!F63)),NA())</f>
        <v>#N/A</v>
      </c>
      <c r="AI69" s="98" t="e">
        <f ca="true">+IF(AND(ISNUMBER(OFFSET('Sanitation Data'!$F$11,0,10*ROW('Sanitation Data'!F63))),'Data Summary'!CX69="Yes"),OFFSET('Sanitation Data'!$F$11,0,10*ROW('Sanitation Data'!F63)),NA())</f>
        <v>#N/A</v>
      </c>
      <c r="AJ69" s="98" t="e">
        <f ca="true">+IF(AND(ISNUMBER(OFFSET('Sanitation Data'!$F$12,0,10*ROW('Sanitation Data'!F63))),'Data Summary'!CY69="Yes"),OFFSET('Sanitation Data'!$F$12,0,10*ROW('Sanitation Data'!F63)),NA())</f>
        <v>#N/A</v>
      </c>
      <c r="AK69" s="98" t="e">
        <f ca="true">+IF(AND(ISNUMBER(OFFSET('Sanitation Data'!$G$4,0,10*ROW('Sanitation Data'!G63))),'Data Summary'!CZ69="Yes"),100-OFFSET('Sanitation Data'!$G$4,0,10*ROW('Sanitation Data'!G63)),NA())</f>
        <v>#N/A</v>
      </c>
      <c r="AL69" s="98" t="e">
        <f ca="true">+IF(AND(ISNUMBER(OFFSET('Sanitation Data'!$G$6,0,10*ROW('Sanitation Data'!G63))),'Data Summary'!DA69="Yes"),OFFSET('Sanitation Data'!$G$6,0,10*ROW('Sanitation Data'!G63)),NA())</f>
        <v>#N/A</v>
      </c>
      <c r="AM69" s="98" t="e">
        <f ca="true">+IF(AND(ISNUMBER(OFFSET('Sanitation Data'!$G$10,0,10*ROW('Sanitation Data'!G63))),'Data Summary'!DB69="Yes"),OFFSET('Sanitation Data'!$G$10,0,10*ROW('Sanitation Data'!G63)),NA())</f>
        <v>#N/A</v>
      </c>
      <c r="AN69" s="98" t="e">
        <f ca="true">+IF(AND(ISNUMBER(OFFSET('Sanitation Data'!$G$11,0,10*ROW('Sanitation Data'!G63))),'Data Summary'!DC69="Yes"),OFFSET('Sanitation Data'!$G$11,0,10*ROW('Sanitation Data'!G63)),NA())</f>
        <v>#N/A</v>
      </c>
      <c r="AO69" s="98" t="e">
        <f ca="true">+IF(AND(ISNUMBER(OFFSET('Sanitation Data'!$G$12,0,10*ROW('Sanitation Data'!G63))),'Data Summary'!DD69="Yes"),OFFSET('Sanitation Data'!$G$12,0,10*ROW('Sanitation Data'!G63)),NA())</f>
        <v>#N/A</v>
      </c>
      <c r="AP69" s="98" t="e">
        <f ca="true">+IF(AND(ISNUMBER(OFFSET('Sanitation Data'!$H$4,0,10*ROW('Sanitation Data'!H63))),'Data Summary'!DE69="Yes"),100-OFFSET('Sanitation Data'!$H$4,0,10*ROW('Sanitation Data'!H63)),NA())</f>
        <v>#N/A</v>
      </c>
      <c r="AQ69" s="98" t="e">
        <f ca="true">+IF(AND(ISNUMBER(OFFSET('Sanitation Data'!$H$6,0,10*ROW('Sanitation Data'!H63))),'Data Summary'!DF69="Yes"),OFFSET('Sanitation Data'!$H$6,0,10*ROW('Sanitation Data'!H63)),NA())</f>
        <v>#N/A</v>
      </c>
      <c r="AR69" s="98" t="e">
        <f ca="true">+IF(AND(ISNUMBER(OFFSET('Sanitation Data'!$H$10,0,10*ROW('Sanitation Data'!H63))),'Data Summary'!DG69="Yes"),OFFSET('Sanitation Data'!$H$10,0,10*ROW('Sanitation Data'!H63)),NA())</f>
        <v>#N/A</v>
      </c>
      <c r="AS69" s="98" t="e">
        <f ca="true">+IF(AND(ISNUMBER(OFFSET('Sanitation Data'!$H$11,0,10*ROW('Sanitation Data'!H63))),'Data Summary'!DH69="Yes"),OFFSET('Sanitation Data'!$H$11,0,10*ROW('Sanitation Data'!H63)),NA())</f>
        <v>#N/A</v>
      </c>
      <c r="AT69" s="98" t="e">
        <f ca="true">+IF(AND(ISNUMBER(OFFSET('Sanitation Data'!$H$12,0,10*ROW('Sanitation Data'!H63))),'Data Summary'!DI69="Yes"),OFFSET('Sanitation Data'!$H$12,0,10*ROW('Sanitation Data'!H63)),NA())</f>
        <v>#N/A</v>
      </c>
      <c r="AU69" s="98" t="e">
        <f ca="true">+IF(AND(ISNUMBER(OFFSET('Sanitation Data'!$I$4,0,10*ROW('Sanitation Data'!I63))),'Data Summary'!DJ69="Yes"),100-OFFSET('Sanitation Data'!$I$4,0,10*ROW('Sanitation Data'!I63)),NA())</f>
        <v>#N/A</v>
      </c>
      <c r="AV69" s="98" t="e">
        <f ca="true">+IF(AND(ISNUMBER(OFFSET('Sanitation Data'!$I$6,0,10*ROW('Sanitation Data'!I63))),'Data Summary'!DK69="Yes"),OFFSET('Sanitation Data'!$I$6,0,10*ROW('Sanitation Data'!I63)),NA())</f>
        <v>#N/A</v>
      </c>
      <c r="AW69" s="98" t="e">
        <f ca="true">+IF(AND(ISNUMBER(OFFSET('Sanitation Data'!$I$10,0,10*ROW('Sanitation Data'!I63))),'Data Summary'!DL69="Yes"),OFFSET('Sanitation Data'!$I$10,0,10*ROW('Sanitation Data'!I63)),NA())</f>
        <v>#N/A</v>
      </c>
      <c r="AX69" s="98" t="e">
        <f ca="true">+IF(AND(ISNUMBER(OFFSET('Sanitation Data'!$I$11,0,10*ROW('Sanitation Data'!I63))),'Data Summary'!DM69="Yes"),OFFSET('Sanitation Data'!$I$11,0,10*ROW('Sanitation Data'!I63)),NA())</f>
        <v>#N/A</v>
      </c>
      <c r="AY69" s="98" t="e">
        <f ca="true">+IF(AND(ISNUMBER(OFFSET('Sanitation Data'!$I$12,0,10*ROW('Sanitation Data'!I63))),'Data Summary'!DN69="Yes"),OFFSET('Sanitation Data'!$I$12,0,10*ROW('Sanitation Data'!I63)),NA())</f>
        <v>#N/A</v>
      </c>
      <c r="AZ69" s="99" t="e">
        <f ca="true">+IF(AND(ISNUMBER(OFFSET('Hygiene Data'!$D$5,0,10*ROW('Hygiene Data'!D63))),'Data Summary'!DO69="Yes"),OFFSET('Hygiene Data'!$D$5,0,10*ROW('Hygiene Data'!D63)),NA())</f>
        <v>#N/A</v>
      </c>
      <c r="BA69" s="99" t="e">
        <f ca="true">+IF(AND(ISNUMBER(OFFSET('Hygiene Data'!$D$7,0,10*ROW('Hygiene Data'!D63))),'Data Summary'!DP69="Yes"),OFFSET('Hygiene Data'!$D$7,0,10*ROW('Hygiene Data'!D63)),NA())</f>
        <v>#N/A</v>
      </c>
      <c r="BB69" s="99" t="e">
        <f ca="true">+IF(AND(ISNUMBER(OFFSET('Hygiene Data'!$D$9,0,10*ROW('Hygiene Data'!D63))),'Data Summary'!DQ69="Yes"),OFFSET('Hygiene Data'!$D$9,0,10*ROW('Hygiene Data'!D63)),NA())</f>
        <v>#N/A</v>
      </c>
      <c r="BC69" s="99" t="e">
        <f ca="true">+IF(AND(ISNUMBER(OFFSET('Hygiene Data'!$E$5,0,10*ROW('Hygiene Data'!E63))),'Data Summary'!DR69="Yes"),OFFSET('Hygiene Data'!$E$5,0,10*ROW('Hygiene Data'!E63)),NA())</f>
        <v>#N/A</v>
      </c>
      <c r="BD69" s="99" t="e">
        <f ca="true">+IF(AND(ISNUMBER(OFFSET('Hygiene Data'!$E$7,0,10*ROW('Hygiene Data'!E63))),'Data Summary'!DS69="Yes"),OFFSET('Hygiene Data'!$E$7,0,10*ROW('Hygiene Data'!E63)),NA())</f>
        <v>#N/A</v>
      </c>
      <c r="BE69" s="99" t="e">
        <f ca="true">+IF(AND(ISNUMBER(OFFSET('Hygiene Data'!$E$9,0,10*ROW('Hygiene Data'!E63))),'Data Summary'!DT69="Yes"),OFFSET('Hygiene Data'!$E$9,0,10*ROW('Hygiene Data'!E63)),NA())</f>
        <v>#N/A</v>
      </c>
      <c r="BF69" s="99" t="e">
        <f ca="true">+IF(AND(ISNUMBER(OFFSET('Hygiene Data'!$F$5,0,10*ROW('Hygiene Data'!F63))),'Data Summary'!DU69="Yes"),OFFSET('Hygiene Data'!$F$5,0,10*ROW('Hygiene Data'!F63)),NA())</f>
        <v>#N/A</v>
      </c>
      <c r="BG69" s="99" t="e">
        <f ca="true">+IF(AND(ISNUMBER(OFFSET('Hygiene Data'!$F$7,0,10*ROW('Hygiene Data'!F63))),'Data Summary'!DV69="Yes"),OFFSET('Hygiene Data'!$F$7,0,10*ROW('Hygiene Data'!F63)),NA())</f>
        <v>#N/A</v>
      </c>
      <c r="BH69" s="99" t="e">
        <f ca="true">+IF(AND(ISNUMBER(OFFSET('Hygiene Data'!$F$9,0,10*ROW('Hygiene Data'!F63))),'Data Summary'!DW69="Yes"),OFFSET('Hygiene Data'!$F$9,0,10*ROW('Hygiene Data'!F63)),NA())</f>
        <v>#N/A</v>
      </c>
      <c r="BI69" s="99" t="e">
        <f ca="true">+IF(AND(ISNUMBER(OFFSET('Hygiene Data'!$G$5,0,10*ROW('Hygiene Data'!G63))),'Data Summary'!DX69="Yes"),OFFSET('Hygiene Data'!$G$5,0,10*ROW('Hygiene Data'!G63)),NA())</f>
        <v>#N/A</v>
      </c>
      <c r="BJ69" s="99" t="e">
        <f ca="true">+IF(AND(ISNUMBER(OFFSET('Hygiene Data'!$G$7,0,10*ROW('Hygiene Data'!G63))),'Data Summary'!DY69="Yes"),OFFSET('Hygiene Data'!$G$7,0,10*ROW('Hygiene Data'!G63)),NA())</f>
        <v>#N/A</v>
      </c>
      <c r="BK69" s="99" t="e">
        <f ca="true">+IF(AND(ISNUMBER(OFFSET('Hygiene Data'!$G$9,0,10*ROW('Hygiene Data'!G63))),'Data Summary'!DZ69="Yes"),OFFSET('Hygiene Data'!$G$9,0,10*ROW('Hygiene Data'!G63)),NA())</f>
        <v>#N/A</v>
      </c>
      <c r="BL69" s="99" t="e">
        <f ca="true">+IF(AND(ISNUMBER(OFFSET('Hygiene Data'!$H$5,0,10*ROW('Hygiene Data'!H63))),'Data Summary'!EA69="Yes"),OFFSET('Hygiene Data'!$H$5,0,10*ROW('Hygiene Data'!H63)),NA())</f>
        <v>#N/A</v>
      </c>
      <c r="BM69" s="99" t="e">
        <f ca="true">+IF(AND(ISNUMBER(OFFSET('Hygiene Data'!$H$7,0,10*ROW('Hygiene Data'!H63))),'Data Summary'!EB69="Yes"),OFFSET('Hygiene Data'!$H$7,0,10*ROW('Hygiene Data'!H63)),NA())</f>
        <v>#N/A</v>
      </c>
      <c r="BN69" s="99" t="e">
        <f ca="true">+IF(AND(ISNUMBER(OFFSET('Hygiene Data'!$H$9,0,10*ROW('Hygiene Data'!H63))),'Data Summary'!EC69="Yes"),OFFSET('Hygiene Data'!$H$9,0,10*ROW('Hygiene Data'!H63)),NA())</f>
        <v>#N/A</v>
      </c>
      <c r="BO69" s="99" t="e">
        <f ca="true">+IF(AND(ISNUMBER(OFFSET('Hygiene Data'!$I$5,0,10*ROW('Hygiene Data'!I63))),'Data Summary'!ED69="Yes"),OFFSET('Hygiene Data'!$I$5,0,10*ROW('Hygiene Data'!I63)),NA())</f>
        <v>#N/A</v>
      </c>
      <c r="BP69" s="99" t="e">
        <f ca="true">+IF(AND(ISNUMBER(OFFSET('Hygiene Data'!$I$7,0,10*ROW('Hygiene Data'!I63))),'Data Summary'!EE69="Yes"),OFFSET('Hygiene Data'!$I$7,0,10*ROW('Hygiene Data'!I63)),NA())</f>
        <v>#N/A</v>
      </c>
      <c r="BQ69" s="99"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8" t="str">
        <f ca="true">+IF(ISTEXT('Data Summary'!B70),'Data Summary'!B70,"")</f>
        <v/>
      </c>
      <c r="C70" s="329" t="e">
        <f ca="true">+VALUE('Data Summary'!C70)</f>
        <v>#VALUE!</v>
      </c>
      <c r="D70" s="97" t="e">
        <f ca="true">+IF(AND(ISNUMBER(OFFSET('Water Data'!$D$4,0,10*ROW('Water Data'!D64))),'Data Summary'!BS70="Yes"),100-OFFSET('Water Data'!$D$4,0,10*ROW('Water Data'!D64)),NA())</f>
        <v>#N/A</v>
      </c>
      <c r="E70" s="97" t="e">
        <f ca="true">+IF(AND(ISNUMBER(OFFSET('Water Data'!$D$6,0,10*ROW('Water Data'!D64))),'Data Summary'!BT70="Yes"),OFFSET('Water Data'!$D$6,0,10*ROW('Water Data'!D64)),NA())</f>
        <v>#N/A</v>
      </c>
      <c r="F70" s="97" t="e">
        <f ca="true">+IF(AND(ISNUMBER(OFFSET('Water Data'!$D$9,0,10*ROW('Water Data'!D64))),'Data Summary'!BU70="Yes"),OFFSET('Water Data'!$D$9,0,10*ROW('Water Data'!D64)),NA())</f>
        <v>#N/A</v>
      </c>
      <c r="G70" s="97" t="e">
        <f ca="true">+IF(AND(ISNUMBER(OFFSET('Water Data'!$E$4,0,10*ROW('Water Data'!E64))),'Data Summary'!BV70="Yes"),100-OFFSET('Water Data'!$E$4,0,10*ROW('Water Data'!E64)),NA())</f>
        <v>#N/A</v>
      </c>
      <c r="H70" s="97" t="e">
        <f ca="true">+IF(AND(ISNUMBER(OFFSET('Water Data'!$E$6,0,10*ROW('Water Data'!E64))),'Data Summary'!BW70="Yes"),OFFSET('Water Data'!$E$6,0,10*ROW('Water Data'!E64)),NA())</f>
        <v>#N/A</v>
      </c>
      <c r="I70" s="97" t="e">
        <f ca="true">+IF(AND(ISNUMBER(OFFSET('Water Data'!$E$9,0,10*ROW('Water Data'!E64))),'Data Summary'!BX70="Yes"),OFFSET('Water Data'!$E$9,0,10*ROW('Water Data'!E64)),NA())</f>
        <v>#N/A</v>
      </c>
      <c r="J70" s="97" t="e">
        <f ca="true">+IF(AND(ISNUMBER(OFFSET('Water Data'!$F$4,0,10*ROW('Water Data'!F64))),'Data Summary'!BY70="Yes"),100-OFFSET('Water Data'!$F$4,0,10*ROW('Water Data'!F64)),NA())</f>
        <v>#N/A</v>
      </c>
      <c r="K70" s="97" t="e">
        <f ca="true">+IF(AND(ISNUMBER(OFFSET('Water Data'!$F$6,0,10*ROW('Water Data'!F64))),'Data Summary'!BZ70="Yes"),OFFSET('Water Data'!$F$6,0,10*ROW('Water Data'!F64)),NA())</f>
        <v>#N/A</v>
      </c>
      <c r="L70" s="97" t="e">
        <f ca="true">+IF(AND(ISNUMBER(OFFSET('Water Data'!$F$9,0,10*ROW('Water Data'!F64))),'Data Summary'!CA70="Yes"),OFFSET('Water Data'!$F$9,0,10*ROW('Water Data'!F64)),NA())</f>
        <v>#N/A</v>
      </c>
      <c r="M70" s="97" t="e">
        <f ca="true">+IF(AND(ISNUMBER(OFFSET('Water Data'!$G$4,0,10*ROW('Water Data'!G64))),'Data Summary'!CB70="Yes"),100-OFFSET('Water Data'!$G$4,0,10*ROW('Water Data'!G64)),NA())</f>
        <v>#N/A</v>
      </c>
      <c r="N70" s="97" t="e">
        <f ca="true">+IF(AND(ISNUMBER(OFFSET('Water Data'!$G$6,0,10*ROW('Water Data'!G64))),'Data Summary'!CC70="Yes"),OFFSET('Water Data'!$G$6,0,10*ROW('Water Data'!G64)),NA())</f>
        <v>#N/A</v>
      </c>
      <c r="O70" s="97" t="e">
        <f ca="true">+IF(AND(ISNUMBER(OFFSET('Water Data'!$G$9,0,10*ROW('Water Data'!G64))),'Data Summary'!CD70="Yes"),OFFSET('Water Data'!$G$9,0,10*ROW('Water Data'!G64)),NA())</f>
        <v>#N/A</v>
      </c>
      <c r="P70" s="97" t="e">
        <f ca="true">+IF(AND(ISNUMBER(OFFSET('Water Data'!$H$4,0,10*ROW('Water Data'!H64))),'Data Summary'!CE70="Yes"),100-OFFSET('Water Data'!$H$4,0,10*ROW('Water Data'!H64)),NA())</f>
        <v>#N/A</v>
      </c>
      <c r="Q70" s="97" t="e">
        <f ca="true">+IF(AND(ISNUMBER(OFFSET('Water Data'!$H$6,0,10*ROW('Water Data'!H64))),'Data Summary'!CF70="Yes"),OFFSET('Water Data'!$H$6,0,10*ROW('Water Data'!H64)),NA())</f>
        <v>#N/A</v>
      </c>
      <c r="R70" s="97" t="e">
        <f ca="true">+IF(AND(ISNUMBER(OFFSET('Water Data'!$H$9,0,10*ROW('Water Data'!H64))),'Data Summary'!CG70="Yes"),OFFSET('Water Data'!$H$9,0,10*ROW('Water Data'!H64)),NA())</f>
        <v>#N/A</v>
      </c>
      <c r="S70" s="97" t="e">
        <f ca="true">+IF(AND(ISNUMBER(OFFSET('Water Data'!$I$4,0,10*ROW('Water Data'!I64))),'Data Summary'!CH70="Yes"),100-OFFSET('Water Data'!$I$4,0,10*ROW('Water Data'!I64)),NA())</f>
        <v>#N/A</v>
      </c>
      <c r="T70" s="97" t="e">
        <f ca="true">+IF(AND(ISNUMBER(OFFSET('Water Data'!$I$6,0,10*ROW('Water Data'!I64))),'Data Summary'!CI70="Yes"),OFFSET('Water Data'!$I$6,0,10*ROW('Water Data'!I64)),NA())</f>
        <v>#N/A</v>
      </c>
      <c r="U70" s="97" t="e">
        <f ca="true">+IF(AND(ISNUMBER(OFFSET('Water Data'!$I$9,0,10*ROW('Water Data'!I64))),'Data Summary'!CJ70="Yes"),OFFSET('Water Data'!$I$9,0,10*ROW('Water Data'!I64)),NA())</f>
        <v>#N/A</v>
      </c>
      <c r="V70" s="98" t="e">
        <f ca="true">+IF(AND(ISNUMBER(OFFSET('Sanitation Data'!$D$4,0,10*ROW('Sanitation Data'!D64))),'Data Summary'!CK70="Yes"),100-OFFSET('Sanitation Data'!$D$4,0,10*ROW('Sanitation Data'!D64)),NA())</f>
        <v>#N/A</v>
      </c>
      <c r="W70" s="98" t="e">
        <f ca="true">+IF(AND(ISNUMBER(OFFSET('Sanitation Data'!$D$6,0,10*ROW('Sanitation Data'!D64))),'Data Summary'!CL70="Yes"),OFFSET('Sanitation Data'!$D$6,0,10*ROW('Sanitation Data'!D64)),NA())</f>
        <v>#N/A</v>
      </c>
      <c r="X70" s="98" t="e">
        <f ca="true">+IF(AND(ISNUMBER(OFFSET('Sanitation Data'!$D$10,0,10*ROW('Sanitation Data'!D64))),'Data Summary'!CM70="Yes"),OFFSET('Sanitation Data'!$D$10,0,10*ROW('Sanitation Data'!D64)),NA())</f>
        <v>#N/A</v>
      </c>
      <c r="Y70" s="98" t="e">
        <f ca="true">+IF(AND(ISNUMBER(OFFSET('Sanitation Data'!$D$11,0,10*ROW('Sanitation Data'!D64))),'Data Summary'!CN70="Yes"),OFFSET('Sanitation Data'!$D$11,0,10*ROW('Sanitation Data'!D64)),NA())</f>
        <v>#N/A</v>
      </c>
      <c r="Z70" s="98" t="e">
        <f ca="true">+IF(AND(ISNUMBER(OFFSET('Sanitation Data'!$D$12,0,10*ROW('Sanitation Data'!D64))),'Data Summary'!CO70="Yes"),OFFSET('Sanitation Data'!$D$12,0,10*ROW('Sanitation Data'!D64)),NA())</f>
        <v>#N/A</v>
      </c>
      <c r="AA70" s="98" t="e">
        <f ca="true">+IF(AND(ISNUMBER(OFFSET('Sanitation Data'!$E$4,0,10*ROW('Sanitation Data'!E64))),'Data Summary'!CP70="Yes"),100-OFFSET('Sanitation Data'!$E$4,0,10*ROW('Sanitation Data'!E64)),NA())</f>
        <v>#N/A</v>
      </c>
      <c r="AB70" s="98" t="e">
        <f ca="true">+IF(AND(ISNUMBER(OFFSET('Sanitation Data'!$E$6,0,10*ROW('Sanitation Data'!E64))),'Data Summary'!CQ70="Yes"),OFFSET('Sanitation Data'!$E$6,0,10*ROW('Sanitation Data'!E64)),NA())</f>
        <v>#N/A</v>
      </c>
      <c r="AC70" s="98" t="e">
        <f ca="true">+IF(AND(ISNUMBER(OFFSET('Sanitation Data'!$E$10,0,10*ROW('Sanitation Data'!E64))),'Data Summary'!CR70="Yes"),OFFSET('Sanitation Data'!$E$10,0,10*ROW('Sanitation Data'!E64)),NA())</f>
        <v>#N/A</v>
      </c>
      <c r="AD70" s="98" t="e">
        <f ca="true">+IF(AND(ISNUMBER(OFFSET('Sanitation Data'!$E$11,0,10*ROW('Sanitation Data'!E64))),'Data Summary'!CS70="Yes"),OFFSET('Sanitation Data'!$E$11,0,10*ROW('Sanitation Data'!E64)),NA())</f>
        <v>#N/A</v>
      </c>
      <c r="AE70" s="98" t="e">
        <f ca="true">+IF(AND(ISNUMBER(OFFSET('Sanitation Data'!$E$12,0,10*ROW('Sanitation Data'!E64))),'Data Summary'!CT70="Yes"),OFFSET('Sanitation Data'!$E$12,0,10*ROW('Sanitation Data'!E64)),NA())</f>
        <v>#N/A</v>
      </c>
      <c r="AF70" s="98" t="e">
        <f ca="true">+IF(AND(ISNUMBER(OFFSET('Sanitation Data'!$F$4,0,10*ROW('Sanitation Data'!F64))),'Data Summary'!CU70="Yes"),100-OFFSET('Sanitation Data'!$F$4,0,10*ROW('Sanitation Data'!F64)),NA())</f>
        <v>#N/A</v>
      </c>
      <c r="AG70" s="98" t="e">
        <f ca="true">+IF(AND(ISNUMBER(OFFSET('Sanitation Data'!$F$6,0,10*ROW('Sanitation Data'!F64))),'Data Summary'!CV70="Yes"),OFFSET('Sanitation Data'!$F$6,0,10*ROW('Sanitation Data'!F64)),NA())</f>
        <v>#N/A</v>
      </c>
      <c r="AH70" s="98" t="e">
        <f ca="true">+IF(AND(ISNUMBER(OFFSET('Sanitation Data'!$F$10,0,10*ROW('Sanitation Data'!F64))),'Data Summary'!CW70="Yes"),OFFSET('Sanitation Data'!$F$10,0,10*ROW('Sanitation Data'!F64)),NA())</f>
        <v>#N/A</v>
      </c>
      <c r="AI70" s="98" t="e">
        <f ca="true">+IF(AND(ISNUMBER(OFFSET('Sanitation Data'!$F$11,0,10*ROW('Sanitation Data'!F64))),'Data Summary'!CX70="Yes"),OFFSET('Sanitation Data'!$F$11,0,10*ROW('Sanitation Data'!F64)),NA())</f>
        <v>#N/A</v>
      </c>
      <c r="AJ70" s="98" t="e">
        <f ca="true">+IF(AND(ISNUMBER(OFFSET('Sanitation Data'!$F$12,0,10*ROW('Sanitation Data'!F64))),'Data Summary'!CY70="Yes"),OFFSET('Sanitation Data'!$F$12,0,10*ROW('Sanitation Data'!F64)),NA())</f>
        <v>#N/A</v>
      </c>
      <c r="AK70" s="98" t="e">
        <f ca="true">+IF(AND(ISNUMBER(OFFSET('Sanitation Data'!$G$4,0,10*ROW('Sanitation Data'!G64))),'Data Summary'!CZ70="Yes"),100-OFFSET('Sanitation Data'!$G$4,0,10*ROW('Sanitation Data'!G64)),NA())</f>
        <v>#N/A</v>
      </c>
      <c r="AL70" s="98" t="e">
        <f ca="true">+IF(AND(ISNUMBER(OFFSET('Sanitation Data'!$G$6,0,10*ROW('Sanitation Data'!G64))),'Data Summary'!DA70="Yes"),OFFSET('Sanitation Data'!$G$6,0,10*ROW('Sanitation Data'!G64)),NA())</f>
        <v>#N/A</v>
      </c>
      <c r="AM70" s="98" t="e">
        <f ca="true">+IF(AND(ISNUMBER(OFFSET('Sanitation Data'!$G$10,0,10*ROW('Sanitation Data'!G64))),'Data Summary'!DB70="Yes"),OFFSET('Sanitation Data'!$G$10,0,10*ROW('Sanitation Data'!G64)),NA())</f>
        <v>#N/A</v>
      </c>
      <c r="AN70" s="98" t="e">
        <f ca="true">+IF(AND(ISNUMBER(OFFSET('Sanitation Data'!$G$11,0,10*ROW('Sanitation Data'!G64))),'Data Summary'!DC70="Yes"),OFFSET('Sanitation Data'!$G$11,0,10*ROW('Sanitation Data'!G64)),NA())</f>
        <v>#N/A</v>
      </c>
      <c r="AO70" s="98" t="e">
        <f ca="true">+IF(AND(ISNUMBER(OFFSET('Sanitation Data'!$G$12,0,10*ROW('Sanitation Data'!G64))),'Data Summary'!DD70="Yes"),OFFSET('Sanitation Data'!$G$12,0,10*ROW('Sanitation Data'!G64)),NA())</f>
        <v>#N/A</v>
      </c>
      <c r="AP70" s="98" t="e">
        <f ca="true">+IF(AND(ISNUMBER(OFFSET('Sanitation Data'!$H$4,0,10*ROW('Sanitation Data'!H64))),'Data Summary'!DE70="Yes"),100-OFFSET('Sanitation Data'!$H$4,0,10*ROW('Sanitation Data'!H64)),NA())</f>
        <v>#N/A</v>
      </c>
      <c r="AQ70" s="98" t="e">
        <f ca="true">+IF(AND(ISNUMBER(OFFSET('Sanitation Data'!$H$6,0,10*ROW('Sanitation Data'!H64))),'Data Summary'!DF70="Yes"),OFFSET('Sanitation Data'!$H$6,0,10*ROW('Sanitation Data'!H64)),NA())</f>
        <v>#N/A</v>
      </c>
      <c r="AR70" s="98" t="e">
        <f ca="true">+IF(AND(ISNUMBER(OFFSET('Sanitation Data'!$H$10,0,10*ROW('Sanitation Data'!H64))),'Data Summary'!DG70="Yes"),OFFSET('Sanitation Data'!$H$10,0,10*ROW('Sanitation Data'!H64)),NA())</f>
        <v>#N/A</v>
      </c>
      <c r="AS70" s="98" t="e">
        <f ca="true">+IF(AND(ISNUMBER(OFFSET('Sanitation Data'!$H$11,0,10*ROW('Sanitation Data'!H64))),'Data Summary'!DH70="Yes"),OFFSET('Sanitation Data'!$H$11,0,10*ROW('Sanitation Data'!H64)),NA())</f>
        <v>#N/A</v>
      </c>
      <c r="AT70" s="98" t="e">
        <f ca="true">+IF(AND(ISNUMBER(OFFSET('Sanitation Data'!$H$12,0,10*ROW('Sanitation Data'!H64))),'Data Summary'!DI70="Yes"),OFFSET('Sanitation Data'!$H$12,0,10*ROW('Sanitation Data'!H64)),NA())</f>
        <v>#N/A</v>
      </c>
      <c r="AU70" s="98" t="e">
        <f ca="true">+IF(AND(ISNUMBER(OFFSET('Sanitation Data'!$I$4,0,10*ROW('Sanitation Data'!I64))),'Data Summary'!DJ70="Yes"),100-OFFSET('Sanitation Data'!$I$4,0,10*ROW('Sanitation Data'!I64)),NA())</f>
        <v>#N/A</v>
      </c>
      <c r="AV70" s="98" t="e">
        <f ca="true">+IF(AND(ISNUMBER(OFFSET('Sanitation Data'!$I$6,0,10*ROW('Sanitation Data'!I64))),'Data Summary'!DK70="Yes"),OFFSET('Sanitation Data'!$I$6,0,10*ROW('Sanitation Data'!I64)),NA())</f>
        <v>#N/A</v>
      </c>
      <c r="AW70" s="98" t="e">
        <f ca="true">+IF(AND(ISNUMBER(OFFSET('Sanitation Data'!$I$10,0,10*ROW('Sanitation Data'!I64))),'Data Summary'!DL70="Yes"),OFFSET('Sanitation Data'!$I$10,0,10*ROW('Sanitation Data'!I64)),NA())</f>
        <v>#N/A</v>
      </c>
      <c r="AX70" s="98" t="e">
        <f ca="true">+IF(AND(ISNUMBER(OFFSET('Sanitation Data'!$I$11,0,10*ROW('Sanitation Data'!I64))),'Data Summary'!DM70="Yes"),OFFSET('Sanitation Data'!$I$11,0,10*ROW('Sanitation Data'!I64)),NA())</f>
        <v>#N/A</v>
      </c>
      <c r="AY70" s="98" t="e">
        <f ca="true">+IF(AND(ISNUMBER(OFFSET('Sanitation Data'!$I$12,0,10*ROW('Sanitation Data'!I64))),'Data Summary'!DN70="Yes"),OFFSET('Sanitation Data'!$I$12,0,10*ROW('Sanitation Data'!I64)),NA())</f>
        <v>#N/A</v>
      </c>
      <c r="AZ70" s="99" t="e">
        <f ca="true">+IF(AND(ISNUMBER(OFFSET('Hygiene Data'!$D$5,0,10*ROW('Hygiene Data'!D64))),'Data Summary'!DO70="Yes"),OFFSET('Hygiene Data'!$D$5,0,10*ROW('Hygiene Data'!D64)),NA())</f>
        <v>#N/A</v>
      </c>
      <c r="BA70" s="99" t="e">
        <f ca="true">+IF(AND(ISNUMBER(OFFSET('Hygiene Data'!$D$7,0,10*ROW('Hygiene Data'!D64))),'Data Summary'!DP70="Yes"),OFFSET('Hygiene Data'!$D$7,0,10*ROW('Hygiene Data'!D64)),NA())</f>
        <v>#N/A</v>
      </c>
      <c r="BB70" s="99" t="e">
        <f ca="true">+IF(AND(ISNUMBER(OFFSET('Hygiene Data'!$D$9,0,10*ROW('Hygiene Data'!D64))),'Data Summary'!DQ70="Yes"),OFFSET('Hygiene Data'!$D$9,0,10*ROW('Hygiene Data'!D64)),NA())</f>
        <v>#N/A</v>
      </c>
      <c r="BC70" s="99" t="e">
        <f ca="true">+IF(AND(ISNUMBER(OFFSET('Hygiene Data'!$E$5,0,10*ROW('Hygiene Data'!E64))),'Data Summary'!DR70="Yes"),OFFSET('Hygiene Data'!$E$5,0,10*ROW('Hygiene Data'!E64)),NA())</f>
        <v>#N/A</v>
      </c>
      <c r="BD70" s="99" t="e">
        <f ca="true">+IF(AND(ISNUMBER(OFFSET('Hygiene Data'!$E$7,0,10*ROW('Hygiene Data'!E64))),'Data Summary'!DS70="Yes"),OFFSET('Hygiene Data'!$E$7,0,10*ROW('Hygiene Data'!E64)),NA())</f>
        <v>#N/A</v>
      </c>
      <c r="BE70" s="99" t="e">
        <f ca="true">+IF(AND(ISNUMBER(OFFSET('Hygiene Data'!$E$9,0,10*ROW('Hygiene Data'!E64))),'Data Summary'!DT70="Yes"),OFFSET('Hygiene Data'!$E$9,0,10*ROW('Hygiene Data'!E64)),NA())</f>
        <v>#N/A</v>
      </c>
      <c r="BF70" s="99" t="e">
        <f ca="true">+IF(AND(ISNUMBER(OFFSET('Hygiene Data'!$F$5,0,10*ROW('Hygiene Data'!F64))),'Data Summary'!DU70="Yes"),OFFSET('Hygiene Data'!$F$5,0,10*ROW('Hygiene Data'!F64)),NA())</f>
        <v>#N/A</v>
      </c>
      <c r="BG70" s="99" t="e">
        <f ca="true">+IF(AND(ISNUMBER(OFFSET('Hygiene Data'!$F$7,0,10*ROW('Hygiene Data'!F64))),'Data Summary'!DV70="Yes"),OFFSET('Hygiene Data'!$F$7,0,10*ROW('Hygiene Data'!F64)),NA())</f>
        <v>#N/A</v>
      </c>
      <c r="BH70" s="99" t="e">
        <f ca="true">+IF(AND(ISNUMBER(OFFSET('Hygiene Data'!$F$9,0,10*ROW('Hygiene Data'!F64))),'Data Summary'!DW70="Yes"),OFFSET('Hygiene Data'!$F$9,0,10*ROW('Hygiene Data'!F64)),NA())</f>
        <v>#N/A</v>
      </c>
      <c r="BI70" s="99" t="e">
        <f ca="true">+IF(AND(ISNUMBER(OFFSET('Hygiene Data'!$G$5,0,10*ROW('Hygiene Data'!G64))),'Data Summary'!DX70="Yes"),OFFSET('Hygiene Data'!$G$5,0,10*ROW('Hygiene Data'!G64)),NA())</f>
        <v>#N/A</v>
      </c>
      <c r="BJ70" s="99" t="e">
        <f ca="true">+IF(AND(ISNUMBER(OFFSET('Hygiene Data'!$G$7,0,10*ROW('Hygiene Data'!G64))),'Data Summary'!DY70="Yes"),OFFSET('Hygiene Data'!$G$7,0,10*ROW('Hygiene Data'!G64)),NA())</f>
        <v>#N/A</v>
      </c>
      <c r="BK70" s="99" t="e">
        <f ca="true">+IF(AND(ISNUMBER(OFFSET('Hygiene Data'!$G$9,0,10*ROW('Hygiene Data'!G64))),'Data Summary'!DZ70="Yes"),OFFSET('Hygiene Data'!$G$9,0,10*ROW('Hygiene Data'!G64)),NA())</f>
        <v>#N/A</v>
      </c>
      <c r="BL70" s="99" t="e">
        <f ca="true">+IF(AND(ISNUMBER(OFFSET('Hygiene Data'!$H$5,0,10*ROW('Hygiene Data'!H64))),'Data Summary'!EA70="Yes"),OFFSET('Hygiene Data'!$H$5,0,10*ROW('Hygiene Data'!H64)),NA())</f>
        <v>#N/A</v>
      </c>
      <c r="BM70" s="99" t="e">
        <f ca="true">+IF(AND(ISNUMBER(OFFSET('Hygiene Data'!$H$7,0,10*ROW('Hygiene Data'!H64))),'Data Summary'!EB70="Yes"),OFFSET('Hygiene Data'!$H$7,0,10*ROW('Hygiene Data'!H64)),NA())</f>
        <v>#N/A</v>
      </c>
      <c r="BN70" s="99" t="e">
        <f ca="true">+IF(AND(ISNUMBER(OFFSET('Hygiene Data'!$H$9,0,10*ROW('Hygiene Data'!H64))),'Data Summary'!EC70="Yes"),OFFSET('Hygiene Data'!$H$9,0,10*ROW('Hygiene Data'!H64)),NA())</f>
        <v>#N/A</v>
      </c>
      <c r="BO70" s="99" t="e">
        <f ca="true">+IF(AND(ISNUMBER(OFFSET('Hygiene Data'!$I$5,0,10*ROW('Hygiene Data'!I64))),'Data Summary'!ED70="Yes"),OFFSET('Hygiene Data'!$I$5,0,10*ROW('Hygiene Data'!I64)),NA())</f>
        <v>#N/A</v>
      </c>
      <c r="BP70" s="99" t="e">
        <f ca="true">+IF(AND(ISNUMBER(OFFSET('Hygiene Data'!$I$7,0,10*ROW('Hygiene Data'!I64))),'Data Summary'!EE70="Yes"),OFFSET('Hygiene Data'!$I$7,0,10*ROW('Hygiene Data'!I64)),NA())</f>
        <v>#N/A</v>
      </c>
      <c r="BQ70" s="99"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8" t="str">
        <f ca="true">+IF(ISTEXT('Data Summary'!B71),'Data Summary'!B71,"")</f>
        <v/>
      </c>
      <c r="C71" s="329" t="e">
        <f ca="true">+VALUE('Data Summary'!C71)</f>
        <v>#VALUE!</v>
      </c>
      <c r="D71" s="97" t="e">
        <f ca="true">+IF(AND(ISNUMBER(OFFSET('Water Data'!$D$4,0,10*ROW('Water Data'!D65))),'Data Summary'!BS71="Yes"),100-OFFSET('Water Data'!$D$4,0,10*ROW('Water Data'!D65)),NA())</f>
        <v>#N/A</v>
      </c>
      <c r="E71" s="97" t="e">
        <f ca="true">+IF(AND(ISNUMBER(OFFSET('Water Data'!$D$6,0,10*ROW('Water Data'!D65))),'Data Summary'!BT71="Yes"),OFFSET('Water Data'!$D$6,0,10*ROW('Water Data'!D65)),NA())</f>
        <v>#N/A</v>
      </c>
      <c r="F71" s="97" t="e">
        <f ca="true">+IF(AND(ISNUMBER(OFFSET('Water Data'!$D$9,0,10*ROW('Water Data'!D65))),'Data Summary'!BU71="Yes"),OFFSET('Water Data'!$D$9,0,10*ROW('Water Data'!D65)),NA())</f>
        <v>#N/A</v>
      </c>
      <c r="G71" s="97" t="e">
        <f ca="true">+IF(AND(ISNUMBER(OFFSET('Water Data'!$E$4,0,10*ROW('Water Data'!E65))),'Data Summary'!BV71="Yes"),100-OFFSET('Water Data'!$E$4,0,10*ROW('Water Data'!E65)),NA())</f>
        <v>#N/A</v>
      </c>
      <c r="H71" s="97" t="e">
        <f ca="true">+IF(AND(ISNUMBER(OFFSET('Water Data'!$E$6,0,10*ROW('Water Data'!E65))),'Data Summary'!BW71="Yes"),OFFSET('Water Data'!$E$6,0,10*ROW('Water Data'!E65)),NA())</f>
        <v>#N/A</v>
      </c>
      <c r="I71" s="97" t="e">
        <f ca="true">+IF(AND(ISNUMBER(OFFSET('Water Data'!$E$9,0,10*ROW('Water Data'!E65))),'Data Summary'!BX71="Yes"),OFFSET('Water Data'!$E$9,0,10*ROW('Water Data'!E65)),NA())</f>
        <v>#N/A</v>
      </c>
      <c r="J71" s="97" t="e">
        <f ca="true">+IF(AND(ISNUMBER(OFFSET('Water Data'!$F$4,0,10*ROW('Water Data'!F65))),'Data Summary'!BY71="Yes"),100-OFFSET('Water Data'!$F$4,0,10*ROW('Water Data'!F65)),NA())</f>
        <v>#N/A</v>
      </c>
      <c r="K71" s="97" t="e">
        <f ca="true">+IF(AND(ISNUMBER(OFFSET('Water Data'!$F$6,0,10*ROW('Water Data'!F65))),'Data Summary'!BZ71="Yes"),OFFSET('Water Data'!$F$6,0,10*ROW('Water Data'!F65)),NA())</f>
        <v>#N/A</v>
      </c>
      <c r="L71" s="97" t="e">
        <f ca="true">+IF(AND(ISNUMBER(OFFSET('Water Data'!$F$9,0,10*ROW('Water Data'!F65))),'Data Summary'!CA71="Yes"),OFFSET('Water Data'!$F$9,0,10*ROW('Water Data'!F65)),NA())</f>
        <v>#N/A</v>
      </c>
      <c r="M71" s="97" t="e">
        <f ca="true">+IF(AND(ISNUMBER(OFFSET('Water Data'!$G$4,0,10*ROW('Water Data'!G65))),'Data Summary'!CB71="Yes"),100-OFFSET('Water Data'!$G$4,0,10*ROW('Water Data'!G65)),NA())</f>
        <v>#N/A</v>
      </c>
      <c r="N71" s="97" t="e">
        <f ca="true">+IF(AND(ISNUMBER(OFFSET('Water Data'!$G$6,0,10*ROW('Water Data'!G65))),'Data Summary'!CC71="Yes"),OFFSET('Water Data'!$G$6,0,10*ROW('Water Data'!G65)),NA())</f>
        <v>#N/A</v>
      </c>
      <c r="O71" s="97" t="e">
        <f ca="true">+IF(AND(ISNUMBER(OFFSET('Water Data'!$G$9,0,10*ROW('Water Data'!G65))),'Data Summary'!CD71="Yes"),OFFSET('Water Data'!$G$9,0,10*ROW('Water Data'!G65)),NA())</f>
        <v>#N/A</v>
      </c>
      <c r="P71" s="97" t="e">
        <f ca="true">+IF(AND(ISNUMBER(OFFSET('Water Data'!$H$4,0,10*ROW('Water Data'!H65))),'Data Summary'!CE71="Yes"),100-OFFSET('Water Data'!$H$4,0,10*ROW('Water Data'!H65)),NA())</f>
        <v>#N/A</v>
      </c>
      <c r="Q71" s="97" t="e">
        <f ca="true">+IF(AND(ISNUMBER(OFFSET('Water Data'!$H$6,0,10*ROW('Water Data'!H65))),'Data Summary'!CF71="Yes"),OFFSET('Water Data'!$H$6,0,10*ROW('Water Data'!H65)),NA())</f>
        <v>#N/A</v>
      </c>
      <c r="R71" s="97" t="e">
        <f ca="true">+IF(AND(ISNUMBER(OFFSET('Water Data'!$H$9,0,10*ROW('Water Data'!H65))),'Data Summary'!CG71="Yes"),OFFSET('Water Data'!$H$9,0,10*ROW('Water Data'!H65)),NA())</f>
        <v>#N/A</v>
      </c>
      <c r="S71" s="97" t="e">
        <f ca="true">+IF(AND(ISNUMBER(OFFSET('Water Data'!$I$4,0,10*ROW('Water Data'!I65))),'Data Summary'!CH71="Yes"),100-OFFSET('Water Data'!$I$4,0,10*ROW('Water Data'!I65)),NA())</f>
        <v>#N/A</v>
      </c>
      <c r="T71" s="97" t="e">
        <f ca="true">+IF(AND(ISNUMBER(OFFSET('Water Data'!$I$6,0,10*ROW('Water Data'!I65))),'Data Summary'!CI71="Yes"),OFFSET('Water Data'!$I$6,0,10*ROW('Water Data'!I65)),NA())</f>
        <v>#N/A</v>
      </c>
      <c r="U71" s="97" t="e">
        <f ca="true">+IF(AND(ISNUMBER(OFFSET('Water Data'!$I$9,0,10*ROW('Water Data'!I65))),'Data Summary'!CJ71="Yes"),OFFSET('Water Data'!$I$9,0,10*ROW('Water Data'!I65)),NA())</f>
        <v>#N/A</v>
      </c>
      <c r="V71" s="98" t="e">
        <f ca="true">+IF(AND(ISNUMBER(OFFSET('Sanitation Data'!$D$4,0,10*ROW('Sanitation Data'!D65))),'Data Summary'!CK71="Yes"),100-OFFSET('Sanitation Data'!$D$4,0,10*ROW('Sanitation Data'!D65)),NA())</f>
        <v>#N/A</v>
      </c>
      <c r="W71" s="98" t="e">
        <f ca="true">+IF(AND(ISNUMBER(OFFSET('Sanitation Data'!$D$6,0,10*ROW('Sanitation Data'!D65))),'Data Summary'!CL71="Yes"),OFFSET('Sanitation Data'!$D$6,0,10*ROW('Sanitation Data'!D65)),NA())</f>
        <v>#N/A</v>
      </c>
      <c r="X71" s="98" t="e">
        <f ca="true">+IF(AND(ISNUMBER(OFFSET('Sanitation Data'!$D$10,0,10*ROW('Sanitation Data'!D65))),'Data Summary'!CM71="Yes"),OFFSET('Sanitation Data'!$D$10,0,10*ROW('Sanitation Data'!D65)),NA())</f>
        <v>#N/A</v>
      </c>
      <c r="Y71" s="98" t="e">
        <f ca="true">+IF(AND(ISNUMBER(OFFSET('Sanitation Data'!$D$11,0,10*ROW('Sanitation Data'!D65))),'Data Summary'!CN71="Yes"),OFFSET('Sanitation Data'!$D$11,0,10*ROW('Sanitation Data'!D65)),NA())</f>
        <v>#N/A</v>
      </c>
      <c r="Z71" s="98" t="e">
        <f ca="true">+IF(AND(ISNUMBER(OFFSET('Sanitation Data'!$D$12,0,10*ROW('Sanitation Data'!D65))),'Data Summary'!CO71="Yes"),OFFSET('Sanitation Data'!$D$12,0,10*ROW('Sanitation Data'!D65)),NA())</f>
        <v>#N/A</v>
      </c>
      <c r="AA71" s="98" t="e">
        <f ca="true">+IF(AND(ISNUMBER(OFFSET('Sanitation Data'!$E$4,0,10*ROW('Sanitation Data'!E65))),'Data Summary'!CP71="Yes"),100-OFFSET('Sanitation Data'!$E$4,0,10*ROW('Sanitation Data'!E65)),NA())</f>
        <v>#N/A</v>
      </c>
      <c r="AB71" s="98" t="e">
        <f ca="true">+IF(AND(ISNUMBER(OFFSET('Sanitation Data'!$E$6,0,10*ROW('Sanitation Data'!E65))),'Data Summary'!CQ71="Yes"),OFFSET('Sanitation Data'!$E$6,0,10*ROW('Sanitation Data'!E65)),NA())</f>
        <v>#N/A</v>
      </c>
      <c r="AC71" s="98" t="e">
        <f ca="true">+IF(AND(ISNUMBER(OFFSET('Sanitation Data'!$E$10,0,10*ROW('Sanitation Data'!E65))),'Data Summary'!CR71="Yes"),OFFSET('Sanitation Data'!$E$10,0,10*ROW('Sanitation Data'!E65)),NA())</f>
        <v>#N/A</v>
      </c>
      <c r="AD71" s="98" t="e">
        <f ca="true">+IF(AND(ISNUMBER(OFFSET('Sanitation Data'!$E$11,0,10*ROW('Sanitation Data'!E65))),'Data Summary'!CS71="Yes"),OFFSET('Sanitation Data'!$E$11,0,10*ROW('Sanitation Data'!E65)),NA())</f>
        <v>#N/A</v>
      </c>
      <c r="AE71" s="98" t="e">
        <f ca="true">+IF(AND(ISNUMBER(OFFSET('Sanitation Data'!$E$12,0,10*ROW('Sanitation Data'!E65))),'Data Summary'!CT71="Yes"),OFFSET('Sanitation Data'!$E$12,0,10*ROW('Sanitation Data'!E65)),NA())</f>
        <v>#N/A</v>
      </c>
      <c r="AF71" s="98" t="e">
        <f ca="true">+IF(AND(ISNUMBER(OFFSET('Sanitation Data'!$F$4,0,10*ROW('Sanitation Data'!F65))),'Data Summary'!CU71="Yes"),100-OFFSET('Sanitation Data'!$F$4,0,10*ROW('Sanitation Data'!F65)),NA())</f>
        <v>#N/A</v>
      </c>
      <c r="AG71" s="98" t="e">
        <f ca="true">+IF(AND(ISNUMBER(OFFSET('Sanitation Data'!$F$6,0,10*ROW('Sanitation Data'!F65))),'Data Summary'!CV71="Yes"),OFFSET('Sanitation Data'!$F$6,0,10*ROW('Sanitation Data'!F65)),NA())</f>
        <v>#N/A</v>
      </c>
      <c r="AH71" s="98" t="e">
        <f ca="true">+IF(AND(ISNUMBER(OFFSET('Sanitation Data'!$F$10,0,10*ROW('Sanitation Data'!F65))),'Data Summary'!CW71="Yes"),OFFSET('Sanitation Data'!$F$10,0,10*ROW('Sanitation Data'!F65)),NA())</f>
        <v>#N/A</v>
      </c>
      <c r="AI71" s="98" t="e">
        <f ca="true">+IF(AND(ISNUMBER(OFFSET('Sanitation Data'!$F$11,0,10*ROW('Sanitation Data'!F65))),'Data Summary'!CX71="Yes"),OFFSET('Sanitation Data'!$F$11,0,10*ROW('Sanitation Data'!F65)),NA())</f>
        <v>#N/A</v>
      </c>
      <c r="AJ71" s="98" t="e">
        <f ca="true">+IF(AND(ISNUMBER(OFFSET('Sanitation Data'!$F$12,0,10*ROW('Sanitation Data'!F65))),'Data Summary'!CY71="Yes"),OFFSET('Sanitation Data'!$F$12,0,10*ROW('Sanitation Data'!F65)),NA())</f>
        <v>#N/A</v>
      </c>
      <c r="AK71" s="98" t="e">
        <f ca="true">+IF(AND(ISNUMBER(OFFSET('Sanitation Data'!$G$4,0,10*ROW('Sanitation Data'!G65))),'Data Summary'!CZ71="Yes"),100-OFFSET('Sanitation Data'!$G$4,0,10*ROW('Sanitation Data'!G65)),NA())</f>
        <v>#N/A</v>
      </c>
      <c r="AL71" s="98" t="e">
        <f ca="true">+IF(AND(ISNUMBER(OFFSET('Sanitation Data'!$G$6,0,10*ROW('Sanitation Data'!G65))),'Data Summary'!DA71="Yes"),OFFSET('Sanitation Data'!$G$6,0,10*ROW('Sanitation Data'!G65)),NA())</f>
        <v>#N/A</v>
      </c>
      <c r="AM71" s="98" t="e">
        <f ca="true">+IF(AND(ISNUMBER(OFFSET('Sanitation Data'!$G$10,0,10*ROW('Sanitation Data'!G65))),'Data Summary'!DB71="Yes"),OFFSET('Sanitation Data'!$G$10,0,10*ROW('Sanitation Data'!G65)),NA())</f>
        <v>#N/A</v>
      </c>
      <c r="AN71" s="98" t="e">
        <f ca="true">+IF(AND(ISNUMBER(OFFSET('Sanitation Data'!$G$11,0,10*ROW('Sanitation Data'!G65))),'Data Summary'!DC71="Yes"),OFFSET('Sanitation Data'!$G$11,0,10*ROW('Sanitation Data'!G65)),NA())</f>
        <v>#N/A</v>
      </c>
      <c r="AO71" s="98" t="e">
        <f ca="true">+IF(AND(ISNUMBER(OFFSET('Sanitation Data'!$G$12,0,10*ROW('Sanitation Data'!G65))),'Data Summary'!DD71="Yes"),OFFSET('Sanitation Data'!$G$12,0,10*ROW('Sanitation Data'!G65)),NA())</f>
        <v>#N/A</v>
      </c>
      <c r="AP71" s="98" t="e">
        <f ca="true">+IF(AND(ISNUMBER(OFFSET('Sanitation Data'!$H$4,0,10*ROW('Sanitation Data'!H65))),'Data Summary'!DE71="Yes"),100-OFFSET('Sanitation Data'!$H$4,0,10*ROW('Sanitation Data'!H65)),NA())</f>
        <v>#N/A</v>
      </c>
      <c r="AQ71" s="98" t="e">
        <f ca="true">+IF(AND(ISNUMBER(OFFSET('Sanitation Data'!$H$6,0,10*ROW('Sanitation Data'!H65))),'Data Summary'!DF71="Yes"),OFFSET('Sanitation Data'!$H$6,0,10*ROW('Sanitation Data'!H65)),NA())</f>
        <v>#N/A</v>
      </c>
      <c r="AR71" s="98" t="e">
        <f ca="true">+IF(AND(ISNUMBER(OFFSET('Sanitation Data'!$H$10,0,10*ROW('Sanitation Data'!H65))),'Data Summary'!DG71="Yes"),OFFSET('Sanitation Data'!$H$10,0,10*ROW('Sanitation Data'!H65)),NA())</f>
        <v>#N/A</v>
      </c>
      <c r="AS71" s="98" t="e">
        <f ca="true">+IF(AND(ISNUMBER(OFFSET('Sanitation Data'!$H$11,0,10*ROW('Sanitation Data'!H65))),'Data Summary'!DH71="Yes"),OFFSET('Sanitation Data'!$H$11,0,10*ROW('Sanitation Data'!H65)),NA())</f>
        <v>#N/A</v>
      </c>
      <c r="AT71" s="98" t="e">
        <f ca="true">+IF(AND(ISNUMBER(OFFSET('Sanitation Data'!$H$12,0,10*ROW('Sanitation Data'!H65))),'Data Summary'!DI71="Yes"),OFFSET('Sanitation Data'!$H$12,0,10*ROW('Sanitation Data'!H65)),NA())</f>
        <v>#N/A</v>
      </c>
      <c r="AU71" s="98" t="e">
        <f ca="true">+IF(AND(ISNUMBER(OFFSET('Sanitation Data'!$I$4,0,10*ROW('Sanitation Data'!I65))),'Data Summary'!DJ71="Yes"),100-OFFSET('Sanitation Data'!$I$4,0,10*ROW('Sanitation Data'!I65)),NA())</f>
        <v>#N/A</v>
      </c>
      <c r="AV71" s="98" t="e">
        <f ca="true">+IF(AND(ISNUMBER(OFFSET('Sanitation Data'!$I$6,0,10*ROW('Sanitation Data'!I65))),'Data Summary'!DK71="Yes"),OFFSET('Sanitation Data'!$I$6,0,10*ROW('Sanitation Data'!I65)),NA())</f>
        <v>#N/A</v>
      </c>
      <c r="AW71" s="98" t="e">
        <f ca="true">+IF(AND(ISNUMBER(OFFSET('Sanitation Data'!$I$10,0,10*ROW('Sanitation Data'!I65))),'Data Summary'!DL71="Yes"),OFFSET('Sanitation Data'!$I$10,0,10*ROW('Sanitation Data'!I65)),NA())</f>
        <v>#N/A</v>
      </c>
      <c r="AX71" s="98" t="e">
        <f ca="true">+IF(AND(ISNUMBER(OFFSET('Sanitation Data'!$I$11,0,10*ROW('Sanitation Data'!I65))),'Data Summary'!DM71="Yes"),OFFSET('Sanitation Data'!$I$11,0,10*ROW('Sanitation Data'!I65)),NA())</f>
        <v>#N/A</v>
      </c>
      <c r="AY71" s="98" t="e">
        <f ca="true">+IF(AND(ISNUMBER(OFFSET('Sanitation Data'!$I$12,0,10*ROW('Sanitation Data'!I65))),'Data Summary'!DN71="Yes"),OFFSET('Sanitation Data'!$I$12,0,10*ROW('Sanitation Data'!I65)),NA())</f>
        <v>#N/A</v>
      </c>
      <c r="AZ71" s="99" t="e">
        <f ca="true">+IF(AND(ISNUMBER(OFFSET('Hygiene Data'!$D$5,0,10*ROW('Hygiene Data'!D65))),'Data Summary'!DO71="Yes"),OFFSET('Hygiene Data'!$D$5,0,10*ROW('Hygiene Data'!D65)),NA())</f>
        <v>#N/A</v>
      </c>
      <c r="BA71" s="99" t="e">
        <f ca="true">+IF(AND(ISNUMBER(OFFSET('Hygiene Data'!$D$7,0,10*ROW('Hygiene Data'!D65))),'Data Summary'!DP71="Yes"),OFFSET('Hygiene Data'!$D$7,0,10*ROW('Hygiene Data'!D65)),NA())</f>
        <v>#N/A</v>
      </c>
      <c r="BB71" s="99" t="e">
        <f ca="true">+IF(AND(ISNUMBER(OFFSET('Hygiene Data'!$D$9,0,10*ROW('Hygiene Data'!D65))),'Data Summary'!DQ71="Yes"),OFFSET('Hygiene Data'!$D$9,0,10*ROW('Hygiene Data'!D65)),NA())</f>
        <v>#N/A</v>
      </c>
      <c r="BC71" s="99" t="e">
        <f ca="true">+IF(AND(ISNUMBER(OFFSET('Hygiene Data'!$E$5,0,10*ROW('Hygiene Data'!E65))),'Data Summary'!DR71="Yes"),OFFSET('Hygiene Data'!$E$5,0,10*ROW('Hygiene Data'!E65)),NA())</f>
        <v>#N/A</v>
      </c>
      <c r="BD71" s="99" t="e">
        <f ca="true">+IF(AND(ISNUMBER(OFFSET('Hygiene Data'!$E$7,0,10*ROW('Hygiene Data'!E65))),'Data Summary'!DS71="Yes"),OFFSET('Hygiene Data'!$E$7,0,10*ROW('Hygiene Data'!E65)),NA())</f>
        <v>#N/A</v>
      </c>
      <c r="BE71" s="99" t="e">
        <f ca="true">+IF(AND(ISNUMBER(OFFSET('Hygiene Data'!$E$9,0,10*ROW('Hygiene Data'!E65))),'Data Summary'!DT71="Yes"),OFFSET('Hygiene Data'!$E$9,0,10*ROW('Hygiene Data'!E65)),NA())</f>
        <v>#N/A</v>
      </c>
      <c r="BF71" s="99" t="e">
        <f ca="true">+IF(AND(ISNUMBER(OFFSET('Hygiene Data'!$F$5,0,10*ROW('Hygiene Data'!F65))),'Data Summary'!DU71="Yes"),OFFSET('Hygiene Data'!$F$5,0,10*ROW('Hygiene Data'!F65)),NA())</f>
        <v>#N/A</v>
      </c>
      <c r="BG71" s="99" t="e">
        <f ca="true">+IF(AND(ISNUMBER(OFFSET('Hygiene Data'!$F$7,0,10*ROW('Hygiene Data'!F65))),'Data Summary'!DV71="Yes"),OFFSET('Hygiene Data'!$F$7,0,10*ROW('Hygiene Data'!F65)),NA())</f>
        <v>#N/A</v>
      </c>
      <c r="BH71" s="99" t="e">
        <f ca="true">+IF(AND(ISNUMBER(OFFSET('Hygiene Data'!$F$9,0,10*ROW('Hygiene Data'!F65))),'Data Summary'!DW71="Yes"),OFFSET('Hygiene Data'!$F$9,0,10*ROW('Hygiene Data'!F65)),NA())</f>
        <v>#N/A</v>
      </c>
      <c r="BI71" s="99" t="e">
        <f ca="true">+IF(AND(ISNUMBER(OFFSET('Hygiene Data'!$G$5,0,10*ROW('Hygiene Data'!G65))),'Data Summary'!DX71="Yes"),OFFSET('Hygiene Data'!$G$5,0,10*ROW('Hygiene Data'!G65)),NA())</f>
        <v>#N/A</v>
      </c>
      <c r="BJ71" s="99" t="e">
        <f ca="true">+IF(AND(ISNUMBER(OFFSET('Hygiene Data'!$G$7,0,10*ROW('Hygiene Data'!G65))),'Data Summary'!DY71="Yes"),OFFSET('Hygiene Data'!$G$7,0,10*ROW('Hygiene Data'!G65)),NA())</f>
        <v>#N/A</v>
      </c>
      <c r="BK71" s="99" t="e">
        <f ca="true">+IF(AND(ISNUMBER(OFFSET('Hygiene Data'!$G$9,0,10*ROW('Hygiene Data'!G65))),'Data Summary'!DZ71="Yes"),OFFSET('Hygiene Data'!$G$9,0,10*ROW('Hygiene Data'!G65)),NA())</f>
        <v>#N/A</v>
      </c>
      <c r="BL71" s="99" t="e">
        <f ca="true">+IF(AND(ISNUMBER(OFFSET('Hygiene Data'!$H$5,0,10*ROW('Hygiene Data'!H65))),'Data Summary'!EA71="Yes"),OFFSET('Hygiene Data'!$H$5,0,10*ROW('Hygiene Data'!H65)),NA())</f>
        <v>#N/A</v>
      </c>
      <c r="BM71" s="99" t="e">
        <f ca="true">+IF(AND(ISNUMBER(OFFSET('Hygiene Data'!$H$7,0,10*ROW('Hygiene Data'!H65))),'Data Summary'!EB71="Yes"),OFFSET('Hygiene Data'!$H$7,0,10*ROW('Hygiene Data'!H65)),NA())</f>
        <v>#N/A</v>
      </c>
      <c r="BN71" s="99" t="e">
        <f ca="true">+IF(AND(ISNUMBER(OFFSET('Hygiene Data'!$H$9,0,10*ROW('Hygiene Data'!H65))),'Data Summary'!EC71="Yes"),OFFSET('Hygiene Data'!$H$9,0,10*ROW('Hygiene Data'!H65)),NA())</f>
        <v>#N/A</v>
      </c>
      <c r="BO71" s="99" t="e">
        <f ca="true">+IF(AND(ISNUMBER(OFFSET('Hygiene Data'!$I$5,0,10*ROW('Hygiene Data'!I65))),'Data Summary'!ED71="Yes"),OFFSET('Hygiene Data'!$I$5,0,10*ROW('Hygiene Data'!I65)),NA())</f>
        <v>#N/A</v>
      </c>
      <c r="BP71" s="99" t="e">
        <f ca="true">+IF(AND(ISNUMBER(OFFSET('Hygiene Data'!$I$7,0,10*ROW('Hygiene Data'!I65))),'Data Summary'!EE71="Yes"),OFFSET('Hygiene Data'!$I$7,0,10*ROW('Hygiene Data'!I65)),NA())</f>
        <v>#N/A</v>
      </c>
      <c r="BQ71" s="99"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8" t="str">
        <f ca="true">+IF(ISTEXT('Data Summary'!B72),'Data Summary'!B72,"")</f>
        <v/>
      </c>
      <c r="C72" s="329" t="e">
        <f ca="true">+VALUE('Data Summary'!C72)</f>
        <v>#VALUE!</v>
      </c>
      <c r="D72" s="97" t="e">
        <f ca="true">+IF(AND(ISNUMBER(OFFSET('Water Data'!$D$4,0,10*ROW('Water Data'!D66))),'Data Summary'!BS72="Yes"),100-OFFSET('Water Data'!$D$4,0,10*ROW('Water Data'!D66)),NA())</f>
        <v>#N/A</v>
      </c>
      <c r="E72" s="97" t="e">
        <f ca="true">+IF(AND(ISNUMBER(OFFSET('Water Data'!$D$6,0,10*ROW('Water Data'!D66))),'Data Summary'!BT72="Yes"),OFFSET('Water Data'!$D$6,0,10*ROW('Water Data'!D66)),NA())</f>
        <v>#N/A</v>
      </c>
      <c r="F72" s="97" t="e">
        <f ca="true">+IF(AND(ISNUMBER(OFFSET('Water Data'!$D$9,0,10*ROW('Water Data'!D66))),'Data Summary'!BU72="Yes"),OFFSET('Water Data'!$D$9,0,10*ROW('Water Data'!D66)),NA())</f>
        <v>#N/A</v>
      </c>
      <c r="G72" s="97" t="e">
        <f ca="true">+IF(AND(ISNUMBER(OFFSET('Water Data'!$E$4,0,10*ROW('Water Data'!E66))),'Data Summary'!BV72="Yes"),100-OFFSET('Water Data'!$E$4,0,10*ROW('Water Data'!E66)),NA())</f>
        <v>#N/A</v>
      </c>
      <c r="H72" s="97" t="e">
        <f ca="true">+IF(AND(ISNUMBER(OFFSET('Water Data'!$E$6,0,10*ROW('Water Data'!E66))),'Data Summary'!BW72="Yes"),OFFSET('Water Data'!$E$6,0,10*ROW('Water Data'!E66)),NA())</f>
        <v>#N/A</v>
      </c>
      <c r="I72" s="97" t="e">
        <f ca="true">+IF(AND(ISNUMBER(OFFSET('Water Data'!$E$9,0,10*ROW('Water Data'!E66))),'Data Summary'!BX72="Yes"),OFFSET('Water Data'!$E$9,0,10*ROW('Water Data'!E66)),NA())</f>
        <v>#N/A</v>
      </c>
      <c r="J72" s="97" t="e">
        <f ca="true">+IF(AND(ISNUMBER(OFFSET('Water Data'!$F$4,0,10*ROW('Water Data'!F66))),'Data Summary'!BY72="Yes"),100-OFFSET('Water Data'!$F$4,0,10*ROW('Water Data'!F66)),NA())</f>
        <v>#N/A</v>
      </c>
      <c r="K72" s="97" t="e">
        <f ca="true">+IF(AND(ISNUMBER(OFFSET('Water Data'!$F$6,0,10*ROW('Water Data'!F66))),'Data Summary'!BZ72="Yes"),OFFSET('Water Data'!$F$6,0,10*ROW('Water Data'!F66)),NA())</f>
        <v>#N/A</v>
      </c>
      <c r="L72" s="97" t="e">
        <f ca="true">+IF(AND(ISNUMBER(OFFSET('Water Data'!$F$9,0,10*ROW('Water Data'!F66))),'Data Summary'!CA72="Yes"),OFFSET('Water Data'!$F$9,0,10*ROW('Water Data'!F66)),NA())</f>
        <v>#N/A</v>
      </c>
      <c r="M72" s="97" t="e">
        <f ca="true">+IF(AND(ISNUMBER(OFFSET('Water Data'!$G$4,0,10*ROW('Water Data'!G66))),'Data Summary'!CB72="Yes"),100-OFFSET('Water Data'!$G$4,0,10*ROW('Water Data'!G66)),NA())</f>
        <v>#N/A</v>
      </c>
      <c r="N72" s="97" t="e">
        <f ca="true">+IF(AND(ISNUMBER(OFFSET('Water Data'!$G$6,0,10*ROW('Water Data'!G66))),'Data Summary'!CC72="Yes"),OFFSET('Water Data'!$G$6,0,10*ROW('Water Data'!G66)),NA())</f>
        <v>#N/A</v>
      </c>
      <c r="O72" s="97" t="e">
        <f ca="true">+IF(AND(ISNUMBER(OFFSET('Water Data'!$G$9,0,10*ROW('Water Data'!G66))),'Data Summary'!CD72="Yes"),OFFSET('Water Data'!$G$9,0,10*ROW('Water Data'!G66)),NA())</f>
        <v>#N/A</v>
      </c>
      <c r="P72" s="97" t="e">
        <f ca="true">+IF(AND(ISNUMBER(OFFSET('Water Data'!$H$4,0,10*ROW('Water Data'!H66))),'Data Summary'!CE72="Yes"),100-OFFSET('Water Data'!$H$4,0,10*ROW('Water Data'!H66)),NA())</f>
        <v>#N/A</v>
      </c>
      <c r="Q72" s="97" t="e">
        <f ca="true">+IF(AND(ISNUMBER(OFFSET('Water Data'!$H$6,0,10*ROW('Water Data'!H66))),'Data Summary'!CF72="Yes"),OFFSET('Water Data'!$H$6,0,10*ROW('Water Data'!H66)),NA())</f>
        <v>#N/A</v>
      </c>
      <c r="R72" s="97" t="e">
        <f ca="true">+IF(AND(ISNUMBER(OFFSET('Water Data'!$H$9,0,10*ROW('Water Data'!H66))),'Data Summary'!CG72="Yes"),OFFSET('Water Data'!$H$9,0,10*ROW('Water Data'!H66)),NA())</f>
        <v>#N/A</v>
      </c>
      <c r="S72" s="97" t="e">
        <f ca="true">+IF(AND(ISNUMBER(OFFSET('Water Data'!$I$4,0,10*ROW('Water Data'!I66))),'Data Summary'!CH72="Yes"),100-OFFSET('Water Data'!$I$4,0,10*ROW('Water Data'!I66)),NA())</f>
        <v>#N/A</v>
      </c>
      <c r="T72" s="97" t="e">
        <f ca="true">+IF(AND(ISNUMBER(OFFSET('Water Data'!$I$6,0,10*ROW('Water Data'!I66))),'Data Summary'!CI72="Yes"),OFFSET('Water Data'!$I$6,0,10*ROW('Water Data'!I66)),NA())</f>
        <v>#N/A</v>
      </c>
      <c r="U72" s="97" t="e">
        <f ca="true">+IF(AND(ISNUMBER(OFFSET('Water Data'!$I$9,0,10*ROW('Water Data'!I66))),'Data Summary'!CJ72="Yes"),OFFSET('Water Data'!$I$9,0,10*ROW('Water Data'!I66)),NA())</f>
        <v>#N/A</v>
      </c>
      <c r="V72" s="98" t="e">
        <f ca="true">+IF(AND(ISNUMBER(OFFSET('Sanitation Data'!$D$4,0,10*ROW('Sanitation Data'!D66))),'Data Summary'!CK72="Yes"),100-OFFSET('Sanitation Data'!$D$4,0,10*ROW('Sanitation Data'!D66)),NA())</f>
        <v>#N/A</v>
      </c>
      <c r="W72" s="98" t="e">
        <f ca="true">+IF(AND(ISNUMBER(OFFSET('Sanitation Data'!$D$6,0,10*ROW('Sanitation Data'!D66))),'Data Summary'!CL72="Yes"),OFFSET('Sanitation Data'!$D$6,0,10*ROW('Sanitation Data'!D66)),NA())</f>
        <v>#N/A</v>
      </c>
      <c r="X72" s="98" t="e">
        <f ca="true">+IF(AND(ISNUMBER(OFFSET('Sanitation Data'!$D$10,0,10*ROW('Sanitation Data'!D66))),'Data Summary'!CM72="Yes"),OFFSET('Sanitation Data'!$D$10,0,10*ROW('Sanitation Data'!D66)),NA())</f>
        <v>#N/A</v>
      </c>
      <c r="Y72" s="98" t="e">
        <f ca="true">+IF(AND(ISNUMBER(OFFSET('Sanitation Data'!$D$11,0,10*ROW('Sanitation Data'!D66))),'Data Summary'!CN72="Yes"),OFFSET('Sanitation Data'!$D$11,0,10*ROW('Sanitation Data'!D66)),NA())</f>
        <v>#N/A</v>
      </c>
      <c r="Z72" s="98" t="e">
        <f ca="true">+IF(AND(ISNUMBER(OFFSET('Sanitation Data'!$D$12,0,10*ROW('Sanitation Data'!D66))),'Data Summary'!CO72="Yes"),OFFSET('Sanitation Data'!$D$12,0,10*ROW('Sanitation Data'!D66)),NA())</f>
        <v>#N/A</v>
      </c>
      <c r="AA72" s="98" t="e">
        <f ca="true">+IF(AND(ISNUMBER(OFFSET('Sanitation Data'!$E$4,0,10*ROW('Sanitation Data'!E66))),'Data Summary'!CP72="Yes"),100-OFFSET('Sanitation Data'!$E$4,0,10*ROW('Sanitation Data'!E66)),NA())</f>
        <v>#N/A</v>
      </c>
      <c r="AB72" s="98" t="e">
        <f ca="true">+IF(AND(ISNUMBER(OFFSET('Sanitation Data'!$E$6,0,10*ROW('Sanitation Data'!E66))),'Data Summary'!CQ72="Yes"),OFFSET('Sanitation Data'!$E$6,0,10*ROW('Sanitation Data'!E66)),NA())</f>
        <v>#N/A</v>
      </c>
      <c r="AC72" s="98" t="e">
        <f ca="true">+IF(AND(ISNUMBER(OFFSET('Sanitation Data'!$E$10,0,10*ROW('Sanitation Data'!E66))),'Data Summary'!CR72="Yes"),OFFSET('Sanitation Data'!$E$10,0,10*ROW('Sanitation Data'!E66)),NA())</f>
        <v>#N/A</v>
      </c>
      <c r="AD72" s="98" t="e">
        <f ca="true">+IF(AND(ISNUMBER(OFFSET('Sanitation Data'!$E$11,0,10*ROW('Sanitation Data'!E66))),'Data Summary'!CS72="Yes"),OFFSET('Sanitation Data'!$E$11,0,10*ROW('Sanitation Data'!E66)),NA())</f>
        <v>#N/A</v>
      </c>
      <c r="AE72" s="98" t="e">
        <f ca="true">+IF(AND(ISNUMBER(OFFSET('Sanitation Data'!$E$12,0,10*ROW('Sanitation Data'!E66))),'Data Summary'!CT72="Yes"),OFFSET('Sanitation Data'!$E$12,0,10*ROW('Sanitation Data'!E66)),NA())</f>
        <v>#N/A</v>
      </c>
      <c r="AF72" s="98" t="e">
        <f ca="true">+IF(AND(ISNUMBER(OFFSET('Sanitation Data'!$F$4,0,10*ROW('Sanitation Data'!F66))),'Data Summary'!CU72="Yes"),100-OFFSET('Sanitation Data'!$F$4,0,10*ROW('Sanitation Data'!F66)),NA())</f>
        <v>#N/A</v>
      </c>
      <c r="AG72" s="98" t="e">
        <f ca="true">+IF(AND(ISNUMBER(OFFSET('Sanitation Data'!$F$6,0,10*ROW('Sanitation Data'!F66))),'Data Summary'!CV72="Yes"),OFFSET('Sanitation Data'!$F$6,0,10*ROW('Sanitation Data'!F66)),NA())</f>
        <v>#N/A</v>
      </c>
      <c r="AH72" s="98" t="e">
        <f ca="true">+IF(AND(ISNUMBER(OFFSET('Sanitation Data'!$F$10,0,10*ROW('Sanitation Data'!F66))),'Data Summary'!CW72="Yes"),OFFSET('Sanitation Data'!$F$10,0,10*ROW('Sanitation Data'!F66)),NA())</f>
        <v>#N/A</v>
      </c>
      <c r="AI72" s="98" t="e">
        <f ca="true">+IF(AND(ISNUMBER(OFFSET('Sanitation Data'!$F$11,0,10*ROW('Sanitation Data'!F66))),'Data Summary'!CX72="Yes"),OFFSET('Sanitation Data'!$F$11,0,10*ROW('Sanitation Data'!F66)),NA())</f>
        <v>#N/A</v>
      </c>
      <c r="AJ72" s="98" t="e">
        <f ca="true">+IF(AND(ISNUMBER(OFFSET('Sanitation Data'!$F$12,0,10*ROW('Sanitation Data'!F66))),'Data Summary'!CY72="Yes"),OFFSET('Sanitation Data'!$F$12,0,10*ROW('Sanitation Data'!F66)),NA())</f>
        <v>#N/A</v>
      </c>
      <c r="AK72" s="98" t="e">
        <f ca="true">+IF(AND(ISNUMBER(OFFSET('Sanitation Data'!$G$4,0,10*ROW('Sanitation Data'!G66))),'Data Summary'!CZ72="Yes"),100-OFFSET('Sanitation Data'!$G$4,0,10*ROW('Sanitation Data'!G66)),NA())</f>
        <v>#N/A</v>
      </c>
      <c r="AL72" s="98" t="e">
        <f ca="true">+IF(AND(ISNUMBER(OFFSET('Sanitation Data'!$G$6,0,10*ROW('Sanitation Data'!G66))),'Data Summary'!DA72="Yes"),OFFSET('Sanitation Data'!$G$6,0,10*ROW('Sanitation Data'!G66)),NA())</f>
        <v>#N/A</v>
      </c>
      <c r="AM72" s="98" t="e">
        <f ca="true">+IF(AND(ISNUMBER(OFFSET('Sanitation Data'!$G$10,0,10*ROW('Sanitation Data'!G66))),'Data Summary'!DB72="Yes"),OFFSET('Sanitation Data'!$G$10,0,10*ROW('Sanitation Data'!G66)),NA())</f>
        <v>#N/A</v>
      </c>
      <c r="AN72" s="98" t="e">
        <f ca="true">+IF(AND(ISNUMBER(OFFSET('Sanitation Data'!$G$11,0,10*ROW('Sanitation Data'!G66))),'Data Summary'!DC72="Yes"),OFFSET('Sanitation Data'!$G$11,0,10*ROW('Sanitation Data'!G66)),NA())</f>
        <v>#N/A</v>
      </c>
      <c r="AO72" s="98" t="e">
        <f ca="true">+IF(AND(ISNUMBER(OFFSET('Sanitation Data'!$G$12,0,10*ROW('Sanitation Data'!G66))),'Data Summary'!DD72="Yes"),OFFSET('Sanitation Data'!$G$12,0,10*ROW('Sanitation Data'!G66)),NA())</f>
        <v>#N/A</v>
      </c>
      <c r="AP72" s="98" t="e">
        <f ca="true">+IF(AND(ISNUMBER(OFFSET('Sanitation Data'!$H$4,0,10*ROW('Sanitation Data'!H66))),'Data Summary'!DE72="Yes"),100-OFFSET('Sanitation Data'!$H$4,0,10*ROW('Sanitation Data'!H66)),NA())</f>
        <v>#N/A</v>
      </c>
      <c r="AQ72" s="98" t="e">
        <f ca="true">+IF(AND(ISNUMBER(OFFSET('Sanitation Data'!$H$6,0,10*ROW('Sanitation Data'!H66))),'Data Summary'!DF72="Yes"),OFFSET('Sanitation Data'!$H$6,0,10*ROW('Sanitation Data'!H66)),NA())</f>
        <v>#N/A</v>
      </c>
      <c r="AR72" s="98" t="e">
        <f ca="true">+IF(AND(ISNUMBER(OFFSET('Sanitation Data'!$H$10,0,10*ROW('Sanitation Data'!H66))),'Data Summary'!DG72="Yes"),OFFSET('Sanitation Data'!$H$10,0,10*ROW('Sanitation Data'!H66)),NA())</f>
        <v>#N/A</v>
      </c>
      <c r="AS72" s="98" t="e">
        <f ca="true">+IF(AND(ISNUMBER(OFFSET('Sanitation Data'!$H$11,0,10*ROW('Sanitation Data'!H66))),'Data Summary'!DH72="Yes"),OFFSET('Sanitation Data'!$H$11,0,10*ROW('Sanitation Data'!H66)),NA())</f>
        <v>#N/A</v>
      </c>
      <c r="AT72" s="98" t="e">
        <f ca="true">+IF(AND(ISNUMBER(OFFSET('Sanitation Data'!$H$12,0,10*ROW('Sanitation Data'!H66))),'Data Summary'!DI72="Yes"),OFFSET('Sanitation Data'!$H$12,0,10*ROW('Sanitation Data'!H66)),NA())</f>
        <v>#N/A</v>
      </c>
      <c r="AU72" s="98" t="e">
        <f ca="true">+IF(AND(ISNUMBER(OFFSET('Sanitation Data'!$I$4,0,10*ROW('Sanitation Data'!I66))),'Data Summary'!DJ72="Yes"),100-OFFSET('Sanitation Data'!$I$4,0,10*ROW('Sanitation Data'!I66)),NA())</f>
        <v>#N/A</v>
      </c>
      <c r="AV72" s="98" t="e">
        <f ca="true">+IF(AND(ISNUMBER(OFFSET('Sanitation Data'!$I$6,0,10*ROW('Sanitation Data'!I66))),'Data Summary'!DK72="Yes"),OFFSET('Sanitation Data'!$I$6,0,10*ROW('Sanitation Data'!I66)),NA())</f>
        <v>#N/A</v>
      </c>
      <c r="AW72" s="98" t="e">
        <f ca="true">+IF(AND(ISNUMBER(OFFSET('Sanitation Data'!$I$10,0,10*ROW('Sanitation Data'!I66))),'Data Summary'!DL72="Yes"),OFFSET('Sanitation Data'!$I$10,0,10*ROW('Sanitation Data'!I66)),NA())</f>
        <v>#N/A</v>
      </c>
      <c r="AX72" s="98" t="e">
        <f ca="true">+IF(AND(ISNUMBER(OFFSET('Sanitation Data'!$I$11,0,10*ROW('Sanitation Data'!I66))),'Data Summary'!DM72="Yes"),OFFSET('Sanitation Data'!$I$11,0,10*ROW('Sanitation Data'!I66)),NA())</f>
        <v>#N/A</v>
      </c>
      <c r="AY72" s="98" t="e">
        <f ca="true">+IF(AND(ISNUMBER(OFFSET('Sanitation Data'!$I$12,0,10*ROW('Sanitation Data'!I66))),'Data Summary'!DN72="Yes"),OFFSET('Sanitation Data'!$I$12,0,10*ROW('Sanitation Data'!I66)),NA())</f>
        <v>#N/A</v>
      </c>
      <c r="AZ72" s="99" t="e">
        <f ca="true">+IF(AND(ISNUMBER(OFFSET('Hygiene Data'!$D$5,0,10*ROW('Hygiene Data'!D66))),'Data Summary'!DO72="Yes"),OFFSET('Hygiene Data'!$D$5,0,10*ROW('Hygiene Data'!D66)),NA())</f>
        <v>#N/A</v>
      </c>
      <c r="BA72" s="99" t="e">
        <f ca="true">+IF(AND(ISNUMBER(OFFSET('Hygiene Data'!$D$7,0,10*ROW('Hygiene Data'!D66))),'Data Summary'!DP72="Yes"),OFFSET('Hygiene Data'!$D$7,0,10*ROW('Hygiene Data'!D66)),NA())</f>
        <v>#N/A</v>
      </c>
      <c r="BB72" s="99" t="e">
        <f ca="true">+IF(AND(ISNUMBER(OFFSET('Hygiene Data'!$D$9,0,10*ROW('Hygiene Data'!D66))),'Data Summary'!DQ72="Yes"),OFFSET('Hygiene Data'!$D$9,0,10*ROW('Hygiene Data'!D66)),NA())</f>
        <v>#N/A</v>
      </c>
      <c r="BC72" s="99" t="e">
        <f ca="true">+IF(AND(ISNUMBER(OFFSET('Hygiene Data'!$E$5,0,10*ROW('Hygiene Data'!E66))),'Data Summary'!DR72="Yes"),OFFSET('Hygiene Data'!$E$5,0,10*ROW('Hygiene Data'!E66)),NA())</f>
        <v>#N/A</v>
      </c>
      <c r="BD72" s="99" t="e">
        <f ca="true">+IF(AND(ISNUMBER(OFFSET('Hygiene Data'!$E$7,0,10*ROW('Hygiene Data'!E66))),'Data Summary'!DS72="Yes"),OFFSET('Hygiene Data'!$E$7,0,10*ROW('Hygiene Data'!E66)),NA())</f>
        <v>#N/A</v>
      </c>
      <c r="BE72" s="99" t="e">
        <f ca="true">+IF(AND(ISNUMBER(OFFSET('Hygiene Data'!$E$9,0,10*ROW('Hygiene Data'!E66))),'Data Summary'!DT72="Yes"),OFFSET('Hygiene Data'!$E$9,0,10*ROW('Hygiene Data'!E66)),NA())</f>
        <v>#N/A</v>
      </c>
      <c r="BF72" s="99" t="e">
        <f ca="true">+IF(AND(ISNUMBER(OFFSET('Hygiene Data'!$F$5,0,10*ROW('Hygiene Data'!F66))),'Data Summary'!DU72="Yes"),OFFSET('Hygiene Data'!$F$5,0,10*ROW('Hygiene Data'!F66)),NA())</f>
        <v>#N/A</v>
      </c>
      <c r="BG72" s="99" t="e">
        <f ca="true">+IF(AND(ISNUMBER(OFFSET('Hygiene Data'!$F$7,0,10*ROW('Hygiene Data'!F66))),'Data Summary'!DV72="Yes"),OFFSET('Hygiene Data'!$F$7,0,10*ROW('Hygiene Data'!F66)),NA())</f>
        <v>#N/A</v>
      </c>
      <c r="BH72" s="99" t="e">
        <f ca="true">+IF(AND(ISNUMBER(OFFSET('Hygiene Data'!$F$9,0,10*ROW('Hygiene Data'!F66))),'Data Summary'!DW72="Yes"),OFFSET('Hygiene Data'!$F$9,0,10*ROW('Hygiene Data'!F66)),NA())</f>
        <v>#N/A</v>
      </c>
      <c r="BI72" s="99" t="e">
        <f ca="true">+IF(AND(ISNUMBER(OFFSET('Hygiene Data'!$G$5,0,10*ROW('Hygiene Data'!G66))),'Data Summary'!DX72="Yes"),OFFSET('Hygiene Data'!$G$5,0,10*ROW('Hygiene Data'!G66)),NA())</f>
        <v>#N/A</v>
      </c>
      <c r="BJ72" s="99" t="e">
        <f ca="true">+IF(AND(ISNUMBER(OFFSET('Hygiene Data'!$G$7,0,10*ROW('Hygiene Data'!G66))),'Data Summary'!DY72="Yes"),OFFSET('Hygiene Data'!$G$7,0,10*ROW('Hygiene Data'!G66)),NA())</f>
        <v>#N/A</v>
      </c>
      <c r="BK72" s="99" t="e">
        <f ca="true">+IF(AND(ISNUMBER(OFFSET('Hygiene Data'!$G$9,0,10*ROW('Hygiene Data'!G66))),'Data Summary'!DZ72="Yes"),OFFSET('Hygiene Data'!$G$9,0,10*ROW('Hygiene Data'!G66)),NA())</f>
        <v>#N/A</v>
      </c>
      <c r="BL72" s="99" t="e">
        <f ca="true">+IF(AND(ISNUMBER(OFFSET('Hygiene Data'!$H$5,0,10*ROW('Hygiene Data'!H66))),'Data Summary'!EA72="Yes"),OFFSET('Hygiene Data'!$H$5,0,10*ROW('Hygiene Data'!H66)),NA())</f>
        <v>#N/A</v>
      </c>
      <c r="BM72" s="99" t="e">
        <f ca="true">+IF(AND(ISNUMBER(OFFSET('Hygiene Data'!$H$7,0,10*ROW('Hygiene Data'!H66))),'Data Summary'!EB72="Yes"),OFFSET('Hygiene Data'!$H$7,0,10*ROW('Hygiene Data'!H66)),NA())</f>
        <v>#N/A</v>
      </c>
      <c r="BN72" s="99" t="e">
        <f ca="true">+IF(AND(ISNUMBER(OFFSET('Hygiene Data'!$H$9,0,10*ROW('Hygiene Data'!H66))),'Data Summary'!EC72="Yes"),OFFSET('Hygiene Data'!$H$9,0,10*ROW('Hygiene Data'!H66)),NA())</f>
        <v>#N/A</v>
      </c>
      <c r="BO72" s="99" t="e">
        <f ca="true">+IF(AND(ISNUMBER(OFFSET('Hygiene Data'!$I$5,0,10*ROW('Hygiene Data'!I66))),'Data Summary'!ED72="Yes"),OFFSET('Hygiene Data'!$I$5,0,10*ROW('Hygiene Data'!I66)),NA())</f>
        <v>#N/A</v>
      </c>
      <c r="BP72" s="99" t="e">
        <f ca="true">+IF(AND(ISNUMBER(OFFSET('Hygiene Data'!$I$7,0,10*ROW('Hygiene Data'!I66))),'Data Summary'!EE72="Yes"),OFFSET('Hygiene Data'!$I$7,0,10*ROW('Hygiene Data'!I66)),NA())</f>
        <v>#N/A</v>
      </c>
      <c r="BQ72" s="99"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8" t="str">
        <f ca="true">+IF(ISTEXT('Data Summary'!B73),'Data Summary'!B73,"")</f>
        <v/>
      </c>
      <c r="C73" s="329" t="e">
        <f ca="true">+VALUE('Data Summary'!C73)</f>
        <v>#VALUE!</v>
      </c>
      <c r="D73" s="97" t="e">
        <f ca="true">+IF(AND(ISNUMBER(OFFSET('Water Data'!$D$4,0,10*ROW('Water Data'!D67))),'Data Summary'!BS73="Yes"),100-OFFSET('Water Data'!$D$4,0,10*ROW('Water Data'!D67)),NA())</f>
        <v>#N/A</v>
      </c>
      <c r="E73" s="97" t="e">
        <f ca="true">+IF(AND(ISNUMBER(OFFSET('Water Data'!$D$6,0,10*ROW('Water Data'!D67))),'Data Summary'!BT73="Yes"),OFFSET('Water Data'!$D$6,0,10*ROW('Water Data'!D67)),NA())</f>
        <v>#N/A</v>
      </c>
      <c r="F73" s="97" t="e">
        <f ca="true">+IF(AND(ISNUMBER(OFFSET('Water Data'!$D$9,0,10*ROW('Water Data'!D67))),'Data Summary'!BU73="Yes"),OFFSET('Water Data'!$D$9,0,10*ROW('Water Data'!D67)),NA())</f>
        <v>#N/A</v>
      </c>
      <c r="G73" s="97" t="e">
        <f ca="true">+IF(AND(ISNUMBER(OFFSET('Water Data'!$E$4,0,10*ROW('Water Data'!E67))),'Data Summary'!BV73="Yes"),100-OFFSET('Water Data'!$E$4,0,10*ROW('Water Data'!E67)),NA())</f>
        <v>#N/A</v>
      </c>
      <c r="H73" s="97" t="e">
        <f ca="true">+IF(AND(ISNUMBER(OFFSET('Water Data'!$E$6,0,10*ROW('Water Data'!E67))),'Data Summary'!BW73="Yes"),OFFSET('Water Data'!$E$6,0,10*ROW('Water Data'!E67)),NA())</f>
        <v>#N/A</v>
      </c>
      <c r="I73" s="97" t="e">
        <f ca="true">+IF(AND(ISNUMBER(OFFSET('Water Data'!$E$9,0,10*ROW('Water Data'!E67))),'Data Summary'!BX73="Yes"),OFFSET('Water Data'!$E$9,0,10*ROW('Water Data'!E67)),NA())</f>
        <v>#N/A</v>
      </c>
      <c r="J73" s="97" t="e">
        <f ca="true">+IF(AND(ISNUMBER(OFFSET('Water Data'!$F$4,0,10*ROW('Water Data'!F67))),'Data Summary'!BY73="Yes"),100-OFFSET('Water Data'!$F$4,0,10*ROW('Water Data'!F67)),NA())</f>
        <v>#N/A</v>
      </c>
      <c r="K73" s="97" t="e">
        <f ca="true">+IF(AND(ISNUMBER(OFFSET('Water Data'!$F$6,0,10*ROW('Water Data'!F67))),'Data Summary'!BZ73="Yes"),OFFSET('Water Data'!$F$6,0,10*ROW('Water Data'!F67)),NA())</f>
        <v>#N/A</v>
      </c>
      <c r="L73" s="97" t="e">
        <f ca="true">+IF(AND(ISNUMBER(OFFSET('Water Data'!$F$9,0,10*ROW('Water Data'!F67))),'Data Summary'!CA73="Yes"),OFFSET('Water Data'!$F$9,0,10*ROW('Water Data'!F67)),NA())</f>
        <v>#N/A</v>
      </c>
      <c r="M73" s="97" t="e">
        <f ca="true">+IF(AND(ISNUMBER(OFFSET('Water Data'!$G$4,0,10*ROW('Water Data'!G67))),'Data Summary'!CB73="Yes"),100-OFFSET('Water Data'!$G$4,0,10*ROW('Water Data'!G67)),NA())</f>
        <v>#N/A</v>
      </c>
      <c r="N73" s="97" t="e">
        <f ca="true">+IF(AND(ISNUMBER(OFFSET('Water Data'!$G$6,0,10*ROW('Water Data'!G67))),'Data Summary'!CC73="Yes"),OFFSET('Water Data'!$G$6,0,10*ROW('Water Data'!G67)),NA())</f>
        <v>#N/A</v>
      </c>
      <c r="O73" s="97" t="e">
        <f ca="true">+IF(AND(ISNUMBER(OFFSET('Water Data'!$G$9,0,10*ROW('Water Data'!G67))),'Data Summary'!CD73="Yes"),OFFSET('Water Data'!$G$9,0,10*ROW('Water Data'!G67)),NA())</f>
        <v>#N/A</v>
      </c>
      <c r="P73" s="97" t="e">
        <f ca="true">+IF(AND(ISNUMBER(OFFSET('Water Data'!$H$4,0,10*ROW('Water Data'!H67))),'Data Summary'!CE73="Yes"),100-OFFSET('Water Data'!$H$4,0,10*ROW('Water Data'!H67)),NA())</f>
        <v>#N/A</v>
      </c>
      <c r="Q73" s="97" t="e">
        <f ca="true">+IF(AND(ISNUMBER(OFFSET('Water Data'!$H$6,0,10*ROW('Water Data'!H67))),'Data Summary'!CF73="Yes"),OFFSET('Water Data'!$H$6,0,10*ROW('Water Data'!H67)),NA())</f>
        <v>#N/A</v>
      </c>
      <c r="R73" s="97" t="e">
        <f ca="true">+IF(AND(ISNUMBER(OFFSET('Water Data'!$H$9,0,10*ROW('Water Data'!H67))),'Data Summary'!CG73="Yes"),OFFSET('Water Data'!$H$9,0,10*ROW('Water Data'!H67)),NA())</f>
        <v>#N/A</v>
      </c>
      <c r="S73" s="97" t="e">
        <f ca="true">+IF(AND(ISNUMBER(OFFSET('Water Data'!$I$4,0,10*ROW('Water Data'!I67))),'Data Summary'!CH73="Yes"),100-OFFSET('Water Data'!$I$4,0,10*ROW('Water Data'!I67)),NA())</f>
        <v>#N/A</v>
      </c>
      <c r="T73" s="97" t="e">
        <f ca="true">+IF(AND(ISNUMBER(OFFSET('Water Data'!$I$6,0,10*ROW('Water Data'!I67))),'Data Summary'!CI73="Yes"),OFFSET('Water Data'!$I$6,0,10*ROW('Water Data'!I67)),NA())</f>
        <v>#N/A</v>
      </c>
      <c r="U73" s="97" t="e">
        <f ca="true">+IF(AND(ISNUMBER(OFFSET('Water Data'!$I$9,0,10*ROW('Water Data'!I67))),'Data Summary'!CJ73="Yes"),OFFSET('Water Data'!$I$9,0,10*ROW('Water Data'!I67)),NA())</f>
        <v>#N/A</v>
      </c>
      <c r="V73" s="98" t="e">
        <f ca="true">+IF(AND(ISNUMBER(OFFSET('Sanitation Data'!$D$4,0,10*ROW('Sanitation Data'!D67))),'Data Summary'!CK73="Yes"),100-OFFSET('Sanitation Data'!$D$4,0,10*ROW('Sanitation Data'!D67)),NA())</f>
        <v>#N/A</v>
      </c>
      <c r="W73" s="98" t="e">
        <f ca="true">+IF(AND(ISNUMBER(OFFSET('Sanitation Data'!$D$6,0,10*ROW('Sanitation Data'!D67))),'Data Summary'!CL73="Yes"),OFFSET('Sanitation Data'!$D$6,0,10*ROW('Sanitation Data'!D67)),NA())</f>
        <v>#N/A</v>
      </c>
      <c r="X73" s="98" t="e">
        <f ca="true">+IF(AND(ISNUMBER(OFFSET('Sanitation Data'!$D$10,0,10*ROW('Sanitation Data'!D67))),'Data Summary'!CM73="Yes"),OFFSET('Sanitation Data'!$D$10,0,10*ROW('Sanitation Data'!D67)),NA())</f>
        <v>#N/A</v>
      </c>
      <c r="Y73" s="98" t="e">
        <f ca="true">+IF(AND(ISNUMBER(OFFSET('Sanitation Data'!$D$11,0,10*ROW('Sanitation Data'!D67))),'Data Summary'!CN73="Yes"),OFFSET('Sanitation Data'!$D$11,0,10*ROW('Sanitation Data'!D67)),NA())</f>
        <v>#N/A</v>
      </c>
      <c r="Z73" s="98" t="e">
        <f ca="true">+IF(AND(ISNUMBER(OFFSET('Sanitation Data'!$D$12,0,10*ROW('Sanitation Data'!D67))),'Data Summary'!CO73="Yes"),OFFSET('Sanitation Data'!$D$12,0,10*ROW('Sanitation Data'!D67)),NA())</f>
        <v>#N/A</v>
      </c>
      <c r="AA73" s="98" t="e">
        <f ca="true">+IF(AND(ISNUMBER(OFFSET('Sanitation Data'!$E$4,0,10*ROW('Sanitation Data'!E67))),'Data Summary'!CP73="Yes"),100-OFFSET('Sanitation Data'!$E$4,0,10*ROW('Sanitation Data'!E67)),NA())</f>
        <v>#N/A</v>
      </c>
      <c r="AB73" s="98" t="e">
        <f ca="true">+IF(AND(ISNUMBER(OFFSET('Sanitation Data'!$E$6,0,10*ROW('Sanitation Data'!E67))),'Data Summary'!CQ73="Yes"),OFFSET('Sanitation Data'!$E$6,0,10*ROW('Sanitation Data'!E67)),NA())</f>
        <v>#N/A</v>
      </c>
      <c r="AC73" s="98" t="e">
        <f ca="true">+IF(AND(ISNUMBER(OFFSET('Sanitation Data'!$E$10,0,10*ROW('Sanitation Data'!E67))),'Data Summary'!CR73="Yes"),OFFSET('Sanitation Data'!$E$10,0,10*ROW('Sanitation Data'!E67)),NA())</f>
        <v>#N/A</v>
      </c>
      <c r="AD73" s="98" t="e">
        <f ca="true">+IF(AND(ISNUMBER(OFFSET('Sanitation Data'!$E$11,0,10*ROW('Sanitation Data'!E67))),'Data Summary'!CS73="Yes"),OFFSET('Sanitation Data'!$E$11,0,10*ROW('Sanitation Data'!E67)),NA())</f>
        <v>#N/A</v>
      </c>
      <c r="AE73" s="98" t="e">
        <f ca="true">+IF(AND(ISNUMBER(OFFSET('Sanitation Data'!$E$12,0,10*ROW('Sanitation Data'!E67))),'Data Summary'!CT73="Yes"),OFFSET('Sanitation Data'!$E$12,0,10*ROW('Sanitation Data'!E67)),NA())</f>
        <v>#N/A</v>
      </c>
      <c r="AF73" s="98" t="e">
        <f ca="true">+IF(AND(ISNUMBER(OFFSET('Sanitation Data'!$F$4,0,10*ROW('Sanitation Data'!F67))),'Data Summary'!CU73="Yes"),100-OFFSET('Sanitation Data'!$F$4,0,10*ROW('Sanitation Data'!F67)),NA())</f>
        <v>#N/A</v>
      </c>
      <c r="AG73" s="98" t="e">
        <f ca="true">+IF(AND(ISNUMBER(OFFSET('Sanitation Data'!$F$6,0,10*ROW('Sanitation Data'!F67))),'Data Summary'!CV73="Yes"),OFFSET('Sanitation Data'!$F$6,0,10*ROW('Sanitation Data'!F67)),NA())</f>
        <v>#N/A</v>
      </c>
      <c r="AH73" s="98" t="e">
        <f ca="true">+IF(AND(ISNUMBER(OFFSET('Sanitation Data'!$F$10,0,10*ROW('Sanitation Data'!F67))),'Data Summary'!CW73="Yes"),OFFSET('Sanitation Data'!$F$10,0,10*ROW('Sanitation Data'!F67)),NA())</f>
        <v>#N/A</v>
      </c>
      <c r="AI73" s="98" t="e">
        <f ca="true">+IF(AND(ISNUMBER(OFFSET('Sanitation Data'!$F$11,0,10*ROW('Sanitation Data'!F67))),'Data Summary'!CX73="Yes"),OFFSET('Sanitation Data'!$F$11,0,10*ROW('Sanitation Data'!F67)),NA())</f>
        <v>#N/A</v>
      </c>
      <c r="AJ73" s="98" t="e">
        <f ca="true">+IF(AND(ISNUMBER(OFFSET('Sanitation Data'!$F$12,0,10*ROW('Sanitation Data'!F67))),'Data Summary'!CY73="Yes"),OFFSET('Sanitation Data'!$F$12,0,10*ROW('Sanitation Data'!F67)),NA())</f>
        <v>#N/A</v>
      </c>
      <c r="AK73" s="98" t="e">
        <f ca="true">+IF(AND(ISNUMBER(OFFSET('Sanitation Data'!$G$4,0,10*ROW('Sanitation Data'!G67))),'Data Summary'!CZ73="Yes"),100-OFFSET('Sanitation Data'!$G$4,0,10*ROW('Sanitation Data'!G67)),NA())</f>
        <v>#N/A</v>
      </c>
      <c r="AL73" s="98" t="e">
        <f ca="true">+IF(AND(ISNUMBER(OFFSET('Sanitation Data'!$G$6,0,10*ROW('Sanitation Data'!G67))),'Data Summary'!DA73="Yes"),OFFSET('Sanitation Data'!$G$6,0,10*ROW('Sanitation Data'!G67)),NA())</f>
        <v>#N/A</v>
      </c>
      <c r="AM73" s="98" t="e">
        <f ca="true">+IF(AND(ISNUMBER(OFFSET('Sanitation Data'!$G$10,0,10*ROW('Sanitation Data'!G67))),'Data Summary'!DB73="Yes"),OFFSET('Sanitation Data'!$G$10,0,10*ROW('Sanitation Data'!G67)),NA())</f>
        <v>#N/A</v>
      </c>
      <c r="AN73" s="98" t="e">
        <f ca="true">+IF(AND(ISNUMBER(OFFSET('Sanitation Data'!$G$11,0,10*ROW('Sanitation Data'!G67))),'Data Summary'!DC73="Yes"),OFFSET('Sanitation Data'!$G$11,0,10*ROW('Sanitation Data'!G67)),NA())</f>
        <v>#N/A</v>
      </c>
      <c r="AO73" s="98" t="e">
        <f ca="true">+IF(AND(ISNUMBER(OFFSET('Sanitation Data'!$G$12,0,10*ROW('Sanitation Data'!G67))),'Data Summary'!DD73="Yes"),OFFSET('Sanitation Data'!$G$12,0,10*ROW('Sanitation Data'!G67)),NA())</f>
        <v>#N/A</v>
      </c>
      <c r="AP73" s="98" t="e">
        <f ca="true">+IF(AND(ISNUMBER(OFFSET('Sanitation Data'!$H$4,0,10*ROW('Sanitation Data'!H67))),'Data Summary'!DE73="Yes"),100-OFFSET('Sanitation Data'!$H$4,0,10*ROW('Sanitation Data'!H67)),NA())</f>
        <v>#N/A</v>
      </c>
      <c r="AQ73" s="98" t="e">
        <f ca="true">+IF(AND(ISNUMBER(OFFSET('Sanitation Data'!$H$6,0,10*ROW('Sanitation Data'!H67))),'Data Summary'!DF73="Yes"),OFFSET('Sanitation Data'!$H$6,0,10*ROW('Sanitation Data'!H67)),NA())</f>
        <v>#N/A</v>
      </c>
      <c r="AR73" s="98" t="e">
        <f ca="true">+IF(AND(ISNUMBER(OFFSET('Sanitation Data'!$H$10,0,10*ROW('Sanitation Data'!H67))),'Data Summary'!DG73="Yes"),OFFSET('Sanitation Data'!$H$10,0,10*ROW('Sanitation Data'!H67)),NA())</f>
        <v>#N/A</v>
      </c>
      <c r="AS73" s="98" t="e">
        <f ca="true">+IF(AND(ISNUMBER(OFFSET('Sanitation Data'!$H$11,0,10*ROW('Sanitation Data'!H67))),'Data Summary'!DH73="Yes"),OFFSET('Sanitation Data'!$H$11,0,10*ROW('Sanitation Data'!H67)),NA())</f>
        <v>#N/A</v>
      </c>
      <c r="AT73" s="98" t="e">
        <f ca="true">+IF(AND(ISNUMBER(OFFSET('Sanitation Data'!$H$12,0,10*ROW('Sanitation Data'!H67))),'Data Summary'!DI73="Yes"),OFFSET('Sanitation Data'!$H$12,0,10*ROW('Sanitation Data'!H67)),NA())</f>
        <v>#N/A</v>
      </c>
      <c r="AU73" s="98" t="e">
        <f ca="true">+IF(AND(ISNUMBER(OFFSET('Sanitation Data'!$I$4,0,10*ROW('Sanitation Data'!I67))),'Data Summary'!DJ73="Yes"),100-OFFSET('Sanitation Data'!$I$4,0,10*ROW('Sanitation Data'!I67)),NA())</f>
        <v>#N/A</v>
      </c>
      <c r="AV73" s="98" t="e">
        <f ca="true">+IF(AND(ISNUMBER(OFFSET('Sanitation Data'!$I$6,0,10*ROW('Sanitation Data'!I67))),'Data Summary'!DK73="Yes"),OFFSET('Sanitation Data'!$I$6,0,10*ROW('Sanitation Data'!I67)),NA())</f>
        <v>#N/A</v>
      </c>
      <c r="AW73" s="98" t="e">
        <f ca="true">+IF(AND(ISNUMBER(OFFSET('Sanitation Data'!$I$10,0,10*ROW('Sanitation Data'!I67))),'Data Summary'!DL73="Yes"),OFFSET('Sanitation Data'!$I$10,0,10*ROW('Sanitation Data'!I67)),NA())</f>
        <v>#N/A</v>
      </c>
      <c r="AX73" s="98" t="e">
        <f ca="true">+IF(AND(ISNUMBER(OFFSET('Sanitation Data'!$I$11,0,10*ROW('Sanitation Data'!I67))),'Data Summary'!DM73="Yes"),OFFSET('Sanitation Data'!$I$11,0,10*ROW('Sanitation Data'!I67)),NA())</f>
        <v>#N/A</v>
      </c>
      <c r="AY73" s="98" t="e">
        <f ca="true">+IF(AND(ISNUMBER(OFFSET('Sanitation Data'!$I$12,0,10*ROW('Sanitation Data'!I67))),'Data Summary'!DN73="Yes"),OFFSET('Sanitation Data'!$I$12,0,10*ROW('Sanitation Data'!I67)),NA())</f>
        <v>#N/A</v>
      </c>
      <c r="AZ73" s="99" t="e">
        <f ca="true">+IF(AND(ISNUMBER(OFFSET('Hygiene Data'!$D$5,0,10*ROW('Hygiene Data'!D67))),'Data Summary'!DO73="Yes"),OFFSET('Hygiene Data'!$D$5,0,10*ROW('Hygiene Data'!D67)),NA())</f>
        <v>#N/A</v>
      </c>
      <c r="BA73" s="99" t="e">
        <f ca="true">+IF(AND(ISNUMBER(OFFSET('Hygiene Data'!$D$7,0,10*ROW('Hygiene Data'!D67))),'Data Summary'!DP73="Yes"),OFFSET('Hygiene Data'!$D$7,0,10*ROW('Hygiene Data'!D67)),NA())</f>
        <v>#N/A</v>
      </c>
      <c r="BB73" s="99" t="e">
        <f ca="true">+IF(AND(ISNUMBER(OFFSET('Hygiene Data'!$D$9,0,10*ROW('Hygiene Data'!D67))),'Data Summary'!DQ73="Yes"),OFFSET('Hygiene Data'!$D$9,0,10*ROW('Hygiene Data'!D67)),NA())</f>
        <v>#N/A</v>
      </c>
      <c r="BC73" s="99" t="e">
        <f ca="true">+IF(AND(ISNUMBER(OFFSET('Hygiene Data'!$E$5,0,10*ROW('Hygiene Data'!E67))),'Data Summary'!DR73="Yes"),OFFSET('Hygiene Data'!$E$5,0,10*ROW('Hygiene Data'!E67)),NA())</f>
        <v>#N/A</v>
      </c>
      <c r="BD73" s="99" t="e">
        <f ca="true">+IF(AND(ISNUMBER(OFFSET('Hygiene Data'!$E$7,0,10*ROW('Hygiene Data'!E67))),'Data Summary'!DS73="Yes"),OFFSET('Hygiene Data'!$E$7,0,10*ROW('Hygiene Data'!E67)),NA())</f>
        <v>#N/A</v>
      </c>
      <c r="BE73" s="99" t="e">
        <f ca="true">+IF(AND(ISNUMBER(OFFSET('Hygiene Data'!$E$9,0,10*ROW('Hygiene Data'!E67))),'Data Summary'!DT73="Yes"),OFFSET('Hygiene Data'!$E$9,0,10*ROW('Hygiene Data'!E67)),NA())</f>
        <v>#N/A</v>
      </c>
      <c r="BF73" s="99" t="e">
        <f ca="true">+IF(AND(ISNUMBER(OFFSET('Hygiene Data'!$F$5,0,10*ROW('Hygiene Data'!F67))),'Data Summary'!DU73="Yes"),OFFSET('Hygiene Data'!$F$5,0,10*ROW('Hygiene Data'!F67)),NA())</f>
        <v>#N/A</v>
      </c>
      <c r="BG73" s="99" t="e">
        <f ca="true">+IF(AND(ISNUMBER(OFFSET('Hygiene Data'!$F$7,0,10*ROW('Hygiene Data'!F67))),'Data Summary'!DV73="Yes"),OFFSET('Hygiene Data'!$F$7,0,10*ROW('Hygiene Data'!F67)),NA())</f>
        <v>#N/A</v>
      </c>
      <c r="BH73" s="99" t="e">
        <f ca="true">+IF(AND(ISNUMBER(OFFSET('Hygiene Data'!$F$9,0,10*ROW('Hygiene Data'!F67))),'Data Summary'!DW73="Yes"),OFFSET('Hygiene Data'!$F$9,0,10*ROW('Hygiene Data'!F67)),NA())</f>
        <v>#N/A</v>
      </c>
      <c r="BI73" s="99" t="e">
        <f ca="true">+IF(AND(ISNUMBER(OFFSET('Hygiene Data'!$G$5,0,10*ROW('Hygiene Data'!G67))),'Data Summary'!DX73="Yes"),OFFSET('Hygiene Data'!$G$5,0,10*ROW('Hygiene Data'!G67)),NA())</f>
        <v>#N/A</v>
      </c>
      <c r="BJ73" s="99" t="e">
        <f ca="true">+IF(AND(ISNUMBER(OFFSET('Hygiene Data'!$G$7,0,10*ROW('Hygiene Data'!G67))),'Data Summary'!DY73="Yes"),OFFSET('Hygiene Data'!$G$7,0,10*ROW('Hygiene Data'!G67)),NA())</f>
        <v>#N/A</v>
      </c>
      <c r="BK73" s="99" t="e">
        <f ca="true">+IF(AND(ISNUMBER(OFFSET('Hygiene Data'!$G$9,0,10*ROW('Hygiene Data'!G67))),'Data Summary'!DZ73="Yes"),OFFSET('Hygiene Data'!$G$9,0,10*ROW('Hygiene Data'!G67)),NA())</f>
        <v>#N/A</v>
      </c>
      <c r="BL73" s="99" t="e">
        <f ca="true">+IF(AND(ISNUMBER(OFFSET('Hygiene Data'!$H$5,0,10*ROW('Hygiene Data'!H67))),'Data Summary'!EA73="Yes"),OFFSET('Hygiene Data'!$H$5,0,10*ROW('Hygiene Data'!H67)),NA())</f>
        <v>#N/A</v>
      </c>
      <c r="BM73" s="99" t="e">
        <f ca="true">+IF(AND(ISNUMBER(OFFSET('Hygiene Data'!$H$7,0,10*ROW('Hygiene Data'!H67))),'Data Summary'!EB73="Yes"),OFFSET('Hygiene Data'!$H$7,0,10*ROW('Hygiene Data'!H67)),NA())</f>
        <v>#N/A</v>
      </c>
      <c r="BN73" s="99" t="e">
        <f ca="true">+IF(AND(ISNUMBER(OFFSET('Hygiene Data'!$H$9,0,10*ROW('Hygiene Data'!H67))),'Data Summary'!EC73="Yes"),OFFSET('Hygiene Data'!$H$9,0,10*ROW('Hygiene Data'!H67)),NA())</f>
        <v>#N/A</v>
      </c>
      <c r="BO73" s="99" t="e">
        <f ca="true">+IF(AND(ISNUMBER(OFFSET('Hygiene Data'!$I$5,0,10*ROW('Hygiene Data'!I67))),'Data Summary'!ED73="Yes"),OFFSET('Hygiene Data'!$I$5,0,10*ROW('Hygiene Data'!I67)),NA())</f>
        <v>#N/A</v>
      </c>
      <c r="BP73" s="99" t="e">
        <f ca="true">+IF(AND(ISNUMBER(OFFSET('Hygiene Data'!$I$7,0,10*ROW('Hygiene Data'!I67))),'Data Summary'!EE73="Yes"),OFFSET('Hygiene Data'!$I$7,0,10*ROW('Hygiene Data'!I67)),NA())</f>
        <v>#N/A</v>
      </c>
      <c r="BQ73" s="99"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8" t="str">
        <f ca="true">+IF(ISTEXT('Data Summary'!B74),'Data Summary'!B74,"")</f>
        <v/>
      </c>
      <c r="C74" s="329" t="e">
        <f ca="true">+VALUE('Data Summary'!C74)</f>
        <v>#VALUE!</v>
      </c>
      <c r="D74" s="97" t="e">
        <f ca="true">+IF(AND(ISNUMBER(OFFSET('Water Data'!$D$4,0,10*ROW('Water Data'!D68))),'Data Summary'!BS74="Yes"),100-OFFSET('Water Data'!$D$4,0,10*ROW('Water Data'!D68)),NA())</f>
        <v>#N/A</v>
      </c>
      <c r="E74" s="97" t="e">
        <f ca="true">+IF(AND(ISNUMBER(OFFSET('Water Data'!$D$6,0,10*ROW('Water Data'!D68))),'Data Summary'!BT74="Yes"),OFFSET('Water Data'!$D$6,0,10*ROW('Water Data'!D68)),NA())</f>
        <v>#N/A</v>
      </c>
      <c r="F74" s="97" t="e">
        <f ca="true">+IF(AND(ISNUMBER(OFFSET('Water Data'!$D$9,0,10*ROW('Water Data'!D68))),'Data Summary'!BU74="Yes"),OFFSET('Water Data'!$D$9,0,10*ROW('Water Data'!D68)),NA())</f>
        <v>#N/A</v>
      </c>
      <c r="G74" s="97" t="e">
        <f ca="true">+IF(AND(ISNUMBER(OFFSET('Water Data'!$E$4,0,10*ROW('Water Data'!E68))),'Data Summary'!BV74="Yes"),100-OFFSET('Water Data'!$E$4,0,10*ROW('Water Data'!E68)),NA())</f>
        <v>#N/A</v>
      </c>
      <c r="H74" s="97" t="e">
        <f ca="true">+IF(AND(ISNUMBER(OFFSET('Water Data'!$E$6,0,10*ROW('Water Data'!E68))),'Data Summary'!BW74="Yes"),OFFSET('Water Data'!$E$6,0,10*ROW('Water Data'!E68)),NA())</f>
        <v>#N/A</v>
      </c>
      <c r="I74" s="97" t="e">
        <f ca="true">+IF(AND(ISNUMBER(OFFSET('Water Data'!$E$9,0,10*ROW('Water Data'!E68))),'Data Summary'!BX74="Yes"),OFFSET('Water Data'!$E$9,0,10*ROW('Water Data'!E68)),NA())</f>
        <v>#N/A</v>
      </c>
      <c r="J74" s="97" t="e">
        <f ca="true">+IF(AND(ISNUMBER(OFFSET('Water Data'!$F$4,0,10*ROW('Water Data'!F68))),'Data Summary'!BY74="Yes"),100-OFFSET('Water Data'!$F$4,0,10*ROW('Water Data'!F68)),NA())</f>
        <v>#N/A</v>
      </c>
      <c r="K74" s="97" t="e">
        <f ca="true">+IF(AND(ISNUMBER(OFFSET('Water Data'!$F$6,0,10*ROW('Water Data'!F68))),'Data Summary'!BZ74="Yes"),OFFSET('Water Data'!$F$6,0,10*ROW('Water Data'!F68)),NA())</f>
        <v>#N/A</v>
      </c>
      <c r="L74" s="97" t="e">
        <f ca="true">+IF(AND(ISNUMBER(OFFSET('Water Data'!$F$9,0,10*ROW('Water Data'!F68))),'Data Summary'!CA74="Yes"),OFFSET('Water Data'!$F$9,0,10*ROW('Water Data'!F68)),NA())</f>
        <v>#N/A</v>
      </c>
      <c r="M74" s="97" t="e">
        <f ca="true">+IF(AND(ISNUMBER(OFFSET('Water Data'!$G$4,0,10*ROW('Water Data'!G68))),'Data Summary'!CB74="Yes"),100-OFFSET('Water Data'!$G$4,0,10*ROW('Water Data'!G68)),NA())</f>
        <v>#N/A</v>
      </c>
      <c r="N74" s="97" t="e">
        <f ca="true">+IF(AND(ISNUMBER(OFFSET('Water Data'!$G$6,0,10*ROW('Water Data'!G68))),'Data Summary'!CC74="Yes"),OFFSET('Water Data'!$G$6,0,10*ROW('Water Data'!G68)),NA())</f>
        <v>#N/A</v>
      </c>
      <c r="O74" s="97" t="e">
        <f ca="true">+IF(AND(ISNUMBER(OFFSET('Water Data'!$G$9,0,10*ROW('Water Data'!G68))),'Data Summary'!CD74="Yes"),OFFSET('Water Data'!$G$9,0,10*ROW('Water Data'!G68)),NA())</f>
        <v>#N/A</v>
      </c>
      <c r="P74" s="97" t="e">
        <f ca="true">+IF(AND(ISNUMBER(OFFSET('Water Data'!$H$4,0,10*ROW('Water Data'!H68))),'Data Summary'!CE74="Yes"),100-OFFSET('Water Data'!$H$4,0,10*ROW('Water Data'!H68)),NA())</f>
        <v>#N/A</v>
      </c>
      <c r="Q74" s="97" t="e">
        <f ca="true">+IF(AND(ISNUMBER(OFFSET('Water Data'!$H$6,0,10*ROW('Water Data'!H68))),'Data Summary'!CF74="Yes"),OFFSET('Water Data'!$H$6,0,10*ROW('Water Data'!H68)),NA())</f>
        <v>#N/A</v>
      </c>
      <c r="R74" s="97" t="e">
        <f ca="true">+IF(AND(ISNUMBER(OFFSET('Water Data'!$H$9,0,10*ROW('Water Data'!H68))),'Data Summary'!CG74="Yes"),OFFSET('Water Data'!$H$9,0,10*ROW('Water Data'!H68)),NA())</f>
        <v>#N/A</v>
      </c>
      <c r="S74" s="97" t="e">
        <f ca="true">+IF(AND(ISNUMBER(OFFSET('Water Data'!$I$4,0,10*ROW('Water Data'!I68))),'Data Summary'!CH74="Yes"),100-OFFSET('Water Data'!$I$4,0,10*ROW('Water Data'!I68)),NA())</f>
        <v>#N/A</v>
      </c>
      <c r="T74" s="97" t="e">
        <f ca="true">+IF(AND(ISNUMBER(OFFSET('Water Data'!$I$6,0,10*ROW('Water Data'!I68))),'Data Summary'!CI74="Yes"),OFFSET('Water Data'!$I$6,0,10*ROW('Water Data'!I68)),NA())</f>
        <v>#N/A</v>
      </c>
      <c r="U74" s="97" t="e">
        <f ca="true">+IF(AND(ISNUMBER(OFFSET('Water Data'!$I$9,0,10*ROW('Water Data'!I68))),'Data Summary'!CJ74="Yes"),OFFSET('Water Data'!$I$9,0,10*ROW('Water Data'!I68)),NA())</f>
        <v>#N/A</v>
      </c>
      <c r="V74" s="98" t="e">
        <f ca="true">+IF(AND(ISNUMBER(OFFSET('Sanitation Data'!$D$4,0,10*ROW('Sanitation Data'!D68))),'Data Summary'!CK74="Yes"),100-OFFSET('Sanitation Data'!$D$4,0,10*ROW('Sanitation Data'!D68)),NA())</f>
        <v>#N/A</v>
      </c>
      <c r="W74" s="98" t="e">
        <f ca="true">+IF(AND(ISNUMBER(OFFSET('Sanitation Data'!$D$6,0,10*ROW('Sanitation Data'!D68))),'Data Summary'!CL74="Yes"),OFFSET('Sanitation Data'!$D$6,0,10*ROW('Sanitation Data'!D68)),NA())</f>
        <v>#N/A</v>
      </c>
      <c r="X74" s="98" t="e">
        <f ca="true">+IF(AND(ISNUMBER(OFFSET('Sanitation Data'!$D$10,0,10*ROW('Sanitation Data'!D68))),'Data Summary'!CM74="Yes"),OFFSET('Sanitation Data'!$D$10,0,10*ROW('Sanitation Data'!D68)),NA())</f>
        <v>#N/A</v>
      </c>
      <c r="Y74" s="98" t="e">
        <f ca="true">+IF(AND(ISNUMBER(OFFSET('Sanitation Data'!$D$11,0,10*ROW('Sanitation Data'!D68))),'Data Summary'!CN74="Yes"),OFFSET('Sanitation Data'!$D$11,0,10*ROW('Sanitation Data'!D68)),NA())</f>
        <v>#N/A</v>
      </c>
      <c r="Z74" s="98" t="e">
        <f ca="true">+IF(AND(ISNUMBER(OFFSET('Sanitation Data'!$D$12,0,10*ROW('Sanitation Data'!D68))),'Data Summary'!CO74="Yes"),OFFSET('Sanitation Data'!$D$12,0,10*ROW('Sanitation Data'!D68)),NA())</f>
        <v>#N/A</v>
      </c>
      <c r="AA74" s="98" t="e">
        <f ca="true">+IF(AND(ISNUMBER(OFFSET('Sanitation Data'!$E$4,0,10*ROW('Sanitation Data'!E68))),'Data Summary'!CP74="Yes"),100-OFFSET('Sanitation Data'!$E$4,0,10*ROW('Sanitation Data'!E68)),NA())</f>
        <v>#N/A</v>
      </c>
      <c r="AB74" s="98" t="e">
        <f ca="true">+IF(AND(ISNUMBER(OFFSET('Sanitation Data'!$E$6,0,10*ROW('Sanitation Data'!E68))),'Data Summary'!CQ74="Yes"),OFFSET('Sanitation Data'!$E$6,0,10*ROW('Sanitation Data'!E68)),NA())</f>
        <v>#N/A</v>
      </c>
      <c r="AC74" s="98" t="e">
        <f ca="true">+IF(AND(ISNUMBER(OFFSET('Sanitation Data'!$E$10,0,10*ROW('Sanitation Data'!E68))),'Data Summary'!CR74="Yes"),OFFSET('Sanitation Data'!$E$10,0,10*ROW('Sanitation Data'!E68)),NA())</f>
        <v>#N/A</v>
      </c>
      <c r="AD74" s="98" t="e">
        <f ca="true">+IF(AND(ISNUMBER(OFFSET('Sanitation Data'!$E$11,0,10*ROW('Sanitation Data'!E68))),'Data Summary'!CS74="Yes"),OFFSET('Sanitation Data'!$E$11,0,10*ROW('Sanitation Data'!E68)),NA())</f>
        <v>#N/A</v>
      </c>
      <c r="AE74" s="98" t="e">
        <f ca="true">+IF(AND(ISNUMBER(OFFSET('Sanitation Data'!$E$12,0,10*ROW('Sanitation Data'!E68))),'Data Summary'!CT74="Yes"),OFFSET('Sanitation Data'!$E$12,0,10*ROW('Sanitation Data'!E68)),NA())</f>
        <v>#N/A</v>
      </c>
      <c r="AF74" s="98" t="e">
        <f ca="true">+IF(AND(ISNUMBER(OFFSET('Sanitation Data'!$F$4,0,10*ROW('Sanitation Data'!F68))),'Data Summary'!CU74="Yes"),100-OFFSET('Sanitation Data'!$F$4,0,10*ROW('Sanitation Data'!F68)),NA())</f>
        <v>#N/A</v>
      </c>
      <c r="AG74" s="98" t="e">
        <f ca="true">+IF(AND(ISNUMBER(OFFSET('Sanitation Data'!$F$6,0,10*ROW('Sanitation Data'!F68))),'Data Summary'!CV74="Yes"),OFFSET('Sanitation Data'!$F$6,0,10*ROW('Sanitation Data'!F68)),NA())</f>
        <v>#N/A</v>
      </c>
      <c r="AH74" s="98" t="e">
        <f ca="true">+IF(AND(ISNUMBER(OFFSET('Sanitation Data'!$F$10,0,10*ROW('Sanitation Data'!F68))),'Data Summary'!CW74="Yes"),OFFSET('Sanitation Data'!$F$10,0,10*ROW('Sanitation Data'!F68)),NA())</f>
        <v>#N/A</v>
      </c>
      <c r="AI74" s="98" t="e">
        <f ca="true">+IF(AND(ISNUMBER(OFFSET('Sanitation Data'!$F$11,0,10*ROW('Sanitation Data'!F68))),'Data Summary'!CX74="Yes"),OFFSET('Sanitation Data'!$F$11,0,10*ROW('Sanitation Data'!F68)),NA())</f>
        <v>#N/A</v>
      </c>
      <c r="AJ74" s="98" t="e">
        <f ca="true">+IF(AND(ISNUMBER(OFFSET('Sanitation Data'!$F$12,0,10*ROW('Sanitation Data'!F68))),'Data Summary'!CY74="Yes"),OFFSET('Sanitation Data'!$F$12,0,10*ROW('Sanitation Data'!F68)),NA())</f>
        <v>#N/A</v>
      </c>
      <c r="AK74" s="98" t="e">
        <f ca="true">+IF(AND(ISNUMBER(OFFSET('Sanitation Data'!$G$4,0,10*ROW('Sanitation Data'!G68))),'Data Summary'!CZ74="Yes"),100-OFFSET('Sanitation Data'!$G$4,0,10*ROW('Sanitation Data'!G68)),NA())</f>
        <v>#N/A</v>
      </c>
      <c r="AL74" s="98" t="e">
        <f ca="true">+IF(AND(ISNUMBER(OFFSET('Sanitation Data'!$G$6,0,10*ROW('Sanitation Data'!G68))),'Data Summary'!DA74="Yes"),OFFSET('Sanitation Data'!$G$6,0,10*ROW('Sanitation Data'!G68)),NA())</f>
        <v>#N/A</v>
      </c>
      <c r="AM74" s="98" t="e">
        <f ca="true">+IF(AND(ISNUMBER(OFFSET('Sanitation Data'!$G$10,0,10*ROW('Sanitation Data'!G68))),'Data Summary'!DB74="Yes"),OFFSET('Sanitation Data'!$G$10,0,10*ROW('Sanitation Data'!G68)),NA())</f>
        <v>#N/A</v>
      </c>
      <c r="AN74" s="98" t="e">
        <f ca="true">+IF(AND(ISNUMBER(OFFSET('Sanitation Data'!$G$11,0,10*ROW('Sanitation Data'!G68))),'Data Summary'!DC74="Yes"),OFFSET('Sanitation Data'!$G$11,0,10*ROW('Sanitation Data'!G68)),NA())</f>
        <v>#N/A</v>
      </c>
      <c r="AO74" s="98" t="e">
        <f ca="true">+IF(AND(ISNUMBER(OFFSET('Sanitation Data'!$G$12,0,10*ROW('Sanitation Data'!G68))),'Data Summary'!DD74="Yes"),OFFSET('Sanitation Data'!$G$12,0,10*ROW('Sanitation Data'!G68)),NA())</f>
        <v>#N/A</v>
      </c>
      <c r="AP74" s="98" t="e">
        <f ca="true">+IF(AND(ISNUMBER(OFFSET('Sanitation Data'!$H$4,0,10*ROW('Sanitation Data'!H68))),'Data Summary'!DE74="Yes"),100-OFFSET('Sanitation Data'!$H$4,0,10*ROW('Sanitation Data'!H68)),NA())</f>
        <v>#N/A</v>
      </c>
      <c r="AQ74" s="98" t="e">
        <f ca="true">+IF(AND(ISNUMBER(OFFSET('Sanitation Data'!$H$6,0,10*ROW('Sanitation Data'!H68))),'Data Summary'!DF74="Yes"),OFFSET('Sanitation Data'!$H$6,0,10*ROW('Sanitation Data'!H68)),NA())</f>
        <v>#N/A</v>
      </c>
      <c r="AR74" s="98" t="e">
        <f ca="true">+IF(AND(ISNUMBER(OFFSET('Sanitation Data'!$H$10,0,10*ROW('Sanitation Data'!H68))),'Data Summary'!DG74="Yes"),OFFSET('Sanitation Data'!$H$10,0,10*ROW('Sanitation Data'!H68)),NA())</f>
        <v>#N/A</v>
      </c>
      <c r="AS74" s="98" t="e">
        <f ca="true">+IF(AND(ISNUMBER(OFFSET('Sanitation Data'!$H$11,0,10*ROW('Sanitation Data'!H68))),'Data Summary'!DH74="Yes"),OFFSET('Sanitation Data'!$H$11,0,10*ROW('Sanitation Data'!H68)),NA())</f>
        <v>#N/A</v>
      </c>
      <c r="AT74" s="98" t="e">
        <f ca="true">+IF(AND(ISNUMBER(OFFSET('Sanitation Data'!$H$12,0,10*ROW('Sanitation Data'!H68))),'Data Summary'!DI74="Yes"),OFFSET('Sanitation Data'!$H$12,0,10*ROW('Sanitation Data'!H68)),NA())</f>
        <v>#N/A</v>
      </c>
      <c r="AU74" s="98" t="e">
        <f ca="true">+IF(AND(ISNUMBER(OFFSET('Sanitation Data'!$I$4,0,10*ROW('Sanitation Data'!I68))),'Data Summary'!DJ74="Yes"),100-OFFSET('Sanitation Data'!$I$4,0,10*ROW('Sanitation Data'!I68)),NA())</f>
        <v>#N/A</v>
      </c>
      <c r="AV74" s="98" t="e">
        <f ca="true">+IF(AND(ISNUMBER(OFFSET('Sanitation Data'!$I$6,0,10*ROW('Sanitation Data'!I68))),'Data Summary'!DK74="Yes"),OFFSET('Sanitation Data'!$I$6,0,10*ROW('Sanitation Data'!I68)),NA())</f>
        <v>#N/A</v>
      </c>
      <c r="AW74" s="98" t="e">
        <f ca="true">+IF(AND(ISNUMBER(OFFSET('Sanitation Data'!$I$10,0,10*ROW('Sanitation Data'!I68))),'Data Summary'!DL74="Yes"),OFFSET('Sanitation Data'!$I$10,0,10*ROW('Sanitation Data'!I68)),NA())</f>
        <v>#N/A</v>
      </c>
      <c r="AX74" s="98" t="e">
        <f ca="true">+IF(AND(ISNUMBER(OFFSET('Sanitation Data'!$I$11,0,10*ROW('Sanitation Data'!I68))),'Data Summary'!DM74="Yes"),OFFSET('Sanitation Data'!$I$11,0,10*ROW('Sanitation Data'!I68)),NA())</f>
        <v>#N/A</v>
      </c>
      <c r="AY74" s="98" t="e">
        <f ca="true">+IF(AND(ISNUMBER(OFFSET('Sanitation Data'!$I$12,0,10*ROW('Sanitation Data'!I68))),'Data Summary'!DN74="Yes"),OFFSET('Sanitation Data'!$I$12,0,10*ROW('Sanitation Data'!I68)),NA())</f>
        <v>#N/A</v>
      </c>
      <c r="AZ74" s="99" t="e">
        <f ca="true">+IF(AND(ISNUMBER(OFFSET('Hygiene Data'!$D$5,0,10*ROW('Hygiene Data'!D68))),'Data Summary'!DO74="Yes"),OFFSET('Hygiene Data'!$D$5,0,10*ROW('Hygiene Data'!D68)),NA())</f>
        <v>#N/A</v>
      </c>
      <c r="BA74" s="99" t="e">
        <f ca="true">+IF(AND(ISNUMBER(OFFSET('Hygiene Data'!$D$7,0,10*ROW('Hygiene Data'!D68))),'Data Summary'!DP74="Yes"),OFFSET('Hygiene Data'!$D$7,0,10*ROW('Hygiene Data'!D68)),NA())</f>
        <v>#N/A</v>
      </c>
      <c r="BB74" s="99" t="e">
        <f ca="true">+IF(AND(ISNUMBER(OFFSET('Hygiene Data'!$D$9,0,10*ROW('Hygiene Data'!D68))),'Data Summary'!DQ74="Yes"),OFFSET('Hygiene Data'!$D$9,0,10*ROW('Hygiene Data'!D68)),NA())</f>
        <v>#N/A</v>
      </c>
      <c r="BC74" s="99" t="e">
        <f ca="true">+IF(AND(ISNUMBER(OFFSET('Hygiene Data'!$E$5,0,10*ROW('Hygiene Data'!E68))),'Data Summary'!DR74="Yes"),OFFSET('Hygiene Data'!$E$5,0,10*ROW('Hygiene Data'!E68)),NA())</f>
        <v>#N/A</v>
      </c>
      <c r="BD74" s="99" t="e">
        <f ca="true">+IF(AND(ISNUMBER(OFFSET('Hygiene Data'!$E$7,0,10*ROW('Hygiene Data'!E68))),'Data Summary'!DS74="Yes"),OFFSET('Hygiene Data'!$E$7,0,10*ROW('Hygiene Data'!E68)),NA())</f>
        <v>#N/A</v>
      </c>
      <c r="BE74" s="99" t="e">
        <f ca="true">+IF(AND(ISNUMBER(OFFSET('Hygiene Data'!$E$9,0,10*ROW('Hygiene Data'!E68))),'Data Summary'!DT74="Yes"),OFFSET('Hygiene Data'!$E$9,0,10*ROW('Hygiene Data'!E68)),NA())</f>
        <v>#N/A</v>
      </c>
      <c r="BF74" s="99" t="e">
        <f ca="true">+IF(AND(ISNUMBER(OFFSET('Hygiene Data'!$F$5,0,10*ROW('Hygiene Data'!F68))),'Data Summary'!DU74="Yes"),OFFSET('Hygiene Data'!$F$5,0,10*ROW('Hygiene Data'!F68)),NA())</f>
        <v>#N/A</v>
      </c>
      <c r="BG74" s="99" t="e">
        <f ca="true">+IF(AND(ISNUMBER(OFFSET('Hygiene Data'!$F$7,0,10*ROW('Hygiene Data'!F68))),'Data Summary'!DV74="Yes"),OFFSET('Hygiene Data'!$F$7,0,10*ROW('Hygiene Data'!F68)),NA())</f>
        <v>#N/A</v>
      </c>
      <c r="BH74" s="99" t="e">
        <f ca="true">+IF(AND(ISNUMBER(OFFSET('Hygiene Data'!$F$9,0,10*ROW('Hygiene Data'!F68))),'Data Summary'!DW74="Yes"),OFFSET('Hygiene Data'!$F$9,0,10*ROW('Hygiene Data'!F68)),NA())</f>
        <v>#N/A</v>
      </c>
      <c r="BI74" s="99" t="e">
        <f ca="true">+IF(AND(ISNUMBER(OFFSET('Hygiene Data'!$G$5,0,10*ROW('Hygiene Data'!G68))),'Data Summary'!DX74="Yes"),OFFSET('Hygiene Data'!$G$5,0,10*ROW('Hygiene Data'!G68)),NA())</f>
        <v>#N/A</v>
      </c>
      <c r="BJ74" s="99" t="e">
        <f ca="true">+IF(AND(ISNUMBER(OFFSET('Hygiene Data'!$G$7,0,10*ROW('Hygiene Data'!G68))),'Data Summary'!DY74="Yes"),OFFSET('Hygiene Data'!$G$7,0,10*ROW('Hygiene Data'!G68)),NA())</f>
        <v>#N/A</v>
      </c>
      <c r="BK74" s="99" t="e">
        <f ca="true">+IF(AND(ISNUMBER(OFFSET('Hygiene Data'!$G$9,0,10*ROW('Hygiene Data'!G68))),'Data Summary'!DZ74="Yes"),OFFSET('Hygiene Data'!$G$9,0,10*ROW('Hygiene Data'!G68)),NA())</f>
        <v>#N/A</v>
      </c>
      <c r="BL74" s="99" t="e">
        <f ca="true">+IF(AND(ISNUMBER(OFFSET('Hygiene Data'!$H$5,0,10*ROW('Hygiene Data'!H68))),'Data Summary'!EA74="Yes"),OFFSET('Hygiene Data'!$H$5,0,10*ROW('Hygiene Data'!H68)),NA())</f>
        <v>#N/A</v>
      </c>
      <c r="BM74" s="99" t="e">
        <f ca="true">+IF(AND(ISNUMBER(OFFSET('Hygiene Data'!$H$7,0,10*ROW('Hygiene Data'!H68))),'Data Summary'!EB74="Yes"),OFFSET('Hygiene Data'!$H$7,0,10*ROW('Hygiene Data'!H68)),NA())</f>
        <v>#N/A</v>
      </c>
      <c r="BN74" s="99" t="e">
        <f ca="true">+IF(AND(ISNUMBER(OFFSET('Hygiene Data'!$H$9,0,10*ROW('Hygiene Data'!H68))),'Data Summary'!EC74="Yes"),OFFSET('Hygiene Data'!$H$9,0,10*ROW('Hygiene Data'!H68)),NA())</f>
        <v>#N/A</v>
      </c>
      <c r="BO74" s="99" t="e">
        <f ca="true">+IF(AND(ISNUMBER(OFFSET('Hygiene Data'!$I$5,0,10*ROW('Hygiene Data'!I68))),'Data Summary'!ED74="Yes"),OFFSET('Hygiene Data'!$I$5,0,10*ROW('Hygiene Data'!I68)),NA())</f>
        <v>#N/A</v>
      </c>
      <c r="BP74" s="99" t="e">
        <f ca="true">+IF(AND(ISNUMBER(OFFSET('Hygiene Data'!$I$7,0,10*ROW('Hygiene Data'!I68))),'Data Summary'!EE74="Yes"),OFFSET('Hygiene Data'!$I$7,0,10*ROW('Hygiene Data'!I68)),NA())</f>
        <v>#N/A</v>
      </c>
      <c r="BQ74" s="99"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8" t="str">
        <f ca="true">+IF(ISTEXT('Data Summary'!B75),'Data Summary'!B75,"")</f>
        <v/>
      </c>
      <c r="C75" s="329" t="e">
        <f ca="true">+VALUE('Data Summary'!C75)</f>
        <v>#VALUE!</v>
      </c>
      <c r="D75" s="97" t="e">
        <f ca="true">+IF(AND(ISNUMBER(OFFSET('Water Data'!$D$4,0,10*ROW('Water Data'!D69))),'Data Summary'!BS75="Yes"),100-OFFSET('Water Data'!$D$4,0,10*ROW('Water Data'!D69)),NA())</f>
        <v>#N/A</v>
      </c>
      <c r="E75" s="97" t="e">
        <f ca="true">+IF(AND(ISNUMBER(OFFSET('Water Data'!$D$6,0,10*ROW('Water Data'!D69))),'Data Summary'!BT75="Yes"),OFFSET('Water Data'!$D$6,0,10*ROW('Water Data'!D69)),NA())</f>
        <v>#N/A</v>
      </c>
      <c r="F75" s="97" t="e">
        <f ca="true">+IF(AND(ISNUMBER(OFFSET('Water Data'!$D$9,0,10*ROW('Water Data'!D69))),'Data Summary'!BU75="Yes"),OFFSET('Water Data'!$D$9,0,10*ROW('Water Data'!D69)),NA())</f>
        <v>#N/A</v>
      </c>
      <c r="G75" s="97" t="e">
        <f ca="true">+IF(AND(ISNUMBER(OFFSET('Water Data'!$E$4,0,10*ROW('Water Data'!E69))),'Data Summary'!BV75="Yes"),100-OFFSET('Water Data'!$E$4,0,10*ROW('Water Data'!E69)),NA())</f>
        <v>#N/A</v>
      </c>
      <c r="H75" s="97" t="e">
        <f ca="true">+IF(AND(ISNUMBER(OFFSET('Water Data'!$E$6,0,10*ROW('Water Data'!E69))),'Data Summary'!BW75="Yes"),OFFSET('Water Data'!$E$6,0,10*ROW('Water Data'!E69)),NA())</f>
        <v>#N/A</v>
      </c>
      <c r="I75" s="97" t="e">
        <f ca="true">+IF(AND(ISNUMBER(OFFSET('Water Data'!$E$9,0,10*ROW('Water Data'!E69))),'Data Summary'!BX75="Yes"),OFFSET('Water Data'!$E$9,0,10*ROW('Water Data'!E69)),NA())</f>
        <v>#N/A</v>
      </c>
      <c r="J75" s="97" t="e">
        <f ca="true">+IF(AND(ISNUMBER(OFFSET('Water Data'!$F$4,0,10*ROW('Water Data'!F69))),'Data Summary'!BY75="Yes"),100-OFFSET('Water Data'!$F$4,0,10*ROW('Water Data'!F69)),NA())</f>
        <v>#N/A</v>
      </c>
      <c r="K75" s="97" t="e">
        <f ca="true">+IF(AND(ISNUMBER(OFFSET('Water Data'!$F$6,0,10*ROW('Water Data'!F69))),'Data Summary'!BZ75="Yes"),OFFSET('Water Data'!$F$6,0,10*ROW('Water Data'!F69)),NA())</f>
        <v>#N/A</v>
      </c>
      <c r="L75" s="97" t="e">
        <f ca="true">+IF(AND(ISNUMBER(OFFSET('Water Data'!$F$9,0,10*ROW('Water Data'!F69))),'Data Summary'!CA75="Yes"),OFFSET('Water Data'!$F$9,0,10*ROW('Water Data'!F69)),NA())</f>
        <v>#N/A</v>
      </c>
      <c r="M75" s="97" t="e">
        <f ca="true">+IF(AND(ISNUMBER(OFFSET('Water Data'!$G$4,0,10*ROW('Water Data'!G69))),'Data Summary'!CB75="Yes"),100-OFFSET('Water Data'!$G$4,0,10*ROW('Water Data'!G69)),NA())</f>
        <v>#N/A</v>
      </c>
      <c r="N75" s="97" t="e">
        <f ca="true">+IF(AND(ISNUMBER(OFFSET('Water Data'!$G$6,0,10*ROW('Water Data'!G69))),'Data Summary'!CC75="Yes"),OFFSET('Water Data'!$G$6,0,10*ROW('Water Data'!G69)),NA())</f>
        <v>#N/A</v>
      </c>
      <c r="O75" s="97" t="e">
        <f ca="true">+IF(AND(ISNUMBER(OFFSET('Water Data'!$G$9,0,10*ROW('Water Data'!G69))),'Data Summary'!CD75="Yes"),OFFSET('Water Data'!$G$9,0,10*ROW('Water Data'!G69)),NA())</f>
        <v>#N/A</v>
      </c>
      <c r="P75" s="97" t="e">
        <f ca="true">+IF(AND(ISNUMBER(OFFSET('Water Data'!$H$4,0,10*ROW('Water Data'!H69))),'Data Summary'!CE75="Yes"),100-OFFSET('Water Data'!$H$4,0,10*ROW('Water Data'!H69)),NA())</f>
        <v>#N/A</v>
      </c>
      <c r="Q75" s="97" t="e">
        <f ca="true">+IF(AND(ISNUMBER(OFFSET('Water Data'!$H$6,0,10*ROW('Water Data'!H69))),'Data Summary'!CF75="Yes"),OFFSET('Water Data'!$H$6,0,10*ROW('Water Data'!H69)),NA())</f>
        <v>#N/A</v>
      </c>
      <c r="R75" s="97" t="e">
        <f ca="true">+IF(AND(ISNUMBER(OFFSET('Water Data'!$H$9,0,10*ROW('Water Data'!H69))),'Data Summary'!CG75="Yes"),OFFSET('Water Data'!$H$9,0,10*ROW('Water Data'!H69)),NA())</f>
        <v>#N/A</v>
      </c>
      <c r="S75" s="97" t="e">
        <f ca="true">+IF(AND(ISNUMBER(OFFSET('Water Data'!$I$4,0,10*ROW('Water Data'!I69))),'Data Summary'!CH75="Yes"),100-OFFSET('Water Data'!$I$4,0,10*ROW('Water Data'!I69)),NA())</f>
        <v>#N/A</v>
      </c>
      <c r="T75" s="97" t="e">
        <f ca="true">+IF(AND(ISNUMBER(OFFSET('Water Data'!$I$6,0,10*ROW('Water Data'!I69))),'Data Summary'!CI75="Yes"),OFFSET('Water Data'!$I$6,0,10*ROW('Water Data'!I69)),NA())</f>
        <v>#N/A</v>
      </c>
      <c r="U75" s="97" t="e">
        <f ca="true">+IF(AND(ISNUMBER(OFFSET('Water Data'!$I$9,0,10*ROW('Water Data'!I69))),'Data Summary'!CJ75="Yes"),OFFSET('Water Data'!$I$9,0,10*ROW('Water Data'!I69)),NA())</f>
        <v>#N/A</v>
      </c>
      <c r="V75" s="98" t="e">
        <f ca="true">+IF(AND(ISNUMBER(OFFSET('Sanitation Data'!$D$4,0,10*ROW('Sanitation Data'!D69))),'Data Summary'!CK75="Yes"),100-OFFSET('Sanitation Data'!$D$4,0,10*ROW('Sanitation Data'!D69)),NA())</f>
        <v>#N/A</v>
      </c>
      <c r="W75" s="98" t="e">
        <f ca="true">+IF(AND(ISNUMBER(OFFSET('Sanitation Data'!$D$6,0,10*ROW('Sanitation Data'!D69))),'Data Summary'!CL75="Yes"),OFFSET('Sanitation Data'!$D$6,0,10*ROW('Sanitation Data'!D69)),NA())</f>
        <v>#N/A</v>
      </c>
      <c r="X75" s="98" t="e">
        <f ca="true">+IF(AND(ISNUMBER(OFFSET('Sanitation Data'!$D$10,0,10*ROW('Sanitation Data'!D69))),'Data Summary'!CM75="Yes"),OFFSET('Sanitation Data'!$D$10,0,10*ROW('Sanitation Data'!D69)),NA())</f>
        <v>#N/A</v>
      </c>
      <c r="Y75" s="98" t="e">
        <f ca="true">+IF(AND(ISNUMBER(OFFSET('Sanitation Data'!$D$11,0,10*ROW('Sanitation Data'!D69))),'Data Summary'!CN75="Yes"),OFFSET('Sanitation Data'!$D$11,0,10*ROW('Sanitation Data'!D69)),NA())</f>
        <v>#N/A</v>
      </c>
      <c r="Z75" s="98" t="e">
        <f ca="true">+IF(AND(ISNUMBER(OFFSET('Sanitation Data'!$D$12,0,10*ROW('Sanitation Data'!D69))),'Data Summary'!CO75="Yes"),OFFSET('Sanitation Data'!$D$12,0,10*ROW('Sanitation Data'!D69)),NA())</f>
        <v>#N/A</v>
      </c>
      <c r="AA75" s="98" t="e">
        <f ca="true">+IF(AND(ISNUMBER(OFFSET('Sanitation Data'!$E$4,0,10*ROW('Sanitation Data'!E69))),'Data Summary'!CP75="Yes"),100-OFFSET('Sanitation Data'!$E$4,0,10*ROW('Sanitation Data'!E69)),NA())</f>
        <v>#N/A</v>
      </c>
      <c r="AB75" s="98" t="e">
        <f ca="true">+IF(AND(ISNUMBER(OFFSET('Sanitation Data'!$E$6,0,10*ROW('Sanitation Data'!E69))),'Data Summary'!CQ75="Yes"),OFFSET('Sanitation Data'!$E$6,0,10*ROW('Sanitation Data'!E69)),NA())</f>
        <v>#N/A</v>
      </c>
      <c r="AC75" s="98" t="e">
        <f ca="true">+IF(AND(ISNUMBER(OFFSET('Sanitation Data'!$E$10,0,10*ROW('Sanitation Data'!E69))),'Data Summary'!CR75="Yes"),OFFSET('Sanitation Data'!$E$10,0,10*ROW('Sanitation Data'!E69)),NA())</f>
        <v>#N/A</v>
      </c>
      <c r="AD75" s="98" t="e">
        <f ca="true">+IF(AND(ISNUMBER(OFFSET('Sanitation Data'!$E$11,0,10*ROW('Sanitation Data'!E69))),'Data Summary'!CS75="Yes"),OFFSET('Sanitation Data'!$E$11,0,10*ROW('Sanitation Data'!E69)),NA())</f>
        <v>#N/A</v>
      </c>
      <c r="AE75" s="98" t="e">
        <f ca="true">+IF(AND(ISNUMBER(OFFSET('Sanitation Data'!$E$12,0,10*ROW('Sanitation Data'!E69))),'Data Summary'!CT75="Yes"),OFFSET('Sanitation Data'!$E$12,0,10*ROW('Sanitation Data'!E69)),NA())</f>
        <v>#N/A</v>
      </c>
      <c r="AF75" s="98" t="e">
        <f ca="true">+IF(AND(ISNUMBER(OFFSET('Sanitation Data'!$F$4,0,10*ROW('Sanitation Data'!F69))),'Data Summary'!CU75="Yes"),100-OFFSET('Sanitation Data'!$F$4,0,10*ROW('Sanitation Data'!F69)),NA())</f>
        <v>#N/A</v>
      </c>
      <c r="AG75" s="98" t="e">
        <f ca="true">+IF(AND(ISNUMBER(OFFSET('Sanitation Data'!$F$6,0,10*ROW('Sanitation Data'!F69))),'Data Summary'!CV75="Yes"),OFFSET('Sanitation Data'!$F$6,0,10*ROW('Sanitation Data'!F69)),NA())</f>
        <v>#N/A</v>
      </c>
      <c r="AH75" s="98" t="e">
        <f ca="true">+IF(AND(ISNUMBER(OFFSET('Sanitation Data'!$F$10,0,10*ROW('Sanitation Data'!F69))),'Data Summary'!CW75="Yes"),OFFSET('Sanitation Data'!$F$10,0,10*ROW('Sanitation Data'!F69)),NA())</f>
        <v>#N/A</v>
      </c>
      <c r="AI75" s="98" t="e">
        <f ca="true">+IF(AND(ISNUMBER(OFFSET('Sanitation Data'!$F$11,0,10*ROW('Sanitation Data'!F69))),'Data Summary'!CX75="Yes"),OFFSET('Sanitation Data'!$F$11,0,10*ROW('Sanitation Data'!F69)),NA())</f>
        <v>#N/A</v>
      </c>
      <c r="AJ75" s="98" t="e">
        <f ca="true">+IF(AND(ISNUMBER(OFFSET('Sanitation Data'!$F$12,0,10*ROW('Sanitation Data'!F69))),'Data Summary'!CY75="Yes"),OFFSET('Sanitation Data'!$F$12,0,10*ROW('Sanitation Data'!F69)),NA())</f>
        <v>#N/A</v>
      </c>
      <c r="AK75" s="98" t="e">
        <f ca="true">+IF(AND(ISNUMBER(OFFSET('Sanitation Data'!$G$4,0,10*ROW('Sanitation Data'!G69))),'Data Summary'!CZ75="Yes"),100-OFFSET('Sanitation Data'!$G$4,0,10*ROW('Sanitation Data'!G69)),NA())</f>
        <v>#N/A</v>
      </c>
      <c r="AL75" s="98" t="e">
        <f ca="true">+IF(AND(ISNUMBER(OFFSET('Sanitation Data'!$G$6,0,10*ROW('Sanitation Data'!G69))),'Data Summary'!DA75="Yes"),OFFSET('Sanitation Data'!$G$6,0,10*ROW('Sanitation Data'!G69)),NA())</f>
        <v>#N/A</v>
      </c>
      <c r="AM75" s="98" t="e">
        <f ca="true">+IF(AND(ISNUMBER(OFFSET('Sanitation Data'!$G$10,0,10*ROW('Sanitation Data'!G69))),'Data Summary'!DB75="Yes"),OFFSET('Sanitation Data'!$G$10,0,10*ROW('Sanitation Data'!G69)),NA())</f>
        <v>#N/A</v>
      </c>
      <c r="AN75" s="98" t="e">
        <f ca="true">+IF(AND(ISNUMBER(OFFSET('Sanitation Data'!$G$11,0,10*ROW('Sanitation Data'!G69))),'Data Summary'!DC75="Yes"),OFFSET('Sanitation Data'!$G$11,0,10*ROW('Sanitation Data'!G69)),NA())</f>
        <v>#N/A</v>
      </c>
      <c r="AO75" s="98" t="e">
        <f ca="true">+IF(AND(ISNUMBER(OFFSET('Sanitation Data'!$G$12,0,10*ROW('Sanitation Data'!G69))),'Data Summary'!DD75="Yes"),OFFSET('Sanitation Data'!$G$12,0,10*ROW('Sanitation Data'!G69)),NA())</f>
        <v>#N/A</v>
      </c>
      <c r="AP75" s="98" t="e">
        <f ca="true">+IF(AND(ISNUMBER(OFFSET('Sanitation Data'!$H$4,0,10*ROW('Sanitation Data'!H69))),'Data Summary'!DE75="Yes"),100-OFFSET('Sanitation Data'!$H$4,0,10*ROW('Sanitation Data'!H69)),NA())</f>
        <v>#N/A</v>
      </c>
      <c r="AQ75" s="98" t="e">
        <f ca="true">+IF(AND(ISNUMBER(OFFSET('Sanitation Data'!$H$6,0,10*ROW('Sanitation Data'!H69))),'Data Summary'!DF75="Yes"),OFFSET('Sanitation Data'!$H$6,0,10*ROW('Sanitation Data'!H69)),NA())</f>
        <v>#N/A</v>
      </c>
      <c r="AR75" s="98" t="e">
        <f ca="true">+IF(AND(ISNUMBER(OFFSET('Sanitation Data'!$H$10,0,10*ROW('Sanitation Data'!H69))),'Data Summary'!DG75="Yes"),OFFSET('Sanitation Data'!$H$10,0,10*ROW('Sanitation Data'!H69)),NA())</f>
        <v>#N/A</v>
      </c>
      <c r="AS75" s="98" t="e">
        <f ca="true">+IF(AND(ISNUMBER(OFFSET('Sanitation Data'!$H$11,0,10*ROW('Sanitation Data'!H69))),'Data Summary'!DH75="Yes"),OFFSET('Sanitation Data'!$H$11,0,10*ROW('Sanitation Data'!H69)),NA())</f>
        <v>#N/A</v>
      </c>
      <c r="AT75" s="98" t="e">
        <f ca="true">+IF(AND(ISNUMBER(OFFSET('Sanitation Data'!$H$12,0,10*ROW('Sanitation Data'!H69))),'Data Summary'!DI75="Yes"),OFFSET('Sanitation Data'!$H$12,0,10*ROW('Sanitation Data'!H69)),NA())</f>
        <v>#N/A</v>
      </c>
      <c r="AU75" s="98" t="e">
        <f ca="true">+IF(AND(ISNUMBER(OFFSET('Sanitation Data'!$I$4,0,10*ROW('Sanitation Data'!I69))),'Data Summary'!DJ75="Yes"),100-OFFSET('Sanitation Data'!$I$4,0,10*ROW('Sanitation Data'!I69)),NA())</f>
        <v>#N/A</v>
      </c>
      <c r="AV75" s="98" t="e">
        <f ca="true">+IF(AND(ISNUMBER(OFFSET('Sanitation Data'!$I$6,0,10*ROW('Sanitation Data'!I69))),'Data Summary'!DK75="Yes"),OFFSET('Sanitation Data'!$I$6,0,10*ROW('Sanitation Data'!I69)),NA())</f>
        <v>#N/A</v>
      </c>
      <c r="AW75" s="98" t="e">
        <f ca="true">+IF(AND(ISNUMBER(OFFSET('Sanitation Data'!$I$10,0,10*ROW('Sanitation Data'!I69))),'Data Summary'!DL75="Yes"),OFFSET('Sanitation Data'!$I$10,0,10*ROW('Sanitation Data'!I69)),NA())</f>
        <v>#N/A</v>
      </c>
      <c r="AX75" s="98" t="e">
        <f ca="true">+IF(AND(ISNUMBER(OFFSET('Sanitation Data'!$I$11,0,10*ROW('Sanitation Data'!I69))),'Data Summary'!DM75="Yes"),OFFSET('Sanitation Data'!$I$11,0,10*ROW('Sanitation Data'!I69)),NA())</f>
        <v>#N/A</v>
      </c>
      <c r="AY75" s="98" t="e">
        <f ca="true">+IF(AND(ISNUMBER(OFFSET('Sanitation Data'!$I$12,0,10*ROW('Sanitation Data'!I69))),'Data Summary'!DN75="Yes"),OFFSET('Sanitation Data'!$I$12,0,10*ROW('Sanitation Data'!I69)),NA())</f>
        <v>#N/A</v>
      </c>
      <c r="AZ75" s="99" t="e">
        <f ca="true">+IF(AND(ISNUMBER(OFFSET('Hygiene Data'!$D$5,0,10*ROW('Hygiene Data'!D69))),'Data Summary'!DO75="Yes"),OFFSET('Hygiene Data'!$D$5,0,10*ROW('Hygiene Data'!D69)),NA())</f>
        <v>#N/A</v>
      </c>
      <c r="BA75" s="99" t="e">
        <f ca="true">+IF(AND(ISNUMBER(OFFSET('Hygiene Data'!$D$7,0,10*ROW('Hygiene Data'!D69))),'Data Summary'!DP75="Yes"),OFFSET('Hygiene Data'!$D$7,0,10*ROW('Hygiene Data'!D69)),NA())</f>
        <v>#N/A</v>
      </c>
      <c r="BB75" s="99" t="e">
        <f ca="true">+IF(AND(ISNUMBER(OFFSET('Hygiene Data'!$D$9,0,10*ROW('Hygiene Data'!D69))),'Data Summary'!DQ75="Yes"),OFFSET('Hygiene Data'!$D$9,0,10*ROW('Hygiene Data'!D69)),NA())</f>
        <v>#N/A</v>
      </c>
      <c r="BC75" s="99" t="e">
        <f ca="true">+IF(AND(ISNUMBER(OFFSET('Hygiene Data'!$E$5,0,10*ROW('Hygiene Data'!E69))),'Data Summary'!DR75="Yes"),OFFSET('Hygiene Data'!$E$5,0,10*ROW('Hygiene Data'!E69)),NA())</f>
        <v>#N/A</v>
      </c>
      <c r="BD75" s="99" t="e">
        <f ca="true">+IF(AND(ISNUMBER(OFFSET('Hygiene Data'!$E$7,0,10*ROW('Hygiene Data'!E69))),'Data Summary'!DS75="Yes"),OFFSET('Hygiene Data'!$E$7,0,10*ROW('Hygiene Data'!E69)),NA())</f>
        <v>#N/A</v>
      </c>
      <c r="BE75" s="99" t="e">
        <f ca="true">+IF(AND(ISNUMBER(OFFSET('Hygiene Data'!$E$9,0,10*ROW('Hygiene Data'!E69))),'Data Summary'!DT75="Yes"),OFFSET('Hygiene Data'!$E$9,0,10*ROW('Hygiene Data'!E69)),NA())</f>
        <v>#N/A</v>
      </c>
      <c r="BF75" s="99" t="e">
        <f ca="true">+IF(AND(ISNUMBER(OFFSET('Hygiene Data'!$F$5,0,10*ROW('Hygiene Data'!F69))),'Data Summary'!DU75="Yes"),OFFSET('Hygiene Data'!$F$5,0,10*ROW('Hygiene Data'!F69)),NA())</f>
        <v>#N/A</v>
      </c>
      <c r="BG75" s="99" t="e">
        <f ca="true">+IF(AND(ISNUMBER(OFFSET('Hygiene Data'!$F$7,0,10*ROW('Hygiene Data'!F69))),'Data Summary'!DV75="Yes"),OFFSET('Hygiene Data'!$F$7,0,10*ROW('Hygiene Data'!F69)),NA())</f>
        <v>#N/A</v>
      </c>
      <c r="BH75" s="99" t="e">
        <f ca="true">+IF(AND(ISNUMBER(OFFSET('Hygiene Data'!$F$9,0,10*ROW('Hygiene Data'!F69))),'Data Summary'!DW75="Yes"),OFFSET('Hygiene Data'!$F$9,0,10*ROW('Hygiene Data'!F69)),NA())</f>
        <v>#N/A</v>
      </c>
      <c r="BI75" s="99" t="e">
        <f ca="true">+IF(AND(ISNUMBER(OFFSET('Hygiene Data'!$G$5,0,10*ROW('Hygiene Data'!G69))),'Data Summary'!DX75="Yes"),OFFSET('Hygiene Data'!$G$5,0,10*ROW('Hygiene Data'!G69)),NA())</f>
        <v>#N/A</v>
      </c>
      <c r="BJ75" s="99" t="e">
        <f ca="true">+IF(AND(ISNUMBER(OFFSET('Hygiene Data'!$G$7,0,10*ROW('Hygiene Data'!G69))),'Data Summary'!DY75="Yes"),OFFSET('Hygiene Data'!$G$7,0,10*ROW('Hygiene Data'!G69)),NA())</f>
        <v>#N/A</v>
      </c>
      <c r="BK75" s="99" t="e">
        <f ca="true">+IF(AND(ISNUMBER(OFFSET('Hygiene Data'!$G$9,0,10*ROW('Hygiene Data'!G69))),'Data Summary'!DZ75="Yes"),OFFSET('Hygiene Data'!$G$9,0,10*ROW('Hygiene Data'!G69)),NA())</f>
        <v>#N/A</v>
      </c>
      <c r="BL75" s="99" t="e">
        <f ca="true">+IF(AND(ISNUMBER(OFFSET('Hygiene Data'!$H$5,0,10*ROW('Hygiene Data'!H69))),'Data Summary'!EA75="Yes"),OFFSET('Hygiene Data'!$H$5,0,10*ROW('Hygiene Data'!H69)),NA())</f>
        <v>#N/A</v>
      </c>
      <c r="BM75" s="99" t="e">
        <f ca="true">+IF(AND(ISNUMBER(OFFSET('Hygiene Data'!$H$7,0,10*ROW('Hygiene Data'!H69))),'Data Summary'!EB75="Yes"),OFFSET('Hygiene Data'!$H$7,0,10*ROW('Hygiene Data'!H69)),NA())</f>
        <v>#N/A</v>
      </c>
      <c r="BN75" s="99" t="e">
        <f ca="true">+IF(AND(ISNUMBER(OFFSET('Hygiene Data'!$H$9,0,10*ROW('Hygiene Data'!H69))),'Data Summary'!EC75="Yes"),OFFSET('Hygiene Data'!$H$9,0,10*ROW('Hygiene Data'!H69)),NA())</f>
        <v>#N/A</v>
      </c>
      <c r="BO75" s="99" t="e">
        <f ca="true">+IF(AND(ISNUMBER(OFFSET('Hygiene Data'!$I$5,0,10*ROW('Hygiene Data'!I69))),'Data Summary'!ED75="Yes"),OFFSET('Hygiene Data'!$I$5,0,10*ROW('Hygiene Data'!I69)),NA())</f>
        <v>#N/A</v>
      </c>
      <c r="BP75" s="99" t="e">
        <f ca="true">+IF(AND(ISNUMBER(OFFSET('Hygiene Data'!$I$7,0,10*ROW('Hygiene Data'!I69))),'Data Summary'!EE75="Yes"),OFFSET('Hygiene Data'!$I$7,0,10*ROW('Hygiene Data'!I69)),NA())</f>
        <v>#N/A</v>
      </c>
      <c r="BQ75" s="99"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8" t="str">
        <f ca="true">+IF(ISTEXT('Data Summary'!B76),'Data Summary'!B76,"")</f>
        <v/>
      </c>
      <c r="C76" s="329" t="e">
        <f ca="true">+VALUE('Data Summary'!C76)</f>
        <v>#VALUE!</v>
      </c>
      <c r="D76" s="97" t="e">
        <f ca="true">+IF(AND(ISNUMBER(OFFSET('Water Data'!$D$4,0,10*ROW('Water Data'!D70))),'Data Summary'!BS76="Yes"),100-OFFSET('Water Data'!$D$4,0,10*ROW('Water Data'!D70)),NA())</f>
        <v>#N/A</v>
      </c>
      <c r="E76" s="97" t="e">
        <f ca="true">+IF(AND(ISNUMBER(OFFSET('Water Data'!$D$6,0,10*ROW('Water Data'!D70))),'Data Summary'!BT76="Yes"),OFFSET('Water Data'!$D$6,0,10*ROW('Water Data'!D70)),NA())</f>
        <v>#N/A</v>
      </c>
      <c r="F76" s="97" t="e">
        <f ca="true">+IF(AND(ISNUMBER(OFFSET('Water Data'!$D$9,0,10*ROW('Water Data'!D70))),'Data Summary'!BU76="Yes"),OFFSET('Water Data'!$D$9,0,10*ROW('Water Data'!D70)),NA())</f>
        <v>#N/A</v>
      </c>
      <c r="G76" s="97" t="e">
        <f ca="true">+IF(AND(ISNUMBER(OFFSET('Water Data'!$E$4,0,10*ROW('Water Data'!E70))),'Data Summary'!BV76="Yes"),100-OFFSET('Water Data'!$E$4,0,10*ROW('Water Data'!E70)),NA())</f>
        <v>#N/A</v>
      </c>
      <c r="H76" s="97" t="e">
        <f ca="true">+IF(AND(ISNUMBER(OFFSET('Water Data'!$E$6,0,10*ROW('Water Data'!E70))),'Data Summary'!BW76="Yes"),OFFSET('Water Data'!$E$6,0,10*ROW('Water Data'!E70)),NA())</f>
        <v>#N/A</v>
      </c>
      <c r="I76" s="97" t="e">
        <f ca="true">+IF(AND(ISNUMBER(OFFSET('Water Data'!$E$9,0,10*ROW('Water Data'!E70))),'Data Summary'!BX76="Yes"),OFFSET('Water Data'!$E$9,0,10*ROW('Water Data'!E70)),NA())</f>
        <v>#N/A</v>
      </c>
      <c r="J76" s="97" t="e">
        <f ca="true">+IF(AND(ISNUMBER(OFFSET('Water Data'!$F$4,0,10*ROW('Water Data'!F70))),'Data Summary'!BY76="Yes"),100-OFFSET('Water Data'!$F$4,0,10*ROW('Water Data'!F70)),NA())</f>
        <v>#N/A</v>
      </c>
      <c r="K76" s="97" t="e">
        <f ca="true">+IF(AND(ISNUMBER(OFFSET('Water Data'!$F$6,0,10*ROW('Water Data'!F70))),'Data Summary'!BZ76="Yes"),OFFSET('Water Data'!$F$6,0,10*ROW('Water Data'!F70)),NA())</f>
        <v>#N/A</v>
      </c>
      <c r="L76" s="97" t="e">
        <f ca="true">+IF(AND(ISNUMBER(OFFSET('Water Data'!$F$9,0,10*ROW('Water Data'!F70))),'Data Summary'!CA76="Yes"),OFFSET('Water Data'!$F$9,0,10*ROW('Water Data'!F70)),NA())</f>
        <v>#N/A</v>
      </c>
      <c r="M76" s="97" t="e">
        <f ca="true">+IF(AND(ISNUMBER(OFFSET('Water Data'!$G$4,0,10*ROW('Water Data'!G70))),'Data Summary'!CB76="Yes"),100-OFFSET('Water Data'!$G$4,0,10*ROW('Water Data'!G70)),NA())</f>
        <v>#N/A</v>
      </c>
      <c r="N76" s="97" t="e">
        <f ca="true">+IF(AND(ISNUMBER(OFFSET('Water Data'!$G$6,0,10*ROW('Water Data'!G70))),'Data Summary'!CC76="Yes"),OFFSET('Water Data'!$G$6,0,10*ROW('Water Data'!G70)),NA())</f>
        <v>#N/A</v>
      </c>
      <c r="O76" s="97" t="e">
        <f ca="true">+IF(AND(ISNUMBER(OFFSET('Water Data'!$G$9,0,10*ROW('Water Data'!G70))),'Data Summary'!CD76="Yes"),OFFSET('Water Data'!$G$9,0,10*ROW('Water Data'!G70)),NA())</f>
        <v>#N/A</v>
      </c>
      <c r="P76" s="97" t="e">
        <f ca="true">+IF(AND(ISNUMBER(OFFSET('Water Data'!$H$4,0,10*ROW('Water Data'!H70))),'Data Summary'!CE76="Yes"),100-OFFSET('Water Data'!$H$4,0,10*ROW('Water Data'!H70)),NA())</f>
        <v>#N/A</v>
      </c>
      <c r="Q76" s="97" t="e">
        <f ca="true">+IF(AND(ISNUMBER(OFFSET('Water Data'!$H$6,0,10*ROW('Water Data'!H70))),'Data Summary'!CF76="Yes"),OFFSET('Water Data'!$H$6,0,10*ROW('Water Data'!H70)),NA())</f>
        <v>#N/A</v>
      </c>
      <c r="R76" s="97" t="e">
        <f ca="true">+IF(AND(ISNUMBER(OFFSET('Water Data'!$H$9,0,10*ROW('Water Data'!H70))),'Data Summary'!CG76="Yes"),OFFSET('Water Data'!$H$9,0,10*ROW('Water Data'!H70)),NA())</f>
        <v>#N/A</v>
      </c>
      <c r="S76" s="97" t="e">
        <f ca="true">+IF(AND(ISNUMBER(OFFSET('Water Data'!$I$4,0,10*ROW('Water Data'!I70))),'Data Summary'!CH76="Yes"),100-OFFSET('Water Data'!$I$4,0,10*ROW('Water Data'!I70)),NA())</f>
        <v>#N/A</v>
      </c>
      <c r="T76" s="97" t="e">
        <f ca="true">+IF(AND(ISNUMBER(OFFSET('Water Data'!$I$6,0,10*ROW('Water Data'!I70))),'Data Summary'!CI76="Yes"),OFFSET('Water Data'!$I$6,0,10*ROW('Water Data'!I70)),NA())</f>
        <v>#N/A</v>
      </c>
      <c r="U76" s="97" t="e">
        <f ca="true">+IF(AND(ISNUMBER(OFFSET('Water Data'!$I$9,0,10*ROW('Water Data'!I70))),'Data Summary'!CJ76="Yes"),OFFSET('Water Data'!$I$9,0,10*ROW('Water Data'!I70)),NA())</f>
        <v>#N/A</v>
      </c>
      <c r="V76" s="98" t="e">
        <f ca="true">+IF(AND(ISNUMBER(OFFSET('Sanitation Data'!$D$4,0,10*ROW('Sanitation Data'!D70))),'Data Summary'!CK76="Yes"),100-OFFSET('Sanitation Data'!$D$4,0,10*ROW('Sanitation Data'!D70)),NA())</f>
        <v>#N/A</v>
      </c>
      <c r="W76" s="98" t="e">
        <f ca="true">+IF(AND(ISNUMBER(OFFSET('Sanitation Data'!$D$6,0,10*ROW('Sanitation Data'!D70))),'Data Summary'!CL76="Yes"),OFFSET('Sanitation Data'!$D$6,0,10*ROW('Sanitation Data'!D70)),NA())</f>
        <v>#N/A</v>
      </c>
      <c r="X76" s="98" t="e">
        <f ca="true">+IF(AND(ISNUMBER(OFFSET('Sanitation Data'!$D$10,0,10*ROW('Sanitation Data'!D70))),'Data Summary'!CM76="Yes"),OFFSET('Sanitation Data'!$D$10,0,10*ROW('Sanitation Data'!D70)),NA())</f>
        <v>#N/A</v>
      </c>
      <c r="Y76" s="98" t="e">
        <f ca="true">+IF(AND(ISNUMBER(OFFSET('Sanitation Data'!$D$11,0,10*ROW('Sanitation Data'!D70))),'Data Summary'!CN76="Yes"),OFFSET('Sanitation Data'!$D$11,0,10*ROW('Sanitation Data'!D70)),NA())</f>
        <v>#N/A</v>
      </c>
      <c r="Z76" s="98" t="e">
        <f ca="true">+IF(AND(ISNUMBER(OFFSET('Sanitation Data'!$D$12,0,10*ROW('Sanitation Data'!D70))),'Data Summary'!CO76="Yes"),OFFSET('Sanitation Data'!$D$12,0,10*ROW('Sanitation Data'!D70)),NA())</f>
        <v>#N/A</v>
      </c>
      <c r="AA76" s="98" t="e">
        <f ca="true">+IF(AND(ISNUMBER(OFFSET('Sanitation Data'!$E$4,0,10*ROW('Sanitation Data'!E70))),'Data Summary'!CP76="Yes"),100-OFFSET('Sanitation Data'!$E$4,0,10*ROW('Sanitation Data'!E70)),NA())</f>
        <v>#N/A</v>
      </c>
      <c r="AB76" s="98" t="e">
        <f ca="true">+IF(AND(ISNUMBER(OFFSET('Sanitation Data'!$E$6,0,10*ROW('Sanitation Data'!E70))),'Data Summary'!CQ76="Yes"),OFFSET('Sanitation Data'!$E$6,0,10*ROW('Sanitation Data'!E70)),NA())</f>
        <v>#N/A</v>
      </c>
      <c r="AC76" s="98" t="e">
        <f ca="true">+IF(AND(ISNUMBER(OFFSET('Sanitation Data'!$E$10,0,10*ROW('Sanitation Data'!E70))),'Data Summary'!CR76="Yes"),OFFSET('Sanitation Data'!$E$10,0,10*ROW('Sanitation Data'!E70)),NA())</f>
        <v>#N/A</v>
      </c>
      <c r="AD76" s="98" t="e">
        <f ca="true">+IF(AND(ISNUMBER(OFFSET('Sanitation Data'!$E$11,0,10*ROW('Sanitation Data'!E70))),'Data Summary'!CS76="Yes"),OFFSET('Sanitation Data'!$E$11,0,10*ROW('Sanitation Data'!E70)),NA())</f>
        <v>#N/A</v>
      </c>
      <c r="AE76" s="98" t="e">
        <f ca="true">+IF(AND(ISNUMBER(OFFSET('Sanitation Data'!$E$12,0,10*ROW('Sanitation Data'!E70))),'Data Summary'!CT76="Yes"),OFFSET('Sanitation Data'!$E$12,0,10*ROW('Sanitation Data'!E70)),NA())</f>
        <v>#N/A</v>
      </c>
      <c r="AF76" s="98" t="e">
        <f ca="true">+IF(AND(ISNUMBER(OFFSET('Sanitation Data'!$F$4,0,10*ROW('Sanitation Data'!F70))),'Data Summary'!CU76="Yes"),100-OFFSET('Sanitation Data'!$F$4,0,10*ROW('Sanitation Data'!F70)),NA())</f>
        <v>#N/A</v>
      </c>
      <c r="AG76" s="98" t="e">
        <f ca="true">+IF(AND(ISNUMBER(OFFSET('Sanitation Data'!$F$6,0,10*ROW('Sanitation Data'!F70))),'Data Summary'!CV76="Yes"),OFFSET('Sanitation Data'!$F$6,0,10*ROW('Sanitation Data'!F70)),NA())</f>
        <v>#N/A</v>
      </c>
      <c r="AH76" s="98" t="e">
        <f ca="true">+IF(AND(ISNUMBER(OFFSET('Sanitation Data'!$F$10,0,10*ROW('Sanitation Data'!F70))),'Data Summary'!CW76="Yes"),OFFSET('Sanitation Data'!$F$10,0,10*ROW('Sanitation Data'!F70)),NA())</f>
        <v>#N/A</v>
      </c>
      <c r="AI76" s="98" t="e">
        <f ca="true">+IF(AND(ISNUMBER(OFFSET('Sanitation Data'!$F$11,0,10*ROW('Sanitation Data'!F70))),'Data Summary'!CX76="Yes"),OFFSET('Sanitation Data'!$F$11,0,10*ROW('Sanitation Data'!F70)),NA())</f>
        <v>#N/A</v>
      </c>
      <c r="AJ76" s="98" t="e">
        <f ca="true">+IF(AND(ISNUMBER(OFFSET('Sanitation Data'!$F$12,0,10*ROW('Sanitation Data'!F70))),'Data Summary'!CY76="Yes"),OFFSET('Sanitation Data'!$F$12,0,10*ROW('Sanitation Data'!F70)),NA())</f>
        <v>#N/A</v>
      </c>
      <c r="AK76" s="98" t="e">
        <f ca="true">+IF(AND(ISNUMBER(OFFSET('Sanitation Data'!$G$4,0,10*ROW('Sanitation Data'!G70))),'Data Summary'!CZ76="Yes"),100-OFFSET('Sanitation Data'!$G$4,0,10*ROW('Sanitation Data'!G70)),NA())</f>
        <v>#N/A</v>
      </c>
      <c r="AL76" s="98" t="e">
        <f ca="true">+IF(AND(ISNUMBER(OFFSET('Sanitation Data'!$G$6,0,10*ROW('Sanitation Data'!G70))),'Data Summary'!DA76="Yes"),OFFSET('Sanitation Data'!$G$6,0,10*ROW('Sanitation Data'!G70)),NA())</f>
        <v>#N/A</v>
      </c>
      <c r="AM76" s="98" t="e">
        <f ca="true">+IF(AND(ISNUMBER(OFFSET('Sanitation Data'!$G$10,0,10*ROW('Sanitation Data'!G70))),'Data Summary'!DB76="Yes"),OFFSET('Sanitation Data'!$G$10,0,10*ROW('Sanitation Data'!G70)),NA())</f>
        <v>#N/A</v>
      </c>
      <c r="AN76" s="98" t="e">
        <f ca="true">+IF(AND(ISNUMBER(OFFSET('Sanitation Data'!$G$11,0,10*ROW('Sanitation Data'!G70))),'Data Summary'!DC76="Yes"),OFFSET('Sanitation Data'!$G$11,0,10*ROW('Sanitation Data'!G70)),NA())</f>
        <v>#N/A</v>
      </c>
      <c r="AO76" s="98" t="e">
        <f ca="true">+IF(AND(ISNUMBER(OFFSET('Sanitation Data'!$G$12,0,10*ROW('Sanitation Data'!G70))),'Data Summary'!DD76="Yes"),OFFSET('Sanitation Data'!$G$12,0,10*ROW('Sanitation Data'!G70)),NA())</f>
        <v>#N/A</v>
      </c>
      <c r="AP76" s="98" t="e">
        <f ca="true">+IF(AND(ISNUMBER(OFFSET('Sanitation Data'!$H$4,0,10*ROW('Sanitation Data'!H70))),'Data Summary'!DE76="Yes"),100-OFFSET('Sanitation Data'!$H$4,0,10*ROW('Sanitation Data'!H70)),NA())</f>
        <v>#N/A</v>
      </c>
      <c r="AQ76" s="98" t="e">
        <f ca="true">+IF(AND(ISNUMBER(OFFSET('Sanitation Data'!$H$6,0,10*ROW('Sanitation Data'!H70))),'Data Summary'!DF76="Yes"),OFFSET('Sanitation Data'!$H$6,0,10*ROW('Sanitation Data'!H70)),NA())</f>
        <v>#N/A</v>
      </c>
      <c r="AR76" s="98" t="e">
        <f ca="true">+IF(AND(ISNUMBER(OFFSET('Sanitation Data'!$H$10,0,10*ROW('Sanitation Data'!H70))),'Data Summary'!DG76="Yes"),OFFSET('Sanitation Data'!$H$10,0,10*ROW('Sanitation Data'!H70)),NA())</f>
        <v>#N/A</v>
      </c>
      <c r="AS76" s="98" t="e">
        <f ca="true">+IF(AND(ISNUMBER(OFFSET('Sanitation Data'!$H$11,0,10*ROW('Sanitation Data'!H70))),'Data Summary'!DH76="Yes"),OFFSET('Sanitation Data'!$H$11,0,10*ROW('Sanitation Data'!H70)),NA())</f>
        <v>#N/A</v>
      </c>
      <c r="AT76" s="98" t="e">
        <f ca="true">+IF(AND(ISNUMBER(OFFSET('Sanitation Data'!$H$12,0,10*ROW('Sanitation Data'!H70))),'Data Summary'!DI76="Yes"),OFFSET('Sanitation Data'!$H$12,0,10*ROW('Sanitation Data'!H70)),NA())</f>
        <v>#N/A</v>
      </c>
      <c r="AU76" s="98" t="e">
        <f ca="true">+IF(AND(ISNUMBER(OFFSET('Sanitation Data'!$I$4,0,10*ROW('Sanitation Data'!I70))),'Data Summary'!DJ76="Yes"),100-OFFSET('Sanitation Data'!$I$4,0,10*ROW('Sanitation Data'!I70)),NA())</f>
        <v>#N/A</v>
      </c>
      <c r="AV76" s="98" t="e">
        <f ca="true">+IF(AND(ISNUMBER(OFFSET('Sanitation Data'!$I$6,0,10*ROW('Sanitation Data'!I70))),'Data Summary'!DK76="Yes"),OFFSET('Sanitation Data'!$I$6,0,10*ROW('Sanitation Data'!I70)),NA())</f>
        <v>#N/A</v>
      </c>
      <c r="AW76" s="98" t="e">
        <f ca="true">+IF(AND(ISNUMBER(OFFSET('Sanitation Data'!$I$10,0,10*ROW('Sanitation Data'!I70))),'Data Summary'!DL76="Yes"),OFFSET('Sanitation Data'!$I$10,0,10*ROW('Sanitation Data'!I70)),NA())</f>
        <v>#N/A</v>
      </c>
      <c r="AX76" s="98" t="e">
        <f ca="true">+IF(AND(ISNUMBER(OFFSET('Sanitation Data'!$I$11,0,10*ROW('Sanitation Data'!I70))),'Data Summary'!DM76="Yes"),OFFSET('Sanitation Data'!$I$11,0,10*ROW('Sanitation Data'!I70)),NA())</f>
        <v>#N/A</v>
      </c>
      <c r="AY76" s="98" t="e">
        <f ca="true">+IF(AND(ISNUMBER(OFFSET('Sanitation Data'!$I$12,0,10*ROW('Sanitation Data'!I70))),'Data Summary'!DN76="Yes"),OFFSET('Sanitation Data'!$I$12,0,10*ROW('Sanitation Data'!I70)),NA())</f>
        <v>#N/A</v>
      </c>
      <c r="AZ76" s="99" t="e">
        <f ca="true">+IF(AND(ISNUMBER(OFFSET('Hygiene Data'!$D$5,0,10*ROW('Hygiene Data'!D70))),'Data Summary'!DO76="Yes"),OFFSET('Hygiene Data'!$D$5,0,10*ROW('Hygiene Data'!D70)),NA())</f>
        <v>#N/A</v>
      </c>
      <c r="BA76" s="99" t="e">
        <f ca="true">+IF(AND(ISNUMBER(OFFSET('Hygiene Data'!$D$7,0,10*ROW('Hygiene Data'!D70))),'Data Summary'!DP76="Yes"),OFFSET('Hygiene Data'!$D$7,0,10*ROW('Hygiene Data'!D70)),NA())</f>
        <v>#N/A</v>
      </c>
      <c r="BB76" s="99" t="e">
        <f ca="true">+IF(AND(ISNUMBER(OFFSET('Hygiene Data'!$D$9,0,10*ROW('Hygiene Data'!D70))),'Data Summary'!DQ76="Yes"),OFFSET('Hygiene Data'!$D$9,0,10*ROW('Hygiene Data'!D70)),NA())</f>
        <v>#N/A</v>
      </c>
      <c r="BC76" s="99" t="e">
        <f ca="true">+IF(AND(ISNUMBER(OFFSET('Hygiene Data'!$E$5,0,10*ROW('Hygiene Data'!E70))),'Data Summary'!DR76="Yes"),OFFSET('Hygiene Data'!$E$5,0,10*ROW('Hygiene Data'!E70)),NA())</f>
        <v>#N/A</v>
      </c>
      <c r="BD76" s="99" t="e">
        <f ca="true">+IF(AND(ISNUMBER(OFFSET('Hygiene Data'!$E$7,0,10*ROW('Hygiene Data'!E70))),'Data Summary'!DS76="Yes"),OFFSET('Hygiene Data'!$E$7,0,10*ROW('Hygiene Data'!E70)),NA())</f>
        <v>#N/A</v>
      </c>
      <c r="BE76" s="99" t="e">
        <f ca="true">+IF(AND(ISNUMBER(OFFSET('Hygiene Data'!$E$9,0,10*ROW('Hygiene Data'!E70))),'Data Summary'!DT76="Yes"),OFFSET('Hygiene Data'!$E$9,0,10*ROW('Hygiene Data'!E70)),NA())</f>
        <v>#N/A</v>
      </c>
      <c r="BF76" s="99" t="e">
        <f ca="true">+IF(AND(ISNUMBER(OFFSET('Hygiene Data'!$F$5,0,10*ROW('Hygiene Data'!F70))),'Data Summary'!DU76="Yes"),OFFSET('Hygiene Data'!$F$5,0,10*ROW('Hygiene Data'!F70)),NA())</f>
        <v>#N/A</v>
      </c>
      <c r="BG76" s="99" t="e">
        <f ca="true">+IF(AND(ISNUMBER(OFFSET('Hygiene Data'!$F$7,0,10*ROW('Hygiene Data'!F70))),'Data Summary'!DV76="Yes"),OFFSET('Hygiene Data'!$F$7,0,10*ROW('Hygiene Data'!F70)),NA())</f>
        <v>#N/A</v>
      </c>
      <c r="BH76" s="99" t="e">
        <f ca="true">+IF(AND(ISNUMBER(OFFSET('Hygiene Data'!$F$9,0,10*ROW('Hygiene Data'!F70))),'Data Summary'!DW76="Yes"),OFFSET('Hygiene Data'!$F$9,0,10*ROW('Hygiene Data'!F70)),NA())</f>
        <v>#N/A</v>
      </c>
      <c r="BI76" s="99" t="e">
        <f ca="true">+IF(AND(ISNUMBER(OFFSET('Hygiene Data'!$G$5,0,10*ROW('Hygiene Data'!G70))),'Data Summary'!DX76="Yes"),OFFSET('Hygiene Data'!$G$5,0,10*ROW('Hygiene Data'!G70)),NA())</f>
        <v>#N/A</v>
      </c>
      <c r="BJ76" s="99" t="e">
        <f ca="true">+IF(AND(ISNUMBER(OFFSET('Hygiene Data'!$G$7,0,10*ROW('Hygiene Data'!G70))),'Data Summary'!DY76="Yes"),OFFSET('Hygiene Data'!$G$7,0,10*ROW('Hygiene Data'!G70)),NA())</f>
        <v>#N/A</v>
      </c>
      <c r="BK76" s="99" t="e">
        <f ca="true">+IF(AND(ISNUMBER(OFFSET('Hygiene Data'!$G$9,0,10*ROW('Hygiene Data'!G70))),'Data Summary'!DZ76="Yes"),OFFSET('Hygiene Data'!$G$9,0,10*ROW('Hygiene Data'!G70)),NA())</f>
        <v>#N/A</v>
      </c>
      <c r="BL76" s="99" t="e">
        <f ca="true">+IF(AND(ISNUMBER(OFFSET('Hygiene Data'!$H$5,0,10*ROW('Hygiene Data'!H70))),'Data Summary'!EA76="Yes"),OFFSET('Hygiene Data'!$H$5,0,10*ROW('Hygiene Data'!H70)),NA())</f>
        <v>#N/A</v>
      </c>
      <c r="BM76" s="99" t="e">
        <f ca="true">+IF(AND(ISNUMBER(OFFSET('Hygiene Data'!$H$7,0,10*ROW('Hygiene Data'!H70))),'Data Summary'!EB76="Yes"),OFFSET('Hygiene Data'!$H$7,0,10*ROW('Hygiene Data'!H70)),NA())</f>
        <v>#N/A</v>
      </c>
      <c r="BN76" s="99" t="e">
        <f ca="true">+IF(AND(ISNUMBER(OFFSET('Hygiene Data'!$H$9,0,10*ROW('Hygiene Data'!H70))),'Data Summary'!EC76="Yes"),OFFSET('Hygiene Data'!$H$9,0,10*ROW('Hygiene Data'!H70)),NA())</f>
        <v>#N/A</v>
      </c>
      <c r="BO76" s="99" t="e">
        <f ca="true">+IF(AND(ISNUMBER(OFFSET('Hygiene Data'!$I$5,0,10*ROW('Hygiene Data'!I70))),'Data Summary'!ED76="Yes"),OFFSET('Hygiene Data'!$I$5,0,10*ROW('Hygiene Data'!I70)),NA())</f>
        <v>#N/A</v>
      </c>
      <c r="BP76" s="99" t="e">
        <f ca="true">+IF(AND(ISNUMBER(OFFSET('Hygiene Data'!$I$7,0,10*ROW('Hygiene Data'!I70))),'Data Summary'!EE76="Yes"),OFFSET('Hygiene Data'!$I$7,0,10*ROW('Hygiene Data'!I70)),NA())</f>
        <v>#N/A</v>
      </c>
      <c r="BQ76" s="99"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8" t="str">
        <f ca="true">+IF(ISTEXT('Data Summary'!B77),'Data Summary'!B77,"")</f>
        <v/>
      </c>
      <c r="C77" s="329" t="e">
        <f ca="true">+VALUE('Data Summary'!C77)</f>
        <v>#VALUE!</v>
      </c>
      <c r="D77" s="97" t="e">
        <f ca="true">+IF(AND(ISNUMBER(OFFSET('Water Data'!$D$4,0,10*ROW('Water Data'!D71))),'Data Summary'!BS77="Yes"),100-OFFSET('Water Data'!$D$4,0,10*ROW('Water Data'!D71)),NA())</f>
        <v>#N/A</v>
      </c>
      <c r="E77" s="97" t="e">
        <f ca="true">+IF(AND(ISNUMBER(OFFSET('Water Data'!$D$6,0,10*ROW('Water Data'!D71))),'Data Summary'!BT77="Yes"),OFFSET('Water Data'!$D$6,0,10*ROW('Water Data'!D71)),NA())</f>
        <v>#N/A</v>
      </c>
      <c r="F77" s="97" t="e">
        <f ca="true">+IF(AND(ISNUMBER(OFFSET('Water Data'!$D$9,0,10*ROW('Water Data'!D71))),'Data Summary'!BU77="Yes"),OFFSET('Water Data'!$D$9,0,10*ROW('Water Data'!D71)),NA())</f>
        <v>#N/A</v>
      </c>
      <c r="G77" s="97" t="e">
        <f ca="true">+IF(AND(ISNUMBER(OFFSET('Water Data'!$E$4,0,10*ROW('Water Data'!E71))),'Data Summary'!BV77="Yes"),100-OFFSET('Water Data'!$E$4,0,10*ROW('Water Data'!E71)),NA())</f>
        <v>#N/A</v>
      </c>
      <c r="H77" s="97" t="e">
        <f ca="true">+IF(AND(ISNUMBER(OFFSET('Water Data'!$E$6,0,10*ROW('Water Data'!E71))),'Data Summary'!BW77="Yes"),OFFSET('Water Data'!$E$6,0,10*ROW('Water Data'!E71)),NA())</f>
        <v>#N/A</v>
      </c>
      <c r="I77" s="97" t="e">
        <f ca="true">+IF(AND(ISNUMBER(OFFSET('Water Data'!$E$9,0,10*ROW('Water Data'!E71))),'Data Summary'!BX77="Yes"),OFFSET('Water Data'!$E$9,0,10*ROW('Water Data'!E71)),NA())</f>
        <v>#N/A</v>
      </c>
      <c r="J77" s="97" t="e">
        <f ca="true">+IF(AND(ISNUMBER(OFFSET('Water Data'!$F$4,0,10*ROW('Water Data'!F71))),'Data Summary'!BY77="Yes"),100-OFFSET('Water Data'!$F$4,0,10*ROW('Water Data'!F71)),NA())</f>
        <v>#N/A</v>
      </c>
      <c r="K77" s="97" t="e">
        <f ca="true">+IF(AND(ISNUMBER(OFFSET('Water Data'!$F$6,0,10*ROW('Water Data'!F71))),'Data Summary'!BZ77="Yes"),OFFSET('Water Data'!$F$6,0,10*ROW('Water Data'!F71)),NA())</f>
        <v>#N/A</v>
      </c>
      <c r="L77" s="97" t="e">
        <f ca="true">+IF(AND(ISNUMBER(OFFSET('Water Data'!$F$9,0,10*ROW('Water Data'!F71))),'Data Summary'!CA77="Yes"),OFFSET('Water Data'!$F$9,0,10*ROW('Water Data'!F71)),NA())</f>
        <v>#N/A</v>
      </c>
      <c r="M77" s="97" t="e">
        <f ca="true">+IF(AND(ISNUMBER(OFFSET('Water Data'!$G$4,0,10*ROW('Water Data'!G71))),'Data Summary'!CB77="Yes"),100-OFFSET('Water Data'!$G$4,0,10*ROW('Water Data'!G71)),NA())</f>
        <v>#N/A</v>
      </c>
      <c r="N77" s="97" t="e">
        <f ca="true">+IF(AND(ISNUMBER(OFFSET('Water Data'!$G$6,0,10*ROW('Water Data'!G71))),'Data Summary'!CC77="Yes"),OFFSET('Water Data'!$G$6,0,10*ROW('Water Data'!G71)),NA())</f>
        <v>#N/A</v>
      </c>
      <c r="O77" s="97" t="e">
        <f ca="true">+IF(AND(ISNUMBER(OFFSET('Water Data'!$G$9,0,10*ROW('Water Data'!G71))),'Data Summary'!CD77="Yes"),OFFSET('Water Data'!$G$9,0,10*ROW('Water Data'!G71)),NA())</f>
        <v>#N/A</v>
      </c>
      <c r="P77" s="97" t="e">
        <f ca="true">+IF(AND(ISNUMBER(OFFSET('Water Data'!$H$4,0,10*ROW('Water Data'!H71))),'Data Summary'!CE77="Yes"),100-OFFSET('Water Data'!$H$4,0,10*ROW('Water Data'!H71)),NA())</f>
        <v>#N/A</v>
      </c>
      <c r="Q77" s="97" t="e">
        <f ca="true">+IF(AND(ISNUMBER(OFFSET('Water Data'!$H$6,0,10*ROW('Water Data'!H71))),'Data Summary'!CF77="Yes"),OFFSET('Water Data'!$H$6,0,10*ROW('Water Data'!H71)),NA())</f>
        <v>#N/A</v>
      </c>
      <c r="R77" s="97" t="e">
        <f ca="true">+IF(AND(ISNUMBER(OFFSET('Water Data'!$H$9,0,10*ROW('Water Data'!H71))),'Data Summary'!CG77="Yes"),OFFSET('Water Data'!$H$9,0,10*ROW('Water Data'!H71)),NA())</f>
        <v>#N/A</v>
      </c>
      <c r="S77" s="97" t="e">
        <f ca="true">+IF(AND(ISNUMBER(OFFSET('Water Data'!$I$4,0,10*ROW('Water Data'!I71))),'Data Summary'!CH77="Yes"),100-OFFSET('Water Data'!$I$4,0,10*ROW('Water Data'!I71)),NA())</f>
        <v>#N/A</v>
      </c>
      <c r="T77" s="97" t="e">
        <f ca="true">+IF(AND(ISNUMBER(OFFSET('Water Data'!$I$6,0,10*ROW('Water Data'!I71))),'Data Summary'!CI77="Yes"),OFFSET('Water Data'!$I$6,0,10*ROW('Water Data'!I71)),NA())</f>
        <v>#N/A</v>
      </c>
      <c r="U77" s="97" t="e">
        <f ca="true">+IF(AND(ISNUMBER(OFFSET('Water Data'!$I$9,0,10*ROW('Water Data'!I71))),'Data Summary'!CJ77="Yes"),OFFSET('Water Data'!$I$9,0,10*ROW('Water Data'!I71)),NA())</f>
        <v>#N/A</v>
      </c>
      <c r="V77" s="98" t="e">
        <f ca="true">+IF(AND(ISNUMBER(OFFSET('Sanitation Data'!$D$4,0,10*ROW('Sanitation Data'!D71))),'Data Summary'!CK77="Yes"),100-OFFSET('Sanitation Data'!$D$4,0,10*ROW('Sanitation Data'!D71)),NA())</f>
        <v>#N/A</v>
      </c>
      <c r="W77" s="98" t="e">
        <f ca="true">+IF(AND(ISNUMBER(OFFSET('Sanitation Data'!$D$6,0,10*ROW('Sanitation Data'!D71))),'Data Summary'!CL77="Yes"),OFFSET('Sanitation Data'!$D$6,0,10*ROW('Sanitation Data'!D71)),NA())</f>
        <v>#N/A</v>
      </c>
      <c r="X77" s="98" t="e">
        <f ca="true">+IF(AND(ISNUMBER(OFFSET('Sanitation Data'!$D$10,0,10*ROW('Sanitation Data'!D71))),'Data Summary'!CM77="Yes"),OFFSET('Sanitation Data'!$D$10,0,10*ROW('Sanitation Data'!D71)),NA())</f>
        <v>#N/A</v>
      </c>
      <c r="Y77" s="98" t="e">
        <f ca="true">+IF(AND(ISNUMBER(OFFSET('Sanitation Data'!$D$11,0,10*ROW('Sanitation Data'!D71))),'Data Summary'!CN77="Yes"),OFFSET('Sanitation Data'!$D$11,0,10*ROW('Sanitation Data'!D71)),NA())</f>
        <v>#N/A</v>
      </c>
      <c r="Z77" s="98" t="e">
        <f ca="true">+IF(AND(ISNUMBER(OFFSET('Sanitation Data'!$D$12,0,10*ROW('Sanitation Data'!D71))),'Data Summary'!CO77="Yes"),OFFSET('Sanitation Data'!$D$12,0,10*ROW('Sanitation Data'!D71)),NA())</f>
        <v>#N/A</v>
      </c>
      <c r="AA77" s="98" t="e">
        <f ca="true">+IF(AND(ISNUMBER(OFFSET('Sanitation Data'!$E$4,0,10*ROW('Sanitation Data'!E71))),'Data Summary'!CP77="Yes"),100-OFFSET('Sanitation Data'!$E$4,0,10*ROW('Sanitation Data'!E71)),NA())</f>
        <v>#N/A</v>
      </c>
      <c r="AB77" s="98" t="e">
        <f ca="true">+IF(AND(ISNUMBER(OFFSET('Sanitation Data'!$E$6,0,10*ROW('Sanitation Data'!E71))),'Data Summary'!CQ77="Yes"),OFFSET('Sanitation Data'!$E$6,0,10*ROW('Sanitation Data'!E71)),NA())</f>
        <v>#N/A</v>
      </c>
      <c r="AC77" s="98" t="e">
        <f ca="true">+IF(AND(ISNUMBER(OFFSET('Sanitation Data'!$E$10,0,10*ROW('Sanitation Data'!E71))),'Data Summary'!CR77="Yes"),OFFSET('Sanitation Data'!$E$10,0,10*ROW('Sanitation Data'!E71)),NA())</f>
        <v>#N/A</v>
      </c>
      <c r="AD77" s="98" t="e">
        <f ca="true">+IF(AND(ISNUMBER(OFFSET('Sanitation Data'!$E$11,0,10*ROW('Sanitation Data'!E71))),'Data Summary'!CS77="Yes"),OFFSET('Sanitation Data'!$E$11,0,10*ROW('Sanitation Data'!E71)),NA())</f>
        <v>#N/A</v>
      </c>
      <c r="AE77" s="98" t="e">
        <f ca="true">+IF(AND(ISNUMBER(OFFSET('Sanitation Data'!$E$12,0,10*ROW('Sanitation Data'!E71))),'Data Summary'!CT77="Yes"),OFFSET('Sanitation Data'!$E$12,0,10*ROW('Sanitation Data'!E71)),NA())</f>
        <v>#N/A</v>
      </c>
      <c r="AF77" s="98" t="e">
        <f ca="true">+IF(AND(ISNUMBER(OFFSET('Sanitation Data'!$F$4,0,10*ROW('Sanitation Data'!F71))),'Data Summary'!CU77="Yes"),100-OFFSET('Sanitation Data'!$F$4,0,10*ROW('Sanitation Data'!F71)),NA())</f>
        <v>#N/A</v>
      </c>
      <c r="AG77" s="98" t="e">
        <f ca="true">+IF(AND(ISNUMBER(OFFSET('Sanitation Data'!$F$6,0,10*ROW('Sanitation Data'!F71))),'Data Summary'!CV77="Yes"),OFFSET('Sanitation Data'!$F$6,0,10*ROW('Sanitation Data'!F71)),NA())</f>
        <v>#N/A</v>
      </c>
      <c r="AH77" s="98" t="e">
        <f ca="true">+IF(AND(ISNUMBER(OFFSET('Sanitation Data'!$F$10,0,10*ROW('Sanitation Data'!F71))),'Data Summary'!CW77="Yes"),OFFSET('Sanitation Data'!$F$10,0,10*ROW('Sanitation Data'!F71)),NA())</f>
        <v>#N/A</v>
      </c>
      <c r="AI77" s="98" t="e">
        <f ca="true">+IF(AND(ISNUMBER(OFFSET('Sanitation Data'!$F$11,0,10*ROW('Sanitation Data'!F71))),'Data Summary'!CX77="Yes"),OFFSET('Sanitation Data'!$F$11,0,10*ROW('Sanitation Data'!F71)),NA())</f>
        <v>#N/A</v>
      </c>
      <c r="AJ77" s="98" t="e">
        <f ca="true">+IF(AND(ISNUMBER(OFFSET('Sanitation Data'!$F$12,0,10*ROW('Sanitation Data'!F71))),'Data Summary'!CY77="Yes"),OFFSET('Sanitation Data'!$F$12,0,10*ROW('Sanitation Data'!F71)),NA())</f>
        <v>#N/A</v>
      </c>
      <c r="AK77" s="98" t="e">
        <f ca="true">+IF(AND(ISNUMBER(OFFSET('Sanitation Data'!$G$4,0,10*ROW('Sanitation Data'!G71))),'Data Summary'!CZ77="Yes"),100-OFFSET('Sanitation Data'!$G$4,0,10*ROW('Sanitation Data'!G71)),NA())</f>
        <v>#N/A</v>
      </c>
      <c r="AL77" s="98" t="e">
        <f ca="true">+IF(AND(ISNUMBER(OFFSET('Sanitation Data'!$G$6,0,10*ROW('Sanitation Data'!G71))),'Data Summary'!DA77="Yes"),OFFSET('Sanitation Data'!$G$6,0,10*ROW('Sanitation Data'!G71)),NA())</f>
        <v>#N/A</v>
      </c>
      <c r="AM77" s="98" t="e">
        <f ca="true">+IF(AND(ISNUMBER(OFFSET('Sanitation Data'!$G$10,0,10*ROW('Sanitation Data'!G71))),'Data Summary'!DB77="Yes"),OFFSET('Sanitation Data'!$G$10,0,10*ROW('Sanitation Data'!G71)),NA())</f>
        <v>#N/A</v>
      </c>
      <c r="AN77" s="98" t="e">
        <f ca="true">+IF(AND(ISNUMBER(OFFSET('Sanitation Data'!$G$11,0,10*ROW('Sanitation Data'!G71))),'Data Summary'!DC77="Yes"),OFFSET('Sanitation Data'!$G$11,0,10*ROW('Sanitation Data'!G71)),NA())</f>
        <v>#N/A</v>
      </c>
      <c r="AO77" s="98" t="e">
        <f ca="true">+IF(AND(ISNUMBER(OFFSET('Sanitation Data'!$G$12,0,10*ROW('Sanitation Data'!G71))),'Data Summary'!DD77="Yes"),OFFSET('Sanitation Data'!$G$12,0,10*ROW('Sanitation Data'!G71)),NA())</f>
        <v>#N/A</v>
      </c>
      <c r="AP77" s="98" t="e">
        <f ca="true">+IF(AND(ISNUMBER(OFFSET('Sanitation Data'!$H$4,0,10*ROW('Sanitation Data'!H71))),'Data Summary'!DE77="Yes"),100-OFFSET('Sanitation Data'!$H$4,0,10*ROW('Sanitation Data'!H71)),NA())</f>
        <v>#N/A</v>
      </c>
      <c r="AQ77" s="98" t="e">
        <f ca="true">+IF(AND(ISNUMBER(OFFSET('Sanitation Data'!$H$6,0,10*ROW('Sanitation Data'!H71))),'Data Summary'!DF77="Yes"),OFFSET('Sanitation Data'!$H$6,0,10*ROW('Sanitation Data'!H71)),NA())</f>
        <v>#N/A</v>
      </c>
      <c r="AR77" s="98" t="e">
        <f ca="true">+IF(AND(ISNUMBER(OFFSET('Sanitation Data'!$H$10,0,10*ROW('Sanitation Data'!H71))),'Data Summary'!DG77="Yes"),OFFSET('Sanitation Data'!$H$10,0,10*ROW('Sanitation Data'!H71)),NA())</f>
        <v>#N/A</v>
      </c>
      <c r="AS77" s="98" t="e">
        <f ca="true">+IF(AND(ISNUMBER(OFFSET('Sanitation Data'!$H$11,0,10*ROW('Sanitation Data'!H71))),'Data Summary'!DH77="Yes"),OFFSET('Sanitation Data'!$H$11,0,10*ROW('Sanitation Data'!H71)),NA())</f>
        <v>#N/A</v>
      </c>
      <c r="AT77" s="98" t="e">
        <f ca="true">+IF(AND(ISNUMBER(OFFSET('Sanitation Data'!$H$12,0,10*ROW('Sanitation Data'!H71))),'Data Summary'!DI77="Yes"),OFFSET('Sanitation Data'!$H$12,0,10*ROW('Sanitation Data'!H71)),NA())</f>
        <v>#N/A</v>
      </c>
      <c r="AU77" s="98" t="e">
        <f ca="true">+IF(AND(ISNUMBER(OFFSET('Sanitation Data'!$I$4,0,10*ROW('Sanitation Data'!I71))),'Data Summary'!DJ77="Yes"),100-OFFSET('Sanitation Data'!$I$4,0,10*ROW('Sanitation Data'!I71)),NA())</f>
        <v>#N/A</v>
      </c>
      <c r="AV77" s="98" t="e">
        <f ca="true">+IF(AND(ISNUMBER(OFFSET('Sanitation Data'!$I$6,0,10*ROW('Sanitation Data'!I71))),'Data Summary'!DK77="Yes"),OFFSET('Sanitation Data'!$I$6,0,10*ROW('Sanitation Data'!I71)),NA())</f>
        <v>#N/A</v>
      </c>
      <c r="AW77" s="98" t="e">
        <f ca="true">+IF(AND(ISNUMBER(OFFSET('Sanitation Data'!$I$10,0,10*ROW('Sanitation Data'!I71))),'Data Summary'!DL77="Yes"),OFFSET('Sanitation Data'!$I$10,0,10*ROW('Sanitation Data'!I71)),NA())</f>
        <v>#N/A</v>
      </c>
      <c r="AX77" s="98" t="e">
        <f ca="true">+IF(AND(ISNUMBER(OFFSET('Sanitation Data'!$I$11,0,10*ROW('Sanitation Data'!I71))),'Data Summary'!DM77="Yes"),OFFSET('Sanitation Data'!$I$11,0,10*ROW('Sanitation Data'!I71)),NA())</f>
        <v>#N/A</v>
      </c>
      <c r="AY77" s="98" t="e">
        <f ca="true">+IF(AND(ISNUMBER(OFFSET('Sanitation Data'!$I$12,0,10*ROW('Sanitation Data'!I71))),'Data Summary'!DN77="Yes"),OFFSET('Sanitation Data'!$I$12,0,10*ROW('Sanitation Data'!I71)),NA())</f>
        <v>#N/A</v>
      </c>
      <c r="AZ77" s="99" t="e">
        <f ca="true">+IF(AND(ISNUMBER(OFFSET('Hygiene Data'!$D$5,0,10*ROW('Hygiene Data'!D71))),'Data Summary'!DO77="Yes"),OFFSET('Hygiene Data'!$D$5,0,10*ROW('Hygiene Data'!D71)),NA())</f>
        <v>#N/A</v>
      </c>
      <c r="BA77" s="99" t="e">
        <f ca="true">+IF(AND(ISNUMBER(OFFSET('Hygiene Data'!$D$7,0,10*ROW('Hygiene Data'!D71))),'Data Summary'!DP77="Yes"),OFFSET('Hygiene Data'!$D$7,0,10*ROW('Hygiene Data'!D71)),NA())</f>
        <v>#N/A</v>
      </c>
      <c r="BB77" s="99" t="e">
        <f ca="true">+IF(AND(ISNUMBER(OFFSET('Hygiene Data'!$D$9,0,10*ROW('Hygiene Data'!D71))),'Data Summary'!DQ77="Yes"),OFFSET('Hygiene Data'!$D$9,0,10*ROW('Hygiene Data'!D71)),NA())</f>
        <v>#N/A</v>
      </c>
      <c r="BC77" s="99" t="e">
        <f ca="true">+IF(AND(ISNUMBER(OFFSET('Hygiene Data'!$E$5,0,10*ROW('Hygiene Data'!E71))),'Data Summary'!DR77="Yes"),OFFSET('Hygiene Data'!$E$5,0,10*ROW('Hygiene Data'!E71)),NA())</f>
        <v>#N/A</v>
      </c>
      <c r="BD77" s="99" t="e">
        <f ca="true">+IF(AND(ISNUMBER(OFFSET('Hygiene Data'!$E$7,0,10*ROW('Hygiene Data'!E71))),'Data Summary'!DS77="Yes"),OFFSET('Hygiene Data'!$E$7,0,10*ROW('Hygiene Data'!E71)),NA())</f>
        <v>#N/A</v>
      </c>
      <c r="BE77" s="99" t="e">
        <f ca="true">+IF(AND(ISNUMBER(OFFSET('Hygiene Data'!$E$9,0,10*ROW('Hygiene Data'!E71))),'Data Summary'!DT77="Yes"),OFFSET('Hygiene Data'!$E$9,0,10*ROW('Hygiene Data'!E71)),NA())</f>
        <v>#N/A</v>
      </c>
      <c r="BF77" s="99" t="e">
        <f ca="true">+IF(AND(ISNUMBER(OFFSET('Hygiene Data'!$F$5,0,10*ROW('Hygiene Data'!F71))),'Data Summary'!DU77="Yes"),OFFSET('Hygiene Data'!$F$5,0,10*ROW('Hygiene Data'!F71)),NA())</f>
        <v>#N/A</v>
      </c>
      <c r="BG77" s="99" t="e">
        <f ca="true">+IF(AND(ISNUMBER(OFFSET('Hygiene Data'!$F$7,0,10*ROW('Hygiene Data'!F71))),'Data Summary'!DV77="Yes"),OFFSET('Hygiene Data'!$F$7,0,10*ROW('Hygiene Data'!F71)),NA())</f>
        <v>#N/A</v>
      </c>
      <c r="BH77" s="99" t="e">
        <f ca="true">+IF(AND(ISNUMBER(OFFSET('Hygiene Data'!$F$9,0,10*ROW('Hygiene Data'!F71))),'Data Summary'!DW77="Yes"),OFFSET('Hygiene Data'!$F$9,0,10*ROW('Hygiene Data'!F71)),NA())</f>
        <v>#N/A</v>
      </c>
      <c r="BI77" s="99" t="e">
        <f ca="true">+IF(AND(ISNUMBER(OFFSET('Hygiene Data'!$G$5,0,10*ROW('Hygiene Data'!G71))),'Data Summary'!DX77="Yes"),OFFSET('Hygiene Data'!$G$5,0,10*ROW('Hygiene Data'!G71)),NA())</f>
        <v>#N/A</v>
      </c>
      <c r="BJ77" s="99" t="e">
        <f ca="true">+IF(AND(ISNUMBER(OFFSET('Hygiene Data'!$G$7,0,10*ROW('Hygiene Data'!G71))),'Data Summary'!DY77="Yes"),OFFSET('Hygiene Data'!$G$7,0,10*ROW('Hygiene Data'!G71)),NA())</f>
        <v>#N/A</v>
      </c>
      <c r="BK77" s="99" t="e">
        <f ca="true">+IF(AND(ISNUMBER(OFFSET('Hygiene Data'!$G$9,0,10*ROW('Hygiene Data'!G71))),'Data Summary'!DZ77="Yes"),OFFSET('Hygiene Data'!$G$9,0,10*ROW('Hygiene Data'!G71)),NA())</f>
        <v>#N/A</v>
      </c>
      <c r="BL77" s="99" t="e">
        <f ca="true">+IF(AND(ISNUMBER(OFFSET('Hygiene Data'!$H$5,0,10*ROW('Hygiene Data'!H71))),'Data Summary'!EA77="Yes"),OFFSET('Hygiene Data'!$H$5,0,10*ROW('Hygiene Data'!H71)),NA())</f>
        <v>#N/A</v>
      </c>
      <c r="BM77" s="99" t="e">
        <f ca="true">+IF(AND(ISNUMBER(OFFSET('Hygiene Data'!$H$7,0,10*ROW('Hygiene Data'!H71))),'Data Summary'!EB77="Yes"),OFFSET('Hygiene Data'!$H$7,0,10*ROW('Hygiene Data'!H71)),NA())</f>
        <v>#N/A</v>
      </c>
      <c r="BN77" s="99" t="e">
        <f ca="true">+IF(AND(ISNUMBER(OFFSET('Hygiene Data'!$H$9,0,10*ROW('Hygiene Data'!H71))),'Data Summary'!EC77="Yes"),OFFSET('Hygiene Data'!$H$9,0,10*ROW('Hygiene Data'!H71)),NA())</f>
        <v>#N/A</v>
      </c>
      <c r="BO77" s="99" t="e">
        <f ca="true">+IF(AND(ISNUMBER(OFFSET('Hygiene Data'!$I$5,0,10*ROW('Hygiene Data'!I71))),'Data Summary'!ED77="Yes"),OFFSET('Hygiene Data'!$I$5,0,10*ROW('Hygiene Data'!I71)),NA())</f>
        <v>#N/A</v>
      </c>
      <c r="BP77" s="99" t="e">
        <f ca="true">+IF(AND(ISNUMBER(OFFSET('Hygiene Data'!$I$7,0,10*ROW('Hygiene Data'!I71))),'Data Summary'!EE77="Yes"),OFFSET('Hygiene Data'!$I$7,0,10*ROW('Hygiene Data'!I71)),NA())</f>
        <v>#N/A</v>
      </c>
      <c r="BQ77" s="99"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8" t="str">
        <f ca="true">+IF(ISTEXT('Data Summary'!B78),'Data Summary'!B78,"")</f>
        <v/>
      </c>
      <c r="C78" s="329" t="e">
        <f ca="true">+VALUE('Data Summary'!C78)</f>
        <v>#VALUE!</v>
      </c>
      <c r="D78" s="97" t="e">
        <f ca="true">+IF(AND(ISNUMBER(OFFSET('Water Data'!$D$4,0,10*ROW('Water Data'!D72))),'Data Summary'!BS78="Yes"),100-OFFSET('Water Data'!$D$4,0,10*ROW('Water Data'!D72)),NA())</f>
        <v>#N/A</v>
      </c>
      <c r="E78" s="97" t="e">
        <f ca="true">+IF(AND(ISNUMBER(OFFSET('Water Data'!$D$6,0,10*ROW('Water Data'!D72))),'Data Summary'!BT78="Yes"),OFFSET('Water Data'!$D$6,0,10*ROW('Water Data'!D72)),NA())</f>
        <v>#N/A</v>
      </c>
      <c r="F78" s="97" t="e">
        <f ca="true">+IF(AND(ISNUMBER(OFFSET('Water Data'!$D$9,0,10*ROW('Water Data'!D72))),'Data Summary'!BU78="Yes"),OFFSET('Water Data'!$D$9,0,10*ROW('Water Data'!D72)),NA())</f>
        <v>#N/A</v>
      </c>
      <c r="G78" s="97" t="e">
        <f ca="true">+IF(AND(ISNUMBER(OFFSET('Water Data'!$E$4,0,10*ROW('Water Data'!E72))),'Data Summary'!BV78="Yes"),100-OFFSET('Water Data'!$E$4,0,10*ROW('Water Data'!E72)),NA())</f>
        <v>#N/A</v>
      </c>
      <c r="H78" s="97" t="e">
        <f ca="true">+IF(AND(ISNUMBER(OFFSET('Water Data'!$E$6,0,10*ROW('Water Data'!E72))),'Data Summary'!BW78="Yes"),OFFSET('Water Data'!$E$6,0,10*ROW('Water Data'!E72)),NA())</f>
        <v>#N/A</v>
      </c>
      <c r="I78" s="97" t="e">
        <f ca="true">+IF(AND(ISNUMBER(OFFSET('Water Data'!$E$9,0,10*ROW('Water Data'!E72))),'Data Summary'!BX78="Yes"),OFFSET('Water Data'!$E$9,0,10*ROW('Water Data'!E72)),NA())</f>
        <v>#N/A</v>
      </c>
      <c r="J78" s="97" t="e">
        <f ca="true">+IF(AND(ISNUMBER(OFFSET('Water Data'!$F$4,0,10*ROW('Water Data'!F72))),'Data Summary'!BY78="Yes"),100-OFFSET('Water Data'!$F$4,0,10*ROW('Water Data'!F72)),NA())</f>
        <v>#N/A</v>
      </c>
      <c r="K78" s="97" t="e">
        <f ca="true">+IF(AND(ISNUMBER(OFFSET('Water Data'!$F$6,0,10*ROW('Water Data'!F72))),'Data Summary'!BZ78="Yes"),OFFSET('Water Data'!$F$6,0,10*ROW('Water Data'!F72)),NA())</f>
        <v>#N/A</v>
      </c>
      <c r="L78" s="97" t="e">
        <f ca="true">+IF(AND(ISNUMBER(OFFSET('Water Data'!$F$9,0,10*ROW('Water Data'!F72))),'Data Summary'!CA78="Yes"),OFFSET('Water Data'!$F$9,0,10*ROW('Water Data'!F72)),NA())</f>
        <v>#N/A</v>
      </c>
      <c r="M78" s="97" t="e">
        <f ca="true">+IF(AND(ISNUMBER(OFFSET('Water Data'!$G$4,0,10*ROW('Water Data'!G72))),'Data Summary'!CB78="Yes"),100-OFFSET('Water Data'!$G$4,0,10*ROW('Water Data'!G72)),NA())</f>
        <v>#N/A</v>
      </c>
      <c r="N78" s="97" t="e">
        <f ca="true">+IF(AND(ISNUMBER(OFFSET('Water Data'!$G$6,0,10*ROW('Water Data'!G72))),'Data Summary'!CC78="Yes"),OFFSET('Water Data'!$G$6,0,10*ROW('Water Data'!G72)),NA())</f>
        <v>#N/A</v>
      </c>
      <c r="O78" s="97" t="e">
        <f ca="true">+IF(AND(ISNUMBER(OFFSET('Water Data'!$G$9,0,10*ROW('Water Data'!G72))),'Data Summary'!CD78="Yes"),OFFSET('Water Data'!$G$9,0,10*ROW('Water Data'!G72)),NA())</f>
        <v>#N/A</v>
      </c>
      <c r="P78" s="97" t="e">
        <f ca="true">+IF(AND(ISNUMBER(OFFSET('Water Data'!$H$4,0,10*ROW('Water Data'!H72))),'Data Summary'!CE78="Yes"),100-OFFSET('Water Data'!$H$4,0,10*ROW('Water Data'!H72)),NA())</f>
        <v>#N/A</v>
      </c>
      <c r="Q78" s="97" t="e">
        <f ca="true">+IF(AND(ISNUMBER(OFFSET('Water Data'!$H$6,0,10*ROW('Water Data'!H72))),'Data Summary'!CF78="Yes"),OFFSET('Water Data'!$H$6,0,10*ROW('Water Data'!H72)),NA())</f>
        <v>#N/A</v>
      </c>
      <c r="R78" s="97" t="e">
        <f ca="true">+IF(AND(ISNUMBER(OFFSET('Water Data'!$H$9,0,10*ROW('Water Data'!H72))),'Data Summary'!CG78="Yes"),OFFSET('Water Data'!$H$9,0,10*ROW('Water Data'!H72)),NA())</f>
        <v>#N/A</v>
      </c>
      <c r="S78" s="97" t="e">
        <f ca="true">+IF(AND(ISNUMBER(OFFSET('Water Data'!$I$4,0,10*ROW('Water Data'!I72))),'Data Summary'!CH78="Yes"),100-OFFSET('Water Data'!$I$4,0,10*ROW('Water Data'!I72)),NA())</f>
        <v>#N/A</v>
      </c>
      <c r="T78" s="97" t="e">
        <f ca="true">+IF(AND(ISNUMBER(OFFSET('Water Data'!$I$6,0,10*ROW('Water Data'!I72))),'Data Summary'!CI78="Yes"),OFFSET('Water Data'!$I$6,0,10*ROW('Water Data'!I72)),NA())</f>
        <v>#N/A</v>
      </c>
      <c r="U78" s="97" t="e">
        <f ca="true">+IF(AND(ISNUMBER(OFFSET('Water Data'!$I$9,0,10*ROW('Water Data'!I72))),'Data Summary'!CJ78="Yes"),OFFSET('Water Data'!$I$9,0,10*ROW('Water Data'!I72)),NA())</f>
        <v>#N/A</v>
      </c>
      <c r="V78" s="98" t="e">
        <f ca="true">+IF(AND(ISNUMBER(OFFSET('Sanitation Data'!$D$4,0,10*ROW('Sanitation Data'!D72))),'Data Summary'!CK78="Yes"),100-OFFSET('Sanitation Data'!$D$4,0,10*ROW('Sanitation Data'!D72)),NA())</f>
        <v>#N/A</v>
      </c>
      <c r="W78" s="98" t="e">
        <f ca="true">+IF(AND(ISNUMBER(OFFSET('Sanitation Data'!$D$6,0,10*ROW('Sanitation Data'!D72))),'Data Summary'!CL78="Yes"),OFFSET('Sanitation Data'!$D$6,0,10*ROW('Sanitation Data'!D72)),NA())</f>
        <v>#N/A</v>
      </c>
      <c r="X78" s="98" t="e">
        <f ca="true">+IF(AND(ISNUMBER(OFFSET('Sanitation Data'!$D$10,0,10*ROW('Sanitation Data'!D72))),'Data Summary'!CM78="Yes"),OFFSET('Sanitation Data'!$D$10,0,10*ROW('Sanitation Data'!D72)),NA())</f>
        <v>#N/A</v>
      </c>
      <c r="Y78" s="98" t="e">
        <f ca="true">+IF(AND(ISNUMBER(OFFSET('Sanitation Data'!$D$11,0,10*ROW('Sanitation Data'!D72))),'Data Summary'!CN78="Yes"),OFFSET('Sanitation Data'!$D$11,0,10*ROW('Sanitation Data'!D72)),NA())</f>
        <v>#N/A</v>
      </c>
      <c r="Z78" s="98" t="e">
        <f ca="true">+IF(AND(ISNUMBER(OFFSET('Sanitation Data'!$D$12,0,10*ROW('Sanitation Data'!D72))),'Data Summary'!CO78="Yes"),OFFSET('Sanitation Data'!$D$12,0,10*ROW('Sanitation Data'!D72)),NA())</f>
        <v>#N/A</v>
      </c>
      <c r="AA78" s="98" t="e">
        <f ca="true">+IF(AND(ISNUMBER(OFFSET('Sanitation Data'!$E$4,0,10*ROW('Sanitation Data'!E72))),'Data Summary'!CP78="Yes"),100-OFFSET('Sanitation Data'!$E$4,0,10*ROW('Sanitation Data'!E72)),NA())</f>
        <v>#N/A</v>
      </c>
      <c r="AB78" s="98" t="e">
        <f ca="true">+IF(AND(ISNUMBER(OFFSET('Sanitation Data'!$E$6,0,10*ROW('Sanitation Data'!E72))),'Data Summary'!CQ78="Yes"),OFFSET('Sanitation Data'!$E$6,0,10*ROW('Sanitation Data'!E72)),NA())</f>
        <v>#N/A</v>
      </c>
      <c r="AC78" s="98" t="e">
        <f ca="true">+IF(AND(ISNUMBER(OFFSET('Sanitation Data'!$E$10,0,10*ROW('Sanitation Data'!E72))),'Data Summary'!CR78="Yes"),OFFSET('Sanitation Data'!$E$10,0,10*ROW('Sanitation Data'!E72)),NA())</f>
        <v>#N/A</v>
      </c>
      <c r="AD78" s="98" t="e">
        <f ca="true">+IF(AND(ISNUMBER(OFFSET('Sanitation Data'!$E$11,0,10*ROW('Sanitation Data'!E72))),'Data Summary'!CS78="Yes"),OFFSET('Sanitation Data'!$E$11,0,10*ROW('Sanitation Data'!E72)),NA())</f>
        <v>#N/A</v>
      </c>
      <c r="AE78" s="98" t="e">
        <f ca="true">+IF(AND(ISNUMBER(OFFSET('Sanitation Data'!$E$12,0,10*ROW('Sanitation Data'!E72))),'Data Summary'!CT78="Yes"),OFFSET('Sanitation Data'!$E$12,0,10*ROW('Sanitation Data'!E72)),NA())</f>
        <v>#N/A</v>
      </c>
      <c r="AF78" s="98" t="e">
        <f ca="true">+IF(AND(ISNUMBER(OFFSET('Sanitation Data'!$F$4,0,10*ROW('Sanitation Data'!F72))),'Data Summary'!CU78="Yes"),100-OFFSET('Sanitation Data'!$F$4,0,10*ROW('Sanitation Data'!F72)),NA())</f>
        <v>#N/A</v>
      </c>
      <c r="AG78" s="98" t="e">
        <f ca="true">+IF(AND(ISNUMBER(OFFSET('Sanitation Data'!$F$6,0,10*ROW('Sanitation Data'!F72))),'Data Summary'!CV78="Yes"),OFFSET('Sanitation Data'!$F$6,0,10*ROW('Sanitation Data'!F72)),NA())</f>
        <v>#N/A</v>
      </c>
      <c r="AH78" s="98" t="e">
        <f ca="true">+IF(AND(ISNUMBER(OFFSET('Sanitation Data'!$F$10,0,10*ROW('Sanitation Data'!F72))),'Data Summary'!CW78="Yes"),OFFSET('Sanitation Data'!$F$10,0,10*ROW('Sanitation Data'!F72)),NA())</f>
        <v>#N/A</v>
      </c>
      <c r="AI78" s="98" t="e">
        <f ca="true">+IF(AND(ISNUMBER(OFFSET('Sanitation Data'!$F$11,0,10*ROW('Sanitation Data'!F72))),'Data Summary'!CX78="Yes"),OFFSET('Sanitation Data'!$F$11,0,10*ROW('Sanitation Data'!F72)),NA())</f>
        <v>#N/A</v>
      </c>
      <c r="AJ78" s="98" t="e">
        <f ca="true">+IF(AND(ISNUMBER(OFFSET('Sanitation Data'!$F$12,0,10*ROW('Sanitation Data'!F72))),'Data Summary'!CY78="Yes"),OFFSET('Sanitation Data'!$F$12,0,10*ROW('Sanitation Data'!F72)),NA())</f>
        <v>#N/A</v>
      </c>
      <c r="AK78" s="98" t="e">
        <f ca="true">+IF(AND(ISNUMBER(OFFSET('Sanitation Data'!$G$4,0,10*ROW('Sanitation Data'!G72))),'Data Summary'!CZ78="Yes"),100-OFFSET('Sanitation Data'!$G$4,0,10*ROW('Sanitation Data'!G72)),NA())</f>
        <v>#N/A</v>
      </c>
      <c r="AL78" s="98" t="e">
        <f ca="true">+IF(AND(ISNUMBER(OFFSET('Sanitation Data'!$G$6,0,10*ROW('Sanitation Data'!G72))),'Data Summary'!DA78="Yes"),OFFSET('Sanitation Data'!$G$6,0,10*ROW('Sanitation Data'!G72)),NA())</f>
        <v>#N/A</v>
      </c>
      <c r="AM78" s="98" t="e">
        <f ca="true">+IF(AND(ISNUMBER(OFFSET('Sanitation Data'!$G$10,0,10*ROW('Sanitation Data'!G72))),'Data Summary'!DB78="Yes"),OFFSET('Sanitation Data'!$G$10,0,10*ROW('Sanitation Data'!G72)),NA())</f>
        <v>#N/A</v>
      </c>
      <c r="AN78" s="98" t="e">
        <f ca="true">+IF(AND(ISNUMBER(OFFSET('Sanitation Data'!$G$11,0,10*ROW('Sanitation Data'!G72))),'Data Summary'!DC78="Yes"),OFFSET('Sanitation Data'!$G$11,0,10*ROW('Sanitation Data'!G72)),NA())</f>
        <v>#N/A</v>
      </c>
      <c r="AO78" s="98" t="e">
        <f ca="true">+IF(AND(ISNUMBER(OFFSET('Sanitation Data'!$G$12,0,10*ROW('Sanitation Data'!G72))),'Data Summary'!DD78="Yes"),OFFSET('Sanitation Data'!$G$12,0,10*ROW('Sanitation Data'!G72)),NA())</f>
        <v>#N/A</v>
      </c>
      <c r="AP78" s="98" t="e">
        <f ca="true">+IF(AND(ISNUMBER(OFFSET('Sanitation Data'!$H$4,0,10*ROW('Sanitation Data'!H72))),'Data Summary'!DE78="Yes"),100-OFFSET('Sanitation Data'!$H$4,0,10*ROW('Sanitation Data'!H72)),NA())</f>
        <v>#N/A</v>
      </c>
      <c r="AQ78" s="98" t="e">
        <f ca="true">+IF(AND(ISNUMBER(OFFSET('Sanitation Data'!$H$6,0,10*ROW('Sanitation Data'!H72))),'Data Summary'!DF78="Yes"),OFFSET('Sanitation Data'!$H$6,0,10*ROW('Sanitation Data'!H72)),NA())</f>
        <v>#N/A</v>
      </c>
      <c r="AR78" s="98" t="e">
        <f ca="true">+IF(AND(ISNUMBER(OFFSET('Sanitation Data'!$H$10,0,10*ROW('Sanitation Data'!H72))),'Data Summary'!DG78="Yes"),OFFSET('Sanitation Data'!$H$10,0,10*ROW('Sanitation Data'!H72)),NA())</f>
        <v>#N/A</v>
      </c>
      <c r="AS78" s="98" t="e">
        <f ca="true">+IF(AND(ISNUMBER(OFFSET('Sanitation Data'!$H$11,0,10*ROW('Sanitation Data'!H72))),'Data Summary'!DH78="Yes"),OFFSET('Sanitation Data'!$H$11,0,10*ROW('Sanitation Data'!H72)),NA())</f>
        <v>#N/A</v>
      </c>
      <c r="AT78" s="98" t="e">
        <f ca="true">+IF(AND(ISNUMBER(OFFSET('Sanitation Data'!$H$12,0,10*ROW('Sanitation Data'!H72))),'Data Summary'!DI78="Yes"),OFFSET('Sanitation Data'!$H$12,0,10*ROW('Sanitation Data'!H72)),NA())</f>
        <v>#N/A</v>
      </c>
      <c r="AU78" s="98" t="e">
        <f ca="true">+IF(AND(ISNUMBER(OFFSET('Sanitation Data'!$I$4,0,10*ROW('Sanitation Data'!I72))),'Data Summary'!DJ78="Yes"),100-OFFSET('Sanitation Data'!$I$4,0,10*ROW('Sanitation Data'!I72)),NA())</f>
        <v>#N/A</v>
      </c>
      <c r="AV78" s="98" t="e">
        <f ca="true">+IF(AND(ISNUMBER(OFFSET('Sanitation Data'!$I$6,0,10*ROW('Sanitation Data'!I72))),'Data Summary'!DK78="Yes"),OFFSET('Sanitation Data'!$I$6,0,10*ROW('Sanitation Data'!I72)),NA())</f>
        <v>#N/A</v>
      </c>
      <c r="AW78" s="98" t="e">
        <f ca="true">+IF(AND(ISNUMBER(OFFSET('Sanitation Data'!$I$10,0,10*ROW('Sanitation Data'!I72))),'Data Summary'!DL78="Yes"),OFFSET('Sanitation Data'!$I$10,0,10*ROW('Sanitation Data'!I72)),NA())</f>
        <v>#N/A</v>
      </c>
      <c r="AX78" s="98" t="e">
        <f ca="true">+IF(AND(ISNUMBER(OFFSET('Sanitation Data'!$I$11,0,10*ROW('Sanitation Data'!I72))),'Data Summary'!DM78="Yes"),OFFSET('Sanitation Data'!$I$11,0,10*ROW('Sanitation Data'!I72)),NA())</f>
        <v>#N/A</v>
      </c>
      <c r="AY78" s="98" t="e">
        <f ca="true">+IF(AND(ISNUMBER(OFFSET('Sanitation Data'!$I$12,0,10*ROW('Sanitation Data'!I72))),'Data Summary'!DN78="Yes"),OFFSET('Sanitation Data'!$I$12,0,10*ROW('Sanitation Data'!I72)),NA())</f>
        <v>#N/A</v>
      </c>
      <c r="AZ78" s="99" t="e">
        <f ca="true">+IF(AND(ISNUMBER(OFFSET('Hygiene Data'!$D$5,0,10*ROW('Hygiene Data'!D72))),'Data Summary'!DO78="Yes"),OFFSET('Hygiene Data'!$D$5,0,10*ROW('Hygiene Data'!D72)),NA())</f>
        <v>#N/A</v>
      </c>
      <c r="BA78" s="99" t="e">
        <f ca="true">+IF(AND(ISNUMBER(OFFSET('Hygiene Data'!$D$7,0,10*ROW('Hygiene Data'!D72))),'Data Summary'!DP78="Yes"),OFFSET('Hygiene Data'!$D$7,0,10*ROW('Hygiene Data'!D72)),NA())</f>
        <v>#N/A</v>
      </c>
      <c r="BB78" s="99" t="e">
        <f ca="true">+IF(AND(ISNUMBER(OFFSET('Hygiene Data'!$D$9,0,10*ROW('Hygiene Data'!D72))),'Data Summary'!DQ78="Yes"),OFFSET('Hygiene Data'!$D$9,0,10*ROW('Hygiene Data'!D72)),NA())</f>
        <v>#N/A</v>
      </c>
      <c r="BC78" s="99" t="e">
        <f ca="true">+IF(AND(ISNUMBER(OFFSET('Hygiene Data'!$E$5,0,10*ROW('Hygiene Data'!E72))),'Data Summary'!DR78="Yes"),OFFSET('Hygiene Data'!$E$5,0,10*ROW('Hygiene Data'!E72)),NA())</f>
        <v>#N/A</v>
      </c>
      <c r="BD78" s="99" t="e">
        <f ca="true">+IF(AND(ISNUMBER(OFFSET('Hygiene Data'!$E$7,0,10*ROW('Hygiene Data'!E72))),'Data Summary'!DS78="Yes"),OFFSET('Hygiene Data'!$E$7,0,10*ROW('Hygiene Data'!E72)),NA())</f>
        <v>#N/A</v>
      </c>
      <c r="BE78" s="99" t="e">
        <f ca="true">+IF(AND(ISNUMBER(OFFSET('Hygiene Data'!$E$9,0,10*ROW('Hygiene Data'!E72))),'Data Summary'!DT78="Yes"),OFFSET('Hygiene Data'!$E$9,0,10*ROW('Hygiene Data'!E72)),NA())</f>
        <v>#N/A</v>
      </c>
      <c r="BF78" s="99" t="e">
        <f ca="true">+IF(AND(ISNUMBER(OFFSET('Hygiene Data'!$F$5,0,10*ROW('Hygiene Data'!F72))),'Data Summary'!DU78="Yes"),OFFSET('Hygiene Data'!$F$5,0,10*ROW('Hygiene Data'!F72)),NA())</f>
        <v>#N/A</v>
      </c>
      <c r="BG78" s="99" t="e">
        <f ca="true">+IF(AND(ISNUMBER(OFFSET('Hygiene Data'!$F$7,0,10*ROW('Hygiene Data'!F72))),'Data Summary'!DV78="Yes"),OFFSET('Hygiene Data'!$F$7,0,10*ROW('Hygiene Data'!F72)),NA())</f>
        <v>#N/A</v>
      </c>
      <c r="BH78" s="99" t="e">
        <f ca="true">+IF(AND(ISNUMBER(OFFSET('Hygiene Data'!$F$9,0,10*ROW('Hygiene Data'!F72))),'Data Summary'!DW78="Yes"),OFFSET('Hygiene Data'!$F$9,0,10*ROW('Hygiene Data'!F72)),NA())</f>
        <v>#N/A</v>
      </c>
      <c r="BI78" s="99" t="e">
        <f ca="true">+IF(AND(ISNUMBER(OFFSET('Hygiene Data'!$G$5,0,10*ROW('Hygiene Data'!G72))),'Data Summary'!DX78="Yes"),OFFSET('Hygiene Data'!$G$5,0,10*ROW('Hygiene Data'!G72)),NA())</f>
        <v>#N/A</v>
      </c>
      <c r="BJ78" s="99" t="e">
        <f ca="true">+IF(AND(ISNUMBER(OFFSET('Hygiene Data'!$G$7,0,10*ROW('Hygiene Data'!G72))),'Data Summary'!DY78="Yes"),OFFSET('Hygiene Data'!$G$7,0,10*ROW('Hygiene Data'!G72)),NA())</f>
        <v>#N/A</v>
      </c>
      <c r="BK78" s="99" t="e">
        <f ca="true">+IF(AND(ISNUMBER(OFFSET('Hygiene Data'!$G$9,0,10*ROW('Hygiene Data'!G72))),'Data Summary'!DZ78="Yes"),OFFSET('Hygiene Data'!$G$9,0,10*ROW('Hygiene Data'!G72)),NA())</f>
        <v>#N/A</v>
      </c>
      <c r="BL78" s="99" t="e">
        <f ca="true">+IF(AND(ISNUMBER(OFFSET('Hygiene Data'!$H$5,0,10*ROW('Hygiene Data'!H72))),'Data Summary'!EA78="Yes"),OFFSET('Hygiene Data'!$H$5,0,10*ROW('Hygiene Data'!H72)),NA())</f>
        <v>#N/A</v>
      </c>
      <c r="BM78" s="99" t="e">
        <f ca="true">+IF(AND(ISNUMBER(OFFSET('Hygiene Data'!$H$7,0,10*ROW('Hygiene Data'!H72))),'Data Summary'!EB78="Yes"),OFFSET('Hygiene Data'!$H$7,0,10*ROW('Hygiene Data'!H72)),NA())</f>
        <v>#N/A</v>
      </c>
      <c r="BN78" s="99" t="e">
        <f ca="true">+IF(AND(ISNUMBER(OFFSET('Hygiene Data'!$H$9,0,10*ROW('Hygiene Data'!H72))),'Data Summary'!EC78="Yes"),OFFSET('Hygiene Data'!$H$9,0,10*ROW('Hygiene Data'!H72)),NA())</f>
        <v>#N/A</v>
      </c>
      <c r="BO78" s="99" t="e">
        <f ca="true">+IF(AND(ISNUMBER(OFFSET('Hygiene Data'!$I$5,0,10*ROW('Hygiene Data'!I72))),'Data Summary'!ED78="Yes"),OFFSET('Hygiene Data'!$I$5,0,10*ROW('Hygiene Data'!I72)),NA())</f>
        <v>#N/A</v>
      </c>
      <c r="BP78" s="99" t="e">
        <f ca="true">+IF(AND(ISNUMBER(OFFSET('Hygiene Data'!$I$7,0,10*ROW('Hygiene Data'!I72))),'Data Summary'!EE78="Yes"),OFFSET('Hygiene Data'!$I$7,0,10*ROW('Hygiene Data'!I72)),NA())</f>
        <v>#N/A</v>
      </c>
      <c r="BQ78" s="99"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8" t="str">
        <f ca="true">+IF(ISTEXT('Data Summary'!B79),'Data Summary'!B79,"")</f>
        <v/>
      </c>
      <c r="C79" s="329" t="e">
        <f ca="true">+VALUE('Data Summary'!C79)</f>
        <v>#VALUE!</v>
      </c>
      <c r="D79" s="97" t="e">
        <f ca="true">+IF(AND(ISNUMBER(OFFSET('Water Data'!$D$4,0,10*ROW('Water Data'!D73))),'Data Summary'!BS79="Yes"),100-OFFSET('Water Data'!$D$4,0,10*ROW('Water Data'!D73)),NA())</f>
        <v>#N/A</v>
      </c>
      <c r="E79" s="97" t="e">
        <f ca="true">+IF(AND(ISNUMBER(OFFSET('Water Data'!$D$6,0,10*ROW('Water Data'!D73))),'Data Summary'!BT79="Yes"),OFFSET('Water Data'!$D$6,0,10*ROW('Water Data'!D73)),NA())</f>
        <v>#N/A</v>
      </c>
      <c r="F79" s="97" t="e">
        <f ca="true">+IF(AND(ISNUMBER(OFFSET('Water Data'!$D$9,0,10*ROW('Water Data'!D73))),'Data Summary'!BU79="Yes"),OFFSET('Water Data'!$D$9,0,10*ROW('Water Data'!D73)),NA())</f>
        <v>#N/A</v>
      </c>
      <c r="G79" s="97" t="e">
        <f ca="true">+IF(AND(ISNUMBER(OFFSET('Water Data'!$E$4,0,10*ROW('Water Data'!E73))),'Data Summary'!BV79="Yes"),100-OFFSET('Water Data'!$E$4,0,10*ROW('Water Data'!E73)),NA())</f>
        <v>#N/A</v>
      </c>
      <c r="H79" s="97" t="e">
        <f ca="true">+IF(AND(ISNUMBER(OFFSET('Water Data'!$E$6,0,10*ROW('Water Data'!E73))),'Data Summary'!BW79="Yes"),OFFSET('Water Data'!$E$6,0,10*ROW('Water Data'!E73)),NA())</f>
        <v>#N/A</v>
      </c>
      <c r="I79" s="97" t="e">
        <f ca="true">+IF(AND(ISNUMBER(OFFSET('Water Data'!$E$9,0,10*ROW('Water Data'!E73))),'Data Summary'!BX79="Yes"),OFFSET('Water Data'!$E$9,0,10*ROW('Water Data'!E73)),NA())</f>
        <v>#N/A</v>
      </c>
      <c r="J79" s="97" t="e">
        <f ca="true">+IF(AND(ISNUMBER(OFFSET('Water Data'!$F$4,0,10*ROW('Water Data'!F73))),'Data Summary'!BY79="Yes"),100-OFFSET('Water Data'!$F$4,0,10*ROW('Water Data'!F73)),NA())</f>
        <v>#N/A</v>
      </c>
      <c r="K79" s="97" t="e">
        <f ca="true">+IF(AND(ISNUMBER(OFFSET('Water Data'!$F$6,0,10*ROW('Water Data'!F73))),'Data Summary'!BZ79="Yes"),OFFSET('Water Data'!$F$6,0,10*ROW('Water Data'!F73)),NA())</f>
        <v>#N/A</v>
      </c>
      <c r="L79" s="97" t="e">
        <f ca="true">+IF(AND(ISNUMBER(OFFSET('Water Data'!$F$9,0,10*ROW('Water Data'!F73))),'Data Summary'!CA79="Yes"),OFFSET('Water Data'!$F$9,0,10*ROW('Water Data'!F73)),NA())</f>
        <v>#N/A</v>
      </c>
      <c r="M79" s="97" t="e">
        <f ca="true">+IF(AND(ISNUMBER(OFFSET('Water Data'!$G$4,0,10*ROW('Water Data'!G73))),'Data Summary'!CB79="Yes"),100-OFFSET('Water Data'!$G$4,0,10*ROW('Water Data'!G73)),NA())</f>
        <v>#N/A</v>
      </c>
      <c r="N79" s="97" t="e">
        <f ca="true">+IF(AND(ISNUMBER(OFFSET('Water Data'!$G$6,0,10*ROW('Water Data'!G73))),'Data Summary'!CC79="Yes"),OFFSET('Water Data'!$G$6,0,10*ROW('Water Data'!G73)),NA())</f>
        <v>#N/A</v>
      </c>
      <c r="O79" s="97" t="e">
        <f ca="true">+IF(AND(ISNUMBER(OFFSET('Water Data'!$G$9,0,10*ROW('Water Data'!G73))),'Data Summary'!CD79="Yes"),OFFSET('Water Data'!$G$9,0,10*ROW('Water Data'!G73)),NA())</f>
        <v>#N/A</v>
      </c>
      <c r="P79" s="97" t="e">
        <f ca="true">+IF(AND(ISNUMBER(OFFSET('Water Data'!$H$4,0,10*ROW('Water Data'!H73))),'Data Summary'!CE79="Yes"),100-OFFSET('Water Data'!$H$4,0,10*ROW('Water Data'!H73)),NA())</f>
        <v>#N/A</v>
      </c>
      <c r="Q79" s="97" t="e">
        <f ca="true">+IF(AND(ISNUMBER(OFFSET('Water Data'!$H$6,0,10*ROW('Water Data'!H73))),'Data Summary'!CF79="Yes"),OFFSET('Water Data'!$H$6,0,10*ROW('Water Data'!H73)),NA())</f>
        <v>#N/A</v>
      </c>
      <c r="R79" s="97" t="e">
        <f ca="true">+IF(AND(ISNUMBER(OFFSET('Water Data'!$H$9,0,10*ROW('Water Data'!H73))),'Data Summary'!CG79="Yes"),OFFSET('Water Data'!$H$9,0,10*ROW('Water Data'!H73)),NA())</f>
        <v>#N/A</v>
      </c>
      <c r="S79" s="97" t="e">
        <f ca="true">+IF(AND(ISNUMBER(OFFSET('Water Data'!$I$4,0,10*ROW('Water Data'!I73))),'Data Summary'!CH79="Yes"),100-OFFSET('Water Data'!$I$4,0,10*ROW('Water Data'!I73)),NA())</f>
        <v>#N/A</v>
      </c>
      <c r="T79" s="97" t="e">
        <f ca="true">+IF(AND(ISNUMBER(OFFSET('Water Data'!$I$6,0,10*ROW('Water Data'!I73))),'Data Summary'!CI79="Yes"),OFFSET('Water Data'!$I$6,0,10*ROW('Water Data'!I73)),NA())</f>
        <v>#N/A</v>
      </c>
      <c r="U79" s="97" t="e">
        <f ca="true">+IF(AND(ISNUMBER(OFFSET('Water Data'!$I$9,0,10*ROW('Water Data'!I73))),'Data Summary'!CJ79="Yes"),OFFSET('Water Data'!$I$9,0,10*ROW('Water Data'!I73)),NA())</f>
        <v>#N/A</v>
      </c>
      <c r="V79" s="98" t="e">
        <f ca="true">+IF(AND(ISNUMBER(OFFSET('Sanitation Data'!$D$4,0,10*ROW('Sanitation Data'!D73))),'Data Summary'!CK79="Yes"),100-OFFSET('Sanitation Data'!$D$4,0,10*ROW('Sanitation Data'!D73)),NA())</f>
        <v>#N/A</v>
      </c>
      <c r="W79" s="98" t="e">
        <f ca="true">+IF(AND(ISNUMBER(OFFSET('Sanitation Data'!$D$6,0,10*ROW('Sanitation Data'!D73))),'Data Summary'!CL79="Yes"),OFFSET('Sanitation Data'!$D$6,0,10*ROW('Sanitation Data'!D73)),NA())</f>
        <v>#N/A</v>
      </c>
      <c r="X79" s="98" t="e">
        <f ca="true">+IF(AND(ISNUMBER(OFFSET('Sanitation Data'!$D$10,0,10*ROW('Sanitation Data'!D73))),'Data Summary'!CM79="Yes"),OFFSET('Sanitation Data'!$D$10,0,10*ROW('Sanitation Data'!D73)),NA())</f>
        <v>#N/A</v>
      </c>
      <c r="Y79" s="98" t="e">
        <f ca="true">+IF(AND(ISNUMBER(OFFSET('Sanitation Data'!$D$11,0,10*ROW('Sanitation Data'!D73))),'Data Summary'!CN79="Yes"),OFFSET('Sanitation Data'!$D$11,0,10*ROW('Sanitation Data'!D73)),NA())</f>
        <v>#N/A</v>
      </c>
      <c r="Z79" s="98" t="e">
        <f ca="true">+IF(AND(ISNUMBER(OFFSET('Sanitation Data'!$D$12,0,10*ROW('Sanitation Data'!D73))),'Data Summary'!CO79="Yes"),OFFSET('Sanitation Data'!$D$12,0,10*ROW('Sanitation Data'!D73)),NA())</f>
        <v>#N/A</v>
      </c>
      <c r="AA79" s="98" t="e">
        <f ca="true">+IF(AND(ISNUMBER(OFFSET('Sanitation Data'!$E$4,0,10*ROW('Sanitation Data'!E73))),'Data Summary'!CP79="Yes"),100-OFFSET('Sanitation Data'!$E$4,0,10*ROW('Sanitation Data'!E73)),NA())</f>
        <v>#N/A</v>
      </c>
      <c r="AB79" s="98" t="e">
        <f ca="true">+IF(AND(ISNUMBER(OFFSET('Sanitation Data'!$E$6,0,10*ROW('Sanitation Data'!E73))),'Data Summary'!CQ79="Yes"),OFFSET('Sanitation Data'!$E$6,0,10*ROW('Sanitation Data'!E73)),NA())</f>
        <v>#N/A</v>
      </c>
      <c r="AC79" s="98" t="e">
        <f ca="true">+IF(AND(ISNUMBER(OFFSET('Sanitation Data'!$E$10,0,10*ROW('Sanitation Data'!E73))),'Data Summary'!CR79="Yes"),OFFSET('Sanitation Data'!$E$10,0,10*ROW('Sanitation Data'!E73)),NA())</f>
        <v>#N/A</v>
      </c>
      <c r="AD79" s="98" t="e">
        <f ca="true">+IF(AND(ISNUMBER(OFFSET('Sanitation Data'!$E$11,0,10*ROW('Sanitation Data'!E73))),'Data Summary'!CS79="Yes"),OFFSET('Sanitation Data'!$E$11,0,10*ROW('Sanitation Data'!E73)),NA())</f>
        <v>#N/A</v>
      </c>
      <c r="AE79" s="98" t="e">
        <f ca="true">+IF(AND(ISNUMBER(OFFSET('Sanitation Data'!$E$12,0,10*ROW('Sanitation Data'!E73))),'Data Summary'!CT79="Yes"),OFFSET('Sanitation Data'!$E$12,0,10*ROW('Sanitation Data'!E73)),NA())</f>
        <v>#N/A</v>
      </c>
      <c r="AF79" s="98" t="e">
        <f ca="true">+IF(AND(ISNUMBER(OFFSET('Sanitation Data'!$F$4,0,10*ROW('Sanitation Data'!F73))),'Data Summary'!CU79="Yes"),100-OFFSET('Sanitation Data'!$F$4,0,10*ROW('Sanitation Data'!F73)),NA())</f>
        <v>#N/A</v>
      </c>
      <c r="AG79" s="98" t="e">
        <f ca="true">+IF(AND(ISNUMBER(OFFSET('Sanitation Data'!$F$6,0,10*ROW('Sanitation Data'!F73))),'Data Summary'!CV79="Yes"),OFFSET('Sanitation Data'!$F$6,0,10*ROW('Sanitation Data'!F73)),NA())</f>
        <v>#N/A</v>
      </c>
      <c r="AH79" s="98" t="e">
        <f ca="true">+IF(AND(ISNUMBER(OFFSET('Sanitation Data'!$F$10,0,10*ROW('Sanitation Data'!F73))),'Data Summary'!CW79="Yes"),OFFSET('Sanitation Data'!$F$10,0,10*ROW('Sanitation Data'!F73)),NA())</f>
        <v>#N/A</v>
      </c>
      <c r="AI79" s="98" t="e">
        <f ca="true">+IF(AND(ISNUMBER(OFFSET('Sanitation Data'!$F$11,0,10*ROW('Sanitation Data'!F73))),'Data Summary'!CX79="Yes"),OFFSET('Sanitation Data'!$F$11,0,10*ROW('Sanitation Data'!F73)),NA())</f>
        <v>#N/A</v>
      </c>
      <c r="AJ79" s="98" t="e">
        <f ca="true">+IF(AND(ISNUMBER(OFFSET('Sanitation Data'!$F$12,0,10*ROW('Sanitation Data'!F73))),'Data Summary'!CY79="Yes"),OFFSET('Sanitation Data'!$F$12,0,10*ROW('Sanitation Data'!F73)),NA())</f>
        <v>#N/A</v>
      </c>
      <c r="AK79" s="98" t="e">
        <f ca="true">+IF(AND(ISNUMBER(OFFSET('Sanitation Data'!$G$4,0,10*ROW('Sanitation Data'!G73))),'Data Summary'!CZ79="Yes"),100-OFFSET('Sanitation Data'!$G$4,0,10*ROW('Sanitation Data'!G73)),NA())</f>
        <v>#N/A</v>
      </c>
      <c r="AL79" s="98" t="e">
        <f ca="true">+IF(AND(ISNUMBER(OFFSET('Sanitation Data'!$G$6,0,10*ROW('Sanitation Data'!G73))),'Data Summary'!DA79="Yes"),OFFSET('Sanitation Data'!$G$6,0,10*ROW('Sanitation Data'!G73)),NA())</f>
        <v>#N/A</v>
      </c>
      <c r="AM79" s="98" t="e">
        <f ca="true">+IF(AND(ISNUMBER(OFFSET('Sanitation Data'!$G$10,0,10*ROW('Sanitation Data'!G73))),'Data Summary'!DB79="Yes"),OFFSET('Sanitation Data'!$G$10,0,10*ROW('Sanitation Data'!G73)),NA())</f>
        <v>#N/A</v>
      </c>
      <c r="AN79" s="98" t="e">
        <f ca="true">+IF(AND(ISNUMBER(OFFSET('Sanitation Data'!$G$11,0,10*ROW('Sanitation Data'!G73))),'Data Summary'!DC79="Yes"),OFFSET('Sanitation Data'!$G$11,0,10*ROW('Sanitation Data'!G73)),NA())</f>
        <v>#N/A</v>
      </c>
      <c r="AO79" s="98" t="e">
        <f ca="true">+IF(AND(ISNUMBER(OFFSET('Sanitation Data'!$G$12,0,10*ROW('Sanitation Data'!G73))),'Data Summary'!DD79="Yes"),OFFSET('Sanitation Data'!$G$12,0,10*ROW('Sanitation Data'!G73)),NA())</f>
        <v>#N/A</v>
      </c>
      <c r="AP79" s="98" t="e">
        <f ca="true">+IF(AND(ISNUMBER(OFFSET('Sanitation Data'!$H$4,0,10*ROW('Sanitation Data'!H73))),'Data Summary'!DE79="Yes"),100-OFFSET('Sanitation Data'!$H$4,0,10*ROW('Sanitation Data'!H73)),NA())</f>
        <v>#N/A</v>
      </c>
      <c r="AQ79" s="98" t="e">
        <f ca="true">+IF(AND(ISNUMBER(OFFSET('Sanitation Data'!$H$6,0,10*ROW('Sanitation Data'!H73))),'Data Summary'!DF79="Yes"),OFFSET('Sanitation Data'!$H$6,0,10*ROW('Sanitation Data'!H73)),NA())</f>
        <v>#N/A</v>
      </c>
      <c r="AR79" s="98" t="e">
        <f ca="true">+IF(AND(ISNUMBER(OFFSET('Sanitation Data'!$H$10,0,10*ROW('Sanitation Data'!H73))),'Data Summary'!DG79="Yes"),OFFSET('Sanitation Data'!$H$10,0,10*ROW('Sanitation Data'!H73)),NA())</f>
        <v>#N/A</v>
      </c>
      <c r="AS79" s="98" t="e">
        <f ca="true">+IF(AND(ISNUMBER(OFFSET('Sanitation Data'!$H$11,0,10*ROW('Sanitation Data'!H73))),'Data Summary'!DH79="Yes"),OFFSET('Sanitation Data'!$H$11,0,10*ROW('Sanitation Data'!H73)),NA())</f>
        <v>#N/A</v>
      </c>
      <c r="AT79" s="98" t="e">
        <f ca="true">+IF(AND(ISNUMBER(OFFSET('Sanitation Data'!$H$12,0,10*ROW('Sanitation Data'!H73))),'Data Summary'!DI79="Yes"),OFFSET('Sanitation Data'!$H$12,0,10*ROW('Sanitation Data'!H73)),NA())</f>
        <v>#N/A</v>
      </c>
      <c r="AU79" s="98" t="e">
        <f ca="true">+IF(AND(ISNUMBER(OFFSET('Sanitation Data'!$I$4,0,10*ROW('Sanitation Data'!I73))),'Data Summary'!DJ79="Yes"),100-OFFSET('Sanitation Data'!$I$4,0,10*ROW('Sanitation Data'!I73)),NA())</f>
        <v>#N/A</v>
      </c>
      <c r="AV79" s="98" t="e">
        <f ca="true">+IF(AND(ISNUMBER(OFFSET('Sanitation Data'!$I$6,0,10*ROW('Sanitation Data'!I73))),'Data Summary'!DK79="Yes"),OFFSET('Sanitation Data'!$I$6,0,10*ROW('Sanitation Data'!I73)),NA())</f>
        <v>#N/A</v>
      </c>
      <c r="AW79" s="98" t="e">
        <f ca="true">+IF(AND(ISNUMBER(OFFSET('Sanitation Data'!$I$10,0,10*ROW('Sanitation Data'!I73))),'Data Summary'!DL79="Yes"),OFFSET('Sanitation Data'!$I$10,0,10*ROW('Sanitation Data'!I73)),NA())</f>
        <v>#N/A</v>
      </c>
      <c r="AX79" s="98" t="e">
        <f ca="true">+IF(AND(ISNUMBER(OFFSET('Sanitation Data'!$I$11,0,10*ROW('Sanitation Data'!I73))),'Data Summary'!DM79="Yes"),OFFSET('Sanitation Data'!$I$11,0,10*ROW('Sanitation Data'!I73)),NA())</f>
        <v>#N/A</v>
      </c>
      <c r="AY79" s="98" t="e">
        <f ca="true">+IF(AND(ISNUMBER(OFFSET('Sanitation Data'!$I$12,0,10*ROW('Sanitation Data'!I73))),'Data Summary'!DN79="Yes"),OFFSET('Sanitation Data'!$I$12,0,10*ROW('Sanitation Data'!I73)),NA())</f>
        <v>#N/A</v>
      </c>
      <c r="AZ79" s="99" t="e">
        <f ca="true">+IF(AND(ISNUMBER(OFFSET('Hygiene Data'!$D$5,0,10*ROW('Hygiene Data'!D73))),'Data Summary'!DO79="Yes"),OFFSET('Hygiene Data'!$D$5,0,10*ROW('Hygiene Data'!D73)),NA())</f>
        <v>#N/A</v>
      </c>
      <c r="BA79" s="99" t="e">
        <f ca="true">+IF(AND(ISNUMBER(OFFSET('Hygiene Data'!$D$7,0,10*ROW('Hygiene Data'!D73))),'Data Summary'!DP79="Yes"),OFFSET('Hygiene Data'!$D$7,0,10*ROW('Hygiene Data'!D73)),NA())</f>
        <v>#N/A</v>
      </c>
      <c r="BB79" s="99" t="e">
        <f ca="true">+IF(AND(ISNUMBER(OFFSET('Hygiene Data'!$D$9,0,10*ROW('Hygiene Data'!D73))),'Data Summary'!DQ79="Yes"),OFFSET('Hygiene Data'!$D$9,0,10*ROW('Hygiene Data'!D73)),NA())</f>
        <v>#N/A</v>
      </c>
      <c r="BC79" s="99" t="e">
        <f ca="true">+IF(AND(ISNUMBER(OFFSET('Hygiene Data'!$E$5,0,10*ROW('Hygiene Data'!E73))),'Data Summary'!DR79="Yes"),OFFSET('Hygiene Data'!$E$5,0,10*ROW('Hygiene Data'!E73)),NA())</f>
        <v>#N/A</v>
      </c>
      <c r="BD79" s="99" t="e">
        <f ca="true">+IF(AND(ISNUMBER(OFFSET('Hygiene Data'!$E$7,0,10*ROW('Hygiene Data'!E73))),'Data Summary'!DS79="Yes"),OFFSET('Hygiene Data'!$E$7,0,10*ROW('Hygiene Data'!E73)),NA())</f>
        <v>#N/A</v>
      </c>
      <c r="BE79" s="99" t="e">
        <f ca="true">+IF(AND(ISNUMBER(OFFSET('Hygiene Data'!$E$9,0,10*ROW('Hygiene Data'!E73))),'Data Summary'!DT79="Yes"),OFFSET('Hygiene Data'!$E$9,0,10*ROW('Hygiene Data'!E73)),NA())</f>
        <v>#N/A</v>
      </c>
      <c r="BF79" s="99" t="e">
        <f ca="true">+IF(AND(ISNUMBER(OFFSET('Hygiene Data'!$F$5,0,10*ROW('Hygiene Data'!F73))),'Data Summary'!DU79="Yes"),OFFSET('Hygiene Data'!$F$5,0,10*ROW('Hygiene Data'!F73)),NA())</f>
        <v>#N/A</v>
      </c>
      <c r="BG79" s="99" t="e">
        <f ca="true">+IF(AND(ISNUMBER(OFFSET('Hygiene Data'!$F$7,0,10*ROW('Hygiene Data'!F73))),'Data Summary'!DV79="Yes"),OFFSET('Hygiene Data'!$F$7,0,10*ROW('Hygiene Data'!F73)),NA())</f>
        <v>#N/A</v>
      </c>
      <c r="BH79" s="99" t="e">
        <f ca="true">+IF(AND(ISNUMBER(OFFSET('Hygiene Data'!$F$9,0,10*ROW('Hygiene Data'!F73))),'Data Summary'!DW79="Yes"),OFFSET('Hygiene Data'!$F$9,0,10*ROW('Hygiene Data'!F73)),NA())</f>
        <v>#N/A</v>
      </c>
      <c r="BI79" s="99" t="e">
        <f ca="true">+IF(AND(ISNUMBER(OFFSET('Hygiene Data'!$G$5,0,10*ROW('Hygiene Data'!G73))),'Data Summary'!DX79="Yes"),OFFSET('Hygiene Data'!$G$5,0,10*ROW('Hygiene Data'!G73)),NA())</f>
        <v>#N/A</v>
      </c>
      <c r="BJ79" s="99" t="e">
        <f ca="true">+IF(AND(ISNUMBER(OFFSET('Hygiene Data'!$G$7,0,10*ROW('Hygiene Data'!G73))),'Data Summary'!DY79="Yes"),OFFSET('Hygiene Data'!$G$7,0,10*ROW('Hygiene Data'!G73)),NA())</f>
        <v>#N/A</v>
      </c>
      <c r="BK79" s="99" t="e">
        <f ca="true">+IF(AND(ISNUMBER(OFFSET('Hygiene Data'!$G$9,0,10*ROW('Hygiene Data'!G73))),'Data Summary'!DZ79="Yes"),OFFSET('Hygiene Data'!$G$9,0,10*ROW('Hygiene Data'!G73)),NA())</f>
        <v>#N/A</v>
      </c>
      <c r="BL79" s="99" t="e">
        <f ca="true">+IF(AND(ISNUMBER(OFFSET('Hygiene Data'!$H$5,0,10*ROW('Hygiene Data'!H73))),'Data Summary'!EA79="Yes"),OFFSET('Hygiene Data'!$H$5,0,10*ROW('Hygiene Data'!H73)),NA())</f>
        <v>#N/A</v>
      </c>
      <c r="BM79" s="99" t="e">
        <f ca="true">+IF(AND(ISNUMBER(OFFSET('Hygiene Data'!$H$7,0,10*ROW('Hygiene Data'!H73))),'Data Summary'!EB79="Yes"),OFFSET('Hygiene Data'!$H$7,0,10*ROW('Hygiene Data'!H73)),NA())</f>
        <v>#N/A</v>
      </c>
      <c r="BN79" s="99" t="e">
        <f ca="true">+IF(AND(ISNUMBER(OFFSET('Hygiene Data'!$H$9,0,10*ROW('Hygiene Data'!H73))),'Data Summary'!EC79="Yes"),OFFSET('Hygiene Data'!$H$9,0,10*ROW('Hygiene Data'!H73)),NA())</f>
        <v>#N/A</v>
      </c>
      <c r="BO79" s="99" t="e">
        <f ca="true">+IF(AND(ISNUMBER(OFFSET('Hygiene Data'!$I$5,0,10*ROW('Hygiene Data'!I73))),'Data Summary'!ED79="Yes"),OFFSET('Hygiene Data'!$I$5,0,10*ROW('Hygiene Data'!I73)),NA())</f>
        <v>#N/A</v>
      </c>
      <c r="BP79" s="99" t="e">
        <f ca="true">+IF(AND(ISNUMBER(OFFSET('Hygiene Data'!$I$7,0,10*ROW('Hygiene Data'!I73))),'Data Summary'!EE79="Yes"),OFFSET('Hygiene Data'!$I$7,0,10*ROW('Hygiene Data'!I73)),NA())</f>
        <v>#N/A</v>
      </c>
      <c r="BQ79" s="99"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8" t="str">
        <f ca="true">+IF(ISTEXT('Data Summary'!B80),'Data Summary'!B80,"")</f>
        <v/>
      </c>
      <c r="C80" s="329" t="e">
        <f ca="true">+VALUE('Data Summary'!C80)</f>
        <v>#VALUE!</v>
      </c>
      <c r="D80" s="97" t="e">
        <f ca="true">+IF(AND(ISNUMBER(OFFSET('Water Data'!$D$4,0,10*ROW('Water Data'!D74))),'Data Summary'!BS80="Yes"),100-OFFSET('Water Data'!$D$4,0,10*ROW('Water Data'!D74)),NA())</f>
        <v>#N/A</v>
      </c>
      <c r="E80" s="97" t="e">
        <f ca="true">+IF(AND(ISNUMBER(OFFSET('Water Data'!$D$6,0,10*ROW('Water Data'!D74))),'Data Summary'!BT80="Yes"),OFFSET('Water Data'!$D$6,0,10*ROW('Water Data'!D74)),NA())</f>
        <v>#N/A</v>
      </c>
      <c r="F80" s="97" t="e">
        <f ca="true">+IF(AND(ISNUMBER(OFFSET('Water Data'!$D$9,0,10*ROW('Water Data'!D74))),'Data Summary'!BU80="Yes"),OFFSET('Water Data'!$D$9,0,10*ROW('Water Data'!D74)),NA())</f>
        <v>#N/A</v>
      </c>
      <c r="G80" s="97" t="e">
        <f ca="true">+IF(AND(ISNUMBER(OFFSET('Water Data'!$E$4,0,10*ROW('Water Data'!E74))),'Data Summary'!BV80="Yes"),100-OFFSET('Water Data'!$E$4,0,10*ROW('Water Data'!E74)),NA())</f>
        <v>#N/A</v>
      </c>
      <c r="H80" s="97" t="e">
        <f ca="true">+IF(AND(ISNUMBER(OFFSET('Water Data'!$E$6,0,10*ROW('Water Data'!E74))),'Data Summary'!BW80="Yes"),OFFSET('Water Data'!$E$6,0,10*ROW('Water Data'!E74)),NA())</f>
        <v>#N/A</v>
      </c>
      <c r="I80" s="97" t="e">
        <f ca="true">+IF(AND(ISNUMBER(OFFSET('Water Data'!$E$9,0,10*ROW('Water Data'!E74))),'Data Summary'!BX80="Yes"),OFFSET('Water Data'!$E$9,0,10*ROW('Water Data'!E74)),NA())</f>
        <v>#N/A</v>
      </c>
      <c r="J80" s="97" t="e">
        <f ca="true">+IF(AND(ISNUMBER(OFFSET('Water Data'!$F$4,0,10*ROW('Water Data'!F74))),'Data Summary'!BY80="Yes"),100-OFFSET('Water Data'!$F$4,0,10*ROW('Water Data'!F74)),NA())</f>
        <v>#N/A</v>
      </c>
      <c r="K80" s="97" t="e">
        <f ca="true">+IF(AND(ISNUMBER(OFFSET('Water Data'!$F$6,0,10*ROW('Water Data'!F74))),'Data Summary'!BZ80="Yes"),OFFSET('Water Data'!$F$6,0,10*ROW('Water Data'!F74)),NA())</f>
        <v>#N/A</v>
      </c>
      <c r="L80" s="97" t="e">
        <f ca="true">+IF(AND(ISNUMBER(OFFSET('Water Data'!$F$9,0,10*ROW('Water Data'!F74))),'Data Summary'!CA80="Yes"),OFFSET('Water Data'!$F$9,0,10*ROW('Water Data'!F74)),NA())</f>
        <v>#N/A</v>
      </c>
      <c r="M80" s="97" t="e">
        <f ca="true">+IF(AND(ISNUMBER(OFFSET('Water Data'!$G$4,0,10*ROW('Water Data'!G74))),'Data Summary'!CB80="Yes"),100-OFFSET('Water Data'!$G$4,0,10*ROW('Water Data'!G74)),NA())</f>
        <v>#N/A</v>
      </c>
      <c r="N80" s="97" t="e">
        <f ca="true">+IF(AND(ISNUMBER(OFFSET('Water Data'!$G$6,0,10*ROW('Water Data'!G74))),'Data Summary'!CC80="Yes"),OFFSET('Water Data'!$G$6,0,10*ROW('Water Data'!G74)),NA())</f>
        <v>#N/A</v>
      </c>
      <c r="O80" s="97" t="e">
        <f ca="true">+IF(AND(ISNUMBER(OFFSET('Water Data'!$G$9,0,10*ROW('Water Data'!G74))),'Data Summary'!CD80="Yes"),OFFSET('Water Data'!$G$9,0,10*ROW('Water Data'!G74)),NA())</f>
        <v>#N/A</v>
      </c>
      <c r="P80" s="97" t="e">
        <f ca="true">+IF(AND(ISNUMBER(OFFSET('Water Data'!$H$4,0,10*ROW('Water Data'!H74))),'Data Summary'!CE80="Yes"),100-OFFSET('Water Data'!$H$4,0,10*ROW('Water Data'!H74)),NA())</f>
        <v>#N/A</v>
      </c>
      <c r="Q80" s="97" t="e">
        <f ca="true">+IF(AND(ISNUMBER(OFFSET('Water Data'!$H$6,0,10*ROW('Water Data'!H74))),'Data Summary'!CF80="Yes"),OFFSET('Water Data'!$H$6,0,10*ROW('Water Data'!H74)),NA())</f>
        <v>#N/A</v>
      </c>
      <c r="R80" s="97" t="e">
        <f ca="true">+IF(AND(ISNUMBER(OFFSET('Water Data'!$H$9,0,10*ROW('Water Data'!H74))),'Data Summary'!CG80="Yes"),OFFSET('Water Data'!$H$9,0,10*ROW('Water Data'!H74)),NA())</f>
        <v>#N/A</v>
      </c>
      <c r="S80" s="97" t="e">
        <f ca="true">+IF(AND(ISNUMBER(OFFSET('Water Data'!$I$4,0,10*ROW('Water Data'!I74))),'Data Summary'!CH80="Yes"),100-OFFSET('Water Data'!$I$4,0,10*ROW('Water Data'!I74)),NA())</f>
        <v>#N/A</v>
      </c>
      <c r="T80" s="97" t="e">
        <f ca="true">+IF(AND(ISNUMBER(OFFSET('Water Data'!$I$6,0,10*ROW('Water Data'!I74))),'Data Summary'!CI80="Yes"),OFFSET('Water Data'!$I$6,0,10*ROW('Water Data'!I74)),NA())</f>
        <v>#N/A</v>
      </c>
      <c r="U80" s="97" t="e">
        <f ca="true">+IF(AND(ISNUMBER(OFFSET('Water Data'!$I$9,0,10*ROW('Water Data'!I74))),'Data Summary'!CJ80="Yes"),OFFSET('Water Data'!$I$9,0,10*ROW('Water Data'!I74)),NA())</f>
        <v>#N/A</v>
      </c>
      <c r="V80" s="98" t="e">
        <f ca="true">+IF(AND(ISNUMBER(OFFSET('Sanitation Data'!$D$4,0,10*ROW('Sanitation Data'!D74))),'Data Summary'!CK80="Yes"),100-OFFSET('Sanitation Data'!$D$4,0,10*ROW('Sanitation Data'!D74)),NA())</f>
        <v>#N/A</v>
      </c>
      <c r="W80" s="98" t="e">
        <f ca="true">+IF(AND(ISNUMBER(OFFSET('Sanitation Data'!$D$6,0,10*ROW('Sanitation Data'!D74))),'Data Summary'!CL80="Yes"),OFFSET('Sanitation Data'!$D$6,0,10*ROW('Sanitation Data'!D74)),NA())</f>
        <v>#N/A</v>
      </c>
      <c r="X80" s="98" t="e">
        <f ca="true">+IF(AND(ISNUMBER(OFFSET('Sanitation Data'!$D$10,0,10*ROW('Sanitation Data'!D74))),'Data Summary'!CM80="Yes"),OFFSET('Sanitation Data'!$D$10,0,10*ROW('Sanitation Data'!D74)),NA())</f>
        <v>#N/A</v>
      </c>
      <c r="Y80" s="98" t="e">
        <f ca="true">+IF(AND(ISNUMBER(OFFSET('Sanitation Data'!$D$11,0,10*ROW('Sanitation Data'!D74))),'Data Summary'!CN80="Yes"),OFFSET('Sanitation Data'!$D$11,0,10*ROW('Sanitation Data'!D74)),NA())</f>
        <v>#N/A</v>
      </c>
      <c r="Z80" s="98" t="e">
        <f ca="true">+IF(AND(ISNUMBER(OFFSET('Sanitation Data'!$D$12,0,10*ROW('Sanitation Data'!D74))),'Data Summary'!CO80="Yes"),OFFSET('Sanitation Data'!$D$12,0,10*ROW('Sanitation Data'!D74)),NA())</f>
        <v>#N/A</v>
      </c>
      <c r="AA80" s="98" t="e">
        <f ca="true">+IF(AND(ISNUMBER(OFFSET('Sanitation Data'!$E$4,0,10*ROW('Sanitation Data'!E74))),'Data Summary'!CP80="Yes"),100-OFFSET('Sanitation Data'!$E$4,0,10*ROW('Sanitation Data'!E74)),NA())</f>
        <v>#N/A</v>
      </c>
      <c r="AB80" s="98" t="e">
        <f ca="true">+IF(AND(ISNUMBER(OFFSET('Sanitation Data'!$E$6,0,10*ROW('Sanitation Data'!E74))),'Data Summary'!CQ80="Yes"),OFFSET('Sanitation Data'!$E$6,0,10*ROW('Sanitation Data'!E74)),NA())</f>
        <v>#N/A</v>
      </c>
      <c r="AC80" s="98" t="e">
        <f ca="true">+IF(AND(ISNUMBER(OFFSET('Sanitation Data'!$E$10,0,10*ROW('Sanitation Data'!E74))),'Data Summary'!CR80="Yes"),OFFSET('Sanitation Data'!$E$10,0,10*ROW('Sanitation Data'!E74)),NA())</f>
        <v>#N/A</v>
      </c>
      <c r="AD80" s="98" t="e">
        <f ca="true">+IF(AND(ISNUMBER(OFFSET('Sanitation Data'!$E$11,0,10*ROW('Sanitation Data'!E74))),'Data Summary'!CS80="Yes"),OFFSET('Sanitation Data'!$E$11,0,10*ROW('Sanitation Data'!E74)),NA())</f>
        <v>#N/A</v>
      </c>
      <c r="AE80" s="98" t="e">
        <f ca="true">+IF(AND(ISNUMBER(OFFSET('Sanitation Data'!$E$12,0,10*ROW('Sanitation Data'!E74))),'Data Summary'!CT80="Yes"),OFFSET('Sanitation Data'!$E$12,0,10*ROW('Sanitation Data'!E74)),NA())</f>
        <v>#N/A</v>
      </c>
      <c r="AF80" s="98" t="e">
        <f ca="true">+IF(AND(ISNUMBER(OFFSET('Sanitation Data'!$F$4,0,10*ROW('Sanitation Data'!F74))),'Data Summary'!CU80="Yes"),100-OFFSET('Sanitation Data'!$F$4,0,10*ROW('Sanitation Data'!F74)),NA())</f>
        <v>#N/A</v>
      </c>
      <c r="AG80" s="98" t="e">
        <f ca="true">+IF(AND(ISNUMBER(OFFSET('Sanitation Data'!$F$6,0,10*ROW('Sanitation Data'!F74))),'Data Summary'!CV80="Yes"),OFFSET('Sanitation Data'!$F$6,0,10*ROW('Sanitation Data'!F74)),NA())</f>
        <v>#N/A</v>
      </c>
      <c r="AH80" s="98" t="e">
        <f ca="true">+IF(AND(ISNUMBER(OFFSET('Sanitation Data'!$F$10,0,10*ROW('Sanitation Data'!F74))),'Data Summary'!CW80="Yes"),OFFSET('Sanitation Data'!$F$10,0,10*ROW('Sanitation Data'!F74)),NA())</f>
        <v>#N/A</v>
      </c>
      <c r="AI80" s="98" t="e">
        <f ca="true">+IF(AND(ISNUMBER(OFFSET('Sanitation Data'!$F$11,0,10*ROW('Sanitation Data'!F74))),'Data Summary'!CX80="Yes"),OFFSET('Sanitation Data'!$F$11,0,10*ROW('Sanitation Data'!F74)),NA())</f>
        <v>#N/A</v>
      </c>
      <c r="AJ80" s="98" t="e">
        <f ca="true">+IF(AND(ISNUMBER(OFFSET('Sanitation Data'!$F$12,0,10*ROW('Sanitation Data'!F74))),'Data Summary'!CY80="Yes"),OFFSET('Sanitation Data'!$F$12,0,10*ROW('Sanitation Data'!F74)),NA())</f>
        <v>#N/A</v>
      </c>
      <c r="AK80" s="98" t="e">
        <f ca="true">+IF(AND(ISNUMBER(OFFSET('Sanitation Data'!$G$4,0,10*ROW('Sanitation Data'!G74))),'Data Summary'!CZ80="Yes"),100-OFFSET('Sanitation Data'!$G$4,0,10*ROW('Sanitation Data'!G74)),NA())</f>
        <v>#N/A</v>
      </c>
      <c r="AL80" s="98" t="e">
        <f ca="true">+IF(AND(ISNUMBER(OFFSET('Sanitation Data'!$G$6,0,10*ROW('Sanitation Data'!G74))),'Data Summary'!DA80="Yes"),OFFSET('Sanitation Data'!$G$6,0,10*ROW('Sanitation Data'!G74)),NA())</f>
        <v>#N/A</v>
      </c>
      <c r="AM80" s="98" t="e">
        <f ca="true">+IF(AND(ISNUMBER(OFFSET('Sanitation Data'!$G$10,0,10*ROW('Sanitation Data'!G74))),'Data Summary'!DB80="Yes"),OFFSET('Sanitation Data'!$G$10,0,10*ROW('Sanitation Data'!G74)),NA())</f>
        <v>#N/A</v>
      </c>
      <c r="AN80" s="98" t="e">
        <f ca="true">+IF(AND(ISNUMBER(OFFSET('Sanitation Data'!$G$11,0,10*ROW('Sanitation Data'!G74))),'Data Summary'!DC80="Yes"),OFFSET('Sanitation Data'!$G$11,0,10*ROW('Sanitation Data'!G74)),NA())</f>
        <v>#N/A</v>
      </c>
      <c r="AO80" s="98" t="e">
        <f ca="true">+IF(AND(ISNUMBER(OFFSET('Sanitation Data'!$G$12,0,10*ROW('Sanitation Data'!G74))),'Data Summary'!DD80="Yes"),OFFSET('Sanitation Data'!$G$12,0,10*ROW('Sanitation Data'!G74)),NA())</f>
        <v>#N/A</v>
      </c>
      <c r="AP80" s="98" t="e">
        <f ca="true">+IF(AND(ISNUMBER(OFFSET('Sanitation Data'!$H$4,0,10*ROW('Sanitation Data'!H74))),'Data Summary'!DE80="Yes"),100-OFFSET('Sanitation Data'!$H$4,0,10*ROW('Sanitation Data'!H74)),NA())</f>
        <v>#N/A</v>
      </c>
      <c r="AQ80" s="98" t="e">
        <f ca="true">+IF(AND(ISNUMBER(OFFSET('Sanitation Data'!$H$6,0,10*ROW('Sanitation Data'!H74))),'Data Summary'!DF80="Yes"),OFFSET('Sanitation Data'!$H$6,0,10*ROW('Sanitation Data'!H74)),NA())</f>
        <v>#N/A</v>
      </c>
      <c r="AR80" s="98" t="e">
        <f ca="true">+IF(AND(ISNUMBER(OFFSET('Sanitation Data'!$H$10,0,10*ROW('Sanitation Data'!H74))),'Data Summary'!DG80="Yes"),OFFSET('Sanitation Data'!$H$10,0,10*ROW('Sanitation Data'!H74)),NA())</f>
        <v>#N/A</v>
      </c>
      <c r="AS80" s="98" t="e">
        <f ca="true">+IF(AND(ISNUMBER(OFFSET('Sanitation Data'!$H$11,0,10*ROW('Sanitation Data'!H74))),'Data Summary'!DH80="Yes"),OFFSET('Sanitation Data'!$H$11,0,10*ROW('Sanitation Data'!H74)),NA())</f>
        <v>#N/A</v>
      </c>
      <c r="AT80" s="98" t="e">
        <f ca="true">+IF(AND(ISNUMBER(OFFSET('Sanitation Data'!$H$12,0,10*ROW('Sanitation Data'!H74))),'Data Summary'!DI80="Yes"),OFFSET('Sanitation Data'!$H$12,0,10*ROW('Sanitation Data'!H74)),NA())</f>
        <v>#N/A</v>
      </c>
      <c r="AU80" s="98" t="e">
        <f ca="true">+IF(AND(ISNUMBER(OFFSET('Sanitation Data'!$I$4,0,10*ROW('Sanitation Data'!I74))),'Data Summary'!DJ80="Yes"),100-OFFSET('Sanitation Data'!$I$4,0,10*ROW('Sanitation Data'!I74)),NA())</f>
        <v>#N/A</v>
      </c>
      <c r="AV80" s="98" t="e">
        <f ca="true">+IF(AND(ISNUMBER(OFFSET('Sanitation Data'!$I$6,0,10*ROW('Sanitation Data'!I74))),'Data Summary'!DK80="Yes"),OFFSET('Sanitation Data'!$I$6,0,10*ROW('Sanitation Data'!I74)),NA())</f>
        <v>#N/A</v>
      </c>
      <c r="AW80" s="98" t="e">
        <f ca="true">+IF(AND(ISNUMBER(OFFSET('Sanitation Data'!$I$10,0,10*ROW('Sanitation Data'!I74))),'Data Summary'!DL80="Yes"),OFFSET('Sanitation Data'!$I$10,0,10*ROW('Sanitation Data'!I74)),NA())</f>
        <v>#N/A</v>
      </c>
      <c r="AX80" s="98" t="e">
        <f ca="true">+IF(AND(ISNUMBER(OFFSET('Sanitation Data'!$I$11,0,10*ROW('Sanitation Data'!I74))),'Data Summary'!DM80="Yes"),OFFSET('Sanitation Data'!$I$11,0,10*ROW('Sanitation Data'!I74)),NA())</f>
        <v>#N/A</v>
      </c>
      <c r="AY80" s="98" t="e">
        <f ca="true">+IF(AND(ISNUMBER(OFFSET('Sanitation Data'!$I$12,0,10*ROW('Sanitation Data'!I74))),'Data Summary'!DN80="Yes"),OFFSET('Sanitation Data'!$I$12,0,10*ROW('Sanitation Data'!I74)),NA())</f>
        <v>#N/A</v>
      </c>
      <c r="AZ80" s="99" t="e">
        <f ca="true">+IF(AND(ISNUMBER(OFFSET('Hygiene Data'!$D$5,0,10*ROW('Hygiene Data'!D74))),'Data Summary'!DO80="Yes"),OFFSET('Hygiene Data'!$D$5,0,10*ROW('Hygiene Data'!D74)),NA())</f>
        <v>#N/A</v>
      </c>
      <c r="BA80" s="99" t="e">
        <f ca="true">+IF(AND(ISNUMBER(OFFSET('Hygiene Data'!$D$7,0,10*ROW('Hygiene Data'!D74))),'Data Summary'!DP80="Yes"),OFFSET('Hygiene Data'!$D$7,0,10*ROW('Hygiene Data'!D74)),NA())</f>
        <v>#N/A</v>
      </c>
      <c r="BB80" s="99" t="e">
        <f ca="true">+IF(AND(ISNUMBER(OFFSET('Hygiene Data'!$D$9,0,10*ROW('Hygiene Data'!D74))),'Data Summary'!DQ80="Yes"),OFFSET('Hygiene Data'!$D$9,0,10*ROW('Hygiene Data'!D74)),NA())</f>
        <v>#N/A</v>
      </c>
      <c r="BC80" s="99" t="e">
        <f ca="true">+IF(AND(ISNUMBER(OFFSET('Hygiene Data'!$E$5,0,10*ROW('Hygiene Data'!E74))),'Data Summary'!DR80="Yes"),OFFSET('Hygiene Data'!$E$5,0,10*ROW('Hygiene Data'!E74)),NA())</f>
        <v>#N/A</v>
      </c>
      <c r="BD80" s="99" t="e">
        <f ca="true">+IF(AND(ISNUMBER(OFFSET('Hygiene Data'!$E$7,0,10*ROW('Hygiene Data'!E74))),'Data Summary'!DS80="Yes"),OFFSET('Hygiene Data'!$E$7,0,10*ROW('Hygiene Data'!E74)),NA())</f>
        <v>#N/A</v>
      </c>
      <c r="BE80" s="99" t="e">
        <f ca="true">+IF(AND(ISNUMBER(OFFSET('Hygiene Data'!$E$9,0,10*ROW('Hygiene Data'!E74))),'Data Summary'!DT80="Yes"),OFFSET('Hygiene Data'!$E$9,0,10*ROW('Hygiene Data'!E74)),NA())</f>
        <v>#N/A</v>
      </c>
      <c r="BF80" s="99" t="e">
        <f ca="true">+IF(AND(ISNUMBER(OFFSET('Hygiene Data'!$F$5,0,10*ROW('Hygiene Data'!F74))),'Data Summary'!DU80="Yes"),OFFSET('Hygiene Data'!$F$5,0,10*ROW('Hygiene Data'!F74)),NA())</f>
        <v>#N/A</v>
      </c>
      <c r="BG80" s="99" t="e">
        <f ca="true">+IF(AND(ISNUMBER(OFFSET('Hygiene Data'!$F$7,0,10*ROW('Hygiene Data'!F74))),'Data Summary'!DV80="Yes"),OFFSET('Hygiene Data'!$F$7,0,10*ROW('Hygiene Data'!F74)),NA())</f>
        <v>#N/A</v>
      </c>
      <c r="BH80" s="99" t="e">
        <f ca="true">+IF(AND(ISNUMBER(OFFSET('Hygiene Data'!$F$9,0,10*ROW('Hygiene Data'!F74))),'Data Summary'!DW80="Yes"),OFFSET('Hygiene Data'!$F$9,0,10*ROW('Hygiene Data'!F74)),NA())</f>
        <v>#N/A</v>
      </c>
      <c r="BI80" s="99" t="e">
        <f ca="true">+IF(AND(ISNUMBER(OFFSET('Hygiene Data'!$G$5,0,10*ROW('Hygiene Data'!G74))),'Data Summary'!DX80="Yes"),OFFSET('Hygiene Data'!$G$5,0,10*ROW('Hygiene Data'!G74)),NA())</f>
        <v>#N/A</v>
      </c>
      <c r="BJ80" s="99" t="e">
        <f ca="true">+IF(AND(ISNUMBER(OFFSET('Hygiene Data'!$G$7,0,10*ROW('Hygiene Data'!G74))),'Data Summary'!DY80="Yes"),OFFSET('Hygiene Data'!$G$7,0,10*ROW('Hygiene Data'!G74)),NA())</f>
        <v>#N/A</v>
      </c>
      <c r="BK80" s="99" t="e">
        <f ca="true">+IF(AND(ISNUMBER(OFFSET('Hygiene Data'!$G$9,0,10*ROW('Hygiene Data'!G74))),'Data Summary'!DZ80="Yes"),OFFSET('Hygiene Data'!$G$9,0,10*ROW('Hygiene Data'!G74)),NA())</f>
        <v>#N/A</v>
      </c>
      <c r="BL80" s="99" t="e">
        <f ca="true">+IF(AND(ISNUMBER(OFFSET('Hygiene Data'!$H$5,0,10*ROW('Hygiene Data'!H74))),'Data Summary'!EA80="Yes"),OFFSET('Hygiene Data'!$H$5,0,10*ROW('Hygiene Data'!H74)),NA())</f>
        <v>#N/A</v>
      </c>
      <c r="BM80" s="99" t="e">
        <f ca="true">+IF(AND(ISNUMBER(OFFSET('Hygiene Data'!$H$7,0,10*ROW('Hygiene Data'!H74))),'Data Summary'!EB80="Yes"),OFFSET('Hygiene Data'!$H$7,0,10*ROW('Hygiene Data'!H74)),NA())</f>
        <v>#N/A</v>
      </c>
      <c r="BN80" s="99" t="e">
        <f ca="true">+IF(AND(ISNUMBER(OFFSET('Hygiene Data'!$H$9,0,10*ROW('Hygiene Data'!H74))),'Data Summary'!EC80="Yes"),OFFSET('Hygiene Data'!$H$9,0,10*ROW('Hygiene Data'!H74)),NA())</f>
        <v>#N/A</v>
      </c>
      <c r="BO80" s="99" t="e">
        <f ca="true">+IF(AND(ISNUMBER(OFFSET('Hygiene Data'!$I$5,0,10*ROW('Hygiene Data'!I74))),'Data Summary'!ED80="Yes"),OFFSET('Hygiene Data'!$I$5,0,10*ROW('Hygiene Data'!I74)),NA())</f>
        <v>#N/A</v>
      </c>
      <c r="BP80" s="99" t="e">
        <f ca="true">+IF(AND(ISNUMBER(OFFSET('Hygiene Data'!$I$7,0,10*ROW('Hygiene Data'!I74))),'Data Summary'!EE80="Yes"),OFFSET('Hygiene Data'!$I$7,0,10*ROW('Hygiene Data'!I74)),NA())</f>
        <v>#N/A</v>
      </c>
      <c r="BQ80" s="99"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8" t="str">
        <f ca="true">+IF(ISTEXT('Data Summary'!B81),'Data Summary'!B81,"")</f>
        <v/>
      </c>
      <c r="C81" s="329" t="e">
        <f ca="true">+VALUE('Data Summary'!C81)</f>
        <v>#VALUE!</v>
      </c>
      <c r="D81" s="97" t="e">
        <f ca="true">+IF(AND(ISNUMBER(OFFSET('Water Data'!$D$4,0,10*ROW('Water Data'!D75))),'Data Summary'!BS81="Yes"),100-OFFSET('Water Data'!$D$4,0,10*ROW('Water Data'!D75)),NA())</f>
        <v>#N/A</v>
      </c>
      <c r="E81" s="97" t="e">
        <f ca="true">+IF(AND(ISNUMBER(OFFSET('Water Data'!$D$6,0,10*ROW('Water Data'!D75))),'Data Summary'!BT81="Yes"),OFFSET('Water Data'!$D$6,0,10*ROW('Water Data'!D75)),NA())</f>
        <v>#N/A</v>
      </c>
      <c r="F81" s="97" t="e">
        <f ca="true">+IF(AND(ISNUMBER(OFFSET('Water Data'!$D$9,0,10*ROW('Water Data'!D75))),'Data Summary'!BU81="Yes"),OFFSET('Water Data'!$D$9,0,10*ROW('Water Data'!D75)),NA())</f>
        <v>#N/A</v>
      </c>
      <c r="G81" s="97" t="e">
        <f ca="true">+IF(AND(ISNUMBER(OFFSET('Water Data'!$E$4,0,10*ROW('Water Data'!E75))),'Data Summary'!BV81="Yes"),100-OFFSET('Water Data'!$E$4,0,10*ROW('Water Data'!E75)),NA())</f>
        <v>#N/A</v>
      </c>
      <c r="H81" s="97" t="e">
        <f ca="true">+IF(AND(ISNUMBER(OFFSET('Water Data'!$E$6,0,10*ROW('Water Data'!E75))),'Data Summary'!BW81="Yes"),OFFSET('Water Data'!$E$6,0,10*ROW('Water Data'!E75)),NA())</f>
        <v>#N/A</v>
      </c>
      <c r="I81" s="97" t="e">
        <f ca="true">+IF(AND(ISNUMBER(OFFSET('Water Data'!$E$9,0,10*ROW('Water Data'!E75))),'Data Summary'!BX81="Yes"),OFFSET('Water Data'!$E$9,0,10*ROW('Water Data'!E75)),NA())</f>
        <v>#N/A</v>
      </c>
      <c r="J81" s="97" t="e">
        <f ca="true">+IF(AND(ISNUMBER(OFFSET('Water Data'!$F$4,0,10*ROW('Water Data'!F75))),'Data Summary'!BY81="Yes"),100-OFFSET('Water Data'!$F$4,0,10*ROW('Water Data'!F75)),NA())</f>
        <v>#N/A</v>
      </c>
      <c r="K81" s="97" t="e">
        <f ca="true">+IF(AND(ISNUMBER(OFFSET('Water Data'!$F$6,0,10*ROW('Water Data'!F75))),'Data Summary'!BZ81="Yes"),OFFSET('Water Data'!$F$6,0,10*ROW('Water Data'!F75)),NA())</f>
        <v>#N/A</v>
      </c>
      <c r="L81" s="97" t="e">
        <f ca="true">+IF(AND(ISNUMBER(OFFSET('Water Data'!$F$9,0,10*ROW('Water Data'!F75))),'Data Summary'!CA81="Yes"),OFFSET('Water Data'!$F$9,0,10*ROW('Water Data'!F75)),NA())</f>
        <v>#N/A</v>
      </c>
      <c r="M81" s="97" t="e">
        <f ca="true">+IF(AND(ISNUMBER(OFFSET('Water Data'!$G$4,0,10*ROW('Water Data'!G75))),'Data Summary'!CB81="Yes"),100-OFFSET('Water Data'!$G$4,0,10*ROW('Water Data'!G75)),NA())</f>
        <v>#N/A</v>
      </c>
      <c r="N81" s="97" t="e">
        <f ca="true">+IF(AND(ISNUMBER(OFFSET('Water Data'!$G$6,0,10*ROW('Water Data'!G75))),'Data Summary'!CC81="Yes"),OFFSET('Water Data'!$G$6,0,10*ROW('Water Data'!G75)),NA())</f>
        <v>#N/A</v>
      </c>
      <c r="O81" s="97" t="e">
        <f ca="true">+IF(AND(ISNUMBER(OFFSET('Water Data'!$G$9,0,10*ROW('Water Data'!G75))),'Data Summary'!CD81="Yes"),OFFSET('Water Data'!$G$9,0,10*ROW('Water Data'!G75)),NA())</f>
        <v>#N/A</v>
      </c>
      <c r="P81" s="97" t="e">
        <f ca="true">+IF(AND(ISNUMBER(OFFSET('Water Data'!$H$4,0,10*ROW('Water Data'!H75))),'Data Summary'!CE81="Yes"),100-OFFSET('Water Data'!$H$4,0,10*ROW('Water Data'!H75)),NA())</f>
        <v>#N/A</v>
      </c>
      <c r="Q81" s="97" t="e">
        <f ca="true">+IF(AND(ISNUMBER(OFFSET('Water Data'!$H$6,0,10*ROW('Water Data'!H75))),'Data Summary'!CF81="Yes"),OFFSET('Water Data'!$H$6,0,10*ROW('Water Data'!H75)),NA())</f>
        <v>#N/A</v>
      </c>
      <c r="R81" s="97" t="e">
        <f ca="true">+IF(AND(ISNUMBER(OFFSET('Water Data'!$H$9,0,10*ROW('Water Data'!H75))),'Data Summary'!CG81="Yes"),OFFSET('Water Data'!$H$9,0,10*ROW('Water Data'!H75)),NA())</f>
        <v>#N/A</v>
      </c>
      <c r="S81" s="97" t="e">
        <f ca="true">+IF(AND(ISNUMBER(OFFSET('Water Data'!$I$4,0,10*ROW('Water Data'!I75))),'Data Summary'!CH81="Yes"),100-OFFSET('Water Data'!$I$4,0,10*ROW('Water Data'!I75)),NA())</f>
        <v>#N/A</v>
      </c>
      <c r="T81" s="97" t="e">
        <f ca="true">+IF(AND(ISNUMBER(OFFSET('Water Data'!$I$6,0,10*ROW('Water Data'!I75))),'Data Summary'!CI81="Yes"),OFFSET('Water Data'!$I$6,0,10*ROW('Water Data'!I75)),NA())</f>
        <v>#N/A</v>
      </c>
      <c r="U81" s="97" t="e">
        <f ca="true">+IF(AND(ISNUMBER(OFFSET('Water Data'!$I$9,0,10*ROW('Water Data'!I75))),'Data Summary'!CJ81="Yes"),OFFSET('Water Data'!$I$9,0,10*ROW('Water Data'!I75)),NA())</f>
        <v>#N/A</v>
      </c>
      <c r="V81" s="98" t="e">
        <f ca="true">+IF(AND(ISNUMBER(OFFSET('Sanitation Data'!$D$4,0,10*ROW('Sanitation Data'!D75))),'Data Summary'!CK81="Yes"),100-OFFSET('Sanitation Data'!$D$4,0,10*ROW('Sanitation Data'!D75)),NA())</f>
        <v>#N/A</v>
      </c>
      <c r="W81" s="98" t="e">
        <f ca="true">+IF(AND(ISNUMBER(OFFSET('Sanitation Data'!$D$6,0,10*ROW('Sanitation Data'!D75))),'Data Summary'!CL81="Yes"),OFFSET('Sanitation Data'!$D$6,0,10*ROW('Sanitation Data'!D75)),NA())</f>
        <v>#N/A</v>
      </c>
      <c r="X81" s="98" t="e">
        <f ca="true">+IF(AND(ISNUMBER(OFFSET('Sanitation Data'!$D$10,0,10*ROW('Sanitation Data'!D75))),'Data Summary'!CM81="Yes"),OFFSET('Sanitation Data'!$D$10,0,10*ROW('Sanitation Data'!D75)),NA())</f>
        <v>#N/A</v>
      </c>
      <c r="Y81" s="98" t="e">
        <f ca="true">+IF(AND(ISNUMBER(OFFSET('Sanitation Data'!$D$11,0,10*ROW('Sanitation Data'!D75))),'Data Summary'!CN81="Yes"),OFFSET('Sanitation Data'!$D$11,0,10*ROW('Sanitation Data'!D75)),NA())</f>
        <v>#N/A</v>
      </c>
      <c r="Z81" s="98" t="e">
        <f ca="true">+IF(AND(ISNUMBER(OFFSET('Sanitation Data'!$D$12,0,10*ROW('Sanitation Data'!D75))),'Data Summary'!CO81="Yes"),OFFSET('Sanitation Data'!$D$12,0,10*ROW('Sanitation Data'!D75)),NA())</f>
        <v>#N/A</v>
      </c>
      <c r="AA81" s="98" t="e">
        <f ca="true">+IF(AND(ISNUMBER(OFFSET('Sanitation Data'!$E$4,0,10*ROW('Sanitation Data'!E75))),'Data Summary'!CP81="Yes"),100-OFFSET('Sanitation Data'!$E$4,0,10*ROW('Sanitation Data'!E75)),NA())</f>
        <v>#N/A</v>
      </c>
      <c r="AB81" s="98" t="e">
        <f ca="true">+IF(AND(ISNUMBER(OFFSET('Sanitation Data'!$E$6,0,10*ROW('Sanitation Data'!E75))),'Data Summary'!CQ81="Yes"),OFFSET('Sanitation Data'!$E$6,0,10*ROW('Sanitation Data'!E75)),NA())</f>
        <v>#N/A</v>
      </c>
      <c r="AC81" s="98" t="e">
        <f ca="true">+IF(AND(ISNUMBER(OFFSET('Sanitation Data'!$E$10,0,10*ROW('Sanitation Data'!E75))),'Data Summary'!CR81="Yes"),OFFSET('Sanitation Data'!$E$10,0,10*ROW('Sanitation Data'!E75)),NA())</f>
        <v>#N/A</v>
      </c>
      <c r="AD81" s="98" t="e">
        <f ca="true">+IF(AND(ISNUMBER(OFFSET('Sanitation Data'!$E$11,0,10*ROW('Sanitation Data'!E75))),'Data Summary'!CS81="Yes"),OFFSET('Sanitation Data'!$E$11,0,10*ROW('Sanitation Data'!E75)),NA())</f>
        <v>#N/A</v>
      </c>
      <c r="AE81" s="98" t="e">
        <f ca="true">+IF(AND(ISNUMBER(OFFSET('Sanitation Data'!$E$12,0,10*ROW('Sanitation Data'!E75))),'Data Summary'!CT81="Yes"),OFFSET('Sanitation Data'!$E$12,0,10*ROW('Sanitation Data'!E75)),NA())</f>
        <v>#N/A</v>
      </c>
      <c r="AF81" s="98" t="e">
        <f ca="true">+IF(AND(ISNUMBER(OFFSET('Sanitation Data'!$F$4,0,10*ROW('Sanitation Data'!F75))),'Data Summary'!CU81="Yes"),100-OFFSET('Sanitation Data'!$F$4,0,10*ROW('Sanitation Data'!F75)),NA())</f>
        <v>#N/A</v>
      </c>
      <c r="AG81" s="98" t="e">
        <f ca="true">+IF(AND(ISNUMBER(OFFSET('Sanitation Data'!$F$6,0,10*ROW('Sanitation Data'!F75))),'Data Summary'!CV81="Yes"),OFFSET('Sanitation Data'!$F$6,0,10*ROW('Sanitation Data'!F75)),NA())</f>
        <v>#N/A</v>
      </c>
      <c r="AH81" s="98" t="e">
        <f ca="true">+IF(AND(ISNUMBER(OFFSET('Sanitation Data'!$F$10,0,10*ROW('Sanitation Data'!F75))),'Data Summary'!CW81="Yes"),OFFSET('Sanitation Data'!$F$10,0,10*ROW('Sanitation Data'!F75)),NA())</f>
        <v>#N/A</v>
      </c>
      <c r="AI81" s="98" t="e">
        <f ca="true">+IF(AND(ISNUMBER(OFFSET('Sanitation Data'!$F$11,0,10*ROW('Sanitation Data'!F75))),'Data Summary'!CX81="Yes"),OFFSET('Sanitation Data'!$F$11,0,10*ROW('Sanitation Data'!F75)),NA())</f>
        <v>#N/A</v>
      </c>
      <c r="AJ81" s="98" t="e">
        <f ca="true">+IF(AND(ISNUMBER(OFFSET('Sanitation Data'!$F$12,0,10*ROW('Sanitation Data'!F75))),'Data Summary'!CY81="Yes"),OFFSET('Sanitation Data'!$F$12,0,10*ROW('Sanitation Data'!F75)),NA())</f>
        <v>#N/A</v>
      </c>
      <c r="AK81" s="98" t="e">
        <f ca="true">+IF(AND(ISNUMBER(OFFSET('Sanitation Data'!$G$4,0,10*ROW('Sanitation Data'!G75))),'Data Summary'!CZ81="Yes"),100-OFFSET('Sanitation Data'!$G$4,0,10*ROW('Sanitation Data'!G75)),NA())</f>
        <v>#N/A</v>
      </c>
      <c r="AL81" s="98" t="e">
        <f ca="true">+IF(AND(ISNUMBER(OFFSET('Sanitation Data'!$G$6,0,10*ROW('Sanitation Data'!G75))),'Data Summary'!DA81="Yes"),OFFSET('Sanitation Data'!$G$6,0,10*ROW('Sanitation Data'!G75)),NA())</f>
        <v>#N/A</v>
      </c>
      <c r="AM81" s="98" t="e">
        <f ca="true">+IF(AND(ISNUMBER(OFFSET('Sanitation Data'!$G$10,0,10*ROW('Sanitation Data'!G75))),'Data Summary'!DB81="Yes"),OFFSET('Sanitation Data'!$G$10,0,10*ROW('Sanitation Data'!G75)),NA())</f>
        <v>#N/A</v>
      </c>
      <c r="AN81" s="98" t="e">
        <f ca="true">+IF(AND(ISNUMBER(OFFSET('Sanitation Data'!$G$11,0,10*ROW('Sanitation Data'!G75))),'Data Summary'!DC81="Yes"),OFFSET('Sanitation Data'!$G$11,0,10*ROW('Sanitation Data'!G75)),NA())</f>
        <v>#N/A</v>
      </c>
      <c r="AO81" s="98" t="e">
        <f ca="true">+IF(AND(ISNUMBER(OFFSET('Sanitation Data'!$G$12,0,10*ROW('Sanitation Data'!G75))),'Data Summary'!DD81="Yes"),OFFSET('Sanitation Data'!$G$12,0,10*ROW('Sanitation Data'!G75)),NA())</f>
        <v>#N/A</v>
      </c>
      <c r="AP81" s="98" t="e">
        <f ca="true">+IF(AND(ISNUMBER(OFFSET('Sanitation Data'!$H$4,0,10*ROW('Sanitation Data'!H75))),'Data Summary'!DE81="Yes"),100-OFFSET('Sanitation Data'!$H$4,0,10*ROW('Sanitation Data'!H75)),NA())</f>
        <v>#N/A</v>
      </c>
      <c r="AQ81" s="98" t="e">
        <f ca="true">+IF(AND(ISNUMBER(OFFSET('Sanitation Data'!$H$6,0,10*ROW('Sanitation Data'!H75))),'Data Summary'!DF81="Yes"),OFFSET('Sanitation Data'!$H$6,0,10*ROW('Sanitation Data'!H75)),NA())</f>
        <v>#N/A</v>
      </c>
      <c r="AR81" s="98" t="e">
        <f ca="true">+IF(AND(ISNUMBER(OFFSET('Sanitation Data'!$H$10,0,10*ROW('Sanitation Data'!H75))),'Data Summary'!DG81="Yes"),OFFSET('Sanitation Data'!$H$10,0,10*ROW('Sanitation Data'!H75)),NA())</f>
        <v>#N/A</v>
      </c>
      <c r="AS81" s="98" t="e">
        <f ca="true">+IF(AND(ISNUMBER(OFFSET('Sanitation Data'!$H$11,0,10*ROW('Sanitation Data'!H75))),'Data Summary'!DH81="Yes"),OFFSET('Sanitation Data'!$H$11,0,10*ROW('Sanitation Data'!H75)),NA())</f>
        <v>#N/A</v>
      </c>
      <c r="AT81" s="98" t="e">
        <f ca="true">+IF(AND(ISNUMBER(OFFSET('Sanitation Data'!$H$12,0,10*ROW('Sanitation Data'!H75))),'Data Summary'!DI81="Yes"),OFFSET('Sanitation Data'!$H$12,0,10*ROW('Sanitation Data'!H75)),NA())</f>
        <v>#N/A</v>
      </c>
      <c r="AU81" s="98" t="e">
        <f ca="true">+IF(AND(ISNUMBER(OFFSET('Sanitation Data'!$I$4,0,10*ROW('Sanitation Data'!I75))),'Data Summary'!DJ81="Yes"),100-OFFSET('Sanitation Data'!$I$4,0,10*ROW('Sanitation Data'!I75)),NA())</f>
        <v>#N/A</v>
      </c>
      <c r="AV81" s="98" t="e">
        <f ca="true">+IF(AND(ISNUMBER(OFFSET('Sanitation Data'!$I$6,0,10*ROW('Sanitation Data'!I75))),'Data Summary'!DK81="Yes"),OFFSET('Sanitation Data'!$I$6,0,10*ROW('Sanitation Data'!I75)),NA())</f>
        <v>#N/A</v>
      </c>
      <c r="AW81" s="98" t="e">
        <f ca="true">+IF(AND(ISNUMBER(OFFSET('Sanitation Data'!$I$10,0,10*ROW('Sanitation Data'!I75))),'Data Summary'!DL81="Yes"),OFFSET('Sanitation Data'!$I$10,0,10*ROW('Sanitation Data'!I75)),NA())</f>
        <v>#N/A</v>
      </c>
      <c r="AX81" s="98" t="e">
        <f ca="true">+IF(AND(ISNUMBER(OFFSET('Sanitation Data'!$I$11,0,10*ROW('Sanitation Data'!I75))),'Data Summary'!DM81="Yes"),OFFSET('Sanitation Data'!$I$11,0,10*ROW('Sanitation Data'!I75)),NA())</f>
        <v>#N/A</v>
      </c>
      <c r="AY81" s="98" t="e">
        <f ca="true">+IF(AND(ISNUMBER(OFFSET('Sanitation Data'!$I$12,0,10*ROW('Sanitation Data'!I75))),'Data Summary'!DN81="Yes"),OFFSET('Sanitation Data'!$I$12,0,10*ROW('Sanitation Data'!I75)),NA())</f>
        <v>#N/A</v>
      </c>
      <c r="AZ81" s="99" t="e">
        <f ca="true">+IF(AND(ISNUMBER(OFFSET('Hygiene Data'!$D$5,0,10*ROW('Hygiene Data'!D75))),'Data Summary'!DO81="Yes"),OFFSET('Hygiene Data'!$D$5,0,10*ROW('Hygiene Data'!D75)),NA())</f>
        <v>#N/A</v>
      </c>
      <c r="BA81" s="99" t="e">
        <f ca="true">+IF(AND(ISNUMBER(OFFSET('Hygiene Data'!$D$7,0,10*ROW('Hygiene Data'!D75))),'Data Summary'!DP81="Yes"),OFFSET('Hygiene Data'!$D$7,0,10*ROW('Hygiene Data'!D75)),NA())</f>
        <v>#N/A</v>
      </c>
      <c r="BB81" s="99" t="e">
        <f ca="true">+IF(AND(ISNUMBER(OFFSET('Hygiene Data'!$D$9,0,10*ROW('Hygiene Data'!D75))),'Data Summary'!DQ81="Yes"),OFFSET('Hygiene Data'!$D$9,0,10*ROW('Hygiene Data'!D75)),NA())</f>
        <v>#N/A</v>
      </c>
      <c r="BC81" s="99" t="e">
        <f ca="true">+IF(AND(ISNUMBER(OFFSET('Hygiene Data'!$E$5,0,10*ROW('Hygiene Data'!E75))),'Data Summary'!DR81="Yes"),OFFSET('Hygiene Data'!$E$5,0,10*ROW('Hygiene Data'!E75)),NA())</f>
        <v>#N/A</v>
      </c>
      <c r="BD81" s="99" t="e">
        <f ca="true">+IF(AND(ISNUMBER(OFFSET('Hygiene Data'!$E$7,0,10*ROW('Hygiene Data'!E75))),'Data Summary'!DS81="Yes"),OFFSET('Hygiene Data'!$E$7,0,10*ROW('Hygiene Data'!E75)),NA())</f>
        <v>#N/A</v>
      </c>
      <c r="BE81" s="99" t="e">
        <f ca="true">+IF(AND(ISNUMBER(OFFSET('Hygiene Data'!$E$9,0,10*ROW('Hygiene Data'!E75))),'Data Summary'!DT81="Yes"),OFFSET('Hygiene Data'!$E$9,0,10*ROW('Hygiene Data'!E75)),NA())</f>
        <v>#N/A</v>
      </c>
      <c r="BF81" s="99" t="e">
        <f ca="true">+IF(AND(ISNUMBER(OFFSET('Hygiene Data'!$F$5,0,10*ROW('Hygiene Data'!F75))),'Data Summary'!DU81="Yes"),OFFSET('Hygiene Data'!$F$5,0,10*ROW('Hygiene Data'!F75)),NA())</f>
        <v>#N/A</v>
      </c>
      <c r="BG81" s="99" t="e">
        <f ca="true">+IF(AND(ISNUMBER(OFFSET('Hygiene Data'!$F$7,0,10*ROW('Hygiene Data'!F75))),'Data Summary'!DV81="Yes"),OFFSET('Hygiene Data'!$F$7,0,10*ROW('Hygiene Data'!F75)),NA())</f>
        <v>#N/A</v>
      </c>
      <c r="BH81" s="99" t="e">
        <f ca="true">+IF(AND(ISNUMBER(OFFSET('Hygiene Data'!$F$9,0,10*ROW('Hygiene Data'!F75))),'Data Summary'!DW81="Yes"),OFFSET('Hygiene Data'!$F$9,0,10*ROW('Hygiene Data'!F75)),NA())</f>
        <v>#N/A</v>
      </c>
      <c r="BI81" s="99" t="e">
        <f ca="true">+IF(AND(ISNUMBER(OFFSET('Hygiene Data'!$G$5,0,10*ROW('Hygiene Data'!G75))),'Data Summary'!DX81="Yes"),OFFSET('Hygiene Data'!$G$5,0,10*ROW('Hygiene Data'!G75)),NA())</f>
        <v>#N/A</v>
      </c>
      <c r="BJ81" s="99" t="e">
        <f ca="true">+IF(AND(ISNUMBER(OFFSET('Hygiene Data'!$G$7,0,10*ROW('Hygiene Data'!G75))),'Data Summary'!DY81="Yes"),OFFSET('Hygiene Data'!$G$7,0,10*ROW('Hygiene Data'!G75)),NA())</f>
        <v>#N/A</v>
      </c>
      <c r="BK81" s="99" t="e">
        <f ca="true">+IF(AND(ISNUMBER(OFFSET('Hygiene Data'!$G$9,0,10*ROW('Hygiene Data'!G75))),'Data Summary'!DZ81="Yes"),OFFSET('Hygiene Data'!$G$9,0,10*ROW('Hygiene Data'!G75)),NA())</f>
        <v>#N/A</v>
      </c>
      <c r="BL81" s="99" t="e">
        <f ca="true">+IF(AND(ISNUMBER(OFFSET('Hygiene Data'!$H$5,0,10*ROW('Hygiene Data'!H75))),'Data Summary'!EA81="Yes"),OFFSET('Hygiene Data'!$H$5,0,10*ROW('Hygiene Data'!H75)),NA())</f>
        <v>#N/A</v>
      </c>
      <c r="BM81" s="99" t="e">
        <f ca="true">+IF(AND(ISNUMBER(OFFSET('Hygiene Data'!$H$7,0,10*ROW('Hygiene Data'!H75))),'Data Summary'!EB81="Yes"),OFFSET('Hygiene Data'!$H$7,0,10*ROW('Hygiene Data'!H75)),NA())</f>
        <v>#N/A</v>
      </c>
      <c r="BN81" s="99" t="e">
        <f ca="true">+IF(AND(ISNUMBER(OFFSET('Hygiene Data'!$H$9,0,10*ROW('Hygiene Data'!H75))),'Data Summary'!EC81="Yes"),OFFSET('Hygiene Data'!$H$9,0,10*ROW('Hygiene Data'!H75)),NA())</f>
        <v>#N/A</v>
      </c>
      <c r="BO81" s="99" t="e">
        <f ca="true">+IF(AND(ISNUMBER(OFFSET('Hygiene Data'!$I$5,0,10*ROW('Hygiene Data'!I75))),'Data Summary'!ED81="Yes"),OFFSET('Hygiene Data'!$I$5,0,10*ROW('Hygiene Data'!I75)),NA())</f>
        <v>#N/A</v>
      </c>
      <c r="BP81" s="99" t="e">
        <f ca="true">+IF(AND(ISNUMBER(OFFSET('Hygiene Data'!$I$7,0,10*ROW('Hygiene Data'!I75))),'Data Summary'!EE81="Yes"),OFFSET('Hygiene Data'!$I$7,0,10*ROW('Hygiene Data'!I75)),NA())</f>
        <v>#N/A</v>
      </c>
      <c r="BQ81" s="99"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8" t="str">
        <f ca="true">+IF(ISTEXT('Data Summary'!B82),'Data Summary'!B82,"")</f>
        <v/>
      </c>
      <c r="C82" s="329" t="e">
        <f ca="true">+VALUE('Data Summary'!C82)</f>
        <v>#VALUE!</v>
      </c>
      <c r="D82" s="97" t="e">
        <f ca="true">+IF(AND(ISNUMBER(OFFSET('Water Data'!$D$4,0,10*ROW('Water Data'!D76))),'Data Summary'!BS82="Yes"),100-OFFSET('Water Data'!$D$4,0,10*ROW('Water Data'!D76)),NA())</f>
        <v>#N/A</v>
      </c>
      <c r="E82" s="97" t="e">
        <f ca="true">+IF(AND(ISNUMBER(OFFSET('Water Data'!$D$6,0,10*ROW('Water Data'!D76))),'Data Summary'!BT82="Yes"),OFFSET('Water Data'!$D$6,0,10*ROW('Water Data'!D76)),NA())</f>
        <v>#N/A</v>
      </c>
      <c r="F82" s="97" t="e">
        <f ca="true">+IF(AND(ISNUMBER(OFFSET('Water Data'!$D$9,0,10*ROW('Water Data'!D76))),'Data Summary'!BU82="Yes"),OFFSET('Water Data'!$D$9,0,10*ROW('Water Data'!D76)),NA())</f>
        <v>#N/A</v>
      </c>
      <c r="G82" s="97" t="e">
        <f ca="true">+IF(AND(ISNUMBER(OFFSET('Water Data'!$E$4,0,10*ROW('Water Data'!E76))),'Data Summary'!BV82="Yes"),100-OFFSET('Water Data'!$E$4,0,10*ROW('Water Data'!E76)),NA())</f>
        <v>#N/A</v>
      </c>
      <c r="H82" s="97" t="e">
        <f ca="true">+IF(AND(ISNUMBER(OFFSET('Water Data'!$E$6,0,10*ROW('Water Data'!E76))),'Data Summary'!BW82="Yes"),OFFSET('Water Data'!$E$6,0,10*ROW('Water Data'!E76)),NA())</f>
        <v>#N/A</v>
      </c>
      <c r="I82" s="97" t="e">
        <f ca="true">+IF(AND(ISNUMBER(OFFSET('Water Data'!$E$9,0,10*ROW('Water Data'!E76))),'Data Summary'!BX82="Yes"),OFFSET('Water Data'!$E$9,0,10*ROW('Water Data'!E76)),NA())</f>
        <v>#N/A</v>
      </c>
      <c r="J82" s="97" t="e">
        <f ca="true">+IF(AND(ISNUMBER(OFFSET('Water Data'!$F$4,0,10*ROW('Water Data'!F76))),'Data Summary'!BY82="Yes"),100-OFFSET('Water Data'!$F$4,0,10*ROW('Water Data'!F76)),NA())</f>
        <v>#N/A</v>
      </c>
      <c r="K82" s="97" t="e">
        <f ca="true">+IF(AND(ISNUMBER(OFFSET('Water Data'!$F$6,0,10*ROW('Water Data'!F76))),'Data Summary'!BZ82="Yes"),OFFSET('Water Data'!$F$6,0,10*ROW('Water Data'!F76)),NA())</f>
        <v>#N/A</v>
      </c>
      <c r="L82" s="97" t="e">
        <f ca="true">+IF(AND(ISNUMBER(OFFSET('Water Data'!$F$9,0,10*ROW('Water Data'!F76))),'Data Summary'!CA82="Yes"),OFFSET('Water Data'!$F$9,0,10*ROW('Water Data'!F76)),NA())</f>
        <v>#N/A</v>
      </c>
      <c r="M82" s="97" t="e">
        <f ca="true">+IF(AND(ISNUMBER(OFFSET('Water Data'!$G$4,0,10*ROW('Water Data'!G76))),'Data Summary'!CB82="Yes"),100-OFFSET('Water Data'!$G$4,0,10*ROW('Water Data'!G76)),NA())</f>
        <v>#N/A</v>
      </c>
      <c r="N82" s="97" t="e">
        <f ca="true">+IF(AND(ISNUMBER(OFFSET('Water Data'!$G$6,0,10*ROW('Water Data'!G76))),'Data Summary'!CC82="Yes"),OFFSET('Water Data'!$G$6,0,10*ROW('Water Data'!G76)),NA())</f>
        <v>#N/A</v>
      </c>
      <c r="O82" s="97" t="e">
        <f ca="true">+IF(AND(ISNUMBER(OFFSET('Water Data'!$G$9,0,10*ROW('Water Data'!G76))),'Data Summary'!CD82="Yes"),OFFSET('Water Data'!$G$9,0,10*ROW('Water Data'!G76)),NA())</f>
        <v>#N/A</v>
      </c>
      <c r="P82" s="97" t="e">
        <f ca="true">+IF(AND(ISNUMBER(OFFSET('Water Data'!$H$4,0,10*ROW('Water Data'!H76))),'Data Summary'!CE82="Yes"),100-OFFSET('Water Data'!$H$4,0,10*ROW('Water Data'!H76)),NA())</f>
        <v>#N/A</v>
      </c>
      <c r="Q82" s="97" t="e">
        <f ca="true">+IF(AND(ISNUMBER(OFFSET('Water Data'!$H$6,0,10*ROW('Water Data'!H76))),'Data Summary'!CF82="Yes"),OFFSET('Water Data'!$H$6,0,10*ROW('Water Data'!H76)),NA())</f>
        <v>#N/A</v>
      </c>
      <c r="R82" s="97" t="e">
        <f ca="true">+IF(AND(ISNUMBER(OFFSET('Water Data'!$H$9,0,10*ROW('Water Data'!H76))),'Data Summary'!CG82="Yes"),OFFSET('Water Data'!$H$9,0,10*ROW('Water Data'!H76)),NA())</f>
        <v>#N/A</v>
      </c>
      <c r="S82" s="97" t="e">
        <f ca="true">+IF(AND(ISNUMBER(OFFSET('Water Data'!$I$4,0,10*ROW('Water Data'!I76))),'Data Summary'!CH82="Yes"),100-OFFSET('Water Data'!$I$4,0,10*ROW('Water Data'!I76)),NA())</f>
        <v>#N/A</v>
      </c>
      <c r="T82" s="97" t="e">
        <f ca="true">+IF(AND(ISNUMBER(OFFSET('Water Data'!$I$6,0,10*ROW('Water Data'!I76))),'Data Summary'!CI82="Yes"),OFFSET('Water Data'!$I$6,0,10*ROW('Water Data'!I76)),NA())</f>
        <v>#N/A</v>
      </c>
      <c r="U82" s="97" t="e">
        <f ca="true">+IF(AND(ISNUMBER(OFFSET('Water Data'!$I$9,0,10*ROW('Water Data'!I76))),'Data Summary'!CJ82="Yes"),OFFSET('Water Data'!$I$9,0,10*ROW('Water Data'!I76)),NA())</f>
        <v>#N/A</v>
      </c>
      <c r="V82" s="98" t="e">
        <f ca="true">+IF(AND(ISNUMBER(OFFSET('Sanitation Data'!$D$4,0,10*ROW('Sanitation Data'!D76))),'Data Summary'!CK82="Yes"),100-OFFSET('Sanitation Data'!$D$4,0,10*ROW('Sanitation Data'!D76)),NA())</f>
        <v>#N/A</v>
      </c>
      <c r="W82" s="98" t="e">
        <f ca="true">+IF(AND(ISNUMBER(OFFSET('Sanitation Data'!$D$6,0,10*ROW('Sanitation Data'!D76))),'Data Summary'!CL82="Yes"),OFFSET('Sanitation Data'!$D$6,0,10*ROW('Sanitation Data'!D76)),NA())</f>
        <v>#N/A</v>
      </c>
      <c r="X82" s="98" t="e">
        <f ca="true">+IF(AND(ISNUMBER(OFFSET('Sanitation Data'!$D$10,0,10*ROW('Sanitation Data'!D76))),'Data Summary'!CM82="Yes"),OFFSET('Sanitation Data'!$D$10,0,10*ROW('Sanitation Data'!D76)),NA())</f>
        <v>#N/A</v>
      </c>
      <c r="Y82" s="98" t="e">
        <f ca="true">+IF(AND(ISNUMBER(OFFSET('Sanitation Data'!$D$11,0,10*ROW('Sanitation Data'!D76))),'Data Summary'!CN82="Yes"),OFFSET('Sanitation Data'!$D$11,0,10*ROW('Sanitation Data'!D76)),NA())</f>
        <v>#N/A</v>
      </c>
      <c r="Z82" s="98" t="e">
        <f ca="true">+IF(AND(ISNUMBER(OFFSET('Sanitation Data'!$D$12,0,10*ROW('Sanitation Data'!D76))),'Data Summary'!CO82="Yes"),OFFSET('Sanitation Data'!$D$12,0,10*ROW('Sanitation Data'!D76)),NA())</f>
        <v>#N/A</v>
      </c>
      <c r="AA82" s="98" t="e">
        <f ca="true">+IF(AND(ISNUMBER(OFFSET('Sanitation Data'!$E$4,0,10*ROW('Sanitation Data'!E76))),'Data Summary'!CP82="Yes"),100-OFFSET('Sanitation Data'!$E$4,0,10*ROW('Sanitation Data'!E76)),NA())</f>
        <v>#N/A</v>
      </c>
      <c r="AB82" s="98" t="e">
        <f ca="true">+IF(AND(ISNUMBER(OFFSET('Sanitation Data'!$E$6,0,10*ROW('Sanitation Data'!E76))),'Data Summary'!CQ82="Yes"),OFFSET('Sanitation Data'!$E$6,0,10*ROW('Sanitation Data'!E76)),NA())</f>
        <v>#N/A</v>
      </c>
      <c r="AC82" s="98" t="e">
        <f ca="true">+IF(AND(ISNUMBER(OFFSET('Sanitation Data'!$E$10,0,10*ROW('Sanitation Data'!E76))),'Data Summary'!CR82="Yes"),OFFSET('Sanitation Data'!$E$10,0,10*ROW('Sanitation Data'!E76)),NA())</f>
        <v>#N/A</v>
      </c>
      <c r="AD82" s="98" t="e">
        <f ca="true">+IF(AND(ISNUMBER(OFFSET('Sanitation Data'!$E$11,0,10*ROW('Sanitation Data'!E76))),'Data Summary'!CS82="Yes"),OFFSET('Sanitation Data'!$E$11,0,10*ROW('Sanitation Data'!E76)),NA())</f>
        <v>#N/A</v>
      </c>
      <c r="AE82" s="98" t="e">
        <f ca="true">+IF(AND(ISNUMBER(OFFSET('Sanitation Data'!$E$12,0,10*ROW('Sanitation Data'!E76))),'Data Summary'!CT82="Yes"),OFFSET('Sanitation Data'!$E$12,0,10*ROW('Sanitation Data'!E76)),NA())</f>
        <v>#N/A</v>
      </c>
      <c r="AF82" s="98" t="e">
        <f ca="true">+IF(AND(ISNUMBER(OFFSET('Sanitation Data'!$F$4,0,10*ROW('Sanitation Data'!F76))),'Data Summary'!CU82="Yes"),100-OFFSET('Sanitation Data'!$F$4,0,10*ROW('Sanitation Data'!F76)),NA())</f>
        <v>#N/A</v>
      </c>
      <c r="AG82" s="98" t="e">
        <f ca="true">+IF(AND(ISNUMBER(OFFSET('Sanitation Data'!$F$6,0,10*ROW('Sanitation Data'!F76))),'Data Summary'!CV82="Yes"),OFFSET('Sanitation Data'!$F$6,0,10*ROW('Sanitation Data'!F76)),NA())</f>
        <v>#N/A</v>
      </c>
      <c r="AH82" s="98" t="e">
        <f ca="true">+IF(AND(ISNUMBER(OFFSET('Sanitation Data'!$F$10,0,10*ROW('Sanitation Data'!F76))),'Data Summary'!CW82="Yes"),OFFSET('Sanitation Data'!$F$10,0,10*ROW('Sanitation Data'!F76)),NA())</f>
        <v>#N/A</v>
      </c>
      <c r="AI82" s="98" t="e">
        <f ca="true">+IF(AND(ISNUMBER(OFFSET('Sanitation Data'!$F$11,0,10*ROW('Sanitation Data'!F76))),'Data Summary'!CX82="Yes"),OFFSET('Sanitation Data'!$F$11,0,10*ROW('Sanitation Data'!F76)),NA())</f>
        <v>#N/A</v>
      </c>
      <c r="AJ82" s="98" t="e">
        <f ca="true">+IF(AND(ISNUMBER(OFFSET('Sanitation Data'!$F$12,0,10*ROW('Sanitation Data'!F76))),'Data Summary'!CY82="Yes"),OFFSET('Sanitation Data'!$F$12,0,10*ROW('Sanitation Data'!F76)),NA())</f>
        <v>#N/A</v>
      </c>
      <c r="AK82" s="98" t="e">
        <f ca="true">+IF(AND(ISNUMBER(OFFSET('Sanitation Data'!$G$4,0,10*ROW('Sanitation Data'!G76))),'Data Summary'!CZ82="Yes"),100-OFFSET('Sanitation Data'!$G$4,0,10*ROW('Sanitation Data'!G76)),NA())</f>
        <v>#N/A</v>
      </c>
      <c r="AL82" s="98" t="e">
        <f ca="true">+IF(AND(ISNUMBER(OFFSET('Sanitation Data'!$G$6,0,10*ROW('Sanitation Data'!G76))),'Data Summary'!DA82="Yes"),OFFSET('Sanitation Data'!$G$6,0,10*ROW('Sanitation Data'!G76)),NA())</f>
        <v>#N/A</v>
      </c>
      <c r="AM82" s="98" t="e">
        <f ca="true">+IF(AND(ISNUMBER(OFFSET('Sanitation Data'!$G$10,0,10*ROW('Sanitation Data'!G76))),'Data Summary'!DB82="Yes"),OFFSET('Sanitation Data'!$G$10,0,10*ROW('Sanitation Data'!G76)),NA())</f>
        <v>#N/A</v>
      </c>
      <c r="AN82" s="98" t="e">
        <f ca="true">+IF(AND(ISNUMBER(OFFSET('Sanitation Data'!$G$11,0,10*ROW('Sanitation Data'!G76))),'Data Summary'!DC82="Yes"),OFFSET('Sanitation Data'!$G$11,0,10*ROW('Sanitation Data'!G76)),NA())</f>
        <v>#N/A</v>
      </c>
      <c r="AO82" s="98" t="e">
        <f ca="true">+IF(AND(ISNUMBER(OFFSET('Sanitation Data'!$G$12,0,10*ROW('Sanitation Data'!G76))),'Data Summary'!DD82="Yes"),OFFSET('Sanitation Data'!$G$12,0,10*ROW('Sanitation Data'!G76)),NA())</f>
        <v>#N/A</v>
      </c>
      <c r="AP82" s="98" t="e">
        <f ca="true">+IF(AND(ISNUMBER(OFFSET('Sanitation Data'!$H$4,0,10*ROW('Sanitation Data'!H76))),'Data Summary'!DE82="Yes"),100-OFFSET('Sanitation Data'!$H$4,0,10*ROW('Sanitation Data'!H76)),NA())</f>
        <v>#N/A</v>
      </c>
      <c r="AQ82" s="98" t="e">
        <f ca="true">+IF(AND(ISNUMBER(OFFSET('Sanitation Data'!$H$6,0,10*ROW('Sanitation Data'!H76))),'Data Summary'!DF82="Yes"),OFFSET('Sanitation Data'!$H$6,0,10*ROW('Sanitation Data'!H76)),NA())</f>
        <v>#N/A</v>
      </c>
      <c r="AR82" s="98" t="e">
        <f ca="true">+IF(AND(ISNUMBER(OFFSET('Sanitation Data'!$H$10,0,10*ROW('Sanitation Data'!H76))),'Data Summary'!DG82="Yes"),OFFSET('Sanitation Data'!$H$10,0,10*ROW('Sanitation Data'!H76)),NA())</f>
        <v>#N/A</v>
      </c>
      <c r="AS82" s="98" t="e">
        <f ca="true">+IF(AND(ISNUMBER(OFFSET('Sanitation Data'!$H$11,0,10*ROW('Sanitation Data'!H76))),'Data Summary'!DH82="Yes"),OFFSET('Sanitation Data'!$H$11,0,10*ROW('Sanitation Data'!H76)),NA())</f>
        <v>#N/A</v>
      </c>
      <c r="AT82" s="98" t="e">
        <f ca="true">+IF(AND(ISNUMBER(OFFSET('Sanitation Data'!$H$12,0,10*ROW('Sanitation Data'!H76))),'Data Summary'!DI82="Yes"),OFFSET('Sanitation Data'!$H$12,0,10*ROW('Sanitation Data'!H76)),NA())</f>
        <v>#N/A</v>
      </c>
      <c r="AU82" s="98" t="e">
        <f ca="true">+IF(AND(ISNUMBER(OFFSET('Sanitation Data'!$I$4,0,10*ROW('Sanitation Data'!I76))),'Data Summary'!DJ82="Yes"),100-OFFSET('Sanitation Data'!$I$4,0,10*ROW('Sanitation Data'!I76)),NA())</f>
        <v>#N/A</v>
      </c>
      <c r="AV82" s="98" t="e">
        <f ca="true">+IF(AND(ISNUMBER(OFFSET('Sanitation Data'!$I$6,0,10*ROW('Sanitation Data'!I76))),'Data Summary'!DK82="Yes"),OFFSET('Sanitation Data'!$I$6,0,10*ROW('Sanitation Data'!I76)),NA())</f>
        <v>#N/A</v>
      </c>
      <c r="AW82" s="98" t="e">
        <f ca="true">+IF(AND(ISNUMBER(OFFSET('Sanitation Data'!$I$10,0,10*ROW('Sanitation Data'!I76))),'Data Summary'!DL82="Yes"),OFFSET('Sanitation Data'!$I$10,0,10*ROW('Sanitation Data'!I76)),NA())</f>
        <v>#N/A</v>
      </c>
      <c r="AX82" s="98" t="e">
        <f ca="true">+IF(AND(ISNUMBER(OFFSET('Sanitation Data'!$I$11,0,10*ROW('Sanitation Data'!I76))),'Data Summary'!DM82="Yes"),OFFSET('Sanitation Data'!$I$11,0,10*ROW('Sanitation Data'!I76)),NA())</f>
        <v>#N/A</v>
      </c>
      <c r="AY82" s="98" t="e">
        <f ca="true">+IF(AND(ISNUMBER(OFFSET('Sanitation Data'!$I$12,0,10*ROW('Sanitation Data'!I76))),'Data Summary'!DN82="Yes"),OFFSET('Sanitation Data'!$I$12,0,10*ROW('Sanitation Data'!I76)),NA())</f>
        <v>#N/A</v>
      </c>
      <c r="AZ82" s="99" t="e">
        <f ca="true">+IF(AND(ISNUMBER(OFFSET('Hygiene Data'!$D$5,0,10*ROW('Hygiene Data'!D76))),'Data Summary'!DO82="Yes"),OFFSET('Hygiene Data'!$D$5,0,10*ROW('Hygiene Data'!D76)),NA())</f>
        <v>#N/A</v>
      </c>
      <c r="BA82" s="99" t="e">
        <f ca="true">+IF(AND(ISNUMBER(OFFSET('Hygiene Data'!$D$7,0,10*ROW('Hygiene Data'!D76))),'Data Summary'!DP82="Yes"),OFFSET('Hygiene Data'!$D$7,0,10*ROW('Hygiene Data'!D76)),NA())</f>
        <v>#N/A</v>
      </c>
      <c r="BB82" s="99" t="e">
        <f ca="true">+IF(AND(ISNUMBER(OFFSET('Hygiene Data'!$D$9,0,10*ROW('Hygiene Data'!D76))),'Data Summary'!DQ82="Yes"),OFFSET('Hygiene Data'!$D$9,0,10*ROW('Hygiene Data'!D76)),NA())</f>
        <v>#N/A</v>
      </c>
      <c r="BC82" s="99" t="e">
        <f ca="true">+IF(AND(ISNUMBER(OFFSET('Hygiene Data'!$E$5,0,10*ROW('Hygiene Data'!E76))),'Data Summary'!DR82="Yes"),OFFSET('Hygiene Data'!$E$5,0,10*ROW('Hygiene Data'!E76)),NA())</f>
        <v>#N/A</v>
      </c>
      <c r="BD82" s="99" t="e">
        <f ca="true">+IF(AND(ISNUMBER(OFFSET('Hygiene Data'!$E$7,0,10*ROW('Hygiene Data'!E76))),'Data Summary'!DS82="Yes"),OFFSET('Hygiene Data'!$E$7,0,10*ROW('Hygiene Data'!E76)),NA())</f>
        <v>#N/A</v>
      </c>
      <c r="BE82" s="99" t="e">
        <f ca="true">+IF(AND(ISNUMBER(OFFSET('Hygiene Data'!$E$9,0,10*ROW('Hygiene Data'!E76))),'Data Summary'!DT82="Yes"),OFFSET('Hygiene Data'!$E$9,0,10*ROW('Hygiene Data'!E76)),NA())</f>
        <v>#N/A</v>
      </c>
      <c r="BF82" s="99" t="e">
        <f ca="true">+IF(AND(ISNUMBER(OFFSET('Hygiene Data'!$F$5,0,10*ROW('Hygiene Data'!F76))),'Data Summary'!DU82="Yes"),OFFSET('Hygiene Data'!$F$5,0,10*ROW('Hygiene Data'!F76)),NA())</f>
        <v>#N/A</v>
      </c>
      <c r="BG82" s="99" t="e">
        <f ca="true">+IF(AND(ISNUMBER(OFFSET('Hygiene Data'!$F$7,0,10*ROW('Hygiene Data'!F76))),'Data Summary'!DV82="Yes"),OFFSET('Hygiene Data'!$F$7,0,10*ROW('Hygiene Data'!F76)),NA())</f>
        <v>#N/A</v>
      </c>
      <c r="BH82" s="99" t="e">
        <f ca="true">+IF(AND(ISNUMBER(OFFSET('Hygiene Data'!$F$9,0,10*ROW('Hygiene Data'!F76))),'Data Summary'!DW82="Yes"),OFFSET('Hygiene Data'!$F$9,0,10*ROW('Hygiene Data'!F76)),NA())</f>
        <v>#N/A</v>
      </c>
      <c r="BI82" s="99" t="e">
        <f ca="true">+IF(AND(ISNUMBER(OFFSET('Hygiene Data'!$G$5,0,10*ROW('Hygiene Data'!G76))),'Data Summary'!DX82="Yes"),OFFSET('Hygiene Data'!$G$5,0,10*ROW('Hygiene Data'!G76)),NA())</f>
        <v>#N/A</v>
      </c>
      <c r="BJ82" s="99" t="e">
        <f ca="true">+IF(AND(ISNUMBER(OFFSET('Hygiene Data'!$G$7,0,10*ROW('Hygiene Data'!G76))),'Data Summary'!DY82="Yes"),OFFSET('Hygiene Data'!$G$7,0,10*ROW('Hygiene Data'!G76)),NA())</f>
        <v>#N/A</v>
      </c>
      <c r="BK82" s="99" t="e">
        <f ca="true">+IF(AND(ISNUMBER(OFFSET('Hygiene Data'!$G$9,0,10*ROW('Hygiene Data'!G76))),'Data Summary'!DZ82="Yes"),OFFSET('Hygiene Data'!$G$9,0,10*ROW('Hygiene Data'!G76)),NA())</f>
        <v>#N/A</v>
      </c>
      <c r="BL82" s="99" t="e">
        <f ca="true">+IF(AND(ISNUMBER(OFFSET('Hygiene Data'!$H$5,0,10*ROW('Hygiene Data'!H76))),'Data Summary'!EA82="Yes"),OFFSET('Hygiene Data'!$H$5,0,10*ROW('Hygiene Data'!H76)),NA())</f>
        <v>#N/A</v>
      </c>
      <c r="BM82" s="99" t="e">
        <f ca="true">+IF(AND(ISNUMBER(OFFSET('Hygiene Data'!$H$7,0,10*ROW('Hygiene Data'!H76))),'Data Summary'!EB82="Yes"),OFFSET('Hygiene Data'!$H$7,0,10*ROW('Hygiene Data'!H76)),NA())</f>
        <v>#N/A</v>
      </c>
      <c r="BN82" s="99" t="e">
        <f ca="true">+IF(AND(ISNUMBER(OFFSET('Hygiene Data'!$H$9,0,10*ROW('Hygiene Data'!H76))),'Data Summary'!EC82="Yes"),OFFSET('Hygiene Data'!$H$9,0,10*ROW('Hygiene Data'!H76)),NA())</f>
        <v>#N/A</v>
      </c>
      <c r="BO82" s="99" t="e">
        <f ca="true">+IF(AND(ISNUMBER(OFFSET('Hygiene Data'!$I$5,0,10*ROW('Hygiene Data'!I76))),'Data Summary'!ED82="Yes"),OFFSET('Hygiene Data'!$I$5,0,10*ROW('Hygiene Data'!I76)),NA())</f>
        <v>#N/A</v>
      </c>
      <c r="BP82" s="99" t="e">
        <f ca="true">+IF(AND(ISNUMBER(OFFSET('Hygiene Data'!$I$7,0,10*ROW('Hygiene Data'!I76))),'Data Summary'!EE82="Yes"),OFFSET('Hygiene Data'!$I$7,0,10*ROW('Hygiene Data'!I76)),NA())</f>
        <v>#N/A</v>
      </c>
      <c r="BQ82" s="99"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8" t="str">
        <f ca="true">+IF(ISTEXT('Data Summary'!B83),'Data Summary'!B83,"")</f>
        <v/>
      </c>
      <c r="C83" s="329" t="e">
        <f ca="true">+VALUE('Data Summary'!C83)</f>
        <v>#VALUE!</v>
      </c>
      <c r="D83" s="97" t="e">
        <f ca="true">+IF(AND(ISNUMBER(OFFSET('Water Data'!$D$4,0,10*ROW('Water Data'!D77))),'Data Summary'!BS83="Yes"),100-OFFSET('Water Data'!$D$4,0,10*ROW('Water Data'!D77)),NA())</f>
        <v>#N/A</v>
      </c>
      <c r="E83" s="97" t="e">
        <f ca="true">+IF(AND(ISNUMBER(OFFSET('Water Data'!$D$6,0,10*ROW('Water Data'!D77))),'Data Summary'!BT83="Yes"),OFFSET('Water Data'!$D$6,0,10*ROW('Water Data'!D77)),NA())</f>
        <v>#N/A</v>
      </c>
      <c r="F83" s="97" t="e">
        <f ca="true">+IF(AND(ISNUMBER(OFFSET('Water Data'!$D$9,0,10*ROW('Water Data'!D77))),'Data Summary'!BU83="Yes"),OFFSET('Water Data'!$D$9,0,10*ROW('Water Data'!D77)),NA())</f>
        <v>#N/A</v>
      </c>
      <c r="G83" s="97" t="e">
        <f ca="true">+IF(AND(ISNUMBER(OFFSET('Water Data'!$E$4,0,10*ROW('Water Data'!E77))),'Data Summary'!BV83="Yes"),100-OFFSET('Water Data'!$E$4,0,10*ROW('Water Data'!E77)),NA())</f>
        <v>#N/A</v>
      </c>
      <c r="H83" s="97" t="e">
        <f ca="true">+IF(AND(ISNUMBER(OFFSET('Water Data'!$E$6,0,10*ROW('Water Data'!E77))),'Data Summary'!BW83="Yes"),OFFSET('Water Data'!$E$6,0,10*ROW('Water Data'!E77)),NA())</f>
        <v>#N/A</v>
      </c>
      <c r="I83" s="97" t="e">
        <f ca="true">+IF(AND(ISNUMBER(OFFSET('Water Data'!$E$9,0,10*ROW('Water Data'!E77))),'Data Summary'!BX83="Yes"),OFFSET('Water Data'!$E$9,0,10*ROW('Water Data'!E77)),NA())</f>
        <v>#N/A</v>
      </c>
      <c r="J83" s="97" t="e">
        <f ca="true">+IF(AND(ISNUMBER(OFFSET('Water Data'!$F$4,0,10*ROW('Water Data'!F77))),'Data Summary'!BY83="Yes"),100-OFFSET('Water Data'!$F$4,0,10*ROW('Water Data'!F77)),NA())</f>
        <v>#N/A</v>
      </c>
      <c r="K83" s="97" t="e">
        <f ca="true">+IF(AND(ISNUMBER(OFFSET('Water Data'!$F$6,0,10*ROW('Water Data'!F77))),'Data Summary'!BZ83="Yes"),OFFSET('Water Data'!$F$6,0,10*ROW('Water Data'!F77)),NA())</f>
        <v>#N/A</v>
      </c>
      <c r="L83" s="97" t="e">
        <f ca="true">+IF(AND(ISNUMBER(OFFSET('Water Data'!$F$9,0,10*ROW('Water Data'!F77))),'Data Summary'!CA83="Yes"),OFFSET('Water Data'!$F$9,0,10*ROW('Water Data'!F77)),NA())</f>
        <v>#N/A</v>
      </c>
      <c r="M83" s="97" t="e">
        <f ca="true">+IF(AND(ISNUMBER(OFFSET('Water Data'!$G$4,0,10*ROW('Water Data'!G77))),'Data Summary'!CB83="Yes"),100-OFFSET('Water Data'!$G$4,0,10*ROW('Water Data'!G77)),NA())</f>
        <v>#N/A</v>
      </c>
      <c r="N83" s="97" t="e">
        <f ca="true">+IF(AND(ISNUMBER(OFFSET('Water Data'!$G$6,0,10*ROW('Water Data'!G77))),'Data Summary'!CC83="Yes"),OFFSET('Water Data'!$G$6,0,10*ROW('Water Data'!G77)),NA())</f>
        <v>#N/A</v>
      </c>
      <c r="O83" s="97" t="e">
        <f ca="true">+IF(AND(ISNUMBER(OFFSET('Water Data'!$G$9,0,10*ROW('Water Data'!G77))),'Data Summary'!CD83="Yes"),OFFSET('Water Data'!$G$9,0,10*ROW('Water Data'!G77)),NA())</f>
        <v>#N/A</v>
      </c>
      <c r="P83" s="97" t="e">
        <f ca="true">+IF(AND(ISNUMBER(OFFSET('Water Data'!$H$4,0,10*ROW('Water Data'!H77))),'Data Summary'!CE83="Yes"),100-OFFSET('Water Data'!$H$4,0,10*ROW('Water Data'!H77)),NA())</f>
        <v>#N/A</v>
      </c>
      <c r="Q83" s="97" t="e">
        <f ca="true">+IF(AND(ISNUMBER(OFFSET('Water Data'!$H$6,0,10*ROW('Water Data'!H77))),'Data Summary'!CF83="Yes"),OFFSET('Water Data'!$H$6,0,10*ROW('Water Data'!H77)),NA())</f>
        <v>#N/A</v>
      </c>
      <c r="R83" s="97" t="e">
        <f ca="true">+IF(AND(ISNUMBER(OFFSET('Water Data'!$H$9,0,10*ROW('Water Data'!H77))),'Data Summary'!CG83="Yes"),OFFSET('Water Data'!$H$9,0,10*ROW('Water Data'!H77)),NA())</f>
        <v>#N/A</v>
      </c>
      <c r="S83" s="97" t="e">
        <f ca="true">+IF(AND(ISNUMBER(OFFSET('Water Data'!$I$4,0,10*ROW('Water Data'!I77))),'Data Summary'!CH83="Yes"),100-OFFSET('Water Data'!$I$4,0,10*ROW('Water Data'!I77)),NA())</f>
        <v>#N/A</v>
      </c>
      <c r="T83" s="97" t="e">
        <f ca="true">+IF(AND(ISNUMBER(OFFSET('Water Data'!$I$6,0,10*ROW('Water Data'!I77))),'Data Summary'!CI83="Yes"),OFFSET('Water Data'!$I$6,0,10*ROW('Water Data'!I77)),NA())</f>
        <v>#N/A</v>
      </c>
      <c r="U83" s="97" t="e">
        <f ca="true">+IF(AND(ISNUMBER(OFFSET('Water Data'!$I$9,0,10*ROW('Water Data'!I77))),'Data Summary'!CJ83="Yes"),OFFSET('Water Data'!$I$9,0,10*ROW('Water Data'!I77)),NA())</f>
        <v>#N/A</v>
      </c>
      <c r="V83" s="98" t="e">
        <f ca="true">+IF(AND(ISNUMBER(OFFSET('Sanitation Data'!$D$4,0,10*ROW('Sanitation Data'!D77))),'Data Summary'!CK83="Yes"),100-OFFSET('Sanitation Data'!$D$4,0,10*ROW('Sanitation Data'!D77)),NA())</f>
        <v>#N/A</v>
      </c>
      <c r="W83" s="98" t="e">
        <f ca="true">+IF(AND(ISNUMBER(OFFSET('Sanitation Data'!$D$6,0,10*ROW('Sanitation Data'!D77))),'Data Summary'!CL83="Yes"),OFFSET('Sanitation Data'!$D$6,0,10*ROW('Sanitation Data'!D77)),NA())</f>
        <v>#N/A</v>
      </c>
      <c r="X83" s="98" t="e">
        <f ca="true">+IF(AND(ISNUMBER(OFFSET('Sanitation Data'!$D$10,0,10*ROW('Sanitation Data'!D77))),'Data Summary'!CM83="Yes"),OFFSET('Sanitation Data'!$D$10,0,10*ROW('Sanitation Data'!D77)),NA())</f>
        <v>#N/A</v>
      </c>
      <c r="Y83" s="98" t="e">
        <f ca="true">+IF(AND(ISNUMBER(OFFSET('Sanitation Data'!$D$11,0,10*ROW('Sanitation Data'!D77))),'Data Summary'!CN83="Yes"),OFFSET('Sanitation Data'!$D$11,0,10*ROW('Sanitation Data'!D77)),NA())</f>
        <v>#N/A</v>
      </c>
      <c r="Z83" s="98" t="e">
        <f ca="true">+IF(AND(ISNUMBER(OFFSET('Sanitation Data'!$D$12,0,10*ROW('Sanitation Data'!D77))),'Data Summary'!CO83="Yes"),OFFSET('Sanitation Data'!$D$12,0,10*ROW('Sanitation Data'!D77)),NA())</f>
        <v>#N/A</v>
      </c>
      <c r="AA83" s="98" t="e">
        <f ca="true">+IF(AND(ISNUMBER(OFFSET('Sanitation Data'!$E$4,0,10*ROW('Sanitation Data'!E77))),'Data Summary'!CP83="Yes"),100-OFFSET('Sanitation Data'!$E$4,0,10*ROW('Sanitation Data'!E77)),NA())</f>
        <v>#N/A</v>
      </c>
      <c r="AB83" s="98" t="e">
        <f ca="true">+IF(AND(ISNUMBER(OFFSET('Sanitation Data'!$E$6,0,10*ROW('Sanitation Data'!E77))),'Data Summary'!CQ83="Yes"),OFFSET('Sanitation Data'!$E$6,0,10*ROW('Sanitation Data'!E77)),NA())</f>
        <v>#N/A</v>
      </c>
      <c r="AC83" s="98" t="e">
        <f ca="true">+IF(AND(ISNUMBER(OFFSET('Sanitation Data'!$E$10,0,10*ROW('Sanitation Data'!E77))),'Data Summary'!CR83="Yes"),OFFSET('Sanitation Data'!$E$10,0,10*ROW('Sanitation Data'!E77)),NA())</f>
        <v>#N/A</v>
      </c>
      <c r="AD83" s="98" t="e">
        <f ca="true">+IF(AND(ISNUMBER(OFFSET('Sanitation Data'!$E$11,0,10*ROW('Sanitation Data'!E77))),'Data Summary'!CS83="Yes"),OFFSET('Sanitation Data'!$E$11,0,10*ROW('Sanitation Data'!E77)),NA())</f>
        <v>#N/A</v>
      </c>
      <c r="AE83" s="98" t="e">
        <f ca="true">+IF(AND(ISNUMBER(OFFSET('Sanitation Data'!$E$12,0,10*ROW('Sanitation Data'!E77))),'Data Summary'!CT83="Yes"),OFFSET('Sanitation Data'!$E$12,0,10*ROW('Sanitation Data'!E77)),NA())</f>
        <v>#N/A</v>
      </c>
      <c r="AF83" s="98" t="e">
        <f ca="true">+IF(AND(ISNUMBER(OFFSET('Sanitation Data'!$F$4,0,10*ROW('Sanitation Data'!F77))),'Data Summary'!CU83="Yes"),100-OFFSET('Sanitation Data'!$F$4,0,10*ROW('Sanitation Data'!F77)),NA())</f>
        <v>#N/A</v>
      </c>
      <c r="AG83" s="98" t="e">
        <f ca="true">+IF(AND(ISNUMBER(OFFSET('Sanitation Data'!$F$6,0,10*ROW('Sanitation Data'!F77))),'Data Summary'!CV83="Yes"),OFFSET('Sanitation Data'!$F$6,0,10*ROW('Sanitation Data'!F77)),NA())</f>
        <v>#N/A</v>
      </c>
      <c r="AH83" s="98" t="e">
        <f ca="true">+IF(AND(ISNUMBER(OFFSET('Sanitation Data'!$F$10,0,10*ROW('Sanitation Data'!F77))),'Data Summary'!CW83="Yes"),OFFSET('Sanitation Data'!$F$10,0,10*ROW('Sanitation Data'!F77)),NA())</f>
        <v>#N/A</v>
      </c>
      <c r="AI83" s="98" t="e">
        <f ca="true">+IF(AND(ISNUMBER(OFFSET('Sanitation Data'!$F$11,0,10*ROW('Sanitation Data'!F77))),'Data Summary'!CX83="Yes"),OFFSET('Sanitation Data'!$F$11,0,10*ROW('Sanitation Data'!F77)),NA())</f>
        <v>#N/A</v>
      </c>
      <c r="AJ83" s="98" t="e">
        <f ca="true">+IF(AND(ISNUMBER(OFFSET('Sanitation Data'!$F$12,0,10*ROW('Sanitation Data'!F77))),'Data Summary'!CY83="Yes"),OFFSET('Sanitation Data'!$F$12,0,10*ROW('Sanitation Data'!F77)),NA())</f>
        <v>#N/A</v>
      </c>
      <c r="AK83" s="98" t="e">
        <f ca="true">+IF(AND(ISNUMBER(OFFSET('Sanitation Data'!$G$4,0,10*ROW('Sanitation Data'!G77))),'Data Summary'!CZ83="Yes"),100-OFFSET('Sanitation Data'!$G$4,0,10*ROW('Sanitation Data'!G77)),NA())</f>
        <v>#N/A</v>
      </c>
      <c r="AL83" s="98" t="e">
        <f ca="true">+IF(AND(ISNUMBER(OFFSET('Sanitation Data'!$G$6,0,10*ROW('Sanitation Data'!G77))),'Data Summary'!DA83="Yes"),OFFSET('Sanitation Data'!$G$6,0,10*ROW('Sanitation Data'!G77)),NA())</f>
        <v>#N/A</v>
      </c>
      <c r="AM83" s="98" t="e">
        <f ca="true">+IF(AND(ISNUMBER(OFFSET('Sanitation Data'!$G$10,0,10*ROW('Sanitation Data'!G77))),'Data Summary'!DB83="Yes"),OFFSET('Sanitation Data'!$G$10,0,10*ROW('Sanitation Data'!G77)),NA())</f>
        <v>#N/A</v>
      </c>
      <c r="AN83" s="98" t="e">
        <f ca="true">+IF(AND(ISNUMBER(OFFSET('Sanitation Data'!$G$11,0,10*ROW('Sanitation Data'!G77))),'Data Summary'!DC83="Yes"),OFFSET('Sanitation Data'!$G$11,0,10*ROW('Sanitation Data'!G77)),NA())</f>
        <v>#N/A</v>
      </c>
      <c r="AO83" s="98" t="e">
        <f ca="true">+IF(AND(ISNUMBER(OFFSET('Sanitation Data'!$G$12,0,10*ROW('Sanitation Data'!G77))),'Data Summary'!DD83="Yes"),OFFSET('Sanitation Data'!$G$12,0,10*ROW('Sanitation Data'!G77)),NA())</f>
        <v>#N/A</v>
      </c>
      <c r="AP83" s="98" t="e">
        <f ca="true">+IF(AND(ISNUMBER(OFFSET('Sanitation Data'!$H$4,0,10*ROW('Sanitation Data'!H77))),'Data Summary'!DE83="Yes"),100-OFFSET('Sanitation Data'!$H$4,0,10*ROW('Sanitation Data'!H77)),NA())</f>
        <v>#N/A</v>
      </c>
      <c r="AQ83" s="98" t="e">
        <f ca="true">+IF(AND(ISNUMBER(OFFSET('Sanitation Data'!$H$6,0,10*ROW('Sanitation Data'!H77))),'Data Summary'!DF83="Yes"),OFFSET('Sanitation Data'!$H$6,0,10*ROW('Sanitation Data'!H77)),NA())</f>
        <v>#N/A</v>
      </c>
      <c r="AR83" s="98" t="e">
        <f ca="true">+IF(AND(ISNUMBER(OFFSET('Sanitation Data'!$H$10,0,10*ROW('Sanitation Data'!H77))),'Data Summary'!DG83="Yes"),OFFSET('Sanitation Data'!$H$10,0,10*ROW('Sanitation Data'!H77)),NA())</f>
        <v>#N/A</v>
      </c>
      <c r="AS83" s="98" t="e">
        <f ca="true">+IF(AND(ISNUMBER(OFFSET('Sanitation Data'!$H$11,0,10*ROW('Sanitation Data'!H77))),'Data Summary'!DH83="Yes"),OFFSET('Sanitation Data'!$H$11,0,10*ROW('Sanitation Data'!H77)),NA())</f>
        <v>#N/A</v>
      </c>
      <c r="AT83" s="98" t="e">
        <f ca="true">+IF(AND(ISNUMBER(OFFSET('Sanitation Data'!$H$12,0,10*ROW('Sanitation Data'!H77))),'Data Summary'!DI83="Yes"),OFFSET('Sanitation Data'!$H$12,0,10*ROW('Sanitation Data'!H77)),NA())</f>
        <v>#N/A</v>
      </c>
      <c r="AU83" s="98" t="e">
        <f ca="true">+IF(AND(ISNUMBER(OFFSET('Sanitation Data'!$I$4,0,10*ROW('Sanitation Data'!I77))),'Data Summary'!DJ83="Yes"),100-OFFSET('Sanitation Data'!$I$4,0,10*ROW('Sanitation Data'!I77)),NA())</f>
        <v>#N/A</v>
      </c>
      <c r="AV83" s="98" t="e">
        <f ca="true">+IF(AND(ISNUMBER(OFFSET('Sanitation Data'!$I$6,0,10*ROW('Sanitation Data'!I77))),'Data Summary'!DK83="Yes"),OFFSET('Sanitation Data'!$I$6,0,10*ROW('Sanitation Data'!I77)),NA())</f>
        <v>#N/A</v>
      </c>
      <c r="AW83" s="98" t="e">
        <f ca="true">+IF(AND(ISNUMBER(OFFSET('Sanitation Data'!$I$10,0,10*ROW('Sanitation Data'!I77))),'Data Summary'!DL83="Yes"),OFFSET('Sanitation Data'!$I$10,0,10*ROW('Sanitation Data'!I77)),NA())</f>
        <v>#N/A</v>
      </c>
      <c r="AX83" s="98" t="e">
        <f ca="true">+IF(AND(ISNUMBER(OFFSET('Sanitation Data'!$I$11,0,10*ROW('Sanitation Data'!I77))),'Data Summary'!DM83="Yes"),OFFSET('Sanitation Data'!$I$11,0,10*ROW('Sanitation Data'!I77)),NA())</f>
        <v>#N/A</v>
      </c>
      <c r="AY83" s="98" t="e">
        <f ca="true">+IF(AND(ISNUMBER(OFFSET('Sanitation Data'!$I$12,0,10*ROW('Sanitation Data'!I77))),'Data Summary'!DN83="Yes"),OFFSET('Sanitation Data'!$I$12,0,10*ROW('Sanitation Data'!I77)),NA())</f>
        <v>#N/A</v>
      </c>
      <c r="AZ83" s="99" t="e">
        <f ca="true">+IF(AND(ISNUMBER(OFFSET('Hygiene Data'!$D$5,0,10*ROW('Hygiene Data'!D77))),'Data Summary'!DO83="Yes"),OFFSET('Hygiene Data'!$D$5,0,10*ROW('Hygiene Data'!D77)),NA())</f>
        <v>#N/A</v>
      </c>
      <c r="BA83" s="99" t="e">
        <f ca="true">+IF(AND(ISNUMBER(OFFSET('Hygiene Data'!$D$7,0,10*ROW('Hygiene Data'!D77))),'Data Summary'!DP83="Yes"),OFFSET('Hygiene Data'!$D$7,0,10*ROW('Hygiene Data'!D77)),NA())</f>
        <v>#N/A</v>
      </c>
      <c r="BB83" s="99" t="e">
        <f ca="true">+IF(AND(ISNUMBER(OFFSET('Hygiene Data'!$D$9,0,10*ROW('Hygiene Data'!D77))),'Data Summary'!DQ83="Yes"),OFFSET('Hygiene Data'!$D$9,0,10*ROW('Hygiene Data'!D77)),NA())</f>
        <v>#N/A</v>
      </c>
      <c r="BC83" s="99" t="e">
        <f ca="true">+IF(AND(ISNUMBER(OFFSET('Hygiene Data'!$E$5,0,10*ROW('Hygiene Data'!E77))),'Data Summary'!DR83="Yes"),OFFSET('Hygiene Data'!$E$5,0,10*ROW('Hygiene Data'!E77)),NA())</f>
        <v>#N/A</v>
      </c>
      <c r="BD83" s="99" t="e">
        <f ca="true">+IF(AND(ISNUMBER(OFFSET('Hygiene Data'!$E$7,0,10*ROW('Hygiene Data'!E77))),'Data Summary'!DS83="Yes"),OFFSET('Hygiene Data'!$E$7,0,10*ROW('Hygiene Data'!E77)),NA())</f>
        <v>#N/A</v>
      </c>
      <c r="BE83" s="99" t="e">
        <f ca="true">+IF(AND(ISNUMBER(OFFSET('Hygiene Data'!$E$9,0,10*ROW('Hygiene Data'!E77))),'Data Summary'!DT83="Yes"),OFFSET('Hygiene Data'!$E$9,0,10*ROW('Hygiene Data'!E77)),NA())</f>
        <v>#N/A</v>
      </c>
      <c r="BF83" s="99" t="e">
        <f ca="true">+IF(AND(ISNUMBER(OFFSET('Hygiene Data'!$F$5,0,10*ROW('Hygiene Data'!F77))),'Data Summary'!DU83="Yes"),OFFSET('Hygiene Data'!$F$5,0,10*ROW('Hygiene Data'!F77)),NA())</f>
        <v>#N/A</v>
      </c>
      <c r="BG83" s="99" t="e">
        <f ca="true">+IF(AND(ISNUMBER(OFFSET('Hygiene Data'!$F$7,0,10*ROW('Hygiene Data'!F77))),'Data Summary'!DV83="Yes"),OFFSET('Hygiene Data'!$F$7,0,10*ROW('Hygiene Data'!F77)),NA())</f>
        <v>#N/A</v>
      </c>
      <c r="BH83" s="99" t="e">
        <f ca="true">+IF(AND(ISNUMBER(OFFSET('Hygiene Data'!$F$9,0,10*ROW('Hygiene Data'!F77))),'Data Summary'!DW83="Yes"),OFFSET('Hygiene Data'!$F$9,0,10*ROW('Hygiene Data'!F77)),NA())</f>
        <v>#N/A</v>
      </c>
      <c r="BI83" s="99" t="e">
        <f ca="true">+IF(AND(ISNUMBER(OFFSET('Hygiene Data'!$G$5,0,10*ROW('Hygiene Data'!G77))),'Data Summary'!DX83="Yes"),OFFSET('Hygiene Data'!$G$5,0,10*ROW('Hygiene Data'!G77)),NA())</f>
        <v>#N/A</v>
      </c>
      <c r="BJ83" s="99" t="e">
        <f ca="true">+IF(AND(ISNUMBER(OFFSET('Hygiene Data'!$G$7,0,10*ROW('Hygiene Data'!G77))),'Data Summary'!DY83="Yes"),OFFSET('Hygiene Data'!$G$7,0,10*ROW('Hygiene Data'!G77)),NA())</f>
        <v>#N/A</v>
      </c>
      <c r="BK83" s="99" t="e">
        <f ca="true">+IF(AND(ISNUMBER(OFFSET('Hygiene Data'!$G$9,0,10*ROW('Hygiene Data'!G77))),'Data Summary'!DZ83="Yes"),OFFSET('Hygiene Data'!$G$9,0,10*ROW('Hygiene Data'!G77)),NA())</f>
        <v>#N/A</v>
      </c>
      <c r="BL83" s="99" t="e">
        <f ca="true">+IF(AND(ISNUMBER(OFFSET('Hygiene Data'!$H$5,0,10*ROW('Hygiene Data'!H77))),'Data Summary'!EA83="Yes"),OFFSET('Hygiene Data'!$H$5,0,10*ROW('Hygiene Data'!H77)),NA())</f>
        <v>#N/A</v>
      </c>
      <c r="BM83" s="99" t="e">
        <f ca="true">+IF(AND(ISNUMBER(OFFSET('Hygiene Data'!$H$7,0,10*ROW('Hygiene Data'!H77))),'Data Summary'!EB83="Yes"),OFFSET('Hygiene Data'!$H$7,0,10*ROW('Hygiene Data'!H77)),NA())</f>
        <v>#N/A</v>
      </c>
      <c r="BN83" s="99" t="e">
        <f ca="true">+IF(AND(ISNUMBER(OFFSET('Hygiene Data'!$H$9,0,10*ROW('Hygiene Data'!H77))),'Data Summary'!EC83="Yes"),OFFSET('Hygiene Data'!$H$9,0,10*ROW('Hygiene Data'!H77)),NA())</f>
        <v>#N/A</v>
      </c>
      <c r="BO83" s="99" t="e">
        <f ca="true">+IF(AND(ISNUMBER(OFFSET('Hygiene Data'!$I$5,0,10*ROW('Hygiene Data'!I77))),'Data Summary'!ED83="Yes"),OFFSET('Hygiene Data'!$I$5,0,10*ROW('Hygiene Data'!I77)),NA())</f>
        <v>#N/A</v>
      </c>
      <c r="BP83" s="99" t="e">
        <f ca="true">+IF(AND(ISNUMBER(OFFSET('Hygiene Data'!$I$7,0,10*ROW('Hygiene Data'!I77))),'Data Summary'!EE83="Yes"),OFFSET('Hygiene Data'!$I$7,0,10*ROW('Hygiene Data'!I77)),NA())</f>
        <v>#N/A</v>
      </c>
      <c r="BQ83" s="99"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8" t="str">
        <f ca="true">+IF(ISTEXT('Data Summary'!B84),'Data Summary'!B84,"")</f>
        <v/>
      </c>
      <c r="C84" s="329" t="e">
        <f ca="true">+VALUE('Data Summary'!C84)</f>
        <v>#VALUE!</v>
      </c>
      <c r="D84" s="97" t="e">
        <f ca="true">+IF(AND(ISNUMBER(OFFSET('Water Data'!$D$4,0,10*ROW('Water Data'!D78))),'Data Summary'!BS84="Yes"),100-OFFSET('Water Data'!$D$4,0,10*ROW('Water Data'!D78)),NA())</f>
        <v>#N/A</v>
      </c>
      <c r="E84" s="97" t="e">
        <f ca="true">+IF(AND(ISNUMBER(OFFSET('Water Data'!$D$6,0,10*ROW('Water Data'!D78))),'Data Summary'!BT84="Yes"),OFFSET('Water Data'!$D$6,0,10*ROW('Water Data'!D78)),NA())</f>
        <v>#N/A</v>
      </c>
      <c r="F84" s="97" t="e">
        <f ca="true">+IF(AND(ISNUMBER(OFFSET('Water Data'!$D$9,0,10*ROW('Water Data'!D78))),'Data Summary'!BU84="Yes"),OFFSET('Water Data'!$D$9,0,10*ROW('Water Data'!D78)),NA())</f>
        <v>#N/A</v>
      </c>
      <c r="G84" s="97" t="e">
        <f ca="true">+IF(AND(ISNUMBER(OFFSET('Water Data'!$E$4,0,10*ROW('Water Data'!E78))),'Data Summary'!BV84="Yes"),100-OFFSET('Water Data'!$E$4,0,10*ROW('Water Data'!E78)),NA())</f>
        <v>#N/A</v>
      </c>
      <c r="H84" s="97" t="e">
        <f ca="true">+IF(AND(ISNUMBER(OFFSET('Water Data'!$E$6,0,10*ROW('Water Data'!E78))),'Data Summary'!BW84="Yes"),OFFSET('Water Data'!$E$6,0,10*ROW('Water Data'!E78)),NA())</f>
        <v>#N/A</v>
      </c>
      <c r="I84" s="97" t="e">
        <f ca="true">+IF(AND(ISNUMBER(OFFSET('Water Data'!$E$9,0,10*ROW('Water Data'!E78))),'Data Summary'!BX84="Yes"),OFFSET('Water Data'!$E$9,0,10*ROW('Water Data'!E78)),NA())</f>
        <v>#N/A</v>
      </c>
      <c r="J84" s="97" t="e">
        <f ca="true">+IF(AND(ISNUMBER(OFFSET('Water Data'!$F$4,0,10*ROW('Water Data'!F78))),'Data Summary'!BY84="Yes"),100-OFFSET('Water Data'!$F$4,0,10*ROW('Water Data'!F78)),NA())</f>
        <v>#N/A</v>
      </c>
      <c r="K84" s="97" t="e">
        <f ca="true">+IF(AND(ISNUMBER(OFFSET('Water Data'!$F$6,0,10*ROW('Water Data'!F78))),'Data Summary'!BZ84="Yes"),OFFSET('Water Data'!$F$6,0,10*ROW('Water Data'!F78)),NA())</f>
        <v>#N/A</v>
      </c>
      <c r="L84" s="97" t="e">
        <f ca="true">+IF(AND(ISNUMBER(OFFSET('Water Data'!$F$9,0,10*ROW('Water Data'!F78))),'Data Summary'!CA84="Yes"),OFFSET('Water Data'!$F$9,0,10*ROW('Water Data'!F78)),NA())</f>
        <v>#N/A</v>
      </c>
      <c r="M84" s="97" t="e">
        <f ca="true">+IF(AND(ISNUMBER(OFFSET('Water Data'!$G$4,0,10*ROW('Water Data'!G78))),'Data Summary'!CB84="Yes"),100-OFFSET('Water Data'!$G$4,0,10*ROW('Water Data'!G78)),NA())</f>
        <v>#N/A</v>
      </c>
      <c r="N84" s="97" t="e">
        <f ca="true">+IF(AND(ISNUMBER(OFFSET('Water Data'!$G$6,0,10*ROW('Water Data'!G78))),'Data Summary'!CC84="Yes"),OFFSET('Water Data'!$G$6,0,10*ROW('Water Data'!G78)),NA())</f>
        <v>#N/A</v>
      </c>
      <c r="O84" s="97" t="e">
        <f ca="true">+IF(AND(ISNUMBER(OFFSET('Water Data'!$G$9,0,10*ROW('Water Data'!G78))),'Data Summary'!CD84="Yes"),OFFSET('Water Data'!$G$9,0,10*ROW('Water Data'!G78)),NA())</f>
        <v>#N/A</v>
      </c>
      <c r="P84" s="97" t="e">
        <f ca="true">+IF(AND(ISNUMBER(OFFSET('Water Data'!$H$4,0,10*ROW('Water Data'!H78))),'Data Summary'!CE84="Yes"),100-OFFSET('Water Data'!$H$4,0,10*ROW('Water Data'!H78)),NA())</f>
        <v>#N/A</v>
      </c>
      <c r="Q84" s="97" t="e">
        <f ca="true">+IF(AND(ISNUMBER(OFFSET('Water Data'!$H$6,0,10*ROW('Water Data'!H78))),'Data Summary'!CF84="Yes"),OFFSET('Water Data'!$H$6,0,10*ROW('Water Data'!H78)),NA())</f>
        <v>#N/A</v>
      </c>
      <c r="R84" s="97" t="e">
        <f ca="true">+IF(AND(ISNUMBER(OFFSET('Water Data'!$H$9,0,10*ROW('Water Data'!H78))),'Data Summary'!CG84="Yes"),OFFSET('Water Data'!$H$9,0,10*ROW('Water Data'!H78)),NA())</f>
        <v>#N/A</v>
      </c>
      <c r="S84" s="97" t="e">
        <f ca="true">+IF(AND(ISNUMBER(OFFSET('Water Data'!$I$4,0,10*ROW('Water Data'!I78))),'Data Summary'!CH84="Yes"),100-OFFSET('Water Data'!$I$4,0,10*ROW('Water Data'!I78)),NA())</f>
        <v>#N/A</v>
      </c>
      <c r="T84" s="97" t="e">
        <f ca="true">+IF(AND(ISNUMBER(OFFSET('Water Data'!$I$6,0,10*ROW('Water Data'!I78))),'Data Summary'!CI84="Yes"),OFFSET('Water Data'!$I$6,0,10*ROW('Water Data'!I78)),NA())</f>
        <v>#N/A</v>
      </c>
      <c r="U84" s="97" t="e">
        <f ca="true">+IF(AND(ISNUMBER(OFFSET('Water Data'!$I$9,0,10*ROW('Water Data'!I78))),'Data Summary'!CJ84="Yes"),OFFSET('Water Data'!$I$9,0,10*ROW('Water Data'!I78)),NA())</f>
        <v>#N/A</v>
      </c>
      <c r="V84" s="98" t="e">
        <f ca="true">+IF(AND(ISNUMBER(OFFSET('Sanitation Data'!$D$4,0,10*ROW('Sanitation Data'!D78))),'Data Summary'!CK84="Yes"),100-OFFSET('Sanitation Data'!$D$4,0,10*ROW('Sanitation Data'!D78)),NA())</f>
        <v>#N/A</v>
      </c>
      <c r="W84" s="98" t="e">
        <f ca="true">+IF(AND(ISNUMBER(OFFSET('Sanitation Data'!$D$6,0,10*ROW('Sanitation Data'!D78))),'Data Summary'!CL84="Yes"),OFFSET('Sanitation Data'!$D$6,0,10*ROW('Sanitation Data'!D78)),NA())</f>
        <v>#N/A</v>
      </c>
      <c r="X84" s="98" t="e">
        <f ca="true">+IF(AND(ISNUMBER(OFFSET('Sanitation Data'!$D$10,0,10*ROW('Sanitation Data'!D78))),'Data Summary'!CM84="Yes"),OFFSET('Sanitation Data'!$D$10,0,10*ROW('Sanitation Data'!D78)),NA())</f>
        <v>#N/A</v>
      </c>
      <c r="Y84" s="98" t="e">
        <f ca="true">+IF(AND(ISNUMBER(OFFSET('Sanitation Data'!$D$11,0,10*ROW('Sanitation Data'!D78))),'Data Summary'!CN84="Yes"),OFFSET('Sanitation Data'!$D$11,0,10*ROW('Sanitation Data'!D78)),NA())</f>
        <v>#N/A</v>
      </c>
      <c r="Z84" s="98" t="e">
        <f ca="true">+IF(AND(ISNUMBER(OFFSET('Sanitation Data'!$D$12,0,10*ROW('Sanitation Data'!D78))),'Data Summary'!CO84="Yes"),OFFSET('Sanitation Data'!$D$12,0,10*ROW('Sanitation Data'!D78)),NA())</f>
        <v>#N/A</v>
      </c>
      <c r="AA84" s="98" t="e">
        <f ca="true">+IF(AND(ISNUMBER(OFFSET('Sanitation Data'!$E$4,0,10*ROW('Sanitation Data'!E78))),'Data Summary'!CP84="Yes"),100-OFFSET('Sanitation Data'!$E$4,0,10*ROW('Sanitation Data'!E78)),NA())</f>
        <v>#N/A</v>
      </c>
      <c r="AB84" s="98" t="e">
        <f ca="true">+IF(AND(ISNUMBER(OFFSET('Sanitation Data'!$E$6,0,10*ROW('Sanitation Data'!E78))),'Data Summary'!CQ84="Yes"),OFFSET('Sanitation Data'!$E$6,0,10*ROW('Sanitation Data'!E78)),NA())</f>
        <v>#N/A</v>
      </c>
      <c r="AC84" s="98" t="e">
        <f ca="true">+IF(AND(ISNUMBER(OFFSET('Sanitation Data'!$E$10,0,10*ROW('Sanitation Data'!E78))),'Data Summary'!CR84="Yes"),OFFSET('Sanitation Data'!$E$10,0,10*ROW('Sanitation Data'!E78)),NA())</f>
        <v>#N/A</v>
      </c>
      <c r="AD84" s="98" t="e">
        <f ca="true">+IF(AND(ISNUMBER(OFFSET('Sanitation Data'!$E$11,0,10*ROW('Sanitation Data'!E78))),'Data Summary'!CS84="Yes"),OFFSET('Sanitation Data'!$E$11,0,10*ROW('Sanitation Data'!E78)),NA())</f>
        <v>#N/A</v>
      </c>
      <c r="AE84" s="98" t="e">
        <f ca="true">+IF(AND(ISNUMBER(OFFSET('Sanitation Data'!$E$12,0,10*ROW('Sanitation Data'!E78))),'Data Summary'!CT84="Yes"),OFFSET('Sanitation Data'!$E$12,0,10*ROW('Sanitation Data'!E78)),NA())</f>
        <v>#N/A</v>
      </c>
      <c r="AF84" s="98" t="e">
        <f ca="true">+IF(AND(ISNUMBER(OFFSET('Sanitation Data'!$F$4,0,10*ROW('Sanitation Data'!F78))),'Data Summary'!CU84="Yes"),100-OFFSET('Sanitation Data'!$F$4,0,10*ROW('Sanitation Data'!F78)),NA())</f>
        <v>#N/A</v>
      </c>
      <c r="AG84" s="98" t="e">
        <f ca="true">+IF(AND(ISNUMBER(OFFSET('Sanitation Data'!$F$6,0,10*ROW('Sanitation Data'!F78))),'Data Summary'!CV84="Yes"),OFFSET('Sanitation Data'!$F$6,0,10*ROW('Sanitation Data'!F78)),NA())</f>
        <v>#N/A</v>
      </c>
      <c r="AH84" s="98" t="e">
        <f ca="true">+IF(AND(ISNUMBER(OFFSET('Sanitation Data'!$F$10,0,10*ROW('Sanitation Data'!F78))),'Data Summary'!CW84="Yes"),OFFSET('Sanitation Data'!$F$10,0,10*ROW('Sanitation Data'!F78)),NA())</f>
        <v>#N/A</v>
      </c>
      <c r="AI84" s="98" t="e">
        <f ca="true">+IF(AND(ISNUMBER(OFFSET('Sanitation Data'!$F$11,0,10*ROW('Sanitation Data'!F78))),'Data Summary'!CX84="Yes"),OFFSET('Sanitation Data'!$F$11,0,10*ROW('Sanitation Data'!F78)),NA())</f>
        <v>#N/A</v>
      </c>
      <c r="AJ84" s="98" t="e">
        <f ca="true">+IF(AND(ISNUMBER(OFFSET('Sanitation Data'!$F$12,0,10*ROW('Sanitation Data'!F78))),'Data Summary'!CY84="Yes"),OFFSET('Sanitation Data'!$F$12,0,10*ROW('Sanitation Data'!F78)),NA())</f>
        <v>#N/A</v>
      </c>
      <c r="AK84" s="98" t="e">
        <f ca="true">+IF(AND(ISNUMBER(OFFSET('Sanitation Data'!$G$4,0,10*ROW('Sanitation Data'!G78))),'Data Summary'!CZ84="Yes"),100-OFFSET('Sanitation Data'!$G$4,0,10*ROW('Sanitation Data'!G78)),NA())</f>
        <v>#N/A</v>
      </c>
      <c r="AL84" s="98" t="e">
        <f ca="true">+IF(AND(ISNUMBER(OFFSET('Sanitation Data'!$G$6,0,10*ROW('Sanitation Data'!G78))),'Data Summary'!DA84="Yes"),OFFSET('Sanitation Data'!$G$6,0,10*ROW('Sanitation Data'!G78)),NA())</f>
        <v>#N/A</v>
      </c>
      <c r="AM84" s="98" t="e">
        <f ca="true">+IF(AND(ISNUMBER(OFFSET('Sanitation Data'!$G$10,0,10*ROW('Sanitation Data'!G78))),'Data Summary'!DB84="Yes"),OFFSET('Sanitation Data'!$G$10,0,10*ROW('Sanitation Data'!G78)),NA())</f>
        <v>#N/A</v>
      </c>
      <c r="AN84" s="98" t="e">
        <f ca="true">+IF(AND(ISNUMBER(OFFSET('Sanitation Data'!$G$11,0,10*ROW('Sanitation Data'!G78))),'Data Summary'!DC84="Yes"),OFFSET('Sanitation Data'!$G$11,0,10*ROW('Sanitation Data'!G78)),NA())</f>
        <v>#N/A</v>
      </c>
      <c r="AO84" s="98" t="e">
        <f ca="true">+IF(AND(ISNUMBER(OFFSET('Sanitation Data'!$G$12,0,10*ROW('Sanitation Data'!G78))),'Data Summary'!DD84="Yes"),OFFSET('Sanitation Data'!$G$12,0,10*ROW('Sanitation Data'!G78)),NA())</f>
        <v>#N/A</v>
      </c>
      <c r="AP84" s="98" t="e">
        <f ca="true">+IF(AND(ISNUMBER(OFFSET('Sanitation Data'!$H$4,0,10*ROW('Sanitation Data'!H78))),'Data Summary'!DE84="Yes"),100-OFFSET('Sanitation Data'!$H$4,0,10*ROW('Sanitation Data'!H78)),NA())</f>
        <v>#N/A</v>
      </c>
      <c r="AQ84" s="98" t="e">
        <f ca="true">+IF(AND(ISNUMBER(OFFSET('Sanitation Data'!$H$6,0,10*ROW('Sanitation Data'!H78))),'Data Summary'!DF84="Yes"),OFFSET('Sanitation Data'!$H$6,0,10*ROW('Sanitation Data'!H78)),NA())</f>
        <v>#N/A</v>
      </c>
      <c r="AR84" s="98" t="e">
        <f ca="true">+IF(AND(ISNUMBER(OFFSET('Sanitation Data'!$H$10,0,10*ROW('Sanitation Data'!H78))),'Data Summary'!DG84="Yes"),OFFSET('Sanitation Data'!$H$10,0,10*ROW('Sanitation Data'!H78)),NA())</f>
        <v>#N/A</v>
      </c>
      <c r="AS84" s="98" t="e">
        <f ca="true">+IF(AND(ISNUMBER(OFFSET('Sanitation Data'!$H$11,0,10*ROW('Sanitation Data'!H78))),'Data Summary'!DH84="Yes"),OFFSET('Sanitation Data'!$H$11,0,10*ROW('Sanitation Data'!H78)),NA())</f>
        <v>#N/A</v>
      </c>
      <c r="AT84" s="98" t="e">
        <f ca="true">+IF(AND(ISNUMBER(OFFSET('Sanitation Data'!$H$12,0,10*ROW('Sanitation Data'!H78))),'Data Summary'!DI84="Yes"),OFFSET('Sanitation Data'!$H$12,0,10*ROW('Sanitation Data'!H78)),NA())</f>
        <v>#N/A</v>
      </c>
      <c r="AU84" s="98" t="e">
        <f ca="true">+IF(AND(ISNUMBER(OFFSET('Sanitation Data'!$I$4,0,10*ROW('Sanitation Data'!I78))),'Data Summary'!DJ84="Yes"),100-OFFSET('Sanitation Data'!$I$4,0,10*ROW('Sanitation Data'!I78)),NA())</f>
        <v>#N/A</v>
      </c>
      <c r="AV84" s="98" t="e">
        <f ca="true">+IF(AND(ISNUMBER(OFFSET('Sanitation Data'!$I$6,0,10*ROW('Sanitation Data'!I78))),'Data Summary'!DK84="Yes"),OFFSET('Sanitation Data'!$I$6,0,10*ROW('Sanitation Data'!I78)),NA())</f>
        <v>#N/A</v>
      </c>
      <c r="AW84" s="98" t="e">
        <f ca="true">+IF(AND(ISNUMBER(OFFSET('Sanitation Data'!$I$10,0,10*ROW('Sanitation Data'!I78))),'Data Summary'!DL84="Yes"),OFFSET('Sanitation Data'!$I$10,0,10*ROW('Sanitation Data'!I78)),NA())</f>
        <v>#N/A</v>
      </c>
      <c r="AX84" s="98" t="e">
        <f ca="true">+IF(AND(ISNUMBER(OFFSET('Sanitation Data'!$I$11,0,10*ROW('Sanitation Data'!I78))),'Data Summary'!DM84="Yes"),OFFSET('Sanitation Data'!$I$11,0,10*ROW('Sanitation Data'!I78)),NA())</f>
        <v>#N/A</v>
      </c>
      <c r="AY84" s="98" t="e">
        <f ca="true">+IF(AND(ISNUMBER(OFFSET('Sanitation Data'!$I$12,0,10*ROW('Sanitation Data'!I78))),'Data Summary'!DN84="Yes"),OFFSET('Sanitation Data'!$I$12,0,10*ROW('Sanitation Data'!I78)),NA())</f>
        <v>#N/A</v>
      </c>
      <c r="AZ84" s="99" t="e">
        <f ca="true">+IF(AND(ISNUMBER(OFFSET('Hygiene Data'!$D$5,0,10*ROW('Hygiene Data'!D78))),'Data Summary'!DO84="Yes"),OFFSET('Hygiene Data'!$D$5,0,10*ROW('Hygiene Data'!D78)),NA())</f>
        <v>#N/A</v>
      </c>
      <c r="BA84" s="99" t="e">
        <f ca="true">+IF(AND(ISNUMBER(OFFSET('Hygiene Data'!$D$7,0,10*ROW('Hygiene Data'!D78))),'Data Summary'!DP84="Yes"),OFFSET('Hygiene Data'!$D$7,0,10*ROW('Hygiene Data'!D78)),NA())</f>
        <v>#N/A</v>
      </c>
      <c r="BB84" s="99" t="e">
        <f ca="true">+IF(AND(ISNUMBER(OFFSET('Hygiene Data'!$D$9,0,10*ROW('Hygiene Data'!D78))),'Data Summary'!DQ84="Yes"),OFFSET('Hygiene Data'!$D$9,0,10*ROW('Hygiene Data'!D78)),NA())</f>
        <v>#N/A</v>
      </c>
      <c r="BC84" s="99" t="e">
        <f ca="true">+IF(AND(ISNUMBER(OFFSET('Hygiene Data'!$E$5,0,10*ROW('Hygiene Data'!E78))),'Data Summary'!DR84="Yes"),OFFSET('Hygiene Data'!$E$5,0,10*ROW('Hygiene Data'!E78)),NA())</f>
        <v>#N/A</v>
      </c>
      <c r="BD84" s="99" t="e">
        <f ca="true">+IF(AND(ISNUMBER(OFFSET('Hygiene Data'!$E$7,0,10*ROW('Hygiene Data'!E78))),'Data Summary'!DS84="Yes"),OFFSET('Hygiene Data'!$E$7,0,10*ROW('Hygiene Data'!E78)),NA())</f>
        <v>#N/A</v>
      </c>
      <c r="BE84" s="99" t="e">
        <f ca="true">+IF(AND(ISNUMBER(OFFSET('Hygiene Data'!$E$9,0,10*ROW('Hygiene Data'!E78))),'Data Summary'!DT84="Yes"),OFFSET('Hygiene Data'!$E$9,0,10*ROW('Hygiene Data'!E78)),NA())</f>
        <v>#N/A</v>
      </c>
      <c r="BF84" s="99" t="e">
        <f ca="true">+IF(AND(ISNUMBER(OFFSET('Hygiene Data'!$F$5,0,10*ROW('Hygiene Data'!F78))),'Data Summary'!DU84="Yes"),OFFSET('Hygiene Data'!$F$5,0,10*ROW('Hygiene Data'!F78)),NA())</f>
        <v>#N/A</v>
      </c>
      <c r="BG84" s="99" t="e">
        <f ca="true">+IF(AND(ISNUMBER(OFFSET('Hygiene Data'!$F$7,0,10*ROW('Hygiene Data'!F78))),'Data Summary'!DV84="Yes"),OFFSET('Hygiene Data'!$F$7,0,10*ROW('Hygiene Data'!F78)),NA())</f>
        <v>#N/A</v>
      </c>
      <c r="BH84" s="99" t="e">
        <f ca="true">+IF(AND(ISNUMBER(OFFSET('Hygiene Data'!$F$9,0,10*ROW('Hygiene Data'!F78))),'Data Summary'!DW84="Yes"),OFFSET('Hygiene Data'!$F$9,0,10*ROW('Hygiene Data'!F78)),NA())</f>
        <v>#N/A</v>
      </c>
      <c r="BI84" s="99" t="e">
        <f ca="true">+IF(AND(ISNUMBER(OFFSET('Hygiene Data'!$G$5,0,10*ROW('Hygiene Data'!G78))),'Data Summary'!DX84="Yes"),OFFSET('Hygiene Data'!$G$5,0,10*ROW('Hygiene Data'!G78)),NA())</f>
        <v>#N/A</v>
      </c>
      <c r="BJ84" s="99" t="e">
        <f ca="true">+IF(AND(ISNUMBER(OFFSET('Hygiene Data'!$G$7,0,10*ROW('Hygiene Data'!G78))),'Data Summary'!DY84="Yes"),OFFSET('Hygiene Data'!$G$7,0,10*ROW('Hygiene Data'!G78)),NA())</f>
        <v>#N/A</v>
      </c>
      <c r="BK84" s="99" t="e">
        <f ca="true">+IF(AND(ISNUMBER(OFFSET('Hygiene Data'!$G$9,0,10*ROW('Hygiene Data'!G78))),'Data Summary'!DZ84="Yes"),OFFSET('Hygiene Data'!$G$9,0,10*ROW('Hygiene Data'!G78)),NA())</f>
        <v>#N/A</v>
      </c>
      <c r="BL84" s="99" t="e">
        <f ca="true">+IF(AND(ISNUMBER(OFFSET('Hygiene Data'!$H$5,0,10*ROW('Hygiene Data'!H78))),'Data Summary'!EA84="Yes"),OFFSET('Hygiene Data'!$H$5,0,10*ROW('Hygiene Data'!H78)),NA())</f>
        <v>#N/A</v>
      </c>
      <c r="BM84" s="99" t="e">
        <f ca="true">+IF(AND(ISNUMBER(OFFSET('Hygiene Data'!$H$7,0,10*ROW('Hygiene Data'!H78))),'Data Summary'!EB84="Yes"),OFFSET('Hygiene Data'!$H$7,0,10*ROW('Hygiene Data'!H78)),NA())</f>
        <v>#N/A</v>
      </c>
      <c r="BN84" s="99" t="e">
        <f ca="true">+IF(AND(ISNUMBER(OFFSET('Hygiene Data'!$H$9,0,10*ROW('Hygiene Data'!H78))),'Data Summary'!EC84="Yes"),OFFSET('Hygiene Data'!$H$9,0,10*ROW('Hygiene Data'!H78)),NA())</f>
        <v>#N/A</v>
      </c>
      <c r="BO84" s="99" t="e">
        <f ca="true">+IF(AND(ISNUMBER(OFFSET('Hygiene Data'!$I$5,0,10*ROW('Hygiene Data'!I78))),'Data Summary'!ED84="Yes"),OFFSET('Hygiene Data'!$I$5,0,10*ROW('Hygiene Data'!I78)),NA())</f>
        <v>#N/A</v>
      </c>
      <c r="BP84" s="99" t="e">
        <f ca="true">+IF(AND(ISNUMBER(OFFSET('Hygiene Data'!$I$7,0,10*ROW('Hygiene Data'!I78))),'Data Summary'!EE84="Yes"),OFFSET('Hygiene Data'!$I$7,0,10*ROW('Hygiene Data'!I78)),NA())</f>
        <v>#N/A</v>
      </c>
      <c r="BQ84" s="99"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8" t="str">
        <f ca="true">+IF(ISTEXT('Data Summary'!B85),'Data Summary'!B85,"")</f>
        <v/>
      </c>
      <c r="C85" s="329" t="e">
        <f ca="true">+VALUE('Data Summary'!C85)</f>
        <v>#VALUE!</v>
      </c>
      <c r="D85" s="97" t="e">
        <f ca="true">+IF(AND(ISNUMBER(OFFSET('Water Data'!$D$4,0,10*ROW('Water Data'!D79))),'Data Summary'!BS85="Yes"),100-OFFSET('Water Data'!$D$4,0,10*ROW('Water Data'!D79)),NA())</f>
        <v>#N/A</v>
      </c>
      <c r="E85" s="97" t="e">
        <f ca="true">+IF(AND(ISNUMBER(OFFSET('Water Data'!$D$6,0,10*ROW('Water Data'!D79))),'Data Summary'!BT85="Yes"),OFFSET('Water Data'!$D$6,0,10*ROW('Water Data'!D79)),NA())</f>
        <v>#N/A</v>
      </c>
      <c r="F85" s="97" t="e">
        <f ca="true">+IF(AND(ISNUMBER(OFFSET('Water Data'!$D$9,0,10*ROW('Water Data'!D79))),'Data Summary'!BU85="Yes"),OFFSET('Water Data'!$D$9,0,10*ROW('Water Data'!D79)),NA())</f>
        <v>#N/A</v>
      </c>
      <c r="G85" s="97" t="e">
        <f ca="true">+IF(AND(ISNUMBER(OFFSET('Water Data'!$E$4,0,10*ROW('Water Data'!E79))),'Data Summary'!BV85="Yes"),100-OFFSET('Water Data'!$E$4,0,10*ROW('Water Data'!E79)),NA())</f>
        <v>#N/A</v>
      </c>
      <c r="H85" s="97" t="e">
        <f ca="true">+IF(AND(ISNUMBER(OFFSET('Water Data'!$E$6,0,10*ROW('Water Data'!E79))),'Data Summary'!BW85="Yes"),OFFSET('Water Data'!$E$6,0,10*ROW('Water Data'!E79)),NA())</f>
        <v>#N/A</v>
      </c>
      <c r="I85" s="97" t="e">
        <f ca="true">+IF(AND(ISNUMBER(OFFSET('Water Data'!$E$9,0,10*ROW('Water Data'!E79))),'Data Summary'!BX85="Yes"),OFFSET('Water Data'!$E$9,0,10*ROW('Water Data'!E79)),NA())</f>
        <v>#N/A</v>
      </c>
      <c r="J85" s="97" t="e">
        <f ca="true">+IF(AND(ISNUMBER(OFFSET('Water Data'!$F$4,0,10*ROW('Water Data'!F79))),'Data Summary'!BY85="Yes"),100-OFFSET('Water Data'!$F$4,0,10*ROW('Water Data'!F79)),NA())</f>
        <v>#N/A</v>
      </c>
      <c r="K85" s="97" t="e">
        <f ca="true">+IF(AND(ISNUMBER(OFFSET('Water Data'!$F$6,0,10*ROW('Water Data'!F79))),'Data Summary'!BZ85="Yes"),OFFSET('Water Data'!$F$6,0,10*ROW('Water Data'!F79)),NA())</f>
        <v>#N/A</v>
      </c>
      <c r="L85" s="97" t="e">
        <f ca="true">+IF(AND(ISNUMBER(OFFSET('Water Data'!$F$9,0,10*ROW('Water Data'!F79))),'Data Summary'!CA85="Yes"),OFFSET('Water Data'!$F$9,0,10*ROW('Water Data'!F79)),NA())</f>
        <v>#N/A</v>
      </c>
      <c r="M85" s="97" t="e">
        <f ca="true">+IF(AND(ISNUMBER(OFFSET('Water Data'!$G$4,0,10*ROW('Water Data'!G79))),'Data Summary'!CB85="Yes"),100-OFFSET('Water Data'!$G$4,0,10*ROW('Water Data'!G79)),NA())</f>
        <v>#N/A</v>
      </c>
      <c r="N85" s="97" t="e">
        <f ca="true">+IF(AND(ISNUMBER(OFFSET('Water Data'!$G$6,0,10*ROW('Water Data'!G79))),'Data Summary'!CC85="Yes"),OFFSET('Water Data'!$G$6,0,10*ROW('Water Data'!G79)),NA())</f>
        <v>#N/A</v>
      </c>
      <c r="O85" s="97" t="e">
        <f ca="true">+IF(AND(ISNUMBER(OFFSET('Water Data'!$G$9,0,10*ROW('Water Data'!G79))),'Data Summary'!CD85="Yes"),OFFSET('Water Data'!$G$9,0,10*ROW('Water Data'!G79)),NA())</f>
        <v>#N/A</v>
      </c>
      <c r="P85" s="97" t="e">
        <f ca="true">+IF(AND(ISNUMBER(OFFSET('Water Data'!$H$4,0,10*ROW('Water Data'!H79))),'Data Summary'!CE85="Yes"),100-OFFSET('Water Data'!$H$4,0,10*ROW('Water Data'!H79)),NA())</f>
        <v>#N/A</v>
      </c>
      <c r="Q85" s="97" t="e">
        <f ca="true">+IF(AND(ISNUMBER(OFFSET('Water Data'!$H$6,0,10*ROW('Water Data'!H79))),'Data Summary'!CF85="Yes"),OFFSET('Water Data'!$H$6,0,10*ROW('Water Data'!H79)),NA())</f>
        <v>#N/A</v>
      </c>
      <c r="R85" s="97" t="e">
        <f ca="true">+IF(AND(ISNUMBER(OFFSET('Water Data'!$H$9,0,10*ROW('Water Data'!H79))),'Data Summary'!CG85="Yes"),OFFSET('Water Data'!$H$9,0,10*ROW('Water Data'!H79)),NA())</f>
        <v>#N/A</v>
      </c>
      <c r="S85" s="97" t="e">
        <f ca="true">+IF(AND(ISNUMBER(OFFSET('Water Data'!$I$4,0,10*ROW('Water Data'!I79))),'Data Summary'!CH85="Yes"),100-OFFSET('Water Data'!$I$4,0,10*ROW('Water Data'!I79)),NA())</f>
        <v>#N/A</v>
      </c>
      <c r="T85" s="97" t="e">
        <f ca="true">+IF(AND(ISNUMBER(OFFSET('Water Data'!$I$6,0,10*ROW('Water Data'!I79))),'Data Summary'!CI85="Yes"),OFFSET('Water Data'!$I$6,0,10*ROW('Water Data'!I79)),NA())</f>
        <v>#N/A</v>
      </c>
      <c r="U85" s="97" t="e">
        <f ca="true">+IF(AND(ISNUMBER(OFFSET('Water Data'!$I$9,0,10*ROW('Water Data'!I79))),'Data Summary'!CJ85="Yes"),OFFSET('Water Data'!$I$9,0,10*ROW('Water Data'!I79)),NA())</f>
        <v>#N/A</v>
      </c>
      <c r="V85" s="98" t="e">
        <f ca="true">+IF(AND(ISNUMBER(OFFSET('Sanitation Data'!$D$4,0,10*ROW('Sanitation Data'!D79))),'Data Summary'!CK85="Yes"),100-OFFSET('Sanitation Data'!$D$4,0,10*ROW('Sanitation Data'!D79)),NA())</f>
        <v>#N/A</v>
      </c>
      <c r="W85" s="98" t="e">
        <f ca="true">+IF(AND(ISNUMBER(OFFSET('Sanitation Data'!$D$6,0,10*ROW('Sanitation Data'!D79))),'Data Summary'!CL85="Yes"),OFFSET('Sanitation Data'!$D$6,0,10*ROW('Sanitation Data'!D79)),NA())</f>
        <v>#N/A</v>
      </c>
      <c r="X85" s="98" t="e">
        <f ca="true">+IF(AND(ISNUMBER(OFFSET('Sanitation Data'!$D$10,0,10*ROW('Sanitation Data'!D79))),'Data Summary'!CM85="Yes"),OFFSET('Sanitation Data'!$D$10,0,10*ROW('Sanitation Data'!D79)),NA())</f>
        <v>#N/A</v>
      </c>
      <c r="Y85" s="98" t="e">
        <f ca="true">+IF(AND(ISNUMBER(OFFSET('Sanitation Data'!$D$11,0,10*ROW('Sanitation Data'!D79))),'Data Summary'!CN85="Yes"),OFFSET('Sanitation Data'!$D$11,0,10*ROW('Sanitation Data'!D79)),NA())</f>
        <v>#N/A</v>
      </c>
      <c r="Z85" s="98" t="e">
        <f ca="true">+IF(AND(ISNUMBER(OFFSET('Sanitation Data'!$D$12,0,10*ROW('Sanitation Data'!D79))),'Data Summary'!CO85="Yes"),OFFSET('Sanitation Data'!$D$12,0,10*ROW('Sanitation Data'!D79)),NA())</f>
        <v>#N/A</v>
      </c>
      <c r="AA85" s="98" t="e">
        <f ca="true">+IF(AND(ISNUMBER(OFFSET('Sanitation Data'!$E$4,0,10*ROW('Sanitation Data'!E79))),'Data Summary'!CP85="Yes"),100-OFFSET('Sanitation Data'!$E$4,0,10*ROW('Sanitation Data'!E79)),NA())</f>
        <v>#N/A</v>
      </c>
      <c r="AB85" s="98" t="e">
        <f ca="true">+IF(AND(ISNUMBER(OFFSET('Sanitation Data'!$E$6,0,10*ROW('Sanitation Data'!E79))),'Data Summary'!CQ85="Yes"),OFFSET('Sanitation Data'!$E$6,0,10*ROW('Sanitation Data'!E79)),NA())</f>
        <v>#N/A</v>
      </c>
      <c r="AC85" s="98" t="e">
        <f ca="true">+IF(AND(ISNUMBER(OFFSET('Sanitation Data'!$E$10,0,10*ROW('Sanitation Data'!E79))),'Data Summary'!CR85="Yes"),OFFSET('Sanitation Data'!$E$10,0,10*ROW('Sanitation Data'!E79)),NA())</f>
        <v>#N/A</v>
      </c>
      <c r="AD85" s="98" t="e">
        <f ca="true">+IF(AND(ISNUMBER(OFFSET('Sanitation Data'!$E$11,0,10*ROW('Sanitation Data'!E79))),'Data Summary'!CS85="Yes"),OFFSET('Sanitation Data'!$E$11,0,10*ROW('Sanitation Data'!E79)),NA())</f>
        <v>#N/A</v>
      </c>
      <c r="AE85" s="98" t="e">
        <f ca="true">+IF(AND(ISNUMBER(OFFSET('Sanitation Data'!$E$12,0,10*ROW('Sanitation Data'!E79))),'Data Summary'!CT85="Yes"),OFFSET('Sanitation Data'!$E$12,0,10*ROW('Sanitation Data'!E79)),NA())</f>
        <v>#N/A</v>
      </c>
      <c r="AF85" s="98" t="e">
        <f ca="true">+IF(AND(ISNUMBER(OFFSET('Sanitation Data'!$F$4,0,10*ROW('Sanitation Data'!F79))),'Data Summary'!CU85="Yes"),100-OFFSET('Sanitation Data'!$F$4,0,10*ROW('Sanitation Data'!F79)),NA())</f>
        <v>#N/A</v>
      </c>
      <c r="AG85" s="98" t="e">
        <f ca="true">+IF(AND(ISNUMBER(OFFSET('Sanitation Data'!$F$6,0,10*ROW('Sanitation Data'!F79))),'Data Summary'!CV85="Yes"),OFFSET('Sanitation Data'!$F$6,0,10*ROW('Sanitation Data'!F79)),NA())</f>
        <v>#N/A</v>
      </c>
      <c r="AH85" s="98" t="e">
        <f ca="true">+IF(AND(ISNUMBER(OFFSET('Sanitation Data'!$F$10,0,10*ROW('Sanitation Data'!F79))),'Data Summary'!CW85="Yes"),OFFSET('Sanitation Data'!$F$10,0,10*ROW('Sanitation Data'!F79)),NA())</f>
        <v>#N/A</v>
      </c>
      <c r="AI85" s="98" t="e">
        <f ca="true">+IF(AND(ISNUMBER(OFFSET('Sanitation Data'!$F$11,0,10*ROW('Sanitation Data'!F79))),'Data Summary'!CX85="Yes"),OFFSET('Sanitation Data'!$F$11,0,10*ROW('Sanitation Data'!F79)),NA())</f>
        <v>#N/A</v>
      </c>
      <c r="AJ85" s="98" t="e">
        <f ca="true">+IF(AND(ISNUMBER(OFFSET('Sanitation Data'!$F$12,0,10*ROW('Sanitation Data'!F79))),'Data Summary'!CY85="Yes"),OFFSET('Sanitation Data'!$F$12,0,10*ROW('Sanitation Data'!F79)),NA())</f>
        <v>#N/A</v>
      </c>
      <c r="AK85" s="98" t="e">
        <f ca="true">+IF(AND(ISNUMBER(OFFSET('Sanitation Data'!$G$4,0,10*ROW('Sanitation Data'!G79))),'Data Summary'!CZ85="Yes"),100-OFFSET('Sanitation Data'!$G$4,0,10*ROW('Sanitation Data'!G79)),NA())</f>
        <v>#N/A</v>
      </c>
      <c r="AL85" s="98" t="e">
        <f ca="true">+IF(AND(ISNUMBER(OFFSET('Sanitation Data'!$G$6,0,10*ROW('Sanitation Data'!G79))),'Data Summary'!DA85="Yes"),OFFSET('Sanitation Data'!$G$6,0,10*ROW('Sanitation Data'!G79)),NA())</f>
        <v>#N/A</v>
      </c>
      <c r="AM85" s="98" t="e">
        <f ca="true">+IF(AND(ISNUMBER(OFFSET('Sanitation Data'!$G$10,0,10*ROW('Sanitation Data'!G79))),'Data Summary'!DB85="Yes"),OFFSET('Sanitation Data'!$G$10,0,10*ROW('Sanitation Data'!G79)),NA())</f>
        <v>#N/A</v>
      </c>
      <c r="AN85" s="98" t="e">
        <f ca="true">+IF(AND(ISNUMBER(OFFSET('Sanitation Data'!$G$11,0,10*ROW('Sanitation Data'!G79))),'Data Summary'!DC85="Yes"),OFFSET('Sanitation Data'!$G$11,0,10*ROW('Sanitation Data'!G79)),NA())</f>
        <v>#N/A</v>
      </c>
      <c r="AO85" s="98" t="e">
        <f ca="true">+IF(AND(ISNUMBER(OFFSET('Sanitation Data'!$G$12,0,10*ROW('Sanitation Data'!G79))),'Data Summary'!DD85="Yes"),OFFSET('Sanitation Data'!$G$12,0,10*ROW('Sanitation Data'!G79)),NA())</f>
        <v>#N/A</v>
      </c>
      <c r="AP85" s="98" t="e">
        <f ca="true">+IF(AND(ISNUMBER(OFFSET('Sanitation Data'!$H$4,0,10*ROW('Sanitation Data'!H79))),'Data Summary'!DE85="Yes"),100-OFFSET('Sanitation Data'!$H$4,0,10*ROW('Sanitation Data'!H79)),NA())</f>
        <v>#N/A</v>
      </c>
      <c r="AQ85" s="98" t="e">
        <f ca="true">+IF(AND(ISNUMBER(OFFSET('Sanitation Data'!$H$6,0,10*ROW('Sanitation Data'!H79))),'Data Summary'!DF85="Yes"),OFFSET('Sanitation Data'!$H$6,0,10*ROW('Sanitation Data'!H79)),NA())</f>
        <v>#N/A</v>
      </c>
      <c r="AR85" s="98" t="e">
        <f ca="true">+IF(AND(ISNUMBER(OFFSET('Sanitation Data'!$H$10,0,10*ROW('Sanitation Data'!H79))),'Data Summary'!DG85="Yes"),OFFSET('Sanitation Data'!$H$10,0,10*ROW('Sanitation Data'!H79)),NA())</f>
        <v>#N/A</v>
      </c>
      <c r="AS85" s="98" t="e">
        <f ca="true">+IF(AND(ISNUMBER(OFFSET('Sanitation Data'!$H$11,0,10*ROW('Sanitation Data'!H79))),'Data Summary'!DH85="Yes"),OFFSET('Sanitation Data'!$H$11,0,10*ROW('Sanitation Data'!H79)),NA())</f>
        <v>#N/A</v>
      </c>
      <c r="AT85" s="98" t="e">
        <f ca="true">+IF(AND(ISNUMBER(OFFSET('Sanitation Data'!$H$12,0,10*ROW('Sanitation Data'!H79))),'Data Summary'!DI85="Yes"),OFFSET('Sanitation Data'!$H$12,0,10*ROW('Sanitation Data'!H79)),NA())</f>
        <v>#N/A</v>
      </c>
      <c r="AU85" s="98" t="e">
        <f ca="true">+IF(AND(ISNUMBER(OFFSET('Sanitation Data'!$I$4,0,10*ROW('Sanitation Data'!I79))),'Data Summary'!DJ85="Yes"),100-OFFSET('Sanitation Data'!$I$4,0,10*ROW('Sanitation Data'!I79)),NA())</f>
        <v>#N/A</v>
      </c>
      <c r="AV85" s="98" t="e">
        <f ca="true">+IF(AND(ISNUMBER(OFFSET('Sanitation Data'!$I$6,0,10*ROW('Sanitation Data'!I79))),'Data Summary'!DK85="Yes"),OFFSET('Sanitation Data'!$I$6,0,10*ROW('Sanitation Data'!I79)),NA())</f>
        <v>#N/A</v>
      </c>
      <c r="AW85" s="98" t="e">
        <f ca="true">+IF(AND(ISNUMBER(OFFSET('Sanitation Data'!$I$10,0,10*ROW('Sanitation Data'!I79))),'Data Summary'!DL85="Yes"),OFFSET('Sanitation Data'!$I$10,0,10*ROW('Sanitation Data'!I79)),NA())</f>
        <v>#N/A</v>
      </c>
      <c r="AX85" s="98" t="e">
        <f ca="true">+IF(AND(ISNUMBER(OFFSET('Sanitation Data'!$I$11,0,10*ROW('Sanitation Data'!I79))),'Data Summary'!DM85="Yes"),OFFSET('Sanitation Data'!$I$11,0,10*ROW('Sanitation Data'!I79)),NA())</f>
        <v>#N/A</v>
      </c>
      <c r="AY85" s="98" t="e">
        <f ca="true">+IF(AND(ISNUMBER(OFFSET('Sanitation Data'!$I$12,0,10*ROW('Sanitation Data'!I79))),'Data Summary'!DN85="Yes"),OFFSET('Sanitation Data'!$I$12,0,10*ROW('Sanitation Data'!I79)),NA())</f>
        <v>#N/A</v>
      </c>
      <c r="AZ85" s="99" t="e">
        <f ca="true">+IF(AND(ISNUMBER(OFFSET('Hygiene Data'!$D$5,0,10*ROW('Hygiene Data'!D79))),'Data Summary'!DO85="Yes"),OFFSET('Hygiene Data'!$D$5,0,10*ROW('Hygiene Data'!D79)),NA())</f>
        <v>#N/A</v>
      </c>
      <c r="BA85" s="99" t="e">
        <f ca="true">+IF(AND(ISNUMBER(OFFSET('Hygiene Data'!$D$7,0,10*ROW('Hygiene Data'!D79))),'Data Summary'!DP85="Yes"),OFFSET('Hygiene Data'!$D$7,0,10*ROW('Hygiene Data'!D79)),NA())</f>
        <v>#N/A</v>
      </c>
      <c r="BB85" s="99" t="e">
        <f ca="true">+IF(AND(ISNUMBER(OFFSET('Hygiene Data'!$D$9,0,10*ROW('Hygiene Data'!D79))),'Data Summary'!DQ85="Yes"),OFFSET('Hygiene Data'!$D$9,0,10*ROW('Hygiene Data'!D79)),NA())</f>
        <v>#N/A</v>
      </c>
      <c r="BC85" s="99" t="e">
        <f ca="true">+IF(AND(ISNUMBER(OFFSET('Hygiene Data'!$E$5,0,10*ROW('Hygiene Data'!E79))),'Data Summary'!DR85="Yes"),OFFSET('Hygiene Data'!$E$5,0,10*ROW('Hygiene Data'!E79)),NA())</f>
        <v>#N/A</v>
      </c>
      <c r="BD85" s="99" t="e">
        <f ca="true">+IF(AND(ISNUMBER(OFFSET('Hygiene Data'!$E$7,0,10*ROW('Hygiene Data'!E79))),'Data Summary'!DS85="Yes"),OFFSET('Hygiene Data'!$E$7,0,10*ROW('Hygiene Data'!E79)),NA())</f>
        <v>#N/A</v>
      </c>
      <c r="BE85" s="99" t="e">
        <f ca="true">+IF(AND(ISNUMBER(OFFSET('Hygiene Data'!$E$9,0,10*ROW('Hygiene Data'!E79))),'Data Summary'!DT85="Yes"),OFFSET('Hygiene Data'!$E$9,0,10*ROW('Hygiene Data'!E79)),NA())</f>
        <v>#N/A</v>
      </c>
      <c r="BF85" s="99" t="e">
        <f ca="true">+IF(AND(ISNUMBER(OFFSET('Hygiene Data'!$F$5,0,10*ROW('Hygiene Data'!F79))),'Data Summary'!DU85="Yes"),OFFSET('Hygiene Data'!$F$5,0,10*ROW('Hygiene Data'!F79)),NA())</f>
        <v>#N/A</v>
      </c>
      <c r="BG85" s="99" t="e">
        <f ca="true">+IF(AND(ISNUMBER(OFFSET('Hygiene Data'!$F$7,0,10*ROW('Hygiene Data'!F79))),'Data Summary'!DV85="Yes"),OFFSET('Hygiene Data'!$F$7,0,10*ROW('Hygiene Data'!F79)),NA())</f>
        <v>#N/A</v>
      </c>
      <c r="BH85" s="99" t="e">
        <f ca="true">+IF(AND(ISNUMBER(OFFSET('Hygiene Data'!$F$9,0,10*ROW('Hygiene Data'!F79))),'Data Summary'!DW85="Yes"),OFFSET('Hygiene Data'!$F$9,0,10*ROW('Hygiene Data'!F79)),NA())</f>
        <v>#N/A</v>
      </c>
      <c r="BI85" s="99" t="e">
        <f ca="true">+IF(AND(ISNUMBER(OFFSET('Hygiene Data'!$G$5,0,10*ROW('Hygiene Data'!G79))),'Data Summary'!DX85="Yes"),OFFSET('Hygiene Data'!$G$5,0,10*ROW('Hygiene Data'!G79)),NA())</f>
        <v>#N/A</v>
      </c>
      <c r="BJ85" s="99" t="e">
        <f ca="true">+IF(AND(ISNUMBER(OFFSET('Hygiene Data'!$G$7,0,10*ROW('Hygiene Data'!G79))),'Data Summary'!DY85="Yes"),OFFSET('Hygiene Data'!$G$7,0,10*ROW('Hygiene Data'!G79)),NA())</f>
        <v>#N/A</v>
      </c>
      <c r="BK85" s="99" t="e">
        <f ca="true">+IF(AND(ISNUMBER(OFFSET('Hygiene Data'!$G$9,0,10*ROW('Hygiene Data'!G79))),'Data Summary'!DZ85="Yes"),OFFSET('Hygiene Data'!$G$9,0,10*ROW('Hygiene Data'!G79)),NA())</f>
        <v>#N/A</v>
      </c>
      <c r="BL85" s="99" t="e">
        <f ca="true">+IF(AND(ISNUMBER(OFFSET('Hygiene Data'!$H$5,0,10*ROW('Hygiene Data'!H79))),'Data Summary'!EA85="Yes"),OFFSET('Hygiene Data'!$H$5,0,10*ROW('Hygiene Data'!H79)),NA())</f>
        <v>#N/A</v>
      </c>
      <c r="BM85" s="99" t="e">
        <f ca="true">+IF(AND(ISNUMBER(OFFSET('Hygiene Data'!$H$7,0,10*ROW('Hygiene Data'!H79))),'Data Summary'!EB85="Yes"),OFFSET('Hygiene Data'!$H$7,0,10*ROW('Hygiene Data'!H79)),NA())</f>
        <v>#N/A</v>
      </c>
      <c r="BN85" s="99" t="e">
        <f ca="true">+IF(AND(ISNUMBER(OFFSET('Hygiene Data'!$H$9,0,10*ROW('Hygiene Data'!H79))),'Data Summary'!EC85="Yes"),OFFSET('Hygiene Data'!$H$9,0,10*ROW('Hygiene Data'!H79)),NA())</f>
        <v>#N/A</v>
      </c>
      <c r="BO85" s="99" t="e">
        <f ca="true">+IF(AND(ISNUMBER(OFFSET('Hygiene Data'!$I$5,0,10*ROW('Hygiene Data'!I79))),'Data Summary'!ED85="Yes"),OFFSET('Hygiene Data'!$I$5,0,10*ROW('Hygiene Data'!I79)),NA())</f>
        <v>#N/A</v>
      </c>
      <c r="BP85" s="99" t="e">
        <f ca="true">+IF(AND(ISNUMBER(OFFSET('Hygiene Data'!$I$7,0,10*ROW('Hygiene Data'!I79))),'Data Summary'!EE85="Yes"),OFFSET('Hygiene Data'!$I$7,0,10*ROW('Hygiene Data'!I79)),NA())</f>
        <v>#N/A</v>
      </c>
      <c r="BQ85" s="99"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8" t="str">
        <f ca="true">+IF(ISTEXT('Data Summary'!B86),'Data Summary'!B86,"")</f>
        <v/>
      </c>
      <c r="C86" s="329" t="e">
        <f ca="true">+VALUE('Data Summary'!C86)</f>
        <v>#VALUE!</v>
      </c>
      <c r="D86" s="97" t="e">
        <f ca="true">+IF(AND(ISNUMBER(OFFSET('Water Data'!$D$4,0,10*ROW('Water Data'!D80))),'Data Summary'!BS86="Yes"),100-OFFSET('Water Data'!$D$4,0,10*ROW('Water Data'!D80)),NA())</f>
        <v>#N/A</v>
      </c>
      <c r="E86" s="97" t="e">
        <f ca="true">+IF(AND(ISNUMBER(OFFSET('Water Data'!$D$6,0,10*ROW('Water Data'!D80))),'Data Summary'!BT86="Yes"),OFFSET('Water Data'!$D$6,0,10*ROW('Water Data'!D80)),NA())</f>
        <v>#N/A</v>
      </c>
      <c r="F86" s="97" t="e">
        <f ca="true">+IF(AND(ISNUMBER(OFFSET('Water Data'!$D$9,0,10*ROW('Water Data'!D80))),'Data Summary'!BU86="Yes"),OFFSET('Water Data'!$D$9,0,10*ROW('Water Data'!D80)),NA())</f>
        <v>#N/A</v>
      </c>
      <c r="G86" s="97" t="e">
        <f ca="true">+IF(AND(ISNUMBER(OFFSET('Water Data'!$E$4,0,10*ROW('Water Data'!E80))),'Data Summary'!BV86="Yes"),100-OFFSET('Water Data'!$E$4,0,10*ROW('Water Data'!E80)),NA())</f>
        <v>#N/A</v>
      </c>
      <c r="H86" s="97" t="e">
        <f ca="true">+IF(AND(ISNUMBER(OFFSET('Water Data'!$E$6,0,10*ROW('Water Data'!E80))),'Data Summary'!BW86="Yes"),OFFSET('Water Data'!$E$6,0,10*ROW('Water Data'!E80)),NA())</f>
        <v>#N/A</v>
      </c>
      <c r="I86" s="97" t="e">
        <f ca="true">+IF(AND(ISNUMBER(OFFSET('Water Data'!$E$9,0,10*ROW('Water Data'!E80))),'Data Summary'!BX86="Yes"),OFFSET('Water Data'!$E$9,0,10*ROW('Water Data'!E80)),NA())</f>
        <v>#N/A</v>
      </c>
      <c r="J86" s="97" t="e">
        <f ca="true">+IF(AND(ISNUMBER(OFFSET('Water Data'!$F$4,0,10*ROW('Water Data'!F80))),'Data Summary'!BY86="Yes"),100-OFFSET('Water Data'!$F$4,0,10*ROW('Water Data'!F80)),NA())</f>
        <v>#N/A</v>
      </c>
      <c r="K86" s="97" t="e">
        <f ca="true">+IF(AND(ISNUMBER(OFFSET('Water Data'!$F$6,0,10*ROW('Water Data'!F80))),'Data Summary'!BZ86="Yes"),OFFSET('Water Data'!$F$6,0,10*ROW('Water Data'!F80)),NA())</f>
        <v>#N/A</v>
      </c>
      <c r="L86" s="97" t="e">
        <f ca="true">+IF(AND(ISNUMBER(OFFSET('Water Data'!$F$9,0,10*ROW('Water Data'!F80))),'Data Summary'!CA86="Yes"),OFFSET('Water Data'!$F$9,0,10*ROW('Water Data'!F80)),NA())</f>
        <v>#N/A</v>
      </c>
      <c r="M86" s="97" t="e">
        <f ca="true">+IF(AND(ISNUMBER(OFFSET('Water Data'!$G$4,0,10*ROW('Water Data'!G80))),'Data Summary'!CB86="Yes"),100-OFFSET('Water Data'!$G$4,0,10*ROW('Water Data'!G80)),NA())</f>
        <v>#N/A</v>
      </c>
      <c r="N86" s="97" t="e">
        <f ca="true">+IF(AND(ISNUMBER(OFFSET('Water Data'!$G$6,0,10*ROW('Water Data'!G80))),'Data Summary'!CC86="Yes"),OFFSET('Water Data'!$G$6,0,10*ROW('Water Data'!G80)),NA())</f>
        <v>#N/A</v>
      </c>
      <c r="O86" s="97" t="e">
        <f ca="true">+IF(AND(ISNUMBER(OFFSET('Water Data'!$G$9,0,10*ROW('Water Data'!G80))),'Data Summary'!CD86="Yes"),OFFSET('Water Data'!$G$9,0,10*ROW('Water Data'!G80)),NA())</f>
        <v>#N/A</v>
      </c>
      <c r="P86" s="97" t="e">
        <f ca="true">+IF(AND(ISNUMBER(OFFSET('Water Data'!$H$4,0,10*ROW('Water Data'!H80))),'Data Summary'!CE86="Yes"),100-OFFSET('Water Data'!$H$4,0,10*ROW('Water Data'!H80)),NA())</f>
        <v>#N/A</v>
      </c>
      <c r="Q86" s="97" t="e">
        <f ca="true">+IF(AND(ISNUMBER(OFFSET('Water Data'!$H$6,0,10*ROW('Water Data'!H80))),'Data Summary'!CF86="Yes"),OFFSET('Water Data'!$H$6,0,10*ROW('Water Data'!H80)),NA())</f>
        <v>#N/A</v>
      </c>
      <c r="R86" s="97" t="e">
        <f ca="true">+IF(AND(ISNUMBER(OFFSET('Water Data'!$H$9,0,10*ROW('Water Data'!H80))),'Data Summary'!CG86="Yes"),OFFSET('Water Data'!$H$9,0,10*ROW('Water Data'!H80)),NA())</f>
        <v>#N/A</v>
      </c>
      <c r="S86" s="97" t="e">
        <f ca="true">+IF(AND(ISNUMBER(OFFSET('Water Data'!$I$4,0,10*ROW('Water Data'!I80))),'Data Summary'!CH86="Yes"),100-OFFSET('Water Data'!$I$4,0,10*ROW('Water Data'!I80)),NA())</f>
        <v>#N/A</v>
      </c>
      <c r="T86" s="97" t="e">
        <f ca="true">+IF(AND(ISNUMBER(OFFSET('Water Data'!$I$6,0,10*ROW('Water Data'!I80))),'Data Summary'!CI86="Yes"),OFFSET('Water Data'!$I$6,0,10*ROW('Water Data'!I80)),NA())</f>
        <v>#N/A</v>
      </c>
      <c r="U86" s="97" t="e">
        <f ca="true">+IF(AND(ISNUMBER(OFFSET('Water Data'!$I$9,0,10*ROW('Water Data'!I80))),'Data Summary'!CJ86="Yes"),OFFSET('Water Data'!$I$9,0,10*ROW('Water Data'!I80)),NA())</f>
        <v>#N/A</v>
      </c>
      <c r="V86" s="98" t="e">
        <f ca="true">+IF(AND(ISNUMBER(OFFSET('Sanitation Data'!$D$4,0,10*ROW('Sanitation Data'!D80))),'Data Summary'!CK86="Yes"),100-OFFSET('Sanitation Data'!$D$4,0,10*ROW('Sanitation Data'!D80)),NA())</f>
        <v>#N/A</v>
      </c>
      <c r="W86" s="98" t="e">
        <f ca="true">+IF(AND(ISNUMBER(OFFSET('Sanitation Data'!$D$6,0,10*ROW('Sanitation Data'!D80))),'Data Summary'!CL86="Yes"),OFFSET('Sanitation Data'!$D$6,0,10*ROW('Sanitation Data'!D80)),NA())</f>
        <v>#N/A</v>
      </c>
      <c r="X86" s="98" t="e">
        <f ca="true">+IF(AND(ISNUMBER(OFFSET('Sanitation Data'!$D$10,0,10*ROW('Sanitation Data'!D80))),'Data Summary'!CM86="Yes"),OFFSET('Sanitation Data'!$D$10,0,10*ROW('Sanitation Data'!D80)),NA())</f>
        <v>#N/A</v>
      </c>
      <c r="Y86" s="98" t="e">
        <f ca="true">+IF(AND(ISNUMBER(OFFSET('Sanitation Data'!$D$11,0,10*ROW('Sanitation Data'!D80))),'Data Summary'!CN86="Yes"),OFFSET('Sanitation Data'!$D$11,0,10*ROW('Sanitation Data'!D80)),NA())</f>
        <v>#N/A</v>
      </c>
      <c r="Z86" s="98" t="e">
        <f ca="true">+IF(AND(ISNUMBER(OFFSET('Sanitation Data'!$D$12,0,10*ROW('Sanitation Data'!D80))),'Data Summary'!CO86="Yes"),OFFSET('Sanitation Data'!$D$12,0,10*ROW('Sanitation Data'!D80)),NA())</f>
        <v>#N/A</v>
      </c>
      <c r="AA86" s="98" t="e">
        <f ca="true">+IF(AND(ISNUMBER(OFFSET('Sanitation Data'!$E$4,0,10*ROW('Sanitation Data'!E80))),'Data Summary'!CP86="Yes"),100-OFFSET('Sanitation Data'!$E$4,0,10*ROW('Sanitation Data'!E80)),NA())</f>
        <v>#N/A</v>
      </c>
      <c r="AB86" s="98" t="e">
        <f ca="true">+IF(AND(ISNUMBER(OFFSET('Sanitation Data'!$E$6,0,10*ROW('Sanitation Data'!E80))),'Data Summary'!CQ86="Yes"),OFFSET('Sanitation Data'!$E$6,0,10*ROW('Sanitation Data'!E80)),NA())</f>
        <v>#N/A</v>
      </c>
      <c r="AC86" s="98" t="e">
        <f ca="true">+IF(AND(ISNUMBER(OFFSET('Sanitation Data'!$E$10,0,10*ROW('Sanitation Data'!E80))),'Data Summary'!CR86="Yes"),OFFSET('Sanitation Data'!$E$10,0,10*ROW('Sanitation Data'!E80)),NA())</f>
        <v>#N/A</v>
      </c>
      <c r="AD86" s="98" t="e">
        <f ca="true">+IF(AND(ISNUMBER(OFFSET('Sanitation Data'!$E$11,0,10*ROW('Sanitation Data'!E80))),'Data Summary'!CS86="Yes"),OFFSET('Sanitation Data'!$E$11,0,10*ROW('Sanitation Data'!E80)),NA())</f>
        <v>#N/A</v>
      </c>
      <c r="AE86" s="98" t="e">
        <f ca="true">+IF(AND(ISNUMBER(OFFSET('Sanitation Data'!$E$12,0,10*ROW('Sanitation Data'!E80))),'Data Summary'!CT86="Yes"),OFFSET('Sanitation Data'!$E$12,0,10*ROW('Sanitation Data'!E80)),NA())</f>
        <v>#N/A</v>
      </c>
      <c r="AF86" s="98" t="e">
        <f ca="true">+IF(AND(ISNUMBER(OFFSET('Sanitation Data'!$F$4,0,10*ROW('Sanitation Data'!F80))),'Data Summary'!CU86="Yes"),100-OFFSET('Sanitation Data'!$F$4,0,10*ROW('Sanitation Data'!F80)),NA())</f>
        <v>#N/A</v>
      </c>
      <c r="AG86" s="98" t="e">
        <f ca="true">+IF(AND(ISNUMBER(OFFSET('Sanitation Data'!$F$6,0,10*ROW('Sanitation Data'!F80))),'Data Summary'!CV86="Yes"),OFFSET('Sanitation Data'!$F$6,0,10*ROW('Sanitation Data'!F80)),NA())</f>
        <v>#N/A</v>
      </c>
      <c r="AH86" s="98" t="e">
        <f ca="true">+IF(AND(ISNUMBER(OFFSET('Sanitation Data'!$F$10,0,10*ROW('Sanitation Data'!F80))),'Data Summary'!CW86="Yes"),OFFSET('Sanitation Data'!$F$10,0,10*ROW('Sanitation Data'!F80)),NA())</f>
        <v>#N/A</v>
      </c>
      <c r="AI86" s="98" t="e">
        <f ca="true">+IF(AND(ISNUMBER(OFFSET('Sanitation Data'!$F$11,0,10*ROW('Sanitation Data'!F80))),'Data Summary'!CX86="Yes"),OFFSET('Sanitation Data'!$F$11,0,10*ROW('Sanitation Data'!F80)),NA())</f>
        <v>#N/A</v>
      </c>
      <c r="AJ86" s="98" t="e">
        <f ca="true">+IF(AND(ISNUMBER(OFFSET('Sanitation Data'!$F$12,0,10*ROW('Sanitation Data'!F80))),'Data Summary'!CY86="Yes"),OFFSET('Sanitation Data'!$F$12,0,10*ROW('Sanitation Data'!F80)),NA())</f>
        <v>#N/A</v>
      </c>
      <c r="AK86" s="98" t="e">
        <f ca="true">+IF(AND(ISNUMBER(OFFSET('Sanitation Data'!$G$4,0,10*ROW('Sanitation Data'!G80))),'Data Summary'!CZ86="Yes"),100-OFFSET('Sanitation Data'!$G$4,0,10*ROW('Sanitation Data'!G80)),NA())</f>
        <v>#N/A</v>
      </c>
      <c r="AL86" s="98" t="e">
        <f ca="true">+IF(AND(ISNUMBER(OFFSET('Sanitation Data'!$G$6,0,10*ROW('Sanitation Data'!G80))),'Data Summary'!DA86="Yes"),OFFSET('Sanitation Data'!$G$6,0,10*ROW('Sanitation Data'!G80)),NA())</f>
        <v>#N/A</v>
      </c>
      <c r="AM86" s="98" t="e">
        <f ca="true">+IF(AND(ISNUMBER(OFFSET('Sanitation Data'!$G$10,0,10*ROW('Sanitation Data'!G80))),'Data Summary'!DB86="Yes"),OFFSET('Sanitation Data'!$G$10,0,10*ROW('Sanitation Data'!G80)),NA())</f>
        <v>#N/A</v>
      </c>
      <c r="AN86" s="98" t="e">
        <f ca="true">+IF(AND(ISNUMBER(OFFSET('Sanitation Data'!$G$11,0,10*ROW('Sanitation Data'!G80))),'Data Summary'!DC86="Yes"),OFFSET('Sanitation Data'!$G$11,0,10*ROW('Sanitation Data'!G80)),NA())</f>
        <v>#N/A</v>
      </c>
      <c r="AO86" s="98" t="e">
        <f ca="true">+IF(AND(ISNUMBER(OFFSET('Sanitation Data'!$G$12,0,10*ROW('Sanitation Data'!G80))),'Data Summary'!DD86="Yes"),OFFSET('Sanitation Data'!$G$12,0,10*ROW('Sanitation Data'!G80)),NA())</f>
        <v>#N/A</v>
      </c>
      <c r="AP86" s="98" t="e">
        <f ca="true">+IF(AND(ISNUMBER(OFFSET('Sanitation Data'!$H$4,0,10*ROW('Sanitation Data'!H80))),'Data Summary'!DE86="Yes"),100-OFFSET('Sanitation Data'!$H$4,0,10*ROW('Sanitation Data'!H80)),NA())</f>
        <v>#N/A</v>
      </c>
      <c r="AQ86" s="98" t="e">
        <f ca="true">+IF(AND(ISNUMBER(OFFSET('Sanitation Data'!$H$6,0,10*ROW('Sanitation Data'!H80))),'Data Summary'!DF86="Yes"),OFFSET('Sanitation Data'!$H$6,0,10*ROW('Sanitation Data'!H80)),NA())</f>
        <v>#N/A</v>
      </c>
      <c r="AR86" s="98" t="e">
        <f ca="true">+IF(AND(ISNUMBER(OFFSET('Sanitation Data'!$H$10,0,10*ROW('Sanitation Data'!H80))),'Data Summary'!DG86="Yes"),OFFSET('Sanitation Data'!$H$10,0,10*ROW('Sanitation Data'!H80)),NA())</f>
        <v>#N/A</v>
      </c>
      <c r="AS86" s="98" t="e">
        <f ca="true">+IF(AND(ISNUMBER(OFFSET('Sanitation Data'!$H$11,0,10*ROW('Sanitation Data'!H80))),'Data Summary'!DH86="Yes"),OFFSET('Sanitation Data'!$H$11,0,10*ROW('Sanitation Data'!H80)),NA())</f>
        <v>#N/A</v>
      </c>
      <c r="AT86" s="98" t="e">
        <f ca="true">+IF(AND(ISNUMBER(OFFSET('Sanitation Data'!$H$12,0,10*ROW('Sanitation Data'!H80))),'Data Summary'!DI86="Yes"),OFFSET('Sanitation Data'!$H$12,0,10*ROW('Sanitation Data'!H80)),NA())</f>
        <v>#N/A</v>
      </c>
      <c r="AU86" s="98" t="e">
        <f ca="true">+IF(AND(ISNUMBER(OFFSET('Sanitation Data'!$I$4,0,10*ROW('Sanitation Data'!I80))),'Data Summary'!DJ86="Yes"),100-OFFSET('Sanitation Data'!$I$4,0,10*ROW('Sanitation Data'!I80)),NA())</f>
        <v>#N/A</v>
      </c>
      <c r="AV86" s="98" t="e">
        <f ca="true">+IF(AND(ISNUMBER(OFFSET('Sanitation Data'!$I$6,0,10*ROW('Sanitation Data'!I80))),'Data Summary'!DK86="Yes"),OFFSET('Sanitation Data'!$I$6,0,10*ROW('Sanitation Data'!I80)),NA())</f>
        <v>#N/A</v>
      </c>
      <c r="AW86" s="98" t="e">
        <f ca="true">+IF(AND(ISNUMBER(OFFSET('Sanitation Data'!$I$10,0,10*ROW('Sanitation Data'!I80))),'Data Summary'!DL86="Yes"),OFFSET('Sanitation Data'!$I$10,0,10*ROW('Sanitation Data'!I80)),NA())</f>
        <v>#N/A</v>
      </c>
      <c r="AX86" s="98" t="e">
        <f ca="true">+IF(AND(ISNUMBER(OFFSET('Sanitation Data'!$I$11,0,10*ROW('Sanitation Data'!I80))),'Data Summary'!DM86="Yes"),OFFSET('Sanitation Data'!$I$11,0,10*ROW('Sanitation Data'!I80)),NA())</f>
        <v>#N/A</v>
      </c>
      <c r="AY86" s="98" t="e">
        <f ca="true">+IF(AND(ISNUMBER(OFFSET('Sanitation Data'!$I$12,0,10*ROW('Sanitation Data'!I80))),'Data Summary'!DN86="Yes"),OFFSET('Sanitation Data'!$I$12,0,10*ROW('Sanitation Data'!I80)),NA())</f>
        <v>#N/A</v>
      </c>
      <c r="AZ86" s="99" t="e">
        <f ca="true">+IF(AND(ISNUMBER(OFFSET('Hygiene Data'!$D$5,0,10*ROW('Hygiene Data'!D80))),'Data Summary'!DO86="Yes"),OFFSET('Hygiene Data'!$D$5,0,10*ROW('Hygiene Data'!D80)),NA())</f>
        <v>#N/A</v>
      </c>
      <c r="BA86" s="99" t="e">
        <f ca="true">+IF(AND(ISNUMBER(OFFSET('Hygiene Data'!$D$7,0,10*ROW('Hygiene Data'!D80))),'Data Summary'!DP86="Yes"),OFFSET('Hygiene Data'!$D$7,0,10*ROW('Hygiene Data'!D80)),NA())</f>
        <v>#N/A</v>
      </c>
      <c r="BB86" s="99" t="e">
        <f ca="true">+IF(AND(ISNUMBER(OFFSET('Hygiene Data'!$D$9,0,10*ROW('Hygiene Data'!D80))),'Data Summary'!DQ86="Yes"),OFFSET('Hygiene Data'!$D$9,0,10*ROW('Hygiene Data'!D80)),NA())</f>
        <v>#N/A</v>
      </c>
      <c r="BC86" s="99" t="e">
        <f ca="true">+IF(AND(ISNUMBER(OFFSET('Hygiene Data'!$E$5,0,10*ROW('Hygiene Data'!E80))),'Data Summary'!DR86="Yes"),OFFSET('Hygiene Data'!$E$5,0,10*ROW('Hygiene Data'!E80)),NA())</f>
        <v>#N/A</v>
      </c>
      <c r="BD86" s="99" t="e">
        <f ca="true">+IF(AND(ISNUMBER(OFFSET('Hygiene Data'!$E$7,0,10*ROW('Hygiene Data'!E80))),'Data Summary'!DS86="Yes"),OFFSET('Hygiene Data'!$E$7,0,10*ROW('Hygiene Data'!E80)),NA())</f>
        <v>#N/A</v>
      </c>
      <c r="BE86" s="99" t="e">
        <f ca="true">+IF(AND(ISNUMBER(OFFSET('Hygiene Data'!$E$9,0,10*ROW('Hygiene Data'!E80))),'Data Summary'!DT86="Yes"),OFFSET('Hygiene Data'!$E$9,0,10*ROW('Hygiene Data'!E80)),NA())</f>
        <v>#N/A</v>
      </c>
      <c r="BF86" s="99" t="e">
        <f ca="true">+IF(AND(ISNUMBER(OFFSET('Hygiene Data'!$F$5,0,10*ROW('Hygiene Data'!F80))),'Data Summary'!DU86="Yes"),OFFSET('Hygiene Data'!$F$5,0,10*ROW('Hygiene Data'!F80)),NA())</f>
        <v>#N/A</v>
      </c>
      <c r="BG86" s="99" t="e">
        <f ca="true">+IF(AND(ISNUMBER(OFFSET('Hygiene Data'!$F$7,0,10*ROW('Hygiene Data'!F80))),'Data Summary'!DV86="Yes"),OFFSET('Hygiene Data'!$F$7,0,10*ROW('Hygiene Data'!F80)),NA())</f>
        <v>#N/A</v>
      </c>
      <c r="BH86" s="99" t="e">
        <f ca="true">+IF(AND(ISNUMBER(OFFSET('Hygiene Data'!$F$9,0,10*ROW('Hygiene Data'!F80))),'Data Summary'!DW86="Yes"),OFFSET('Hygiene Data'!$F$9,0,10*ROW('Hygiene Data'!F80)),NA())</f>
        <v>#N/A</v>
      </c>
      <c r="BI86" s="99" t="e">
        <f ca="true">+IF(AND(ISNUMBER(OFFSET('Hygiene Data'!$G$5,0,10*ROW('Hygiene Data'!G80))),'Data Summary'!DX86="Yes"),OFFSET('Hygiene Data'!$G$5,0,10*ROW('Hygiene Data'!G80)),NA())</f>
        <v>#N/A</v>
      </c>
      <c r="BJ86" s="99" t="e">
        <f ca="true">+IF(AND(ISNUMBER(OFFSET('Hygiene Data'!$G$7,0,10*ROW('Hygiene Data'!G80))),'Data Summary'!DY86="Yes"),OFFSET('Hygiene Data'!$G$7,0,10*ROW('Hygiene Data'!G80)),NA())</f>
        <v>#N/A</v>
      </c>
      <c r="BK86" s="99" t="e">
        <f ca="true">+IF(AND(ISNUMBER(OFFSET('Hygiene Data'!$G$9,0,10*ROW('Hygiene Data'!G80))),'Data Summary'!DZ86="Yes"),OFFSET('Hygiene Data'!$G$9,0,10*ROW('Hygiene Data'!G80)),NA())</f>
        <v>#N/A</v>
      </c>
      <c r="BL86" s="99" t="e">
        <f ca="true">+IF(AND(ISNUMBER(OFFSET('Hygiene Data'!$H$5,0,10*ROW('Hygiene Data'!H80))),'Data Summary'!EA86="Yes"),OFFSET('Hygiene Data'!$H$5,0,10*ROW('Hygiene Data'!H80)),NA())</f>
        <v>#N/A</v>
      </c>
      <c r="BM86" s="99" t="e">
        <f ca="true">+IF(AND(ISNUMBER(OFFSET('Hygiene Data'!$H$7,0,10*ROW('Hygiene Data'!H80))),'Data Summary'!EB86="Yes"),OFFSET('Hygiene Data'!$H$7,0,10*ROW('Hygiene Data'!H80)),NA())</f>
        <v>#N/A</v>
      </c>
      <c r="BN86" s="99" t="e">
        <f ca="true">+IF(AND(ISNUMBER(OFFSET('Hygiene Data'!$H$9,0,10*ROW('Hygiene Data'!H80))),'Data Summary'!EC86="Yes"),OFFSET('Hygiene Data'!$H$9,0,10*ROW('Hygiene Data'!H80)),NA())</f>
        <v>#N/A</v>
      </c>
      <c r="BO86" s="99" t="e">
        <f ca="true">+IF(AND(ISNUMBER(OFFSET('Hygiene Data'!$I$5,0,10*ROW('Hygiene Data'!I80))),'Data Summary'!ED86="Yes"),OFFSET('Hygiene Data'!$I$5,0,10*ROW('Hygiene Data'!I80)),NA())</f>
        <v>#N/A</v>
      </c>
      <c r="BP86" s="99" t="e">
        <f ca="true">+IF(AND(ISNUMBER(OFFSET('Hygiene Data'!$I$7,0,10*ROW('Hygiene Data'!I80))),'Data Summary'!EE86="Yes"),OFFSET('Hygiene Data'!$I$7,0,10*ROW('Hygiene Data'!I80)),NA())</f>
        <v>#N/A</v>
      </c>
      <c r="BQ86" s="99"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8" t="str">
        <f ca="true">+IF(ISTEXT('Data Summary'!B87),'Data Summary'!B87,"")</f>
        <v/>
      </c>
      <c r="C87" s="329" t="e">
        <f ca="true">+VALUE('Data Summary'!C87)</f>
        <v>#VALUE!</v>
      </c>
      <c r="D87" s="97" t="e">
        <f ca="true">+IF(AND(ISNUMBER(OFFSET('Water Data'!$D$4,0,10*ROW('Water Data'!D81))),'Data Summary'!BS87="Yes"),100-OFFSET('Water Data'!$D$4,0,10*ROW('Water Data'!D81)),NA())</f>
        <v>#N/A</v>
      </c>
      <c r="E87" s="97" t="e">
        <f ca="true">+IF(AND(ISNUMBER(OFFSET('Water Data'!$D$6,0,10*ROW('Water Data'!D81))),'Data Summary'!BT87="Yes"),OFFSET('Water Data'!$D$6,0,10*ROW('Water Data'!D81)),NA())</f>
        <v>#N/A</v>
      </c>
      <c r="F87" s="97" t="e">
        <f ca="true">+IF(AND(ISNUMBER(OFFSET('Water Data'!$D$9,0,10*ROW('Water Data'!D81))),'Data Summary'!BU87="Yes"),OFFSET('Water Data'!$D$9,0,10*ROW('Water Data'!D81)),NA())</f>
        <v>#N/A</v>
      </c>
      <c r="G87" s="97" t="e">
        <f ca="true">+IF(AND(ISNUMBER(OFFSET('Water Data'!$E$4,0,10*ROW('Water Data'!E81))),'Data Summary'!BV87="Yes"),100-OFFSET('Water Data'!$E$4,0,10*ROW('Water Data'!E81)),NA())</f>
        <v>#N/A</v>
      </c>
      <c r="H87" s="97" t="e">
        <f ca="true">+IF(AND(ISNUMBER(OFFSET('Water Data'!$E$6,0,10*ROW('Water Data'!E81))),'Data Summary'!BW87="Yes"),OFFSET('Water Data'!$E$6,0,10*ROW('Water Data'!E81)),NA())</f>
        <v>#N/A</v>
      </c>
      <c r="I87" s="97" t="e">
        <f ca="true">+IF(AND(ISNUMBER(OFFSET('Water Data'!$E$9,0,10*ROW('Water Data'!E81))),'Data Summary'!BX87="Yes"),OFFSET('Water Data'!$E$9,0,10*ROW('Water Data'!E81)),NA())</f>
        <v>#N/A</v>
      </c>
      <c r="J87" s="97" t="e">
        <f ca="true">+IF(AND(ISNUMBER(OFFSET('Water Data'!$F$4,0,10*ROW('Water Data'!F81))),'Data Summary'!BY87="Yes"),100-OFFSET('Water Data'!$F$4,0,10*ROW('Water Data'!F81)),NA())</f>
        <v>#N/A</v>
      </c>
      <c r="K87" s="97" t="e">
        <f ca="true">+IF(AND(ISNUMBER(OFFSET('Water Data'!$F$6,0,10*ROW('Water Data'!F81))),'Data Summary'!BZ87="Yes"),OFFSET('Water Data'!$F$6,0,10*ROW('Water Data'!F81)),NA())</f>
        <v>#N/A</v>
      </c>
      <c r="L87" s="97" t="e">
        <f ca="true">+IF(AND(ISNUMBER(OFFSET('Water Data'!$F$9,0,10*ROW('Water Data'!F81))),'Data Summary'!CA87="Yes"),OFFSET('Water Data'!$F$9,0,10*ROW('Water Data'!F81)),NA())</f>
        <v>#N/A</v>
      </c>
      <c r="M87" s="97" t="e">
        <f ca="true">+IF(AND(ISNUMBER(OFFSET('Water Data'!$G$4,0,10*ROW('Water Data'!G81))),'Data Summary'!CB87="Yes"),100-OFFSET('Water Data'!$G$4,0,10*ROW('Water Data'!G81)),NA())</f>
        <v>#N/A</v>
      </c>
      <c r="N87" s="97" t="e">
        <f ca="true">+IF(AND(ISNUMBER(OFFSET('Water Data'!$G$6,0,10*ROW('Water Data'!G81))),'Data Summary'!CC87="Yes"),OFFSET('Water Data'!$G$6,0,10*ROW('Water Data'!G81)),NA())</f>
        <v>#N/A</v>
      </c>
      <c r="O87" s="97" t="e">
        <f ca="true">+IF(AND(ISNUMBER(OFFSET('Water Data'!$G$9,0,10*ROW('Water Data'!G81))),'Data Summary'!CD87="Yes"),OFFSET('Water Data'!$G$9,0,10*ROW('Water Data'!G81)),NA())</f>
        <v>#N/A</v>
      </c>
      <c r="P87" s="97" t="e">
        <f ca="true">+IF(AND(ISNUMBER(OFFSET('Water Data'!$H$4,0,10*ROW('Water Data'!H81))),'Data Summary'!CE87="Yes"),100-OFFSET('Water Data'!$H$4,0,10*ROW('Water Data'!H81)),NA())</f>
        <v>#N/A</v>
      </c>
      <c r="Q87" s="97" t="e">
        <f ca="true">+IF(AND(ISNUMBER(OFFSET('Water Data'!$H$6,0,10*ROW('Water Data'!H81))),'Data Summary'!CF87="Yes"),OFFSET('Water Data'!$H$6,0,10*ROW('Water Data'!H81)),NA())</f>
        <v>#N/A</v>
      </c>
      <c r="R87" s="97" t="e">
        <f ca="true">+IF(AND(ISNUMBER(OFFSET('Water Data'!$H$9,0,10*ROW('Water Data'!H81))),'Data Summary'!CG87="Yes"),OFFSET('Water Data'!$H$9,0,10*ROW('Water Data'!H81)),NA())</f>
        <v>#N/A</v>
      </c>
      <c r="S87" s="97" t="e">
        <f ca="true">+IF(AND(ISNUMBER(OFFSET('Water Data'!$I$4,0,10*ROW('Water Data'!I81))),'Data Summary'!CH87="Yes"),100-OFFSET('Water Data'!$I$4,0,10*ROW('Water Data'!I81)),NA())</f>
        <v>#N/A</v>
      </c>
      <c r="T87" s="97" t="e">
        <f ca="true">+IF(AND(ISNUMBER(OFFSET('Water Data'!$I$6,0,10*ROW('Water Data'!I81))),'Data Summary'!CI87="Yes"),OFFSET('Water Data'!$I$6,0,10*ROW('Water Data'!I81)),NA())</f>
        <v>#N/A</v>
      </c>
      <c r="U87" s="97" t="e">
        <f ca="true">+IF(AND(ISNUMBER(OFFSET('Water Data'!$I$9,0,10*ROW('Water Data'!I81))),'Data Summary'!CJ87="Yes"),OFFSET('Water Data'!$I$9,0,10*ROW('Water Data'!I81)),NA())</f>
        <v>#N/A</v>
      </c>
      <c r="V87" s="98" t="e">
        <f ca="true">+IF(AND(ISNUMBER(OFFSET('Sanitation Data'!$D$4,0,10*ROW('Sanitation Data'!D81))),'Data Summary'!CK87="Yes"),100-OFFSET('Sanitation Data'!$D$4,0,10*ROW('Sanitation Data'!D81)),NA())</f>
        <v>#N/A</v>
      </c>
      <c r="W87" s="98" t="e">
        <f ca="true">+IF(AND(ISNUMBER(OFFSET('Sanitation Data'!$D$6,0,10*ROW('Sanitation Data'!D81))),'Data Summary'!CL87="Yes"),OFFSET('Sanitation Data'!$D$6,0,10*ROW('Sanitation Data'!D81)),NA())</f>
        <v>#N/A</v>
      </c>
      <c r="X87" s="98" t="e">
        <f ca="true">+IF(AND(ISNUMBER(OFFSET('Sanitation Data'!$D$10,0,10*ROW('Sanitation Data'!D81))),'Data Summary'!CM87="Yes"),OFFSET('Sanitation Data'!$D$10,0,10*ROW('Sanitation Data'!D81)),NA())</f>
        <v>#N/A</v>
      </c>
      <c r="Y87" s="98" t="e">
        <f ca="true">+IF(AND(ISNUMBER(OFFSET('Sanitation Data'!$D$11,0,10*ROW('Sanitation Data'!D81))),'Data Summary'!CN87="Yes"),OFFSET('Sanitation Data'!$D$11,0,10*ROW('Sanitation Data'!D81)),NA())</f>
        <v>#N/A</v>
      </c>
      <c r="Z87" s="98" t="e">
        <f ca="true">+IF(AND(ISNUMBER(OFFSET('Sanitation Data'!$D$12,0,10*ROW('Sanitation Data'!D81))),'Data Summary'!CO87="Yes"),OFFSET('Sanitation Data'!$D$12,0,10*ROW('Sanitation Data'!D81)),NA())</f>
        <v>#N/A</v>
      </c>
      <c r="AA87" s="98" t="e">
        <f ca="true">+IF(AND(ISNUMBER(OFFSET('Sanitation Data'!$E$4,0,10*ROW('Sanitation Data'!E81))),'Data Summary'!CP87="Yes"),100-OFFSET('Sanitation Data'!$E$4,0,10*ROW('Sanitation Data'!E81)),NA())</f>
        <v>#N/A</v>
      </c>
      <c r="AB87" s="98" t="e">
        <f ca="true">+IF(AND(ISNUMBER(OFFSET('Sanitation Data'!$E$6,0,10*ROW('Sanitation Data'!E81))),'Data Summary'!CQ87="Yes"),OFFSET('Sanitation Data'!$E$6,0,10*ROW('Sanitation Data'!E81)),NA())</f>
        <v>#N/A</v>
      </c>
      <c r="AC87" s="98" t="e">
        <f ca="true">+IF(AND(ISNUMBER(OFFSET('Sanitation Data'!$E$10,0,10*ROW('Sanitation Data'!E81))),'Data Summary'!CR87="Yes"),OFFSET('Sanitation Data'!$E$10,0,10*ROW('Sanitation Data'!E81)),NA())</f>
        <v>#N/A</v>
      </c>
      <c r="AD87" s="98" t="e">
        <f ca="true">+IF(AND(ISNUMBER(OFFSET('Sanitation Data'!$E$11,0,10*ROW('Sanitation Data'!E81))),'Data Summary'!CS87="Yes"),OFFSET('Sanitation Data'!$E$11,0,10*ROW('Sanitation Data'!E81)),NA())</f>
        <v>#N/A</v>
      </c>
      <c r="AE87" s="98" t="e">
        <f ca="true">+IF(AND(ISNUMBER(OFFSET('Sanitation Data'!$E$12,0,10*ROW('Sanitation Data'!E81))),'Data Summary'!CT87="Yes"),OFFSET('Sanitation Data'!$E$12,0,10*ROW('Sanitation Data'!E81)),NA())</f>
        <v>#N/A</v>
      </c>
      <c r="AF87" s="98" t="e">
        <f ca="true">+IF(AND(ISNUMBER(OFFSET('Sanitation Data'!$F$4,0,10*ROW('Sanitation Data'!F81))),'Data Summary'!CU87="Yes"),100-OFFSET('Sanitation Data'!$F$4,0,10*ROW('Sanitation Data'!F81)),NA())</f>
        <v>#N/A</v>
      </c>
      <c r="AG87" s="98" t="e">
        <f ca="true">+IF(AND(ISNUMBER(OFFSET('Sanitation Data'!$F$6,0,10*ROW('Sanitation Data'!F81))),'Data Summary'!CV87="Yes"),OFFSET('Sanitation Data'!$F$6,0,10*ROW('Sanitation Data'!F81)),NA())</f>
        <v>#N/A</v>
      </c>
      <c r="AH87" s="98" t="e">
        <f ca="true">+IF(AND(ISNUMBER(OFFSET('Sanitation Data'!$F$10,0,10*ROW('Sanitation Data'!F81))),'Data Summary'!CW87="Yes"),OFFSET('Sanitation Data'!$F$10,0,10*ROW('Sanitation Data'!F81)),NA())</f>
        <v>#N/A</v>
      </c>
      <c r="AI87" s="98" t="e">
        <f ca="true">+IF(AND(ISNUMBER(OFFSET('Sanitation Data'!$F$11,0,10*ROW('Sanitation Data'!F81))),'Data Summary'!CX87="Yes"),OFFSET('Sanitation Data'!$F$11,0,10*ROW('Sanitation Data'!F81)),NA())</f>
        <v>#N/A</v>
      </c>
      <c r="AJ87" s="98" t="e">
        <f ca="true">+IF(AND(ISNUMBER(OFFSET('Sanitation Data'!$F$12,0,10*ROW('Sanitation Data'!F81))),'Data Summary'!CY87="Yes"),OFFSET('Sanitation Data'!$F$12,0,10*ROW('Sanitation Data'!F81)),NA())</f>
        <v>#N/A</v>
      </c>
      <c r="AK87" s="98" t="e">
        <f ca="true">+IF(AND(ISNUMBER(OFFSET('Sanitation Data'!$G$4,0,10*ROW('Sanitation Data'!G81))),'Data Summary'!CZ87="Yes"),100-OFFSET('Sanitation Data'!$G$4,0,10*ROW('Sanitation Data'!G81)),NA())</f>
        <v>#N/A</v>
      </c>
      <c r="AL87" s="98" t="e">
        <f ca="true">+IF(AND(ISNUMBER(OFFSET('Sanitation Data'!$G$6,0,10*ROW('Sanitation Data'!G81))),'Data Summary'!DA87="Yes"),OFFSET('Sanitation Data'!$G$6,0,10*ROW('Sanitation Data'!G81)),NA())</f>
        <v>#N/A</v>
      </c>
      <c r="AM87" s="98" t="e">
        <f ca="true">+IF(AND(ISNUMBER(OFFSET('Sanitation Data'!$G$10,0,10*ROW('Sanitation Data'!G81))),'Data Summary'!DB87="Yes"),OFFSET('Sanitation Data'!$G$10,0,10*ROW('Sanitation Data'!G81)),NA())</f>
        <v>#N/A</v>
      </c>
      <c r="AN87" s="98" t="e">
        <f ca="true">+IF(AND(ISNUMBER(OFFSET('Sanitation Data'!$G$11,0,10*ROW('Sanitation Data'!G81))),'Data Summary'!DC87="Yes"),OFFSET('Sanitation Data'!$G$11,0,10*ROW('Sanitation Data'!G81)),NA())</f>
        <v>#N/A</v>
      </c>
      <c r="AO87" s="98" t="e">
        <f ca="true">+IF(AND(ISNUMBER(OFFSET('Sanitation Data'!$G$12,0,10*ROW('Sanitation Data'!G81))),'Data Summary'!DD87="Yes"),OFFSET('Sanitation Data'!$G$12,0,10*ROW('Sanitation Data'!G81)),NA())</f>
        <v>#N/A</v>
      </c>
      <c r="AP87" s="98" t="e">
        <f ca="true">+IF(AND(ISNUMBER(OFFSET('Sanitation Data'!$H$4,0,10*ROW('Sanitation Data'!H81))),'Data Summary'!DE87="Yes"),100-OFFSET('Sanitation Data'!$H$4,0,10*ROW('Sanitation Data'!H81)),NA())</f>
        <v>#N/A</v>
      </c>
      <c r="AQ87" s="98" t="e">
        <f ca="true">+IF(AND(ISNUMBER(OFFSET('Sanitation Data'!$H$6,0,10*ROW('Sanitation Data'!H81))),'Data Summary'!DF87="Yes"),OFFSET('Sanitation Data'!$H$6,0,10*ROW('Sanitation Data'!H81)),NA())</f>
        <v>#N/A</v>
      </c>
      <c r="AR87" s="98" t="e">
        <f ca="true">+IF(AND(ISNUMBER(OFFSET('Sanitation Data'!$H$10,0,10*ROW('Sanitation Data'!H81))),'Data Summary'!DG87="Yes"),OFFSET('Sanitation Data'!$H$10,0,10*ROW('Sanitation Data'!H81)),NA())</f>
        <v>#N/A</v>
      </c>
      <c r="AS87" s="98" t="e">
        <f ca="true">+IF(AND(ISNUMBER(OFFSET('Sanitation Data'!$H$11,0,10*ROW('Sanitation Data'!H81))),'Data Summary'!DH87="Yes"),OFFSET('Sanitation Data'!$H$11,0,10*ROW('Sanitation Data'!H81)),NA())</f>
        <v>#N/A</v>
      </c>
      <c r="AT87" s="98" t="e">
        <f ca="true">+IF(AND(ISNUMBER(OFFSET('Sanitation Data'!$H$12,0,10*ROW('Sanitation Data'!H81))),'Data Summary'!DI87="Yes"),OFFSET('Sanitation Data'!$H$12,0,10*ROW('Sanitation Data'!H81)),NA())</f>
        <v>#N/A</v>
      </c>
      <c r="AU87" s="98" t="e">
        <f ca="true">+IF(AND(ISNUMBER(OFFSET('Sanitation Data'!$I$4,0,10*ROW('Sanitation Data'!I81))),'Data Summary'!DJ87="Yes"),100-OFFSET('Sanitation Data'!$I$4,0,10*ROW('Sanitation Data'!I81)),NA())</f>
        <v>#N/A</v>
      </c>
      <c r="AV87" s="98" t="e">
        <f ca="true">+IF(AND(ISNUMBER(OFFSET('Sanitation Data'!$I$6,0,10*ROW('Sanitation Data'!I81))),'Data Summary'!DK87="Yes"),OFFSET('Sanitation Data'!$I$6,0,10*ROW('Sanitation Data'!I81)),NA())</f>
        <v>#N/A</v>
      </c>
      <c r="AW87" s="98" t="e">
        <f ca="true">+IF(AND(ISNUMBER(OFFSET('Sanitation Data'!$I$10,0,10*ROW('Sanitation Data'!I81))),'Data Summary'!DL87="Yes"),OFFSET('Sanitation Data'!$I$10,0,10*ROW('Sanitation Data'!I81)),NA())</f>
        <v>#N/A</v>
      </c>
      <c r="AX87" s="98" t="e">
        <f ca="true">+IF(AND(ISNUMBER(OFFSET('Sanitation Data'!$I$11,0,10*ROW('Sanitation Data'!I81))),'Data Summary'!DM87="Yes"),OFFSET('Sanitation Data'!$I$11,0,10*ROW('Sanitation Data'!I81)),NA())</f>
        <v>#N/A</v>
      </c>
      <c r="AY87" s="98" t="e">
        <f ca="true">+IF(AND(ISNUMBER(OFFSET('Sanitation Data'!$I$12,0,10*ROW('Sanitation Data'!I81))),'Data Summary'!DN87="Yes"),OFFSET('Sanitation Data'!$I$12,0,10*ROW('Sanitation Data'!I81)),NA())</f>
        <v>#N/A</v>
      </c>
      <c r="AZ87" s="99" t="e">
        <f ca="true">+IF(AND(ISNUMBER(OFFSET('Hygiene Data'!$D$5,0,10*ROW('Hygiene Data'!D81))),'Data Summary'!DO87="Yes"),OFFSET('Hygiene Data'!$D$5,0,10*ROW('Hygiene Data'!D81)),NA())</f>
        <v>#N/A</v>
      </c>
      <c r="BA87" s="99" t="e">
        <f ca="true">+IF(AND(ISNUMBER(OFFSET('Hygiene Data'!$D$7,0,10*ROW('Hygiene Data'!D81))),'Data Summary'!DP87="Yes"),OFFSET('Hygiene Data'!$D$7,0,10*ROW('Hygiene Data'!D81)),NA())</f>
        <v>#N/A</v>
      </c>
      <c r="BB87" s="99" t="e">
        <f ca="true">+IF(AND(ISNUMBER(OFFSET('Hygiene Data'!$D$9,0,10*ROW('Hygiene Data'!D81))),'Data Summary'!DQ87="Yes"),OFFSET('Hygiene Data'!$D$9,0,10*ROW('Hygiene Data'!D81)),NA())</f>
        <v>#N/A</v>
      </c>
      <c r="BC87" s="99" t="e">
        <f ca="true">+IF(AND(ISNUMBER(OFFSET('Hygiene Data'!$E$5,0,10*ROW('Hygiene Data'!E81))),'Data Summary'!DR87="Yes"),OFFSET('Hygiene Data'!$E$5,0,10*ROW('Hygiene Data'!E81)),NA())</f>
        <v>#N/A</v>
      </c>
      <c r="BD87" s="99" t="e">
        <f ca="true">+IF(AND(ISNUMBER(OFFSET('Hygiene Data'!$E$7,0,10*ROW('Hygiene Data'!E81))),'Data Summary'!DS87="Yes"),OFFSET('Hygiene Data'!$E$7,0,10*ROW('Hygiene Data'!E81)),NA())</f>
        <v>#N/A</v>
      </c>
      <c r="BE87" s="99" t="e">
        <f ca="true">+IF(AND(ISNUMBER(OFFSET('Hygiene Data'!$E$9,0,10*ROW('Hygiene Data'!E81))),'Data Summary'!DT87="Yes"),OFFSET('Hygiene Data'!$E$9,0,10*ROW('Hygiene Data'!E81)),NA())</f>
        <v>#N/A</v>
      </c>
      <c r="BF87" s="99" t="e">
        <f ca="true">+IF(AND(ISNUMBER(OFFSET('Hygiene Data'!$F$5,0,10*ROW('Hygiene Data'!F81))),'Data Summary'!DU87="Yes"),OFFSET('Hygiene Data'!$F$5,0,10*ROW('Hygiene Data'!F81)),NA())</f>
        <v>#N/A</v>
      </c>
      <c r="BG87" s="99" t="e">
        <f ca="true">+IF(AND(ISNUMBER(OFFSET('Hygiene Data'!$F$7,0,10*ROW('Hygiene Data'!F81))),'Data Summary'!DV87="Yes"),OFFSET('Hygiene Data'!$F$7,0,10*ROW('Hygiene Data'!F81)),NA())</f>
        <v>#N/A</v>
      </c>
      <c r="BH87" s="99" t="e">
        <f ca="true">+IF(AND(ISNUMBER(OFFSET('Hygiene Data'!$F$9,0,10*ROW('Hygiene Data'!F81))),'Data Summary'!DW87="Yes"),OFFSET('Hygiene Data'!$F$9,0,10*ROW('Hygiene Data'!F81)),NA())</f>
        <v>#N/A</v>
      </c>
      <c r="BI87" s="99" t="e">
        <f ca="true">+IF(AND(ISNUMBER(OFFSET('Hygiene Data'!$G$5,0,10*ROW('Hygiene Data'!G81))),'Data Summary'!DX87="Yes"),OFFSET('Hygiene Data'!$G$5,0,10*ROW('Hygiene Data'!G81)),NA())</f>
        <v>#N/A</v>
      </c>
      <c r="BJ87" s="99" t="e">
        <f ca="true">+IF(AND(ISNUMBER(OFFSET('Hygiene Data'!$G$7,0,10*ROW('Hygiene Data'!G81))),'Data Summary'!DY87="Yes"),OFFSET('Hygiene Data'!$G$7,0,10*ROW('Hygiene Data'!G81)),NA())</f>
        <v>#N/A</v>
      </c>
      <c r="BK87" s="99" t="e">
        <f ca="true">+IF(AND(ISNUMBER(OFFSET('Hygiene Data'!$G$9,0,10*ROW('Hygiene Data'!G81))),'Data Summary'!DZ87="Yes"),OFFSET('Hygiene Data'!$G$9,0,10*ROW('Hygiene Data'!G81)),NA())</f>
        <v>#N/A</v>
      </c>
      <c r="BL87" s="99" t="e">
        <f ca="true">+IF(AND(ISNUMBER(OFFSET('Hygiene Data'!$H$5,0,10*ROW('Hygiene Data'!H81))),'Data Summary'!EA87="Yes"),OFFSET('Hygiene Data'!$H$5,0,10*ROW('Hygiene Data'!H81)),NA())</f>
        <v>#N/A</v>
      </c>
      <c r="BM87" s="99" t="e">
        <f ca="true">+IF(AND(ISNUMBER(OFFSET('Hygiene Data'!$H$7,0,10*ROW('Hygiene Data'!H81))),'Data Summary'!EB87="Yes"),OFFSET('Hygiene Data'!$H$7,0,10*ROW('Hygiene Data'!H81)),NA())</f>
        <v>#N/A</v>
      </c>
      <c r="BN87" s="99" t="e">
        <f ca="true">+IF(AND(ISNUMBER(OFFSET('Hygiene Data'!$H$9,0,10*ROW('Hygiene Data'!H81))),'Data Summary'!EC87="Yes"),OFFSET('Hygiene Data'!$H$9,0,10*ROW('Hygiene Data'!H81)),NA())</f>
        <v>#N/A</v>
      </c>
      <c r="BO87" s="99" t="e">
        <f ca="true">+IF(AND(ISNUMBER(OFFSET('Hygiene Data'!$I$5,0,10*ROW('Hygiene Data'!I81))),'Data Summary'!ED87="Yes"),OFFSET('Hygiene Data'!$I$5,0,10*ROW('Hygiene Data'!I81)),NA())</f>
        <v>#N/A</v>
      </c>
      <c r="BP87" s="99" t="e">
        <f ca="true">+IF(AND(ISNUMBER(OFFSET('Hygiene Data'!$I$7,0,10*ROW('Hygiene Data'!I81))),'Data Summary'!EE87="Yes"),OFFSET('Hygiene Data'!$I$7,0,10*ROW('Hygiene Data'!I81)),NA())</f>
        <v>#N/A</v>
      </c>
      <c r="BQ87" s="99"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8" t="str">
        <f ca="true">+IF(ISTEXT('Data Summary'!B88),'Data Summary'!B88,"")</f>
        <v/>
      </c>
      <c r="C88" s="329" t="e">
        <f ca="true">+VALUE('Data Summary'!C88)</f>
        <v>#VALUE!</v>
      </c>
      <c r="D88" s="97" t="e">
        <f ca="true">+IF(AND(ISNUMBER(OFFSET('Water Data'!$D$4,0,10*ROW('Water Data'!D82))),'Data Summary'!BS88="Yes"),100-OFFSET('Water Data'!$D$4,0,10*ROW('Water Data'!D82)),NA())</f>
        <v>#N/A</v>
      </c>
      <c r="E88" s="97" t="e">
        <f ca="true">+IF(AND(ISNUMBER(OFFSET('Water Data'!$D$6,0,10*ROW('Water Data'!D82))),'Data Summary'!BT88="Yes"),OFFSET('Water Data'!$D$6,0,10*ROW('Water Data'!D82)),NA())</f>
        <v>#N/A</v>
      </c>
      <c r="F88" s="97" t="e">
        <f ca="true">+IF(AND(ISNUMBER(OFFSET('Water Data'!$D$9,0,10*ROW('Water Data'!D82))),'Data Summary'!BU88="Yes"),OFFSET('Water Data'!$D$9,0,10*ROW('Water Data'!D82)),NA())</f>
        <v>#N/A</v>
      </c>
      <c r="G88" s="97" t="e">
        <f ca="true">+IF(AND(ISNUMBER(OFFSET('Water Data'!$E$4,0,10*ROW('Water Data'!E82))),'Data Summary'!BV88="Yes"),100-OFFSET('Water Data'!$E$4,0,10*ROW('Water Data'!E82)),NA())</f>
        <v>#N/A</v>
      </c>
      <c r="H88" s="97" t="e">
        <f ca="true">+IF(AND(ISNUMBER(OFFSET('Water Data'!$E$6,0,10*ROW('Water Data'!E82))),'Data Summary'!BW88="Yes"),OFFSET('Water Data'!$E$6,0,10*ROW('Water Data'!E82)),NA())</f>
        <v>#N/A</v>
      </c>
      <c r="I88" s="97" t="e">
        <f ca="true">+IF(AND(ISNUMBER(OFFSET('Water Data'!$E$9,0,10*ROW('Water Data'!E82))),'Data Summary'!BX88="Yes"),OFFSET('Water Data'!$E$9,0,10*ROW('Water Data'!E82)),NA())</f>
        <v>#N/A</v>
      </c>
      <c r="J88" s="97" t="e">
        <f ca="true">+IF(AND(ISNUMBER(OFFSET('Water Data'!$F$4,0,10*ROW('Water Data'!F82))),'Data Summary'!BY88="Yes"),100-OFFSET('Water Data'!$F$4,0,10*ROW('Water Data'!F82)),NA())</f>
        <v>#N/A</v>
      </c>
      <c r="K88" s="97" t="e">
        <f ca="true">+IF(AND(ISNUMBER(OFFSET('Water Data'!$F$6,0,10*ROW('Water Data'!F82))),'Data Summary'!BZ88="Yes"),OFFSET('Water Data'!$F$6,0,10*ROW('Water Data'!F82)),NA())</f>
        <v>#N/A</v>
      </c>
      <c r="L88" s="97" t="e">
        <f ca="true">+IF(AND(ISNUMBER(OFFSET('Water Data'!$F$9,0,10*ROW('Water Data'!F82))),'Data Summary'!CA88="Yes"),OFFSET('Water Data'!$F$9,0,10*ROW('Water Data'!F82)),NA())</f>
        <v>#N/A</v>
      </c>
      <c r="M88" s="97" t="e">
        <f ca="true">+IF(AND(ISNUMBER(OFFSET('Water Data'!$G$4,0,10*ROW('Water Data'!G82))),'Data Summary'!CB88="Yes"),100-OFFSET('Water Data'!$G$4,0,10*ROW('Water Data'!G82)),NA())</f>
        <v>#N/A</v>
      </c>
      <c r="N88" s="97" t="e">
        <f ca="true">+IF(AND(ISNUMBER(OFFSET('Water Data'!$G$6,0,10*ROW('Water Data'!G82))),'Data Summary'!CC88="Yes"),OFFSET('Water Data'!$G$6,0,10*ROW('Water Data'!G82)),NA())</f>
        <v>#N/A</v>
      </c>
      <c r="O88" s="97" t="e">
        <f ca="true">+IF(AND(ISNUMBER(OFFSET('Water Data'!$G$9,0,10*ROW('Water Data'!G82))),'Data Summary'!CD88="Yes"),OFFSET('Water Data'!$G$9,0,10*ROW('Water Data'!G82)),NA())</f>
        <v>#N/A</v>
      </c>
      <c r="P88" s="97" t="e">
        <f ca="true">+IF(AND(ISNUMBER(OFFSET('Water Data'!$H$4,0,10*ROW('Water Data'!H82))),'Data Summary'!CE88="Yes"),100-OFFSET('Water Data'!$H$4,0,10*ROW('Water Data'!H82)),NA())</f>
        <v>#N/A</v>
      </c>
      <c r="Q88" s="97" t="e">
        <f ca="true">+IF(AND(ISNUMBER(OFFSET('Water Data'!$H$6,0,10*ROW('Water Data'!H82))),'Data Summary'!CF88="Yes"),OFFSET('Water Data'!$H$6,0,10*ROW('Water Data'!H82)),NA())</f>
        <v>#N/A</v>
      </c>
      <c r="R88" s="97" t="e">
        <f ca="true">+IF(AND(ISNUMBER(OFFSET('Water Data'!$H$9,0,10*ROW('Water Data'!H82))),'Data Summary'!CG88="Yes"),OFFSET('Water Data'!$H$9,0,10*ROW('Water Data'!H82)),NA())</f>
        <v>#N/A</v>
      </c>
      <c r="S88" s="97" t="e">
        <f ca="true">+IF(AND(ISNUMBER(OFFSET('Water Data'!$I$4,0,10*ROW('Water Data'!I82))),'Data Summary'!CH88="Yes"),100-OFFSET('Water Data'!$I$4,0,10*ROW('Water Data'!I82)),NA())</f>
        <v>#N/A</v>
      </c>
      <c r="T88" s="97" t="e">
        <f ca="true">+IF(AND(ISNUMBER(OFFSET('Water Data'!$I$6,0,10*ROW('Water Data'!I82))),'Data Summary'!CI88="Yes"),OFFSET('Water Data'!$I$6,0,10*ROW('Water Data'!I82)),NA())</f>
        <v>#N/A</v>
      </c>
      <c r="U88" s="97" t="e">
        <f ca="true">+IF(AND(ISNUMBER(OFFSET('Water Data'!$I$9,0,10*ROW('Water Data'!I82))),'Data Summary'!CJ88="Yes"),OFFSET('Water Data'!$I$9,0,10*ROW('Water Data'!I82)),NA())</f>
        <v>#N/A</v>
      </c>
      <c r="V88" s="98" t="e">
        <f ca="true">+IF(AND(ISNUMBER(OFFSET('Sanitation Data'!$D$4,0,10*ROW('Sanitation Data'!D82))),'Data Summary'!CK88="Yes"),100-OFFSET('Sanitation Data'!$D$4,0,10*ROW('Sanitation Data'!D82)),NA())</f>
        <v>#N/A</v>
      </c>
      <c r="W88" s="98" t="e">
        <f ca="true">+IF(AND(ISNUMBER(OFFSET('Sanitation Data'!$D$6,0,10*ROW('Sanitation Data'!D82))),'Data Summary'!CL88="Yes"),OFFSET('Sanitation Data'!$D$6,0,10*ROW('Sanitation Data'!D82)),NA())</f>
        <v>#N/A</v>
      </c>
      <c r="X88" s="98" t="e">
        <f ca="true">+IF(AND(ISNUMBER(OFFSET('Sanitation Data'!$D$10,0,10*ROW('Sanitation Data'!D82))),'Data Summary'!CM88="Yes"),OFFSET('Sanitation Data'!$D$10,0,10*ROW('Sanitation Data'!D82)),NA())</f>
        <v>#N/A</v>
      </c>
      <c r="Y88" s="98" t="e">
        <f ca="true">+IF(AND(ISNUMBER(OFFSET('Sanitation Data'!$D$11,0,10*ROW('Sanitation Data'!D82))),'Data Summary'!CN88="Yes"),OFFSET('Sanitation Data'!$D$11,0,10*ROW('Sanitation Data'!D82)),NA())</f>
        <v>#N/A</v>
      </c>
      <c r="Z88" s="98" t="e">
        <f ca="true">+IF(AND(ISNUMBER(OFFSET('Sanitation Data'!$D$12,0,10*ROW('Sanitation Data'!D82))),'Data Summary'!CO88="Yes"),OFFSET('Sanitation Data'!$D$12,0,10*ROW('Sanitation Data'!D82)),NA())</f>
        <v>#N/A</v>
      </c>
      <c r="AA88" s="98" t="e">
        <f ca="true">+IF(AND(ISNUMBER(OFFSET('Sanitation Data'!$E$4,0,10*ROW('Sanitation Data'!E82))),'Data Summary'!CP88="Yes"),100-OFFSET('Sanitation Data'!$E$4,0,10*ROW('Sanitation Data'!E82)),NA())</f>
        <v>#N/A</v>
      </c>
      <c r="AB88" s="98" t="e">
        <f ca="true">+IF(AND(ISNUMBER(OFFSET('Sanitation Data'!$E$6,0,10*ROW('Sanitation Data'!E82))),'Data Summary'!CQ88="Yes"),OFFSET('Sanitation Data'!$E$6,0,10*ROW('Sanitation Data'!E82)),NA())</f>
        <v>#N/A</v>
      </c>
      <c r="AC88" s="98" t="e">
        <f ca="true">+IF(AND(ISNUMBER(OFFSET('Sanitation Data'!$E$10,0,10*ROW('Sanitation Data'!E82))),'Data Summary'!CR88="Yes"),OFFSET('Sanitation Data'!$E$10,0,10*ROW('Sanitation Data'!E82)),NA())</f>
        <v>#N/A</v>
      </c>
      <c r="AD88" s="98" t="e">
        <f ca="true">+IF(AND(ISNUMBER(OFFSET('Sanitation Data'!$E$11,0,10*ROW('Sanitation Data'!E82))),'Data Summary'!CS88="Yes"),OFFSET('Sanitation Data'!$E$11,0,10*ROW('Sanitation Data'!E82)),NA())</f>
        <v>#N/A</v>
      </c>
      <c r="AE88" s="98" t="e">
        <f ca="true">+IF(AND(ISNUMBER(OFFSET('Sanitation Data'!$E$12,0,10*ROW('Sanitation Data'!E82))),'Data Summary'!CT88="Yes"),OFFSET('Sanitation Data'!$E$12,0,10*ROW('Sanitation Data'!E82)),NA())</f>
        <v>#N/A</v>
      </c>
      <c r="AF88" s="98" t="e">
        <f ca="true">+IF(AND(ISNUMBER(OFFSET('Sanitation Data'!$F$4,0,10*ROW('Sanitation Data'!F82))),'Data Summary'!CU88="Yes"),100-OFFSET('Sanitation Data'!$F$4,0,10*ROW('Sanitation Data'!F82)),NA())</f>
        <v>#N/A</v>
      </c>
      <c r="AG88" s="98" t="e">
        <f ca="true">+IF(AND(ISNUMBER(OFFSET('Sanitation Data'!$F$6,0,10*ROW('Sanitation Data'!F82))),'Data Summary'!CV88="Yes"),OFFSET('Sanitation Data'!$F$6,0,10*ROW('Sanitation Data'!F82)),NA())</f>
        <v>#N/A</v>
      </c>
      <c r="AH88" s="98" t="e">
        <f ca="true">+IF(AND(ISNUMBER(OFFSET('Sanitation Data'!$F$10,0,10*ROW('Sanitation Data'!F82))),'Data Summary'!CW88="Yes"),OFFSET('Sanitation Data'!$F$10,0,10*ROW('Sanitation Data'!F82)),NA())</f>
        <v>#N/A</v>
      </c>
      <c r="AI88" s="98" t="e">
        <f ca="true">+IF(AND(ISNUMBER(OFFSET('Sanitation Data'!$F$11,0,10*ROW('Sanitation Data'!F82))),'Data Summary'!CX88="Yes"),OFFSET('Sanitation Data'!$F$11,0,10*ROW('Sanitation Data'!F82)),NA())</f>
        <v>#N/A</v>
      </c>
      <c r="AJ88" s="98" t="e">
        <f ca="true">+IF(AND(ISNUMBER(OFFSET('Sanitation Data'!$F$12,0,10*ROW('Sanitation Data'!F82))),'Data Summary'!CY88="Yes"),OFFSET('Sanitation Data'!$F$12,0,10*ROW('Sanitation Data'!F82)),NA())</f>
        <v>#N/A</v>
      </c>
      <c r="AK88" s="98" t="e">
        <f ca="true">+IF(AND(ISNUMBER(OFFSET('Sanitation Data'!$G$4,0,10*ROW('Sanitation Data'!G82))),'Data Summary'!CZ88="Yes"),100-OFFSET('Sanitation Data'!$G$4,0,10*ROW('Sanitation Data'!G82)),NA())</f>
        <v>#N/A</v>
      </c>
      <c r="AL88" s="98" t="e">
        <f ca="true">+IF(AND(ISNUMBER(OFFSET('Sanitation Data'!$G$6,0,10*ROW('Sanitation Data'!G82))),'Data Summary'!DA88="Yes"),OFFSET('Sanitation Data'!$G$6,0,10*ROW('Sanitation Data'!G82)),NA())</f>
        <v>#N/A</v>
      </c>
      <c r="AM88" s="98" t="e">
        <f ca="true">+IF(AND(ISNUMBER(OFFSET('Sanitation Data'!$G$10,0,10*ROW('Sanitation Data'!G82))),'Data Summary'!DB88="Yes"),OFFSET('Sanitation Data'!$G$10,0,10*ROW('Sanitation Data'!G82)),NA())</f>
        <v>#N/A</v>
      </c>
      <c r="AN88" s="98" t="e">
        <f ca="true">+IF(AND(ISNUMBER(OFFSET('Sanitation Data'!$G$11,0,10*ROW('Sanitation Data'!G82))),'Data Summary'!DC88="Yes"),OFFSET('Sanitation Data'!$G$11,0,10*ROW('Sanitation Data'!G82)),NA())</f>
        <v>#N/A</v>
      </c>
      <c r="AO88" s="98" t="e">
        <f ca="true">+IF(AND(ISNUMBER(OFFSET('Sanitation Data'!$G$12,0,10*ROW('Sanitation Data'!G82))),'Data Summary'!DD88="Yes"),OFFSET('Sanitation Data'!$G$12,0,10*ROW('Sanitation Data'!G82)),NA())</f>
        <v>#N/A</v>
      </c>
      <c r="AP88" s="98" t="e">
        <f ca="true">+IF(AND(ISNUMBER(OFFSET('Sanitation Data'!$H$4,0,10*ROW('Sanitation Data'!H82))),'Data Summary'!DE88="Yes"),100-OFFSET('Sanitation Data'!$H$4,0,10*ROW('Sanitation Data'!H82)),NA())</f>
        <v>#N/A</v>
      </c>
      <c r="AQ88" s="98" t="e">
        <f ca="true">+IF(AND(ISNUMBER(OFFSET('Sanitation Data'!$H$6,0,10*ROW('Sanitation Data'!H82))),'Data Summary'!DF88="Yes"),OFFSET('Sanitation Data'!$H$6,0,10*ROW('Sanitation Data'!H82)),NA())</f>
        <v>#N/A</v>
      </c>
      <c r="AR88" s="98" t="e">
        <f ca="true">+IF(AND(ISNUMBER(OFFSET('Sanitation Data'!$H$10,0,10*ROW('Sanitation Data'!H82))),'Data Summary'!DG88="Yes"),OFFSET('Sanitation Data'!$H$10,0,10*ROW('Sanitation Data'!H82)),NA())</f>
        <v>#N/A</v>
      </c>
      <c r="AS88" s="98" t="e">
        <f ca="true">+IF(AND(ISNUMBER(OFFSET('Sanitation Data'!$H$11,0,10*ROW('Sanitation Data'!H82))),'Data Summary'!DH88="Yes"),OFFSET('Sanitation Data'!$H$11,0,10*ROW('Sanitation Data'!H82)),NA())</f>
        <v>#N/A</v>
      </c>
      <c r="AT88" s="98" t="e">
        <f ca="true">+IF(AND(ISNUMBER(OFFSET('Sanitation Data'!$H$12,0,10*ROW('Sanitation Data'!H82))),'Data Summary'!DI88="Yes"),OFFSET('Sanitation Data'!$H$12,0,10*ROW('Sanitation Data'!H82)),NA())</f>
        <v>#N/A</v>
      </c>
      <c r="AU88" s="98" t="e">
        <f ca="true">+IF(AND(ISNUMBER(OFFSET('Sanitation Data'!$I$4,0,10*ROW('Sanitation Data'!I82))),'Data Summary'!DJ88="Yes"),100-OFFSET('Sanitation Data'!$I$4,0,10*ROW('Sanitation Data'!I82)),NA())</f>
        <v>#N/A</v>
      </c>
      <c r="AV88" s="98" t="e">
        <f ca="true">+IF(AND(ISNUMBER(OFFSET('Sanitation Data'!$I$6,0,10*ROW('Sanitation Data'!I82))),'Data Summary'!DK88="Yes"),OFFSET('Sanitation Data'!$I$6,0,10*ROW('Sanitation Data'!I82)),NA())</f>
        <v>#N/A</v>
      </c>
      <c r="AW88" s="98" t="e">
        <f ca="true">+IF(AND(ISNUMBER(OFFSET('Sanitation Data'!$I$10,0,10*ROW('Sanitation Data'!I82))),'Data Summary'!DL88="Yes"),OFFSET('Sanitation Data'!$I$10,0,10*ROW('Sanitation Data'!I82)),NA())</f>
        <v>#N/A</v>
      </c>
      <c r="AX88" s="98" t="e">
        <f ca="true">+IF(AND(ISNUMBER(OFFSET('Sanitation Data'!$I$11,0,10*ROW('Sanitation Data'!I82))),'Data Summary'!DM88="Yes"),OFFSET('Sanitation Data'!$I$11,0,10*ROW('Sanitation Data'!I82)),NA())</f>
        <v>#N/A</v>
      </c>
      <c r="AY88" s="98" t="e">
        <f ca="true">+IF(AND(ISNUMBER(OFFSET('Sanitation Data'!$I$12,0,10*ROW('Sanitation Data'!I82))),'Data Summary'!DN88="Yes"),OFFSET('Sanitation Data'!$I$12,0,10*ROW('Sanitation Data'!I82)),NA())</f>
        <v>#N/A</v>
      </c>
      <c r="AZ88" s="99" t="e">
        <f ca="true">+IF(AND(ISNUMBER(OFFSET('Hygiene Data'!$D$5,0,10*ROW('Hygiene Data'!D82))),'Data Summary'!DO88="Yes"),OFFSET('Hygiene Data'!$D$5,0,10*ROW('Hygiene Data'!D82)),NA())</f>
        <v>#N/A</v>
      </c>
      <c r="BA88" s="99" t="e">
        <f ca="true">+IF(AND(ISNUMBER(OFFSET('Hygiene Data'!$D$7,0,10*ROW('Hygiene Data'!D82))),'Data Summary'!DP88="Yes"),OFFSET('Hygiene Data'!$D$7,0,10*ROW('Hygiene Data'!D82)),NA())</f>
        <v>#N/A</v>
      </c>
      <c r="BB88" s="99" t="e">
        <f ca="true">+IF(AND(ISNUMBER(OFFSET('Hygiene Data'!$D$9,0,10*ROW('Hygiene Data'!D82))),'Data Summary'!DQ88="Yes"),OFFSET('Hygiene Data'!$D$9,0,10*ROW('Hygiene Data'!D82)),NA())</f>
        <v>#N/A</v>
      </c>
      <c r="BC88" s="99" t="e">
        <f ca="true">+IF(AND(ISNUMBER(OFFSET('Hygiene Data'!$E$5,0,10*ROW('Hygiene Data'!E82))),'Data Summary'!DR88="Yes"),OFFSET('Hygiene Data'!$E$5,0,10*ROW('Hygiene Data'!E82)),NA())</f>
        <v>#N/A</v>
      </c>
      <c r="BD88" s="99" t="e">
        <f ca="true">+IF(AND(ISNUMBER(OFFSET('Hygiene Data'!$E$7,0,10*ROW('Hygiene Data'!E82))),'Data Summary'!DS88="Yes"),OFFSET('Hygiene Data'!$E$7,0,10*ROW('Hygiene Data'!E82)),NA())</f>
        <v>#N/A</v>
      </c>
      <c r="BE88" s="99" t="e">
        <f ca="true">+IF(AND(ISNUMBER(OFFSET('Hygiene Data'!$E$9,0,10*ROW('Hygiene Data'!E82))),'Data Summary'!DT88="Yes"),OFFSET('Hygiene Data'!$E$9,0,10*ROW('Hygiene Data'!E82)),NA())</f>
        <v>#N/A</v>
      </c>
      <c r="BF88" s="99" t="e">
        <f ca="true">+IF(AND(ISNUMBER(OFFSET('Hygiene Data'!$F$5,0,10*ROW('Hygiene Data'!F82))),'Data Summary'!DU88="Yes"),OFFSET('Hygiene Data'!$F$5,0,10*ROW('Hygiene Data'!F82)),NA())</f>
        <v>#N/A</v>
      </c>
      <c r="BG88" s="99" t="e">
        <f ca="true">+IF(AND(ISNUMBER(OFFSET('Hygiene Data'!$F$7,0,10*ROW('Hygiene Data'!F82))),'Data Summary'!DV88="Yes"),OFFSET('Hygiene Data'!$F$7,0,10*ROW('Hygiene Data'!F82)),NA())</f>
        <v>#N/A</v>
      </c>
      <c r="BH88" s="99" t="e">
        <f ca="true">+IF(AND(ISNUMBER(OFFSET('Hygiene Data'!$F$9,0,10*ROW('Hygiene Data'!F82))),'Data Summary'!DW88="Yes"),OFFSET('Hygiene Data'!$F$9,0,10*ROW('Hygiene Data'!F82)),NA())</f>
        <v>#N/A</v>
      </c>
      <c r="BI88" s="99" t="e">
        <f ca="true">+IF(AND(ISNUMBER(OFFSET('Hygiene Data'!$G$5,0,10*ROW('Hygiene Data'!G82))),'Data Summary'!DX88="Yes"),OFFSET('Hygiene Data'!$G$5,0,10*ROW('Hygiene Data'!G82)),NA())</f>
        <v>#N/A</v>
      </c>
      <c r="BJ88" s="99" t="e">
        <f ca="true">+IF(AND(ISNUMBER(OFFSET('Hygiene Data'!$G$7,0,10*ROW('Hygiene Data'!G82))),'Data Summary'!DY88="Yes"),OFFSET('Hygiene Data'!$G$7,0,10*ROW('Hygiene Data'!G82)),NA())</f>
        <v>#N/A</v>
      </c>
      <c r="BK88" s="99" t="e">
        <f ca="true">+IF(AND(ISNUMBER(OFFSET('Hygiene Data'!$G$9,0,10*ROW('Hygiene Data'!G82))),'Data Summary'!DZ88="Yes"),OFFSET('Hygiene Data'!$G$9,0,10*ROW('Hygiene Data'!G82)),NA())</f>
        <v>#N/A</v>
      </c>
      <c r="BL88" s="99" t="e">
        <f ca="true">+IF(AND(ISNUMBER(OFFSET('Hygiene Data'!$H$5,0,10*ROW('Hygiene Data'!H82))),'Data Summary'!EA88="Yes"),OFFSET('Hygiene Data'!$H$5,0,10*ROW('Hygiene Data'!H82)),NA())</f>
        <v>#N/A</v>
      </c>
      <c r="BM88" s="99" t="e">
        <f ca="true">+IF(AND(ISNUMBER(OFFSET('Hygiene Data'!$H$7,0,10*ROW('Hygiene Data'!H82))),'Data Summary'!EB88="Yes"),OFFSET('Hygiene Data'!$H$7,0,10*ROW('Hygiene Data'!H82)),NA())</f>
        <v>#N/A</v>
      </c>
      <c r="BN88" s="99" t="e">
        <f ca="true">+IF(AND(ISNUMBER(OFFSET('Hygiene Data'!$H$9,0,10*ROW('Hygiene Data'!H82))),'Data Summary'!EC88="Yes"),OFFSET('Hygiene Data'!$H$9,0,10*ROW('Hygiene Data'!H82)),NA())</f>
        <v>#N/A</v>
      </c>
      <c r="BO88" s="99" t="e">
        <f ca="true">+IF(AND(ISNUMBER(OFFSET('Hygiene Data'!$I$5,0,10*ROW('Hygiene Data'!I82))),'Data Summary'!ED88="Yes"),OFFSET('Hygiene Data'!$I$5,0,10*ROW('Hygiene Data'!I82)),NA())</f>
        <v>#N/A</v>
      </c>
      <c r="BP88" s="99" t="e">
        <f ca="true">+IF(AND(ISNUMBER(OFFSET('Hygiene Data'!$I$7,0,10*ROW('Hygiene Data'!I82))),'Data Summary'!EE88="Yes"),OFFSET('Hygiene Data'!$I$7,0,10*ROW('Hygiene Data'!I82)),NA())</f>
        <v>#N/A</v>
      </c>
      <c r="BQ88" s="99"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8" t="str">
        <f ca="true">+IF(ISTEXT('Data Summary'!B89),'Data Summary'!B89,"")</f>
        <v/>
      </c>
      <c r="C89" s="329" t="e">
        <f ca="true">+VALUE('Data Summary'!C89)</f>
        <v>#VALUE!</v>
      </c>
      <c r="D89" s="97" t="e">
        <f ca="true">+IF(AND(ISNUMBER(OFFSET('Water Data'!$D$4,0,10*ROW('Water Data'!D83))),'Data Summary'!BS89="Yes"),100-OFFSET('Water Data'!$D$4,0,10*ROW('Water Data'!D83)),NA())</f>
        <v>#N/A</v>
      </c>
      <c r="E89" s="97" t="e">
        <f ca="true">+IF(AND(ISNUMBER(OFFSET('Water Data'!$D$6,0,10*ROW('Water Data'!D83))),'Data Summary'!BT89="Yes"),OFFSET('Water Data'!$D$6,0,10*ROW('Water Data'!D83)),NA())</f>
        <v>#N/A</v>
      </c>
      <c r="F89" s="97" t="e">
        <f ca="true">+IF(AND(ISNUMBER(OFFSET('Water Data'!$D$9,0,10*ROW('Water Data'!D83))),'Data Summary'!BU89="Yes"),OFFSET('Water Data'!$D$9,0,10*ROW('Water Data'!D83)),NA())</f>
        <v>#N/A</v>
      </c>
      <c r="G89" s="97" t="e">
        <f ca="true">+IF(AND(ISNUMBER(OFFSET('Water Data'!$E$4,0,10*ROW('Water Data'!E83))),'Data Summary'!BV89="Yes"),100-OFFSET('Water Data'!$E$4,0,10*ROW('Water Data'!E83)),NA())</f>
        <v>#N/A</v>
      </c>
      <c r="H89" s="97" t="e">
        <f ca="true">+IF(AND(ISNUMBER(OFFSET('Water Data'!$E$6,0,10*ROW('Water Data'!E83))),'Data Summary'!BW89="Yes"),OFFSET('Water Data'!$E$6,0,10*ROW('Water Data'!E83)),NA())</f>
        <v>#N/A</v>
      </c>
      <c r="I89" s="97" t="e">
        <f ca="true">+IF(AND(ISNUMBER(OFFSET('Water Data'!$E$9,0,10*ROW('Water Data'!E83))),'Data Summary'!BX89="Yes"),OFFSET('Water Data'!$E$9,0,10*ROW('Water Data'!E83)),NA())</f>
        <v>#N/A</v>
      </c>
      <c r="J89" s="97" t="e">
        <f ca="true">+IF(AND(ISNUMBER(OFFSET('Water Data'!$F$4,0,10*ROW('Water Data'!F83))),'Data Summary'!BY89="Yes"),100-OFFSET('Water Data'!$F$4,0,10*ROW('Water Data'!F83)),NA())</f>
        <v>#N/A</v>
      </c>
      <c r="K89" s="97" t="e">
        <f ca="true">+IF(AND(ISNUMBER(OFFSET('Water Data'!$F$6,0,10*ROW('Water Data'!F83))),'Data Summary'!BZ89="Yes"),OFFSET('Water Data'!$F$6,0,10*ROW('Water Data'!F83)),NA())</f>
        <v>#N/A</v>
      </c>
      <c r="L89" s="97" t="e">
        <f ca="true">+IF(AND(ISNUMBER(OFFSET('Water Data'!$F$9,0,10*ROW('Water Data'!F83))),'Data Summary'!CA89="Yes"),OFFSET('Water Data'!$F$9,0,10*ROW('Water Data'!F83)),NA())</f>
        <v>#N/A</v>
      </c>
      <c r="M89" s="97" t="e">
        <f ca="true">+IF(AND(ISNUMBER(OFFSET('Water Data'!$G$4,0,10*ROW('Water Data'!G83))),'Data Summary'!CB89="Yes"),100-OFFSET('Water Data'!$G$4,0,10*ROW('Water Data'!G83)),NA())</f>
        <v>#N/A</v>
      </c>
      <c r="N89" s="97" t="e">
        <f ca="true">+IF(AND(ISNUMBER(OFFSET('Water Data'!$G$6,0,10*ROW('Water Data'!G83))),'Data Summary'!CC89="Yes"),OFFSET('Water Data'!$G$6,0,10*ROW('Water Data'!G83)),NA())</f>
        <v>#N/A</v>
      </c>
      <c r="O89" s="97" t="e">
        <f ca="true">+IF(AND(ISNUMBER(OFFSET('Water Data'!$G$9,0,10*ROW('Water Data'!G83))),'Data Summary'!CD89="Yes"),OFFSET('Water Data'!$G$9,0,10*ROW('Water Data'!G83)),NA())</f>
        <v>#N/A</v>
      </c>
      <c r="P89" s="97" t="e">
        <f ca="true">+IF(AND(ISNUMBER(OFFSET('Water Data'!$H$4,0,10*ROW('Water Data'!H83))),'Data Summary'!CE89="Yes"),100-OFFSET('Water Data'!$H$4,0,10*ROW('Water Data'!H83)),NA())</f>
        <v>#N/A</v>
      </c>
      <c r="Q89" s="97" t="e">
        <f ca="true">+IF(AND(ISNUMBER(OFFSET('Water Data'!$H$6,0,10*ROW('Water Data'!H83))),'Data Summary'!CF89="Yes"),OFFSET('Water Data'!$H$6,0,10*ROW('Water Data'!H83)),NA())</f>
        <v>#N/A</v>
      </c>
      <c r="R89" s="97" t="e">
        <f ca="true">+IF(AND(ISNUMBER(OFFSET('Water Data'!$H$9,0,10*ROW('Water Data'!H83))),'Data Summary'!CG89="Yes"),OFFSET('Water Data'!$H$9,0,10*ROW('Water Data'!H83)),NA())</f>
        <v>#N/A</v>
      </c>
      <c r="S89" s="97" t="e">
        <f ca="true">+IF(AND(ISNUMBER(OFFSET('Water Data'!$I$4,0,10*ROW('Water Data'!I83))),'Data Summary'!CH89="Yes"),100-OFFSET('Water Data'!$I$4,0,10*ROW('Water Data'!I83)),NA())</f>
        <v>#N/A</v>
      </c>
      <c r="T89" s="97" t="e">
        <f ca="true">+IF(AND(ISNUMBER(OFFSET('Water Data'!$I$6,0,10*ROW('Water Data'!I83))),'Data Summary'!CI89="Yes"),OFFSET('Water Data'!$I$6,0,10*ROW('Water Data'!I83)),NA())</f>
        <v>#N/A</v>
      </c>
      <c r="U89" s="97" t="e">
        <f ca="true">+IF(AND(ISNUMBER(OFFSET('Water Data'!$I$9,0,10*ROW('Water Data'!I83))),'Data Summary'!CJ89="Yes"),OFFSET('Water Data'!$I$9,0,10*ROW('Water Data'!I83)),NA())</f>
        <v>#N/A</v>
      </c>
      <c r="V89" s="98" t="e">
        <f ca="true">+IF(AND(ISNUMBER(OFFSET('Sanitation Data'!$D$4,0,10*ROW('Sanitation Data'!D83))),'Data Summary'!CK89="Yes"),100-OFFSET('Sanitation Data'!$D$4,0,10*ROW('Sanitation Data'!D83)),NA())</f>
        <v>#N/A</v>
      </c>
      <c r="W89" s="98" t="e">
        <f ca="true">+IF(AND(ISNUMBER(OFFSET('Sanitation Data'!$D$6,0,10*ROW('Sanitation Data'!D83))),'Data Summary'!CL89="Yes"),OFFSET('Sanitation Data'!$D$6,0,10*ROW('Sanitation Data'!D83)),NA())</f>
        <v>#N/A</v>
      </c>
      <c r="X89" s="98" t="e">
        <f ca="true">+IF(AND(ISNUMBER(OFFSET('Sanitation Data'!$D$10,0,10*ROW('Sanitation Data'!D83))),'Data Summary'!CM89="Yes"),OFFSET('Sanitation Data'!$D$10,0,10*ROW('Sanitation Data'!D83)),NA())</f>
        <v>#N/A</v>
      </c>
      <c r="Y89" s="98" t="e">
        <f ca="true">+IF(AND(ISNUMBER(OFFSET('Sanitation Data'!$D$11,0,10*ROW('Sanitation Data'!D83))),'Data Summary'!CN89="Yes"),OFFSET('Sanitation Data'!$D$11,0,10*ROW('Sanitation Data'!D83)),NA())</f>
        <v>#N/A</v>
      </c>
      <c r="Z89" s="98" t="e">
        <f ca="true">+IF(AND(ISNUMBER(OFFSET('Sanitation Data'!$D$12,0,10*ROW('Sanitation Data'!D83))),'Data Summary'!CO89="Yes"),OFFSET('Sanitation Data'!$D$12,0,10*ROW('Sanitation Data'!D83)),NA())</f>
        <v>#N/A</v>
      </c>
      <c r="AA89" s="98" t="e">
        <f ca="true">+IF(AND(ISNUMBER(OFFSET('Sanitation Data'!$E$4,0,10*ROW('Sanitation Data'!E83))),'Data Summary'!CP89="Yes"),100-OFFSET('Sanitation Data'!$E$4,0,10*ROW('Sanitation Data'!E83)),NA())</f>
        <v>#N/A</v>
      </c>
      <c r="AB89" s="98" t="e">
        <f ca="true">+IF(AND(ISNUMBER(OFFSET('Sanitation Data'!$E$6,0,10*ROW('Sanitation Data'!E83))),'Data Summary'!CQ89="Yes"),OFFSET('Sanitation Data'!$E$6,0,10*ROW('Sanitation Data'!E83)),NA())</f>
        <v>#N/A</v>
      </c>
      <c r="AC89" s="98" t="e">
        <f ca="true">+IF(AND(ISNUMBER(OFFSET('Sanitation Data'!$E$10,0,10*ROW('Sanitation Data'!E83))),'Data Summary'!CR89="Yes"),OFFSET('Sanitation Data'!$E$10,0,10*ROW('Sanitation Data'!E83)),NA())</f>
        <v>#N/A</v>
      </c>
      <c r="AD89" s="98" t="e">
        <f ca="true">+IF(AND(ISNUMBER(OFFSET('Sanitation Data'!$E$11,0,10*ROW('Sanitation Data'!E83))),'Data Summary'!CS89="Yes"),OFFSET('Sanitation Data'!$E$11,0,10*ROW('Sanitation Data'!E83)),NA())</f>
        <v>#N/A</v>
      </c>
      <c r="AE89" s="98" t="e">
        <f ca="true">+IF(AND(ISNUMBER(OFFSET('Sanitation Data'!$E$12,0,10*ROW('Sanitation Data'!E83))),'Data Summary'!CT89="Yes"),OFFSET('Sanitation Data'!$E$12,0,10*ROW('Sanitation Data'!E83)),NA())</f>
        <v>#N/A</v>
      </c>
      <c r="AF89" s="98" t="e">
        <f ca="true">+IF(AND(ISNUMBER(OFFSET('Sanitation Data'!$F$4,0,10*ROW('Sanitation Data'!F83))),'Data Summary'!CU89="Yes"),100-OFFSET('Sanitation Data'!$F$4,0,10*ROW('Sanitation Data'!F83)),NA())</f>
        <v>#N/A</v>
      </c>
      <c r="AG89" s="98" t="e">
        <f ca="true">+IF(AND(ISNUMBER(OFFSET('Sanitation Data'!$F$6,0,10*ROW('Sanitation Data'!F83))),'Data Summary'!CV89="Yes"),OFFSET('Sanitation Data'!$F$6,0,10*ROW('Sanitation Data'!F83)),NA())</f>
        <v>#N/A</v>
      </c>
      <c r="AH89" s="98" t="e">
        <f ca="true">+IF(AND(ISNUMBER(OFFSET('Sanitation Data'!$F$10,0,10*ROW('Sanitation Data'!F83))),'Data Summary'!CW89="Yes"),OFFSET('Sanitation Data'!$F$10,0,10*ROW('Sanitation Data'!F83)),NA())</f>
        <v>#N/A</v>
      </c>
      <c r="AI89" s="98" t="e">
        <f ca="true">+IF(AND(ISNUMBER(OFFSET('Sanitation Data'!$F$11,0,10*ROW('Sanitation Data'!F83))),'Data Summary'!CX89="Yes"),OFFSET('Sanitation Data'!$F$11,0,10*ROW('Sanitation Data'!F83)),NA())</f>
        <v>#N/A</v>
      </c>
      <c r="AJ89" s="98" t="e">
        <f ca="true">+IF(AND(ISNUMBER(OFFSET('Sanitation Data'!$F$12,0,10*ROW('Sanitation Data'!F83))),'Data Summary'!CY89="Yes"),OFFSET('Sanitation Data'!$F$12,0,10*ROW('Sanitation Data'!F83)),NA())</f>
        <v>#N/A</v>
      </c>
      <c r="AK89" s="98" t="e">
        <f ca="true">+IF(AND(ISNUMBER(OFFSET('Sanitation Data'!$G$4,0,10*ROW('Sanitation Data'!G83))),'Data Summary'!CZ89="Yes"),100-OFFSET('Sanitation Data'!$G$4,0,10*ROW('Sanitation Data'!G83)),NA())</f>
        <v>#N/A</v>
      </c>
      <c r="AL89" s="98" t="e">
        <f ca="true">+IF(AND(ISNUMBER(OFFSET('Sanitation Data'!$G$6,0,10*ROW('Sanitation Data'!G83))),'Data Summary'!DA89="Yes"),OFFSET('Sanitation Data'!$G$6,0,10*ROW('Sanitation Data'!G83)),NA())</f>
        <v>#N/A</v>
      </c>
      <c r="AM89" s="98" t="e">
        <f ca="true">+IF(AND(ISNUMBER(OFFSET('Sanitation Data'!$G$10,0,10*ROW('Sanitation Data'!G83))),'Data Summary'!DB89="Yes"),OFFSET('Sanitation Data'!$G$10,0,10*ROW('Sanitation Data'!G83)),NA())</f>
        <v>#N/A</v>
      </c>
      <c r="AN89" s="98" t="e">
        <f ca="true">+IF(AND(ISNUMBER(OFFSET('Sanitation Data'!$G$11,0,10*ROW('Sanitation Data'!G83))),'Data Summary'!DC89="Yes"),OFFSET('Sanitation Data'!$G$11,0,10*ROW('Sanitation Data'!G83)),NA())</f>
        <v>#N/A</v>
      </c>
      <c r="AO89" s="98" t="e">
        <f ca="true">+IF(AND(ISNUMBER(OFFSET('Sanitation Data'!$G$12,0,10*ROW('Sanitation Data'!G83))),'Data Summary'!DD89="Yes"),OFFSET('Sanitation Data'!$G$12,0,10*ROW('Sanitation Data'!G83)),NA())</f>
        <v>#N/A</v>
      </c>
      <c r="AP89" s="98" t="e">
        <f ca="true">+IF(AND(ISNUMBER(OFFSET('Sanitation Data'!$H$4,0,10*ROW('Sanitation Data'!H83))),'Data Summary'!DE89="Yes"),100-OFFSET('Sanitation Data'!$H$4,0,10*ROW('Sanitation Data'!H83)),NA())</f>
        <v>#N/A</v>
      </c>
      <c r="AQ89" s="98" t="e">
        <f ca="true">+IF(AND(ISNUMBER(OFFSET('Sanitation Data'!$H$6,0,10*ROW('Sanitation Data'!H83))),'Data Summary'!DF89="Yes"),OFFSET('Sanitation Data'!$H$6,0,10*ROW('Sanitation Data'!H83)),NA())</f>
        <v>#N/A</v>
      </c>
      <c r="AR89" s="98" t="e">
        <f ca="true">+IF(AND(ISNUMBER(OFFSET('Sanitation Data'!$H$10,0,10*ROW('Sanitation Data'!H83))),'Data Summary'!DG89="Yes"),OFFSET('Sanitation Data'!$H$10,0,10*ROW('Sanitation Data'!H83)),NA())</f>
        <v>#N/A</v>
      </c>
      <c r="AS89" s="98" t="e">
        <f ca="true">+IF(AND(ISNUMBER(OFFSET('Sanitation Data'!$H$11,0,10*ROW('Sanitation Data'!H83))),'Data Summary'!DH89="Yes"),OFFSET('Sanitation Data'!$H$11,0,10*ROW('Sanitation Data'!H83)),NA())</f>
        <v>#N/A</v>
      </c>
      <c r="AT89" s="98" t="e">
        <f ca="true">+IF(AND(ISNUMBER(OFFSET('Sanitation Data'!$H$12,0,10*ROW('Sanitation Data'!H83))),'Data Summary'!DI89="Yes"),OFFSET('Sanitation Data'!$H$12,0,10*ROW('Sanitation Data'!H83)),NA())</f>
        <v>#N/A</v>
      </c>
      <c r="AU89" s="98" t="e">
        <f ca="true">+IF(AND(ISNUMBER(OFFSET('Sanitation Data'!$I$4,0,10*ROW('Sanitation Data'!I83))),'Data Summary'!DJ89="Yes"),100-OFFSET('Sanitation Data'!$I$4,0,10*ROW('Sanitation Data'!I83)),NA())</f>
        <v>#N/A</v>
      </c>
      <c r="AV89" s="98" t="e">
        <f ca="true">+IF(AND(ISNUMBER(OFFSET('Sanitation Data'!$I$6,0,10*ROW('Sanitation Data'!I83))),'Data Summary'!DK89="Yes"),OFFSET('Sanitation Data'!$I$6,0,10*ROW('Sanitation Data'!I83)),NA())</f>
        <v>#N/A</v>
      </c>
      <c r="AW89" s="98" t="e">
        <f ca="true">+IF(AND(ISNUMBER(OFFSET('Sanitation Data'!$I$10,0,10*ROW('Sanitation Data'!I83))),'Data Summary'!DL89="Yes"),OFFSET('Sanitation Data'!$I$10,0,10*ROW('Sanitation Data'!I83)),NA())</f>
        <v>#N/A</v>
      </c>
      <c r="AX89" s="98" t="e">
        <f ca="true">+IF(AND(ISNUMBER(OFFSET('Sanitation Data'!$I$11,0,10*ROW('Sanitation Data'!I83))),'Data Summary'!DM89="Yes"),OFFSET('Sanitation Data'!$I$11,0,10*ROW('Sanitation Data'!I83)),NA())</f>
        <v>#N/A</v>
      </c>
      <c r="AY89" s="98" t="e">
        <f ca="true">+IF(AND(ISNUMBER(OFFSET('Sanitation Data'!$I$12,0,10*ROW('Sanitation Data'!I83))),'Data Summary'!DN89="Yes"),OFFSET('Sanitation Data'!$I$12,0,10*ROW('Sanitation Data'!I83)),NA())</f>
        <v>#N/A</v>
      </c>
      <c r="AZ89" s="99" t="e">
        <f ca="true">+IF(AND(ISNUMBER(OFFSET('Hygiene Data'!$D$5,0,10*ROW('Hygiene Data'!D83))),'Data Summary'!DO89="Yes"),OFFSET('Hygiene Data'!$D$5,0,10*ROW('Hygiene Data'!D83)),NA())</f>
        <v>#N/A</v>
      </c>
      <c r="BA89" s="99" t="e">
        <f ca="true">+IF(AND(ISNUMBER(OFFSET('Hygiene Data'!$D$7,0,10*ROW('Hygiene Data'!D83))),'Data Summary'!DP89="Yes"),OFFSET('Hygiene Data'!$D$7,0,10*ROW('Hygiene Data'!D83)),NA())</f>
        <v>#N/A</v>
      </c>
      <c r="BB89" s="99" t="e">
        <f ca="true">+IF(AND(ISNUMBER(OFFSET('Hygiene Data'!$D$9,0,10*ROW('Hygiene Data'!D83))),'Data Summary'!DQ89="Yes"),OFFSET('Hygiene Data'!$D$9,0,10*ROW('Hygiene Data'!D83)),NA())</f>
        <v>#N/A</v>
      </c>
      <c r="BC89" s="99" t="e">
        <f ca="true">+IF(AND(ISNUMBER(OFFSET('Hygiene Data'!$E$5,0,10*ROW('Hygiene Data'!E83))),'Data Summary'!DR89="Yes"),OFFSET('Hygiene Data'!$E$5,0,10*ROW('Hygiene Data'!E83)),NA())</f>
        <v>#N/A</v>
      </c>
      <c r="BD89" s="99" t="e">
        <f ca="true">+IF(AND(ISNUMBER(OFFSET('Hygiene Data'!$E$7,0,10*ROW('Hygiene Data'!E83))),'Data Summary'!DS89="Yes"),OFFSET('Hygiene Data'!$E$7,0,10*ROW('Hygiene Data'!E83)),NA())</f>
        <v>#N/A</v>
      </c>
      <c r="BE89" s="99" t="e">
        <f ca="true">+IF(AND(ISNUMBER(OFFSET('Hygiene Data'!$E$9,0,10*ROW('Hygiene Data'!E83))),'Data Summary'!DT89="Yes"),OFFSET('Hygiene Data'!$E$9,0,10*ROW('Hygiene Data'!E83)),NA())</f>
        <v>#N/A</v>
      </c>
      <c r="BF89" s="99" t="e">
        <f ca="true">+IF(AND(ISNUMBER(OFFSET('Hygiene Data'!$F$5,0,10*ROW('Hygiene Data'!F83))),'Data Summary'!DU89="Yes"),OFFSET('Hygiene Data'!$F$5,0,10*ROW('Hygiene Data'!F83)),NA())</f>
        <v>#N/A</v>
      </c>
      <c r="BG89" s="99" t="e">
        <f ca="true">+IF(AND(ISNUMBER(OFFSET('Hygiene Data'!$F$7,0,10*ROW('Hygiene Data'!F83))),'Data Summary'!DV89="Yes"),OFFSET('Hygiene Data'!$F$7,0,10*ROW('Hygiene Data'!F83)),NA())</f>
        <v>#N/A</v>
      </c>
      <c r="BH89" s="99" t="e">
        <f ca="true">+IF(AND(ISNUMBER(OFFSET('Hygiene Data'!$F$9,0,10*ROW('Hygiene Data'!F83))),'Data Summary'!DW89="Yes"),OFFSET('Hygiene Data'!$F$9,0,10*ROW('Hygiene Data'!F83)),NA())</f>
        <v>#N/A</v>
      </c>
      <c r="BI89" s="99" t="e">
        <f ca="true">+IF(AND(ISNUMBER(OFFSET('Hygiene Data'!$G$5,0,10*ROW('Hygiene Data'!G83))),'Data Summary'!DX89="Yes"),OFFSET('Hygiene Data'!$G$5,0,10*ROW('Hygiene Data'!G83)),NA())</f>
        <v>#N/A</v>
      </c>
      <c r="BJ89" s="99" t="e">
        <f ca="true">+IF(AND(ISNUMBER(OFFSET('Hygiene Data'!$G$7,0,10*ROW('Hygiene Data'!G83))),'Data Summary'!DY89="Yes"),OFFSET('Hygiene Data'!$G$7,0,10*ROW('Hygiene Data'!G83)),NA())</f>
        <v>#N/A</v>
      </c>
      <c r="BK89" s="99" t="e">
        <f ca="true">+IF(AND(ISNUMBER(OFFSET('Hygiene Data'!$G$9,0,10*ROW('Hygiene Data'!G83))),'Data Summary'!DZ89="Yes"),OFFSET('Hygiene Data'!$G$9,0,10*ROW('Hygiene Data'!G83)),NA())</f>
        <v>#N/A</v>
      </c>
      <c r="BL89" s="99" t="e">
        <f ca="true">+IF(AND(ISNUMBER(OFFSET('Hygiene Data'!$H$5,0,10*ROW('Hygiene Data'!H83))),'Data Summary'!EA89="Yes"),OFFSET('Hygiene Data'!$H$5,0,10*ROW('Hygiene Data'!H83)),NA())</f>
        <v>#N/A</v>
      </c>
      <c r="BM89" s="99" t="e">
        <f ca="true">+IF(AND(ISNUMBER(OFFSET('Hygiene Data'!$H$7,0,10*ROW('Hygiene Data'!H83))),'Data Summary'!EB89="Yes"),OFFSET('Hygiene Data'!$H$7,0,10*ROW('Hygiene Data'!H83)),NA())</f>
        <v>#N/A</v>
      </c>
      <c r="BN89" s="99" t="e">
        <f ca="true">+IF(AND(ISNUMBER(OFFSET('Hygiene Data'!$H$9,0,10*ROW('Hygiene Data'!H83))),'Data Summary'!EC89="Yes"),OFFSET('Hygiene Data'!$H$9,0,10*ROW('Hygiene Data'!H83)),NA())</f>
        <v>#N/A</v>
      </c>
      <c r="BO89" s="99" t="e">
        <f ca="true">+IF(AND(ISNUMBER(OFFSET('Hygiene Data'!$I$5,0,10*ROW('Hygiene Data'!I83))),'Data Summary'!ED89="Yes"),OFFSET('Hygiene Data'!$I$5,0,10*ROW('Hygiene Data'!I83)),NA())</f>
        <v>#N/A</v>
      </c>
      <c r="BP89" s="99" t="e">
        <f ca="true">+IF(AND(ISNUMBER(OFFSET('Hygiene Data'!$I$7,0,10*ROW('Hygiene Data'!I83))),'Data Summary'!EE89="Yes"),OFFSET('Hygiene Data'!$I$7,0,10*ROW('Hygiene Data'!I83)),NA())</f>
        <v>#N/A</v>
      </c>
      <c r="BQ89" s="99"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8" t="str">
        <f ca="true">+IF(ISTEXT('Data Summary'!B90),'Data Summary'!B90,"")</f>
        <v/>
      </c>
      <c r="C90" s="329" t="e">
        <f ca="true">+VALUE('Data Summary'!C90)</f>
        <v>#VALUE!</v>
      </c>
      <c r="D90" s="97" t="e">
        <f ca="true">+IF(AND(ISNUMBER(OFFSET('Water Data'!$D$4,0,10*ROW('Water Data'!D84))),'Data Summary'!BS90="Yes"),100-OFFSET('Water Data'!$D$4,0,10*ROW('Water Data'!D84)),NA())</f>
        <v>#N/A</v>
      </c>
      <c r="E90" s="97" t="e">
        <f ca="true">+IF(AND(ISNUMBER(OFFSET('Water Data'!$D$6,0,10*ROW('Water Data'!D84))),'Data Summary'!BT90="Yes"),OFFSET('Water Data'!$D$6,0,10*ROW('Water Data'!D84)),NA())</f>
        <v>#N/A</v>
      </c>
      <c r="F90" s="97" t="e">
        <f ca="true">+IF(AND(ISNUMBER(OFFSET('Water Data'!$D$9,0,10*ROW('Water Data'!D84))),'Data Summary'!BU90="Yes"),OFFSET('Water Data'!$D$9,0,10*ROW('Water Data'!D84)),NA())</f>
        <v>#N/A</v>
      </c>
      <c r="G90" s="97" t="e">
        <f ca="true">+IF(AND(ISNUMBER(OFFSET('Water Data'!$E$4,0,10*ROW('Water Data'!E84))),'Data Summary'!BV90="Yes"),100-OFFSET('Water Data'!$E$4,0,10*ROW('Water Data'!E84)),NA())</f>
        <v>#N/A</v>
      </c>
      <c r="H90" s="97" t="e">
        <f ca="true">+IF(AND(ISNUMBER(OFFSET('Water Data'!$E$6,0,10*ROW('Water Data'!E84))),'Data Summary'!BW90="Yes"),OFFSET('Water Data'!$E$6,0,10*ROW('Water Data'!E84)),NA())</f>
        <v>#N/A</v>
      </c>
      <c r="I90" s="97" t="e">
        <f ca="true">+IF(AND(ISNUMBER(OFFSET('Water Data'!$E$9,0,10*ROW('Water Data'!E84))),'Data Summary'!BX90="Yes"),OFFSET('Water Data'!$E$9,0,10*ROW('Water Data'!E84)),NA())</f>
        <v>#N/A</v>
      </c>
      <c r="J90" s="97" t="e">
        <f ca="true">+IF(AND(ISNUMBER(OFFSET('Water Data'!$F$4,0,10*ROW('Water Data'!F84))),'Data Summary'!BY90="Yes"),100-OFFSET('Water Data'!$F$4,0,10*ROW('Water Data'!F84)),NA())</f>
        <v>#N/A</v>
      </c>
      <c r="K90" s="97" t="e">
        <f ca="true">+IF(AND(ISNUMBER(OFFSET('Water Data'!$F$6,0,10*ROW('Water Data'!F84))),'Data Summary'!BZ90="Yes"),OFFSET('Water Data'!$F$6,0,10*ROW('Water Data'!F84)),NA())</f>
        <v>#N/A</v>
      </c>
      <c r="L90" s="97" t="e">
        <f ca="true">+IF(AND(ISNUMBER(OFFSET('Water Data'!$F$9,0,10*ROW('Water Data'!F84))),'Data Summary'!CA90="Yes"),OFFSET('Water Data'!$F$9,0,10*ROW('Water Data'!F84)),NA())</f>
        <v>#N/A</v>
      </c>
      <c r="M90" s="97" t="e">
        <f ca="true">+IF(AND(ISNUMBER(OFFSET('Water Data'!$G$4,0,10*ROW('Water Data'!G84))),'Data Summary'!CB90="Yes"),100-OFFSET('Water Data'!$G$4,0,10*ROW('Water Data'!G84)),NA())</f>
        <v>#N/A</v>
      </c>
      <c r="N90" s="97" t="e">
        <f ca="true">+IF(AND(ISNUMBER(OFFSET('Water Data'!$G$6,0,10*ROW('Water Data'!G84))),'Data Summary'!CC90="Yes"),OFFSET('Water Data'!$G$6,0,10*ROW('Water Data'!G84)),NA())</f>
        <v>#N/A</v>
      </c>
      <c r="O90" s="97" t="e">
        <f ca="true">+IF(AND(ISNUMBER(OFFSET('Water Data'!$G$9,0,10*ROW('Water Data'!G84))),'Data Summary'!CD90="Yes"),OFFSET('Water Data'!$G$9,0,10*ROW('Water Data'!G84)),NA())</f>
        <v>#N/A</v>
      </c>
      <c r="P90" s="97" t="e">
        <f ca="true">+IF(AND(ISNUMBER(OFFSET('Water Data'!$H$4,0,10*ROW('Water Data'!H84))),'Data Summary'!CE90="Yes"),100-OFFSET('Water Data'!$H$4,0,10*ROW('Water Data'!H84)),NA())</f>
        <v>#N/A</v>
      </c>
      <c r="Q90" s="97" t="e">
        <f ca="true">+IF(AND(ISNUMBER(OFFSET('Water Data'!$H$6,0,10*ROW('Water Data'!H84))),'Data Summary'!CF90="Yes"),OFFSET('Water Data'!$H$6,0,10*ROW('Water Data'!H84)),NA())</f>
        <v>#N/A</v>
      </c>
      <c r="R90" s="97" t="e">
        <f ca="true">+IF(AND(ISNUMBER(OFFSET('Water Data'!$H$9,0,10*ROW('Water Data'!H84))),'Data Summary'!CG90="Yes"),OFFSET('Water Data'!$H$9,0,10*ROW('Water Data'!H84)),NA())</f>
        <v>#N/A</v>
      </c>
      <c r="S90" s="97" t="e">
        <f ca="true">+IF(AND(ISNUMBER(OFFSET('Water Data'!$I$4,0,10*ROW('Water Data'!I84))),'Data Summary'!CH90="Yes"),100-OFFSET('Water Data'!$I$4,0,10*ROW('Water Data'!I84)),NA())</f>
        <v>#N/A</v>
      </c>
      <c r="T90" s="97" t="e">
        <f ca="true">+IF(AND(ISNUMBER(OFFSET('Water Data'!$I$6,0,10*ROW('Water Data'!I84))),'Data Summary'!CI90="Yes"),OFFSET('Water Data'!$I$6,0,10*ROW('Water Data'!I84)),NA())</f>
        <v>#N/A</v>
      </c>
      <c r="U90" s="97" t="e">
        <f ca="true">+IF(AND(ISNUMBER(OFFSET('Water Data'!$I$9,0,10*ROW('Water Data'!I84))),'Data Summary'!CJ90="Yes"),OFFSET('Water Data'!$I$9,0,10*ROW('Water Data'!I84)),NA())</f>
        <v>#N/A</v>
      </c>
      <c r="V90" s="98" t="e">
        <f ca="true">+IF(AND(ISNUMBER(OFFSET('Sanitation Data'!$D$4,0,10*ROW('Sanitation Data'!D84))),'Data Summary'!CK90="Yes"),100-OFFSET('Sanitation Data'!$D$4,0,10*ROW('Sanitation Data'!D84)),NA())</f>
        <v>#N/A</v>
      </c>
      <c r="W90" s="98" t="e">
        <f ca="true">+IF(AND(ISNUMBER(OFFSET('Sanitation Data'!$D$6,0,10*ROW('Sanitation Data'!D84))),'Data Summary'!CL90="Yes"),OFFSET('Sanitation Data'!$D$6,0,10*ROW('Sanitation Data'!D84)),NA())</f>
        <v>#N/A</v>
      </c>
      <c r="X90" s="98" t="e">
        <f ca="true">+IF(AND(ISNUMBER(OFFSET('Sanitation Data'!$D$10,0,10*ROW('Sanitation Data'!D84))),'Data Summary'!CM90="Yes"),OFFSET('Sanitation Data'!$D$10,0,10*ROW('Sanitation Data'!D84)),NA())</f>
        <v>#N/A</v>
      </c>
      <c r="Y90" s="98" t="e">
        <f ca="true">+IF(AND(ISNUMBER(OFFSET('Sanitation Data'!$D$11,0,10*ROW('Sanitation Data'!D84))),'Data Summary'!CN90="Yes"),OFFSET('Sanitation Data'!$D$11,0,10*ROW('Sanitation Data'!D84)),NA())</f>
        <v>#N/A</v>
      </c>
      <c r="Z90" s="98" t="e">
        <f ca="true">+IF(AND(ISNUMBER(OFFSET('Sanitation Data'!$D$12,0,10*ROW('Sanitation Data'!D84))),'Data Summary'!CO90="Yes"),OFFSET('Sanitation Data'!$D$12,0,10*ROW('Sanitation Data'!D84)),NA())</f>
        <v>#N/A</v>
      </c>
      <c r="AA90" s="98" t="e">
        <f ca="true">+IF(AND(ISNUMBER(OFFSET('Sanitation Data'!$E$4,0,10*ROW('Sanitation Data'!E84))),'Data Summary'!CP90="Yes"),100-OFFSET('Sanitation Data'!$E$4,0,10*ROW('Sanitation Data'!E84)),NA())</f>
        <v>#N/A</v>
      </c>
      <c r="AB90" s="98" t="e">
        <f ca="true">+IF(AND(ISNUMBER(OFFSET('Sanitation Data'!$E$6,0,10*ROW('Sanitation Data'!E84))),'Data Summary'!CQ90="Yes"),OFFSET('Sanitation Data'!$E$6,0,10*ROW('Sanitation Data'!E84)),NA())</f>
        <v>#N/A</v>
      </c>
      <c r="AC90" s="98" t="e">
        <f ca="true">+IF(AND(ISNUMBER(OFFSET('Sanitation Data'!$E$10,0,10*ROW('Sanitation Data'!E84))),'Data Summary'!CR90="Yes"),OFFSET('Sanitation Data'!$E$10,0,10*ROW('Sanitation Data'!E84)),NA())</f>
        <v>#N/A</v>
      </c>
      <c r="AD90" s="98" t="e">
        <f ca="true">+IF(AND(ISNUMBER(OFFSET('Sanitation Data'!$E$11,0,10*ROW('Sanitation Data'!E84))),'Data Summary'!CS90="Yes"),OFFSET('Sanitation Data'!$E$11,0,10*ROW('Sanitation Data'!E84)),NA())</f>
        <v>#N/A</v>
      </c>
      <c r="AE90" s="98" t="e">
        <f ca="true">+IF(AND(ISNUMBER(OFFSET('Sanitation Data'!$E$12,0,10*ROW('Sanitation Data'!E84))),'Data Summary'!CT90="Yes"),OFFSET('Sanitation Data'!$E$12,0,10*ROW('Sanitation Data'!E84)),NA())</f>
        <v>#N/A</v>
      </c>
      <c r="AF90" s="98" t="e">
        <f ca="true">+IF(AND(ISNUMBER(OFFSET('Sanitation Data'!$F$4,0,10*ROW('Sanitation Data'!F84))),'Data Summary'!CU90="Yes"),100-OFFSET('Sanitation Data'!$F$4,0,10*ROW('Sanitation Data'!F84)),NA())</f>
        <v>#N/A</v>
      </c>
      <c r="AG90" s="98" t="e">
        <f ca="true">+IF(AND(ISNUMBER(OFFSET('Sanitation Data'!$F$6,0,10*ROW('Sanitation Data'!F84))),'Data Summary'!CV90="Yes"),OFFSET('Sanitation Data'!$F$6,0,10*ROW('Sanitation Data'!F84)),NA())</f>
        <v>#N/A</v>
      </c>
      <c r="AH90" s="98" t="e">
        <f ca="true">+IF(AND(ISNUMBER(OFFSET('Sanitation Data'!$F$10,0,10*ROW('Sanitation Data'!F84))),'Data Summary'!CW90="Yes"),OFFSET('Sanitation Data'!$F$10,0,10*ROW('Sanitation Data'!F84)),NA())</f>
        <v>#N/A</v>
      </c>
      <c r="AI90" s="98" t="e">
        <f ca="true">+IF(AND(ISNUMBER(OFFSET('Sanitation Data'!$F$11,0,10*ROW('Sanitation Data'!F84))),'Data Summary'!CX90="Yes"),OFFSET('Sanitation Data'!$F$11,0,10*ROW('Sanitation Data'!F84)),NA())</f>
        <v>#N/A</v>
      </c>
      <c r="AJ90" s="98" t="e">
        <f ca="true">+IF(AND(ISNUMBER(OFFSET('Sanitation Data'!$F$12,0,10*ROW('Sanitation Data'!F84))),'Data Summary'!CY90="Yes"),OFFSET('Sanitation Data'!$F$12,0,10*ROW('Sanitation Data'!F84)),NA())</f>
        <v>#N/A</v>
      </c>
      <c r="AK90" s="98" t="e">
        <f ca="true">+IF(AND(ISNUMBER(OFFSET('Sanitation Data'!$G$4,0,10*ROW('Sanitation Data'!G84))),'Data Summary'!CZ90="Yes"),100-OFFSET('Sanitation Data'!$G$4,0,10*ROW('Sanitation Data'!G84)),NA())</f>
        <v>#N/A</v>
      </c>
      <c r="AL90" s="98" t="e">
        <f ca="true">+IF(AND(ISNUMBER(OFFSET('Sanitation Data'!$G$6,0,10*ROW('Sanitation Data'!G84))),'Data Summary'!DA90="Yes"),OFFSET('Sanitation Data'!$G$6,0,10*ROW('Sanitation Data'!G84)),NA())</f>
        <v>#N/A</v>
      </c>
      <c r="AM90" s="98" t="e">
        <f ca="true">+IF(AND(ISNUMBER(OFFSET('Sanitation Data'!$G$10,0,10*ROW('Sanitation Data'!G84))),'Data Summary'!DB90="Yes"),OFFSET('Sanitation Data'!$G$10,0,10*ROW('Sanitation Data'!G84)),NA())</f>
        <v>#N/A</v>
      </c>
      <c r="AN90" s="98" t="e">
        <f ca="true">+IF(AND(ISNUMBER(OFFSET('Sanitation Data'!$G$11,0,10*ROW('Sanitation Data'!G84))),'Data Summary'!DC90="Yes"),OFFSET('Sanitation Data'!$G$11,0,10*ROW('Sanitation Data'!G84)),NA())</f>
        <v>#N/A</v>
      </c>
      <c r="AO90" s="98" t="e">
        <f ca="true">+IF(AND(ISNUMBER(OFFSET('Sanitation Data'!$G$12,0,10*ROW('Sanitation Data'!G84))),'Data Summary'!DD90="Yes"),OFFSET('Sanitation Data'!$G$12,0,10*ROW('Sanitation Data'!G84)),NA())</f>
        <v>#N/A</v>
      </c>
      <c r="AP90" s="98" t="e">
        <f ca="true">+IF(AND(ISNUMBER(OFFSET('Sanitation Data'!$H$4,0,10*ROW('Sanitation Data'!H84))),'Data Summary'!DE90="Yes"),100-OFFSET('Sanitation Data'!$H$4,0,10*ROW('Sanitation Data'!H84)),NA())</f>
        <v>#N/A</v>
      </c>
      <c r="AQ90" s="98" t="e">
        <f ca="true">+IF(AND(ISNUMBER(OFFSET('Sanitation Data'!$H$6,0,10*ROW('Sanitation Data'!H84))),'Data Summary'!DF90="Yes"),OFFSET('Sanitation Data'!$H$6,0,10*ROW('Sanitation Data'!H84)),NA())</f>
        <v>#N/A</v>
      </c>
      <c r="AR90" s="98" t="e">
        <f ca="true">+IF(AND(ISNUMBER(OFFSET('Sanitation Data'!$H$10,0,10*ROW('Sanitation Data'!H84))),'Data Summary'!DG90="Yes"),OFFSET('Sanitation Data'!$H$10,0,10*ROW('Sanitation Data'!H84)),NA())</f>
        <v>#N/A</v>
      </c>
      <c r="AS90" s="98" t="e">
        <f ca="true">+IF(AND(ISNUMBER(OFFSET('Sanitation Data'!$H$11,0,10*ROW('Sanitation Data'!H84))),'Data Summary'!DH90="Yes"),OFFSET('Sanitation Data'!$H$11,0,10*ROW('Sanitation Data'!H84)),NA())</f>
        <v>#N/A</v>
      </c>
      <c r="AT90" s="98" t="e">
        <f ca="true">+IF(AND(ISNUMBER(OFFSET('Sanitation Data'!$H$12,0,10*ROW('Sanitation Data'!H84))),'Data Summary'!DI90="Yes"),OFFSET('Sanitation Data'!$H$12,0,10*ROW('Sanitation Data'!H84)),NA())</f>
        <v>#N/A</v>
      </c>
      <c r="AU90" s="98" t="e">
        <f ca="true">+IF(AND(ISNUMBER(OFFSET('Sanitation Data'!$I$4,0,10*ROW('Sanitation Data'!I84))),'Data Summary'!DJ90="Yes"),100-OFFSET('Sanitation Data'!$I$4,0,10*ROW('Sanitation Data'!I84)),NA())</f>
        <v>#N/A</v>
      </c>
      <c r="AV90" s="98" t="e">
        <f ca="true">+IF(AND(ISNUMBER(OFFSET('Sanitation Data'!$I$6,0,10*ROW('Sanitation Data'!I84))),'Data Summary'!DK90="Yes"),OFFSET('Sanitation Data'!$I$6,0,10*ROW('Sanitation Data'!I84)),NA())</f>
        <v>#N/A</v>
      </c>
      <c r="AW90" s="98" t="e">
        <f ca="true">+IF(AND(ISNUMBER(OFFSET('Sanitation Data'!$I$10,0,10*ROW('Sanitation Data'!I84))),'Data Summary'!DL90="Yes"),OFFSET('Sanitation Data'!$I$10,0,10*ROW('Sanitation Data'!I84)),NA())</f>
        <v>#N/A</v>
      </c>
      <c r="AX90" s="98" t="e">
        <f ca="true">+IF(AND(ISNUMBER(OFFSET('Sanitation Data'!$I$11,0,10*ROW('Sanitation Data'!I84))),'Data Summary'!DM90="Yes"),OFFSET('Sanitation Data'!$I$11,0,10*ROW('Sanitation Data'!I84)),NA())</f>
        <v>#N/A</v>
      </c>
      <c r="AY90" s="98" t="e">
        <f ca="true">+IF(AND(ISNUMBER(OFFSET('Sanitation Data'!$I$12,0,10*ROW('Sanitation Data'!I84))),'Data Summary'!DN90="Yes"),OFFSET('Sanitation Data'!$I$12,0,10*ROW('Sanitation Data'!I84)),NA())</f>
        <v>#N/A</v>
      </c>
      <c r="AZ90" s="99" t="e">
        <f ca="true">+IF(AND(ISNUMBER(OFFSET('Hygiene Data'!$D$5,0,10*ROW('Hygiene Data'!D84))),'Data Summary'!DO90="Yes"),OFFSET('Hygiene Data'!$D$5,0,10*ROW('Hygiene Data'!D84)),NA())</f>
        <v>#N/A</v>
      </c>
      <c r="BA90" s="99" t="e">
        <f ca="true">+IF(AND(ISNUMBER(OFFSET('Hygiene Data'!$D$7,0,10*ROW('Hygiene Data'!D84))),'Data Summary'!DP90="Yes"),OFFSET('Hygiene Data'!$D$7,0,10*ROW('Hygiene Data'!D84)),NA())</f>
        <v>#N/A</v>
      </c>
      <c r="BB90" s="99" t="e">
        <f ca="true">+IF(AND(ISNUMBER(OFFSET('Hygiene Data'!$D$9,0,10*ROW('Hygiene Data'!D84))),'Data Summary'!DQ90="Yes"),OFFSET('Hygiene Data'!$D$9,0,10*ROW('Hygiene Data'!D84)),NA())</f>
        <v>#N/A</v>
      </c>
      <c r="BC90" s="99" t="e">
        <f ca="true">+IF(AND(ISNUMBER(OFFSET('Hygiene Data'!$E$5,0,10*ROW('Hygiene Data'!E84))),'Data Summary'!DR90="Yes"),OFFSET('Hygiene Data'!$E$5,0,10*ROW('Hygiene Data'!E84)),NA())</f>
        <v>#N/A</v>
      </c>
      <c r="BD90" s="99" t="e">
        <f ca="true">+IF(AND(ISNUMBER(OFFSET('Hygiene Data'!$E$7,0,10*ROW('Hygiene Data'!E84))),'Data Summary'!DS90="Yes"),OFFSET('Hygiene Data'!$E$7,0,10*ROW('Hygiene Data'!E84)),NA())</f>
        <v>#N/A</v>
      </c>
      <c r="BE90" s="99" t="e">
        <f ca="true">+IF(AND(ISNUMBER(OFFSET('Hygiene Data'!$E$9,0,10*ROW('Hygiene Data'!E84))),'Data Summary'!DT90="Yes"),OFFSET('Hygiene Data'!$E$9,0,10*ROW('Hygiene Data'!E84)),NA())</f>
        <v>#N/A</v>
      </c>
      <c r="BF90" s="99" t="e">
        <f ca="true">+IF(AND(ISNUMBER(OFFSET('Hygiene Data'!$F$5,0,10*ROW('Hygiene Data'!F84))),'Data Summary'!DU90="Yes"),OFFSET('Hygiene Data'!$F$5,0,10*ROW('Hygiene Data'!F84)),NA())</f>
        <v>#N/A</v>
      </c>
      <c r="BG90" s="99" t="e">
        <f ca="true">+IF(AND(ISNUMBER(OFFSET('Hygiene Data'!$F$7,0,10*ROW('Hygiene Data'!F84))),'Data Summary'!DV90="Yes"),OFFSET('Hygiene Data'!$F$7,0,10*ROW('Hygiene Data'!F84)),NA())</f>
        <v>#N/A</v>
      </c>
      <c r="BH90" s="99" t="e">
        <f ca="true">+IF(AND(ISNUMBER(OFFSET('Hygiene Data'!$F$9,0,10*ROW('Hygiene Data'!F84))),'Data Summary'!DW90="Yes"),OFFSET('Hygiene Data'!$F$9,0,10*ROW('Hygiene Data'!F84)),NA())</f>
        <v>#N/A</v>
      </c>
      <c r="BI90" s="99" t="e">
        <f ca="true">+IF(AND(ISNUMBER(OFFSET('Hygiene Data'!$G$5,0,10*ROW('Hygiene Data'!G84))),'Data Summary'!DX90="Yes"),OFFSET('Hygiene Data'!$G$5,0,10*ROW('Hygiene Data'!G84)),NA())</f>
        <v>#N/A</v>
      </c>
      <c r="BJ90" s="99" t="e">
        <f ca="true">+IF(AND(ISNUMBER(OFFSET('Hygiene Data'!$G$7,0,10*ROW('Hygiene Data'!G84))),'Data Summary'!DY90="Yes"),OFFSET('Hygiene Data'!$G$7,0,10*ROW('Hygiene Data'!G84)),NA())</f>
        <v>#N/A</v>
      </c>
      <c r="BK90" s="99" t="e">
        <f ca="true">+IF(AND(ISNUMBER(OFFSET('Hygiene Data'!$G$9,0,10*ROW('Hygiene Data'!G84))),'Data Summary'!DZ90="Yes"),OFFSET('Hygiene Data'!$G$9,0,10*ROW('Hygiene Data'!G84)),NA())</f>
        <v>#N/A</v>
      </c>
      <c r="BL90" s="99" t="e">
        <f ca="true">+IF(AND(ISNUMBER(OFFSET('Hygiene Data'!$H$5,0,10*ROW('Hygiene Data'!H84))),'Data Summary'!EA90="Yes"),OFFSET('Hygiene Data'!$H$5,0,10*ROW('Hygiene Data'!H84)),NA())</f>
        <v>#N/A</v>
      </c>
      <c r="BM90" s="99" t="e">
        <f ca="true">+IF(AND(ISNUMBER(OFFSET('Hygiene Data'!$H$7,0,10*ROW('Hygiene Data'!H84))),'Data Summary'!EB90="Yes"),OFFSET('Hygiene Data'!$H$7,0,10*ROW('Hygiene Data'!H84)),NA())</f>
        <v>#N/A</v>
      </c>
      <c r="BN90" s="99" t="e">
        <f ca="true">+IF(AND(ISNUMBER(OFFSET('Hygiene Data'!$H$9,0,10*ROW('Hygiene Data'!H84))),'Data Summary'!EC90="Yes"),OFFSET('Hygiene Data'!$H$9,0,10*ROW('Hygiene Data'!H84)),NA())</f>
        <v>#N/A</v>
      </c>
      <c r="BO90" s="99" t="e">
        <f ca="true">+IF(AND(ISNUMBER(OFFSET('Hygiene Data'!$I$5,0,10*ROW('Hygiene Data'!I84))),'Data Summary'!ED90="Yes"),OFFSET('Hygiene Data'!$I$5,0,10*ROW('Hygiene Data'!I84)),NA())</f>
        <v>#N/A</v>
      </c>
      <c r="BP90" s="99" t="e">
        <f ca="true">+IF(AND(ISNUMBER(OFFSET('Hygiene Data'!$I$7,0,10*ROW('Hygiene Data'!I84))),'Data Summary'!EE90="Yes"),OFFSET('Hygiene Data'!$I$7,0,10*ROW('Hygiene Data'!I84)),NA())</f>
        <v>#N/A</v>
      </c>
      <c r="BQ90" s="99"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8" t="str">
        <f ca="true">+IF(ISTEXT('Data Summary'!B91),'Data Summary'!B91,"")</f>
        <v/>
      </c>
      <c r="C91" s="329" t="e">
        <f ca="true">+VALUE('Data Summary'!C91)</f>
        <v>#VALUE!</v>
      </c>
      <c r="D91" s="97" t="e">
        <f ca="true">+IF(AND(ISNUMBER(OFFSET('Water Data'!$D$4,0,10*ROW('Water Data'!D85))),'Data Summary'!BS91="Yes"),100-OFFSET('Water Data'!$D$4,0,10*ROW('Water Data'!D85)),NA())</f>
        <v>#N/A</v>
      </c>
      <c r="E91" s="97" t="e">
        <f ca="true">+IF(AND(ISNUMBER(OFFSET('Water Data'!$D$6,0,10*ROW('Water Data'!D85))),'Data Summary'!BT91="Yes"),OFFSET('Water Data'!$D$6,0,10*ROW('Water Data'!D85)),NA())</f>
        <v>#N/A</v>
      </c>
      <c r="F91" s="97" t="e">
        <f ca="true">+IF(AND(ISNUMBER(OFFSET('Water Data'!$D$9,0,10*ROW('Water Data'!D85))),'Data Summary'!BU91="Yes"),OFFSET('Water Data'!$D$9,0,10*ROW('Water Data'!D85)),NA())</f>
        <v>#N/A</v>
      </c>
      <c r="G91" s="97" t="e">
        <f ca="true">+IF(AND(ISNUMBER(OFFSET('Water Data'!$E$4,0,10*ROW('Water Data'!E85))),'Data Summary'!BV91="Yes"),100-OFFSET('Water Data'!$E$4,0,10*ROW('Water Data'!E85)),NA())</f>
        <v>#N/A</v>
      </c>
      <c r="H91" s="97" t="e">
        <f ca="true">+IF(AND(ISNUMBER(OFFSET('Water Data'!$E$6,0,10*ROW('Water Data'!E85))),'Data Summary'!BW91="Yes"),OFFSET('Water Data'!$E$6,0,10*ROW('Water Data'!E85)),NA())</f>
        <v>#N/A</v>
      </c>
      <c r="I91" s="97" t="e">
        <f ca="true">+IF(AND(ISNUMBER(OFFSET('Water Data'!$E$9,0,10*ROW('Water Data'!E85))),'Data Summary'!BX91="Yes"),OFFSET('Water Data'!$E$9,0,10*ROW('Water Data'!E85)),NA())</f>
        <v>#N/A</v>
      </c>
      <c r="J91" s="97" t="e">
        <f ca="true">+IF(AND(ISNUMBER(OFFSET('Water Data'!$F$4,0,10*ROW('Water Data'!F85))),'Data Summary'!BY91="Yes"),100-OFFSET('Water Data'!$F$4,0,10*ROW('Water Data'!F85)),NA())</f>
        <v>#N/A</v>
      </c>
      <c r="K91" s="97" t="e">
        <f ca="true">+IF(AND(ISNUMBER(OFFSET('Water Data'!$F$6,0,10*ROW('Water Data'!F85))),'Data Summary'!BZ91="Yes"),OFFSET('Water Data'!$F$6,0,10*ROW('Water Data'!F85)),NA())</f>
        <v>#N/A</v>
      </c>
      <c r="L91" s="97" t="e">
        <f ca="true">+IF(AND(ISNUMBER(OFFSET('Water Data'!$F$9,0,10*ROW('Water Data'!F85))),'Data Summary'!CA91="Yes"),OFFSET('Water Data'!$F$9,0,10*ROW('Water Data'!F85)),NA())</f>
        <v>#N/A</v>
      </c>
      <c r="M91" s="97" t="e">
        <f ca="true">+IF(AND(ISNUMBER(OFFSET('Water Data'!$G$4,0,10*ROW('Water Data'!G85))),'Data Summary'!CB91="Yes"),100-OFFSET('Water Data'!$G$4,0,10*ROW('Water Data'!G85)),NA())</f>
        <v>#N/A</v>
      </c>
      <c r="N91" s="97" t="e">
        <f ca="true">+IF(AND(ISNUMBER(OFFSET('Water Data'!$G$6,0,10*ROW('Water Data'!G85))),'Data Summary'!CC91="Yes"),OFFSET('Water Data'!$G$6,0,10*ROW('Water Data'!G85)),NA())</f>
        <v>#N/A</v>
      </c>
      <c r="O91" s="97" t="e">
        <f ca="true">+IF(AND(ISNUMBER(OFFSET('Water Data'!$G$9,0,10*ROW('Water Data'!G85))),'Data Summary'!CD91="Yes"),OFFSET('Water Data'!$G$9,0,10*ROW('Water Data'!G85)),NA())</f>
        <v>#N/A</v>
      </c>
      <c r="P91" s="97" t="e">
        <f ca="true">+IF(AND(ISNUMBER(OFFSET('Water Data'!$H$4,0,10*ROW('Water Data'!H85))),'Data Summary'!CE91="Yes"),100-OFFSET('Water Data'!$H$4,0,10*ROW('Water Data'!H85)),NA())</f>
        <v>#N/A</v>
      </c>
      <c r="Q91" s="97" t="e">
        <f ca="true">+IF(AND(ISNUMBER(OFFSET('Water Data'!$H$6,0,10*ROW('Water Data'!H85))),'Data Summary'!CF91="Yes"),OFFSET('Water Data'!$H$6,0,10*ROW('Water Data'!H85)),NA())</f>
        <v>#N/A</v>
      </c>
      <c r="R91" s="97" t="e">
        <f ca="true">+IF(AND(ISNUMBER(OFFSET('Water Data'!$H$9,0,10*ROW('Water Data'!H85))),'Data Summary'!CG91="Yes"),OFFSET('Water Data'!$H$9,0,10*ROW('Water Data'!H85)),NA())</f>
        <v>#N/A</v>
      </c>
      <c r="S91" s="97" t="e">
        <f ca="true">+IF(AND(ISNUMBER(OFFSET('Water Data'!$I$4,0,10*ROW('Water Data'!I85))),'Data Summary'!CH91="Yes"),100-OFFSET('Water Data'!$I$4,0,10*ROW('Water Data'!I85)),NA())</f>
        <v>#N/A</v>
      </c>
      <c r="T91" s="97" t="e">
        <f ca="true">+IF(AND(ISNUMBER(OFFSET('Water Data'!$I$6,0,10*ROW('Water Data'!I85))),'Data Summary'!CI91="Yes"),OFFSET('Water Data'!$I$6,0,10*ROW('Water Data'!I85)),NA())</f>
        <v>#N/A</v>
      </c>
      <c r="U91" s="97" t="e">
        <f ca="true">+IF(AND(ISNUMBER(OFFSET('Water Data'!$I$9,0,10*ROW('Water Data'!I85))),'Data Summary'!CJ91="Yes"),OFFSET('Water Data'!$I$9,0,10*ROW('Water Data'!I85)),NA())</f>
        <v>#N/A</v>
      </c>
      <c r="V91" s="98" t="e">
        <f ca="true">+IF(AND(ISNUMBER(OFFSET('Sanitation Data'!$D$4,0,10*ROW('Sanitation Data'!D85))),'Data Summary'!CK91="Yes"),100-OFFSET('Sanitation Data'!$D$4,0,10*ROW('Sanitation Data'!D85)),NA())</f>
        <v>#N/A</v>
      </c>
      <c r="W91" s="98" t="e">
        <f ca="true">+IF(AND(ISNUMBER(OFFSET('Sanitation Data'!$D$6,0,10*ROW('Sanitation Data'!D85))),'Data Summary'!CL91="Yes"),OFFSET('Sanitation Data'!$D$6,0,10*ROW('Sanitation Data'!D85)),NA())</f>
        <v>#N/A</v>
      </c>
      <c r="X91" s="98" t="e">
        <f ca="true">+IF(AND(ISNUMBER(OFFSET('Sanitation Data'!$D$10,0,10*ROW('Sanitation Data'!D85))),'Data Summary'!CM91="Yes"),OFFSET('Sanitation Data'!$D$10,0,10*ROW('Sanitation Data'!D85)),NA())</f>
        <v>#N/A</v>
      </c>
      <c r="Y91" s="98" t="e">
        <f ca="true">+IF(AND(ISNUMBER(OFFSET('Sanitation Data'!$D$11,0,10*ROW('Sanitation Data'!D85))),'Data Summary'!CN91="Yes"),OFFSET('Sanitation Data'!$D$11,0,10*ROW('Sanitation Data'!D85)),NA())</f>
        <v>#N/A</v>
      </c>
      <c r="Z91" s="98" t="e">
        <f ca="true">+IF(AND(ISNUMBER(OFFSET('Sanitation Data'!$D$12,0,10*ROW('Sanitation Data'!D85))),'Data Summary'!CO91="Yes"),OFFSET('Sanitation Data'!$D$12,0,10*ROW('Sanitation Data'!D85)),NA())</f>
        <v>#N/A</v>
      </c>
      <c r="AA91" s="98" t="e">
        <f ca="true">+IF(AND(ISNUMBER(OFFSET('Sanitation Data'!$E$4,0,10*ROW('Sanitation Data'!E85))),'Data Summary'!CP91="Yes"),100-OFFSET('Sanitation Data'!$E$4,0,10*ROW('Sanitation Data'!E85)),NA())</f>
        <v>#N/A</v>
      </c>
      <c r="AB91" s="98" t="e">
        <f ca="true">+IF(AND(ISNUMBER(OFFSET('Sanitation Data'!$E$6,0,10*ROW('Sanitation Data'!E85))),'Data Summary'!CQ91="Yes"),OFFSET('Sanitation Data'!$E$6,0,10*ROW('Sanitation Data'!E85)),NA())</f>
        <v>#N/A</v>
      </c>
      <c r="AC91" s="98" t="e">
        <f ca="true">+IF(AND(ISNUMBER(OFFSET('Sanitation Data'!$E$10,0,10*ROW('Sanitation Data'!E85))),'Data Summary'!CR91="Yes"),OFFSET('Sanitation Data'!$E$10,0,10*ROW('Sanitation Data'!E85)),NA())</f>
        <v>#N/A</v>
      </c>
      <c r="AD91" s="98" t="e">
        <f ca="true">+IF(AND(ISNUMBER(OFFSET('Sanitation Data'!$E$11,0,10*ROW('Sanitation Data'!E85))),'Data Summary'!CS91="Yes"),OFFSET('Sanitation Data'!$E$11,0,10*ROW('Sanitation Data'!E85)),NA())</f>
        <v>#N/A</v>
      </c>
      <c r="AE91" s="98" t="e">
        <f ca="true">+IF(AND(ISNUMBER(OFFSET('Sanitation Data'!$E$12,0,10*ROW('Sanitation Data'!E85))),'Data Summary'!CT91="Yes"),OFFSET('Sanitation Data'!$E$12,0,10*ROW('Sanitation Data'!E85)),NA())</f>
        <v>#N/A</v>
      </c>
      <c r="AF91" s="98" t="e">
        <f ca="true">+IF(AND(ISNUMBER(OFFSET('Sanitation Data'!$F$4,0,10*ROW('Sanitation Data'!F85))),'Data Summary'!CU91="Yes"),100-OFFSET('Sanitation Data'!$F$4,0,10*ROW('Sanitation Data'!F85)),NA())</f>
        <v>#N/A</v>
      </c>
      <c r="AG91" s="98" t="e">
        <f ca="true">+IF(AND(ISNUMBER(OFFSET('Sanitation Data'!$F$6,0,10*ROW('Sanitation Data'!F85))),'Data Summary'!CV91="Yes"),OFFSET('Sanitation Data'!$F$6,0,10*ROW('Sanitation Data'!F85)),NA())</f>
        <v>#N/A</v>
      </c>
      <c r="AH91" s="98" t="e">
        <f ca="true">+IF(AND(ISNUMBER(OFFSET('Sanitation Data'!$F$10,0,10*ROW('Sanitation Data'!F85))),'Data Summary'!CW91="Yes"),OFFSET('Sanitation Data'!$F$10,0,10*ROW('Sanitation Data'!F85)),NA())</f>
        <v>#N/A</v>
      </c>
      <c r="AI91" s="98" t="e">
        <f ca="true">+IF(AND(ISNUMBER(OFFSET('Sanitation Data'!$F$11,0,10*ROW('Sanitation Data'!F85))),'Data Summary'!CX91="Yes"),OFFSET('Sanitation Data'!$F$11,0,10*ROW('Sanitation Data'!F85)),NA())</f>
        <v>#N/A</v>
      </c>
      <c r="AJ91" s="98" t="e">
        <f ca="true">+IF(AND(ISNUMBER(OFFSET('Sanitation Data'!$F$12,0,10*ROW('Sanitation Data'!F85))),'Data Summary'!CY91="Yes"),OFFSET('Sanitation Data'!$F$12,0,10*ROW('Sanitation Data'!F85)),NA())</f>
        <v>#N/A</v>
      </c>
      <c r="AK91" s="98" t="e">
        <f ca="true">+IF(AND(ISNUMBER(OFFSET('Sanitation Data'!$G$4,0,10*ROW('Sanitation Data'!G85))),'Data Summary'!CZ91="Yes"),100-OFFSET('Sanitation Data'!$G$4,0,10*ROW('Sanitation Data'!G85)),NA())</f>
        <v>#N/A</v>
      </c>
      <c r="AL91" s="98" t="e">
        <f ca="true">+IF(AND(ISNUMBER(OFFSET('Sanitation Data'!$G$6,0,10*ROW('Sanitation Data'!G85))),'Data Summary'!DA91="Yes"),OFFSET('Sanitation Data'!$G$6,0,10*ROW('Sanitation Data'!G85)),NA())</f>
        <v>#N/A</v>
      </c>
      <c r="AM91" s="98" t="e">
        <f ca="true">+IF(AND(ISNUMBER(OFFSET('Sanitation Data'!$G$10,0,10*ROW('Sanitation Data'!G85))),'Data Summary'!DB91="Yes"),OFFSET('Sanitation Data'!$G$10,0,10*ROW('Sanitation Data'!G85)),NA())</f>
        <v>#N/A</v>
      </c>
      <c r="AN91" s="98" t="e">
        <f ca="true">+IF(AND(ISNUMBER(OFFSET('Sanitation Data'!$G$11,0,10*ROW('Sanitation Data'!G85))),'Data Summary'!DC91="Yes"),OFFSET('Sanitation Data'!$G$11,0,10*ROW('Sanitation Data'!G85)),NA())</f>
        <v>#N/A</v>
      </c>
      <c r="AO91" s="98" t="e">
        <f ca="true">+IF(AND(ISNUMBER(OFFSET('Sanitation Data'!$G$12,0,10*ROW('Sanitation Data'!G85))),'Data Summary'!DD91="Yes"),OFFSET('Sanitation Data'!$G$12,0,10*ROW('Sanitation Data'!G85)),NA())</f>
        <v>#N/A</v>
      </c>
      <c r="AP91" s="98" t="e">
        <f ca="true">+IF(AND(ISNUMBER(OFFSET('Sanitation Data'!$H$4,0,10*ROW('Sanitation Data'!H85))),'Data Summary'!DE91="Yes"),100-OFFSET('Sanitation Data'!$H$4,0,10*ROW('Sanitation Data'!H85)),NA())</f>
        <v>#N/A</v>
      </c>
      <c r="AQ91" s="98" t="e">
        <f ca="true">+IF(AND(ISNUMBER(OFFSET('Sanitation Data'!$H$6,0,10*ROW('Sanitation Data'!H85))),'Data Summary'!DF91="Yes"),OFFSET('Sanitation Data'!$H$6,0,10*ROW('Sanitation Data'!H85)),NA())</f>
        <v>#N/A</v>
      </c>
      <c r="AR91" s="98" t="e">
        <f ca="true">+IF(AND(ISNUMBER(OFFSET('Sanitation Data'!$H$10,0,10*ROW('Sanitation Data'!H85))),'Data Summary'!DG91="Yes"),OFFSET('Sanitation Data'!$H$10,0,10*ROW('Sanitation Data'!H85)),NA())</f>
        <v>#N/A</v>
      </c>
      <c r="AS91" s="98" t="e">
        <f ca="true">+IF(AND(ISNUMBER(OFFSET('Sanitation Data'!$H$11,0,10*ROW('Sanitation Data'!H85))),'Data Summary'!DH91="Yes"),OFFSET('Sanitation Data'!$H$11,0,10*ROW('Sanitation Data'!H85)),NA())</f>
        <v>#N/A</v>
      </c>
      <c r="AT91" s="98" t="e">
        <f ca="true">+IF(AND(ISNUMBER(OFFSET('Sanitation Data'!$H$12,0,10*ROW('Sanitation Data'!H85))),'Data Summary'!DI91="Yes"),OFFSET('Sanitation Data'!$H$12,0,10*ROW('Sanitation Data'!H85)),NA())</f>
        <v>#N/A</v>
      </c>
      <c r="AU91" s="98" t="e">
        <f ca="true">+IF(AND(ISNUMBER(OFFSET('Sanitation Data'!$I$4,0,10*ROW('Sanitation Data'!I85))),'Data Summary'!DJ91="Yes"),100-OFFSET('Sanitation Data'!$I$4,0,10*ROW('Sanitation Data'!I85)),NA())</f>
        <v>#N/A</v>
      </c>
      <c r="AV91" s="98" t="e">
        <f ca="true">+IF(AND(ISNUMBER(OFFSET('Sanitation Data'!$I$6,0,10*ROW('Sanitation Data'!I85))),'Data Summary'!DK91="Yes"),OFFSET('Sanitation Data'!$I$6,0,10*ROW('Sanitation Data'!I85)),NA())</f>
        <v>#N/A</v>
      </c>
      <c r="AW91" s="98" t="e">
        <f ca="true">+IF(AND(ISNUMBER(OFFSET('Sanitation Data'!$I$10,0,10*ROW('Sanitation Data'!I85))),'Data Summary'!DL91="Yes"),OFFSET('Sanitation Data'!$I$10,0,10*ROW('Sanitation Data'!I85)),NA())</f>
        <v>#N/A</v>
      </c>
      <c r="AX91" s="98" t="e">
        <f ca="true">+IF(AND(ISNUMBER(OFFSET('Sanitation Data'!$I$11,0,10*ROW('Sanitation Data'!I85))),'Data Summary'!DM91="Yes"),OFFSET('Sanitation Data'!$I$11,0,10*ROW('Sanitation Data'!I85)),NA())</f>
        <v>#N/A</v>
      </c>
      <c r="AY91" s="98" t="e">
        <f ca="true">+IF(AND(ISNUMBER(OFFSET('Sanitation Data'!$I$12,0,10*ROW('Sanitation Data'!I85))),'Data Summary'!DN91="Yes"),OFFSET('Sanitation Data'!$I$12,0,10*ROW('Sanitation Data'!I85)),NA())</f>
        <v>#N/A</v>
      </c>
      <c r="AZ91" s="99" t="e">
        <f ca="true">+IF(AND(ISNUMBER(OFFSET('Hygiene Data'!$D$5,0,10*ROW('Hygiene Data'!D85))),'Data Summary'!DO91="Yes"),OFFSET('Hygiene Data'!$D$5,0,10*ROW('Hygiene Data'!D85)),NA())</f>
        <v>#N/A</v>
      </c>
      <c r="BA91" s="99" t="e">
        <f ca="true">+IF(AND(ISNUMBER(OFFSET('Hygiene Data'!$D$7,0,10*ROW('Hygiene Data'!D85))),'Data Summary'!DP91="Yes"),OFFSET('Hygiene Data'!$D$7,0,10*ROW('Hygiene Data'!D85)),NA())</f>
        <v>#N/A</v>
      </c>
      <c r="BB91" s="99" t="e">
        <f ca="true">+IF(AND(ISNUMBER(OFFSET('Hygiene Data'!$D$9,0,10*ROW('Hygiene Data'!D85))),'Data Summary'!DQ91="Yes"),OFFSET('Hygiene Data'!$D$9,0,10*ROW('Hygiene Data'!D85)),NA())</f>
        <v>#N/A</v>
      </c>
      <c r="BC91" s="99" t="e">
        <f ca="true">+IF(AND(ISNUMBER(OFFSET('Hygiene Data'!$E$5,0,10*ROW('Hygiene Data'!E85))),'Data Summary'!DR91="Yes"),OFFSET('Hygiene Data'!$E$5,0,10*ROW('Hygiene Data'!E85)),NA())</f>
        <v>#N/A</v>
      </c>
      <c r="BD91" s="99" t="e">
        <f ca="true">+IF(AND(ISNUMBER(OFFSET('Hygiene Data'!$E$7,0,10*ROW('Hygiene Data'!E85))),'Data Summary'!DS91="Yes"),OFFSET('Hygiene Data'!$E$7,0,10*ROW('Hygiene Data'!E85)),NA())</f>
        <v>#N/A</v>
      </c>
      <c r="BE91" s="99" t="e">
        <f ca="true">+IF(AND(ISNUMBER(OFFSET('Hygiene Data'!$E$9,0,10*ROW('Hygiene Data'!E85))),'Data Summary'!DT91="Yes"),OFFSET('Hygiene Data'!$E$9,0,10*ROW('Hygiene Data'!E85)),NA())</f>
        <v>#N/A</v>
      </c>
      <c r="BF91" s="99" t="e">
        <f ca="true">+IF(AND(ISNUMBER(OFFSET('Hygiene Data'!$F$5,0,10*ROW('Hygiene Data'!F85))),'Data Summary'!DU91="Yes"),OFFSET('Hygiene Data'!$F$5,0,10*ROW('Hygiene Data'!F85)),NA())</f>
        <v>#N/A</v>
      </c>
      <c r="BG91" s="99" t="e">
        <f ca="true">+IF(AND(ISNUMBER(OFFSET('Hygiene Data'!$F$7,0,10*ROW('Hygiene Data'!F85))),'Data Summary'!DV91="Yes"),OFFSET('Hygiene Data'!$F$7,0,10*ROW('Hygiene Data'!F85)),NA())</f>
        <v>#N/A</v>
      </c>
      <c r="BH91" s="99" t="e">
        <f ca="true">+IF(AND(ISNUMBER(OFFSET('Hygiene Data'!$F$9,0,10*ROW('Hygiene Data'!F85))),'Data Summary'!DW91="Yes"),OFFSET('Hygiene Data'!$F$9,0,10*ROW('Hygiene Data'!F85)),NA())</f>
        <v>#N/A</v>
      </c>
      <c r="BI91" s="99" t="e">
        <f ca="true">+IF(AND(ISNUMBER(OFFSET('Hygiene Data'!$G$5,0,10*ROW('Hygiene Data'!G85))),'Data Summary'!DX91="Yes"),OFFSET('Hygiene Data'!$G$5,0,10*ROW('Hygiene Data'!G85)),NA())</f>
        <v>#N/A</v>
      </c>
      <c r="BJ91" s="99" t="e">
        <f ca="true">+IF(AND(ISNUMBER(OFFSET('Hygiene Data'!$G$7,0,10*ROW('Hygiene Data'!G85))),'Data Summary'!DY91="Yes"),OFFSET('Hygiene Data'!$G$7,0,10*ROW('Hygiene Data'!G85)),NA())</f>
        <v>#N/A</v>
      </c>
      <c r="BK91" s="99" t="e">
        <f ca="true">+IF(AND(ISNUMBER(OFFSET('Hygiene Data'!$G$9,0,10*ROW('Hygiene Data'!G85))),'Data Summary'!DZ91="Yes"),OFFSET('Hygiene Data'!$G$9,0,10*ROW('Hygiene Data'!G85)),NA())</f>
        <v>#N/A</v>
      </c>
      <c r="BL91" s="99" t="e">
        <f ca="true">+IF(AND(ISNUMBER(OFFSET('Hygiene Data'!$H$5,0,10*ROW('Hygiene Data'!H85))),'Data Summary'!EA91="Yes"),OFFSET('Hygiene Data'!$H$5,0,10*ROW('Hygiene Data'!H85)),NA())</f>
        <v>#N/A</v>
      </c>
      <c r="BM91" s="99" t="e">
        <f ca="true">+IF(AND(ISNUMBER(OFFSET('Hygiene Data'!$H$7,0,10*ROW('Hygiene Data'!H85))),'Data Summary'!EB91="Yes"),OFFSET('Hygiene Data'!$H$7,0,10*ROW('Hygiene Data'!H85)),NA())</f>
        <v>#N/A</v>
      </c>
      <c r="BN91" s="99" t="e">
        <f ca="true">+IF(AND(ISNUMBER(OFFSET('Hygiene Data'!$H$9,0,10*ROW('Hygiene Data'!H85))),'Data Summary'!EC91="Yes"),OFFSET('Hygiene Data'!$H$9,0,10*ROW('Hygiene Data'!H85)),NA())</f>
        <v>#N/A</v>
      </c>
      <c r="BO91" s="99" t="e">
        <f ca="true">+IF(AND(ISNUMBER(OFFSET('Hygiene Data'!$I$5,0,10*ROW('Hygiene Data'!I85))),'Data Summary'!ED91="Yes"),OFFSET('Hygiene Data'!$I$5,0,10*ROW('Hygiene Data'!I85)),NA())</f>
        <v>#N/A</v>
      </c>
      <c r="BP91" s="99" t="e">
        <f ca="true">+IF(AND(ISNUMBER(OFFSET('Hygiene Data'!$I$7,0,10*ROW('Hygiene Data'!I85))),'Data Summary'!EE91="Yes"),OFFSET('Hygiene Data'!$I$7,0,10*ROW('Hygiene Data'!I85)),NA())</f>
        <v>#N/A</v>
      </c>
      <c r="BQ91" s="99"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8" t="str">
        <f ca="true">+IF(ISTEXT('Data Summary'!B92),'Data Summary'!B92,"")</f>
        <v/>
      </c>
      <c r="C92" s="329" t="e">
        <f ca="true">+VALUE('Data Summary'!C92)</f>
        <v>#VALUE!</v>
      </c>
      <c r="D92" s="97" t="e">
        <f ca="true">+IF(AND(ISNUMBER(OFFSET('Water Data'!$D$4,0,10*ROW('Water Data'!D86))),'Data Summary'!BS92="Yes"),100-OFFSET('Water Data'!$D$4,0,10*ROW('Water Data'!D86)),NA())</f>
        <v>#N/A</v>
      </c>
      <c r="E92" s="97" t="e">
        <f ca="true">+IF(AND(ISNUMBER(OFFSET('Water Data'!$D$6,0,10*ROW('Water Data'!D86))),'Data Summary'!BT92="Yes"),OFFSET('Water Data'!$D$6,0,10*ROW('Water Data'!D86)),NA())</f>
        <v>#N/A</v>
      </c>
      <c r="F92" s="97" t="e">
        <f ca="true">+IF(AND(ISNUMBER(OFFSET('Water Data'!$D$9,0,10*ROW('Water Data'!D86))),'Data Summary'!BU92="Yes"),OFFSET('Water Data'!$D$9,0,10*ROW('Water Data'!D86)),NA())</f>
        <v>#N/A</v>
      </c>
      <c r="G92" s="97" t="e">
        <f ca="true">+IF(AND(ISNUMBER(OFFSET('Water Data'!$E$4,0,10*ROW('Water Data'!E86))),'Data Summary'!BV92="Yes"),100-OFFSET('Water Data'!$E$4,0,10*ROW('Water Data'!E86)),NA())</f>
        <v>#N/A</v>
      </c>
      <c r="H92" s="97" t="e">
        <f ca="true">+IF(AND(ISNUMBER(OFFSET('Water Data'!$E$6,0,10*ROW('Water Data'!E86))),'Data Summary'!BW92="Yes"),OFFSET('Water Data'!$E$6,0,10*ROW('Water Data'!E86)),NA())</f>
        <v>#N/A</v>
      </c>
      <c r="I92" s="97" t="e">
        <f ca="true">+IF(AND(ISNUMBER(OFFSET('Water Data'!$E$9,0,10*ROW('Water Data'!E86))),'Data Summary'!BX92="Yes"),OFFSET('Water Data'!$E$9,0,10*ROW('Water Data'!E86)),NA())</f>
        <v>#N/A</v>
      </c>
      <c r="J92" s="97" t="e">
        <f ca="true">+IF(AND(ISNUMBER(OFFSET('Water Data'!$F$4,0,10*ROW('Water Data'!F86))),'Data Summary'!BY92="Yes"),100-OFFSET('Water Data'!$F$4,0,10*ROW('Water Data'!F86)),NA())</f>
        <v>#N/A</v>
      </c>
      <c r="K92" s="97" t="e">
        <f ca="true">+IF(AND(ISNUMBER(OFFSET('Water Data'!$F$6,0,10*ROW('Water Data'!F86))),'Data Summary'!BZ92="Yes"),OFFSET('Water Data'!$F$6,0,10*ROW('Water Data'!F86)),NA())</f>
        <v>#N/A</v>
      </c>
      <c r="L92" s="97" t="e">
        <f ca="true">+IF(AND(ISNUMBER(OFFSET('Water Data'!$F$9,0,10*ROW('Water Data'!F86))),'Data Summary'!CA92="Yes"),OFFSET('Water Data'!$F$9,0,10*ROW('Water Data'!F86)),NA())</f>
        <v>#N/A</v>
      </c>
      <c r="M92" s="97" t="e">
        <f ca="true">+IF(AND(ISNUMBER(OFFSET('Water Data'!$G$4,0,10*ROW('Water Data'!G86))),'Data Summary'!CB92="Yes"),100-OFFSET('Water Data'!$G$4,0,10*ROW('Water Data'!G86)),NA())</f>
        <v>#N/A</v>
      </c>
      <c r="N92" s="97" t="e">
        <f ca="true">+IF(AND(ISNUMBER(OFFSET('Water Data'!$G$6,0,10*ROW('Water Data'!G86))),'Data Summary'!CC92="Yes"),OFFSET('Water Data'!$G$6,0,10*ROW('Water Data'!G86)),NA())</f>
        <v>#N/A</v>
      </c>
      <c r="O92" s="97" t="e">
        <f ca="true">+IF(AND(ISNUMBER(OFFSET('Water Data'!$G$9,0,10*ROW('Water Data'!G86))),'Data Summary'!CD92="Yes"),OFFSET('Water Data'!$G$9,0,10*ROW('Water Data'!G86)),NA())</f>
        <v>#N/A</v>
      </c>
      <c r="P92" s="97" t="e">
        <f ca="true">+IF(AND(ISNUMBER(OFFSET('Water Data'!$H$4,0,10*ROW('Water Data'!H86))),'Data Summary'!CE92="Yes"),100-OFFSET('Water Data'!$H$4,0,10*ROW('Water Data'!H86)),NA())</f>
        <v>#N/A</v>
      </c>
      <c r="Q92" s="97" t="e">
        <f ca="true">+IF(AND(ISNUMBER(OFFSET('Water Data'!$H$6,0,10*ROW('Water Data'!H86))),'Data Summary'!CF92="Yes"),OFFSET('Water Data'!$H$6,0,10*ROW('Water Data'!H86)),NA())</f>
        <v>#N/A</v>
      </c>
      <c r="R92" s="97" t="e">
        <f ca="true">+IF(AND(ISNUMBER(OFFSET('Water Data'!$H$9,0,10*ROW('Water Data'!H86))),'Data Summary'!CG92="Yes"),OFFSET('Water Data'!$H$9,0,10*ROW('Water Data'!H86)),NA())</f>
        <v>#N/A</v>
      </c>
      <c r="S92" s="97" t="e">
        <f ca="true">+IF(AND(ISNUMBER(OFFSET('Water Data'!$I$4,0,10*ROW('Water Data'!I86))),'Data Summary'!CH92="Yes"),100-OFFSET('Water Data'!$I$4,0,10*ROW('Water Data'!I86)),NA())</f>
        <v>#N/A</v>
      </c>
      <c r="T92" s="97" t="e">
        <f ca="true">+IF(AND(ISNUMBER(OFFSET('Water Data'!$I$6,0,10*ROW('Water Data'!I86))),'Data Summary'!CI92="Yes"),OFFSET('Water Data'!$I$6,0,10*ROW('Water Data'!I86)),NA())</f>
        <v>#N/A</v>
      </c>
      <c r="U92" s="97" t="e">
        <f ca="true">+IF(AND(ISNUMBER(OFFSET('Water Data'!$I$9,0,10*ROW('Water Data'!I86))),'Data Summary'!CJ92="Yes"),OFFSET('Water Data'!$I$9,0,10*ROW('Water Data'!I86)),NA())</f>
        <v>#N/A</v>
      </c>
      <c r="V92" s="98" t="e">
        <f ca="true">+IF(AND(ISNUMBER(OFFSET('Sanitation Data'!$D$4,0,10*ROW('Sanitation Data'!D86))),'Data Summary'!CK92="Yes"),100-OFFSET('Sanitation Data'!$D$4,0,10*ROW('Sanitation Data'!D86)),NA())</f>
        <v>#N/A</v>
      </c>
      <c r="W92" s="98" t="e">
        <f ca="true">+IF(AND(ISNUMBER(OFFSET('Sanitation Data'!$D$6,0,10*ROW('Sanitation Data'!D86))),'Data Summary'!CL92="Yes"),OFFSET('Sanitation Data'!$D$6,0,10*ROW('Sanitation Data'!D86)),NA())</f>
        <v>#N/A</v>
      </c>
      <c r="X92" s="98" t="e">
        <f ca="true">+IF(AND(ISNUMBER(OFFSET('Sanitation Data'!$D$10,0,10*ROW('Sanitation Data'!D86))),'Data Summary'!CM92="Yes"),OFFSET('Sanitation Data'!$D$10,0,10*ROW('Sanitation Data'!D86)),NA())</f>
        <v>#N/A</v>
      </c>
      <c r="Y92" s="98" t="e">
        <f ca="true">+IF(AND(ISNUMBER(OFFSET('Sanitation Data'!$D$11,0,10*ROW('Sanitation Data'!D86))),'Data Summary'!CN92="Yes"),OFFSET('Sanitation Data'!$D$11,0,10*ROW('Sanitation Data'!D86)),NA())</f>
        <v>#N/A</v>
      </c>
      <c r="Z92" s="98" t="e">
        <f ca="true">+IF(AND(ISNUMBER(OFFSET('Sanitation Data'!$D$12,0,10*ROW('Sanitation Data'!D86))),'Data Summary'!CO92="Yes"),OFFSET('Sanitation Data'!$D$12,0,10*ROW('Sanitation Data'!D86)),NA())</f>
        <v>#N/A</v>
      </c>
      <c r="AA92" s="98" t="e">
        <f ca="true">+IF(AND(ISNUMBER(OFFSET('Sanitation Data'!$E$4,0,10*ROW('Sanitation Data'!E86))),'Data Summary'!CP92="Yes"),100-OFFSET('Sanitation Data'!$E$4,0,10*ROW('Sanitation Data'!E86)),NA())</f>
        <v>#N/A</v>
      </c>
      <c r="AB92" s="98" t="e">
        <f ca="true">+IF(AND(ISNUMBER(OFFSET('Sanitation Data'!$E$6,0,10*ROW('Sanitation Data'!E86))),'Data Summary'!CQ92="Yes"),OFFSET('Sanitation Data'!$E$6,0,10*ROW('Sanitation Data'!E86)),NA())</f>
        <v>#N/A</v>
      </c>
      <c r="AC92" s="98" t="e">
        <f ca="true">+IF(AND(ISNUMBER(OFFSET('Sanitation Data'!$E$10,0,10*ROW('Sanitation Data'!E86))),'Data Summary'!CR92="Yes"),OFFSET('Sanitation Data'!$E$10,0,10*ROW('Sanitation Data'!E86)),NA())</f>
        <v>#N/A</v>
      </c>
      <c r="AD92" s="98" t="e">
        <f ca="true">+IF(AND(ISNUMBER(OFFSET('Sanitation Data'!$E$11,0,10*ROW('Sanitation Data'!E86))),'Data Summary'!CS92="Yes"),OFFSET('Sanitation Data'!$E$11,0,10*ROW('Sanitation Data'!E86)),NA())</f>
        <v>#N/A</v>
      </c>
      <c r="AE92" s="98" t="e">
        <f ca="true">+IF(AND(ISNUMBER(OFFSET('Sanitation Data'!$E$12,0,10*ROW('Sanitation Data'!E86))),'Data Summary'!CT92="Yes"),OFFSET('Sanitation Data'!$E$12,0,10*ROW('Sanitation Data'!E86)),NA())</f>
        <v>#N/A</v>
      </c>
      <c r="AF92" s="98" t="e">
        <f ca="true">+IF(AND(ISNUMBER(OFFSET('Sanitation Data'!$F$4,0,10*ROW('Sanitation Data'!F86))),'Data Summary'!CU92="Yes"),100-OFFSET('Sanitation Data'!$F$4,0,10*ROW('Sanitation Data'!F86)),NA())</f>
        <v>#N/A</v>
      </c>
      <c r="AG92" s="98" t="e">
        <f ca="true">+IF(AND(ISNUMBER(OFFSET('Sanitation Data'!$F$6,0,10*ROW('Sanitation Data'!F86))),'Data Summary'!CV92="Yes"),OFFSET('Sanitation Data'!$F$6,0,10*ROW('Sanitation Data'!F86)),NA())</f>
        <v>#N/A</v>
      </c>
      <c r="AH92" s="98" t="e">
        <f ca="true">+IF(AND(ISNUMBER(OFFSET('Sanitation Data'!$F$10,0,10*ROW('Sanitation Data'!F86))),'Data Summary'!CW92="Yes"),OFFSET('Sanitation Data'!$F$10,0,10*ROW('Sanitation Data'!F86)),NA())</f>
        <v>#N/A</v>
      </c>
      <c r="AI92" s="98" t="e">
        <f ca="true">+IF(AND(ISNUMBER(OFFSET('Sanitation Data'!$F$11,0,10*ROW('Sanitation Data'!F86))),'Data Summary'!CX92="Yes"),OFFSET('Sanitation Data'!$F$11,0,10*ROW('Sanitation Data'!F86)),NA())</f>
        <v>#N/A</v>
      </c>
      <c r="AJ92" s="98" t="e">
        <f ca="true">+IF(AND(ISNUMBER(OFFSET('Sanitation Data'!$F$12,0,10*ROW('Sanitation Data'!F86))),'Data Summary'!CY92="Yes"),OFFSET('Sanitation Data'!$F$12,0,10*ROW('Sanitation Data'!F86)),NA())</f>
        <v>#N/A</v>
      </c>
      <c r="AK92" s="98" t="e">
        <f ca="true">+IF(AND(ISNUMBER(OFFSET('Sanitation Data'!$G$4,0,10*ROW('Sanitation Data'!G86))),'Data Summary'!CZ92="Yes"),100-OFFSET('Sanitation Data'!$G$4,0,10*ROW('Sanitation Data'!G86)),NA())</f>
        <v>#N/A</v>
      </c>
      <c r="AL92" s="98" t="e">
        <f ca="true">+IF(AND(ISNUMBER(OFFSET('Sanitation Data'!$G$6,0,10*ROW('Sanitation Data'!G86))),'Data Summary'!DA92="Yes"),OFFSET('Sanitation Data'!$G$6,0,10*ROW('Sanitation Data'!G86)),NA())</f>
        <v>#N/A</v>
      </c>
      <c r="AM92" s="98" t="e">
        <f ca="true">+IF(AND(ISNUMBER(OFFSET('Sanitation Data'!$G$10,0,10*ROW('Sanitation Data'!G86))),'Data Summary'!DB92="Yes"),OFFSET('Sanitation Data'!$G$10,0,10*ROW('Sanitation Data'!G86)),NA())</f>
        <v>#N/A</v>
      </c>
      <c r="AN92" s="98" t="e">
        <f ca="true">+IF(AND(ISNUMBER(OFFSET('Sanitation Data'!$G$11,0,10*ROW('Sanitation Data'!G86))),'Data Summary'!DC92="Yes"),OFFSET('Sanitation Data'!$G$11,0,10*ROW('Sanitation Data'!G86)),NA())</f>
        <v>#N/A</v>
      </c>
      <c r="AO92" s="98" t="e">
        <f ca="true">+IF(AND(ISNUMBER(OFFSET('Sanitation Data'!$G$12,0,10*ROW('Sanitation Data'!G86))),'Data Summary'!DD92="Yes"),OFFSET('Sanitation Data'!$G$12,0,10*ROW('Sanitation Data'!G86)),NA())</f>
        <v>#N/A</v>
      </c>
      <c r="AP92" s="98" t="e">
        <f ca="true">+IF(AND(ISNUMBER(OFFSET('Sanitation Data'!$H$4,0,10*ROW('Sanitation Data'!H86))),'Data Summary'!DE92="Yes"),100-OFFSET('Sanitation Data'!$H$4,0,10*ROW('Sanitation Data'!H86)),NA())</f>
        <v>#N/A</v>
      </c>
      <c r="AQ92" s="98" t="e">
        <f ca="true">+IF(AND(ISNUMBER(OFFSET('Sanitation Data'!$H$6,0,10*ROW('Sanitation Data'!H86))),'Data Summary'!DF92="Yes"),OFFSET('Sanitation Data'!$H$6,0,10*ROW('Sanitation Data'!H86)),NA())</f>
        <v>#N/A</v>
      </c>
      <c r="AR92" s="98" t="e">
        <f ca="true">+IF(AND(ISNUMBER(OFFSET('Sanitation Data'!$H$10,0,10*ROW('Sanitation Data'!H86))),'Data Summary'!DG92="Yes"),OFFSET('Sanitation Data'!$H$10,0,10*ROW('Sanitation Data'!H86)),NA())</f>
        <v>#N/A</v>
      </c>
      <c r="AS92" s="98" t="e">
        <f ca="true">+IF(AND(ISNUMBER(OFFSET('Sanitation Data'!$H$11,0,10*ROW('Sanitation Data'!H86))),'Data Summary'!DH92="Yes"),OFFSET('Sanitation Data'!$H$11,0,10*ROW('Sanitation Data'!H86)),NA())</f>
        <v>#N/A</v>
      </c>
      <c r="AT92" s="98" t="e">
        <f ca="true">+IF(AND(ISNUMBER(OFFSET('Sanitation Data'!$H$12,0,10*ROW('Sanitation Data'!H86))),'Data Summary'!DI92="Yes"),OFFSET('Sanitation Data'!$H$12,0,10*ROW('Sanitation Data'!H86)),NA())</f>
        <v>#N/A</v>
      </c>
      <c r="AU92" s="98" t="e">
        <f ca="true">+IF(AND(ISNUMBER(OFFSET('Sanitation Data'!$I$4,0,10*ROW('Sanitation Data'!I86))),'Data Summary'!DJ92="Yes"),100-OFFSET('Sanitation Data'!$I$4,0,10*ROW('Sanitation Data'!I86)),NA())</f>
        <v>#N/A</v>
      </c>
      <c r="AV92" s="98" t="e">
        <f ca="true">+IF(AND(ISNUMBER(OFFSET('Sanitation Data'!$I$6,0,10*ROW('Sanitation Data'!I86))),'Data Summary'!DK92="Yes"),OFFSET('Sanitation Data'!$I$6,0,10*ROW('Sanitation Data'!I86)),NA())</f>
        <v>#N/A</v>
      </c>
      <c r="AW92" s="98" t="e">
        <f ca="true">+IF(AND(ISNUMBER(OFFSET('Sanitation Data'!$I$10,0,10*ROW('Sanitation Data'!I86))),'Data Summary'!DL92="Yes"),OFFSET('Sanitation Data'!$I$10,0,10*ROW('Sanitation Data'!I86)),NA())</f>
        <v>#N/A</v>
      </c>
      <c r="AX92" s="98" t="e">
        <f ca="true">+IF(AND(ISNUMBER(OFFSET('Sanitation Data'!$I$11,0,10*ROW('Sanitation Data'!I86))),'Data Summary'!DM92="Yes"),OFFSET('Sanitation Data'!$I$11,0,10*ROW('Sanitation Data'!I86)),NA())</f>
        <v>#N/A</v>
      </c>
      <c r="AY92" s="98" t="e">
        <f ca="true">+IF(AND(ISNUMBER(OFFSET('Sanitation Data'!$I$12,0,10*ROW('Sanitation Data'!I86))),'Data Summary'!DN92="Yes"),OFFSET('Sanitation Data'!$I$12,0,10*ROW('Sanitation Data'!I86)),NA())</f>
        <v>#N/A</v>
      </c>
      <c r="AZ92" s="99" t="e">
        <f ca="true">+IF(AND(ISNUMBER(OFFSET('Hygiene Data'!$D$5,0,10*ROW('Hygiene Data'!D86))),'Data Summary'!DO92="Yes"),OFFSET('Hygiene Data'!$D$5,0,10*ROW('Hygiene Data'!D86)),NA())</f>
        <v>#N/A</v>
      </c>
      <c r="BA92" s="99" t="e">
        <f ca="true">+IF(AND(ISNUMBER(OFFSET('Hygiene Data'!$D$7,0,10*ROW('Hygiene Data'!D86))),'Data Summary'!DP92="Yes"),OFFSET('Hygiene Data'!$D$7,0,10*ROW('Hygiene Data'!D86)),NA())</f>
        <v>#N/A</v>
      </c>
      <c r="BB92" s="99" t="e">
        <f ca="true">+IF(AND(ISNUMBER(OFFSET('Hygiene Data'!$D$9,0,10*ROW('Hygiene Data'!D86))),'Data Summary'!DQ92="Yes"),OFFSET('Hygiene Data'!$D$9,0,10*ROW('Hygiene Data'!D86)),NA())</f>
        <v>#N/A</v>
      </c>
      <c r="BC92" s="99" t="e">
        <f ca="true">+IF(AND(ISNUMBER(OFFSET('Hygiene Data'!$E$5,0,10*ROW('Hygiene Data'!E86))),'Data Summary'!DR92="Yes"),OFFSET('Hygiene Data'!$E$5,0,10*ROW('Hygiene Data'!E86)),NA())</f>
        <v>#N/A</v>
      </c>
      <c r="BD92" s="99" t="e">
        <f ca="true">+IF(AND(ISNUMBER(OFFSET('Hygiene Data'!$E$7,0,10*ROW('Hygiene Data'!E86))),'Data Summary'!DS92="Yes"),OFFSET('Hygiene Data'!$E$7,0,10*ROW('Hygiene Data'!E86)),NA())</f>
        <v>#N/A</v>
      </c>
      <c r="BE92" s="99" t="e">
        <f ca="true">+IF(AND(ISNUMBER(OFFSET('Hygiene Data'!$E$9,0,10*ROW('Hygiene Data'!E86))),'Data Summary'!DT92="Yes"),OFFSET('Hygiene Data'!$E$9,0,10*ROW('Hygiene Data'!E86)),NA())</f>
        <v>#N/A</v>
      </c>
      <c r="BF92" s="99" t="e">
        <f ca="true">+IF(AND(ISNUMBER(OFFSET('Hygiene Data'!$F$5,0,10*ROW('Hygiene Data'!F86))),'Data Summary'!DU92="Yes"),OFFSET('Hygiene Data'!$F$5,0,10*ROW('Hygiene Data'!F86)),NA())</f>
        <v>#N/A</v>
      </c>
      <c r="BG92" s="99" t="e">
        <f ca="true">+IF(AND(ISNUMBER(OFFSET('Hygiene Data'!$F$7,0,10*ROW('Hygiene Data'!F86))),'Data Summary'!DV92="Yes"),OFFSET('Hygiene Data'!$F$7,0,10*ROW('Hygiene Data'!F86)),NA())</f>
        <v>#N/A</v>
      </c>
      <c r="BH92" s="99" t="e">
        <f ca="true">+IF(AND(ISNUMBER(OFFSET('Hygiene Data'!$F$9,0,10*ROW('Hygiene Data'!F86))),'Data Summary'!DW92="Yes"),OFFSET('Hygiene Data'!$F$9,0,10*ROW('Hygiene Data'!F86)),NA())</f>
        <v>#N/A</v>
      </c>
      <c r="BI92" s="99" t="e">
        <f ca="true">+IF(AND(ISNUMBER(OFFSET('Hygiene Data'!$G$5,0,10*ROW('Hygiene Data'!G86))),'Data Summary'!DX92="Yes"),OFFSET('Hygiene Data'!$G$5,0,10*ROW('Hygiene Data'!G86)),NA())</f>
        <v>#N/A</v>
      </c>
      <c r="BJ92" s="99" t="e">
        <f ca="true">+IF(AND(ISNUMBER(OFFSET('Hygiene Data'!$G$7,0,10*ROW('Hygiene Data'!G86))),'Data Summary'!DY92="Yes"),OFFSET('Hygiene Data'!$G$7,0,10*ROW('Hygiene Data'!G86)),NA())</f>
        <v>#N/A</v>
      </c>
      <c r="BK92" s="99" t="e">
        <f ca="true">+IF(AND(ISNUMBER(OFFSET('Hygiene Data'!$G$9,0,10*ROW('Hygiene Data'!G86))),'Data Summary'!DZ92="Yes"),OFFSET('Hygiene Data'!$G$9,0,10*ROW('Hygiene Data'!G86)),NA())</f>
        <v>#N/A</v>
      </c>
      <c r="BL92" s="99" t="e">
        <f ca="true">+IF(AND(ISNUMBER(OFFSET('Hygiene Data'!$H$5,0,10*ROW('Hygiene Data'!H86))),'Data Summary'!EA92="Yes"),OFFSET('Hygiene Data'!$H$5,0,10*ROW('Hygiene Data'!H86)),NA())</f>
        <v>#N/A</v>
      </c>
      <c r="BM92" s="99" t="e">
        <f ca="true">+IF(AND(ISNUMBER(OFFSET('Hygiene Data'!$H$7,0,10*ROW('Hygiene Data'!H86))),'Data Summary'!EB92="Yes"),OFFSET('Hygiene Data'!$H$7,0,10*ROW('Hygiene Data'!H86)),NA())</f>
        <v>#N/A</v>
      </c>
      <c r="BN92" s="99" t="e">
        <f ca="true">+IF(AND(ISNUMBER(OFFSET('Hygiene Data'!$H$9,0,10*ROW('Hygiene Data'!H86))),'Data Summary'!EC92="Yes"),OFFSET('Hygiene Data'!$H$9,0,10*ROW('Hygiene Data'!H86)),NA())</f>
        <v>#N/A</v>
      </c>
      <c r="BO92" s="99" t="e">
        <f ca="true">+IF(AND(ISNUMBER(OFFSET('Hygiene Data'!$I$5,0,10*ROW('Hygiene Data'!I86))),'Data Summary'!ED92="Yes"),OFFSET('Hygiene Data'!$I$5,0,10*ROW('Hygiene Data'!I86)),NA())</f>
        <v>#N/A</v>
      </c>
      <c r="BP92" s="99" t="e">
        <f ca="true">+IF(AND(ISNUMBER(OFFSET('Hygiene Data'!$I$7,0,10*ROW('Hygiene Data'!I86))),'Data Summary'!EE92="Yes"),OFFSET('Hygiene Data'!$I$7,0,10*ROW('Hygiene Data'!I86)),NA())</f>
        <v>#N/A</v>
      </c>
      <c r="BQ92" s="99"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8" t="str">
        <f ca="true">+IF(ISTEXT('Data Summary'!B93),'Data Summary'!B93,"")</f>
        <v/>
      </c>
      <c r="C93" s="329" t="e">
        <f ca="true">+VALUE('Data Summary'!C93)</f>
        <v>#VALUE!</v>
      </c>
      <c r="D93" s="97" t="e">
        <f ca="true">+IF(AND(ISNUMBER(OFFSET('Water Data'!$D$4,0,10*ROW('Water Data'!D87))),'Data Summary'!BS93="Yes"),100-OFFSET('Water Data'!$D$4,0,10*ROW('Water Data'!D87)),NA())</f>
        <v>#N/A</v>
      </c>
      <c r="E93" s="97" t="e">
        <f ca="true">+IF(AND(ISNUMBER(OFFSET('Water Data'!$D$6,0,10*ROW('Water Data'!D87))),'Data Summary'!BT93="Yes"),OFFSET('Water Data'!$D$6,0,10*ROW('Water Data'!D87)),NA())</f>
        <v>#N/A</v>
      </c>
      <c r="F93" s="97" t="e">
        <f ca="true">+IF(AND(ISNUMBER(OFFSET('Water Data'!$D$9,0,10*ROW('Water Data'!D87))),'Data Summary'!BU93="Yes"),OFFSET('Water Data'!$D$9,0,10*ROW('Water Data'!D87)),NA())</f>
        <v>#N/A</v>
      </c>
      <c r="G93" s="97" t="e">
        <f ca="true">+IF(AND(ISNUMBER(OFFSET('Water Data'!$E$4,0,10*ROW('Water Data'!E87))),'Data Summary'!BV93="Yes"),100-OFFSET('Water Data'!$E$4,0,10*ROW('Water Data'!E87)),NA())</f>
        <v>#N/A</v>
      </c>
      <c r="H93" s="97" t="e">
        <f ca="true">+IF(AND(ISNUMBER(OFFSET('Water Data'!$E$6,0,10*ROW('Water Data'!E87))),'Data Summary'!BW93="Yes"),OFFSET('Water Data'!$E$6,0,10*ROW('Water Data'!E87)),NA())</f>
        <v>#N/A</v>
      </c>
      <c r="I93" s="97" t="e">
        <f ca="true">+IF(AND(ISNUMBER(OFFSET('Water Data'!$E$9,0,10*ROW('Water Data'!E87))),'Data Summary'!BX93="Yes"),OFFSET('Water Data'!$E$9,0,10*ROW('Water Data'!E87)),NA())</f>
        <v>#N/A</v>
      </c>
      <c r="J93" s="97" t="e">
        <f ca="true">+IF(AND(ISNUMBER(OFFSET('Water Data'!$F$4,0,10*ROW('Water Data'!F87))),'Data Summary'!BY93="Yes"),100-OFFSET('Water Data'!$F$4,0,10*ROW('Water Data'!F87)),NA())</f>
        <v>#N/A</v>
      </c>
      <c r="K93" s="97" t="e">
        <f ca="true">+IF(AND(ISNUMBER(OFFSET('Water Data'!$F$6,0,10*ROW('Water Data'!F87))),'Data Summary'!BZ93="Yes"),OFFSET('Water Data'!$F$6,0,10*ROW('Water Data'!F87)),NA())</f>
        <v>#N/A</v>
      </c>
      <c r="L93" s="97" t="e">
        <f ca="true">+IF(AND(ISNUMBER(OFFSET('Water Data'!$F$9,0,10*ROW('Water Data'!F87))),'Data Summary'!CA93="Yes"),OFFSET('Water Data'!$F$9,0,10*ROW('Water Data'!F87)),NA())</f>
        <v>#N/A</v>
      </c>
      <c r="M93" s="97" t="e">
        <f ca="true">+IF(AND(ISNUMBER(OFFSET('Water Data'!$G$4,0,10*ROW('Water Data'!G87))),'Data Summary'!CB93="Yes"),100-OFFSET('Water Data'!$G$4,0,10*ROW('Water Data'!G87)),NA())</f>
        <v>#N/A</v>
      </c>
      <c r="N93" s="97" t="e">
        <f ca="true">+IF(AND(ISNUMBER(OFFSET('Water Data'!$G$6,0,10*ROW('Water Data'!G87))),'Data Summary'!CC93="Yes"),OFFSET('Water Data'!$G$6,0,10*ROW('Water Data'!G87)),NA())</f>
        <v>#N/A</v>
      </c>
      <c r="O93" s="97" t="e">
        <f ca="true">+IF(AND(ISNUMBER(OFFSET('Water Data'!$G$9,0,10*ROW('Water Data'!G87))),'Data Summary'!CD93="Yes"),OFFSET('Water Data'!$G$9,0,10*ROW('Water Data'!G87)),NA())</f>
        <v>#N/A</v>
      </c>
      <c r="P93" s="97" t="e">
        <f ca="true">+IF(AND(ISNUMBER(OFFSET('Water Data'!$H$4,0,10*ROW('Water Data'!H87))),'Data Summary'!CE93="Yes"),100-OFFSET('Water Data'!$H$4,0,10*ROW('Water Data'!H87)),NA())</f>
        <v>#N/A</v>
      </c>
      <c r="Q93" s="97" t="e">
        <f ca="true">+IF(AND(ISNUMBER(OFFSET('Water Data'!$H$6,0,10*ROW('Water Data'!H87))),'Data Summary'!CF93="Yes"),OFFSET('Water Data'!$H$6,0,10*ROW('Water Data'!H87)),NA())</f>
        <v>#N/A</v>
      </c>
      <c r="R93" s="97" t="e">
        <f ca="true">+IF(AND(ISNUMBER(OFFSET('Water Data'!$H$9,0,10*ROW('Water Data'!H87))),'Data Summary'!CG93="Yes"),OFFSET('Water Data'!$H$9,0,10*ROW('Water Data'!H87)),NA())</f>
        <v>#N/A</v>
      </c>
      <c r="S93" s="97" t="e">
        <f ca="true">+IF(AND(ISNUMBER(OFFSET('Water Data'!$I$4,0,10*ROW('Water Data'!I87))),'Data Summary'!CH93="Yes"),100-OFFSET('Water Data'!$I$4,0,10*ROW('Water Data'!I87)),NA())</f>
        <v>#N/A</v>
      </c>
      <c r="T93" s="97" t="e">
        <f ca="true">+IF(AND(ISNUMBER(OFFSET('Water Data'!$I$6,0,10*ROW('Water Data'!I87))),'Data Summary'!CI93="Yes"),OFFSET('Water Data'!$I$6,0,10*ROW('Water Data'!I87)),NA())</f>
        <v>#N/A</v>
      </c>
      <c r="U93" s="97" t="e">
        <f ca="true">+IF(AND(ISNUMBER(OFFSET('Water Data'!$I$9,0,10*ROW('Water Data'!I87))),'Data Summary'!CJ93="Yes"),OFFSET('Water Data'!$I$9,0,10*ROW('Water Data'!I87)),NA())</f>
        <v>#N/A</v>
      </c>
      <c r="V93" s="98" t="e">
        <f ca="true">+IF(AND(ISNUMBER(OFFSET('Sanitation Data'!$D$4,0,10*ROW('Sanitation Data'!D87))),'Data Summary'!CK93="Yes"),100-OFFSET('Sanitation Data'!$D$4,0,10*ROW('Sanitation Data'!D87)),NA())</f>
        <v>#N/A</v>
      </c>
      <c r="W93" s="98" t="e">
        <f ca="true">+IF(AND(ISNUMBER(OFFSET('Sanitation Data'!$D$6,0,10*ROW('Sanitation Data'!D87))),'Data Summary'!CL93="Yes"),OFFSET('Sanitation Data'!$D$6,0,10*ROW('Sanitation Data'!D87)),NA())</f>
        <v>#N/A</v>
      </c>
      <c r="X93" s="98" t="e">
        <f ca="true">+IF(AND(ISNUMBER(OFFSET('Sanitation Data'!$D$10,0,10*ROW('Sanitation Data'!D87))),'Data Summary'!CM93="Yes"),OFFSET('Sanitation Data'!$D$10,0,10*ROW('Sanitation Data'!D87)),NA())</f>
        <v>#N/A</v>
      </c>
      <c r="Y93" s="98" t="e">
        <f ca="true">+IF(AND(ISNUMBER(OFFSET('Sanitation Data'!$D$11,0,10*ROW('Sanitation Data'!D87))),'Data Summary'!CN93="Yes"),OFFSET('Sanitation Data'!$D$11,0,10*ROW('Sanitation Data'!D87)),NA())</f>
        <v>#N/A</v>
      </c>
      <c r="Z93" s="98" t="e">
        <f ca="true">+IF(AND(ISNUMBER(OFFSET('Sanitation Data'!$D$12,0,10*ROW('Sanitation Data'!D87))),'Data Summary'!CO93="Yes"),OFFSET('Sanitation Data'!$D$12,0,10*ROW('Sanitation Data'!D87)),NA())</f>
        <v>#N/A</v>
      </c>
      <c r="AA93" s="98" t="e">
        <f ca="true">+IF(AND(ISNUMBER(OFFSET('Sanitation Data'!$E$4,0,10*ROW('Sanitation Data'!E87))),'Data Summary'!CP93="Yes"),100-OFFSET('Sanitation Data'!$E$4,0,10*ROW('Sanitation Data'!E87)),NA())</f>
        <v>#N/A</v>
      </c>
      <c r="AB93" s="98" t="e">
        <f ca="true">+IF(AND(ISNUMBER(OFFSET('Sanitation Data'!$E$6,0,10*ROW('Sanitation Data'!E87))),'Data Summary'!CQ93="Yes"),OFFSET('Sanitation Data'!$E$6,0,10*ROW('Sanitation Data'!E87)),NA())</f>
        <v>#N/A</v>
      </c>
      <c r="AC93" s="98" t="e">
        <f ca="true">+IF(AND(ISNUMBER(OFFSET('Sanitation Data'!$E$10,0,10*ROW('Sanitation Data'!E87))),'Data Summary'!CR93="Yes"),OFFSET('Sanitation Data'!$E$10,0,10*ROW('Sanitation Data'!E87)),NA())</f>
        <v>#N/A</v>
      </c>
      <c r="AD93" s="98" t="e">
        <f ca="true">+IF(AND(ISNUMBER(OFFSET('Sanitation Data'!$E$11,0,10*ROW('Sanitation Data'!E87))),'Data Summary'!CS93="Yes"),OFFSET('Sanitation Data'!$E$11,0,10*ROW('Sanitation Data'!E87)),NA())</f>
        <v>#N/A</v>
      </c>
      <c r="AE93" s="98" t="e">
        <f ca="true">+IF(AND(ISNUMBER(OFFSET('Sanitation Data'!$E$12,0,10*ROW('Sanitation Data'!E87))),'Data Summary'!CT93="Yes"),OFFSET('Sanitation Data'!$E$12,0,10*ROW('Sanitation Data'!E87)),NA())</f>
        <v>#N/A</v>
      </c>
      <c r="AF93" s="98" t="e">
        <f ca="true">+IF(AND(ISNUMBER(OFFSET('Sanitation Data'!$F$4,0,10*ROW('Sanitation Data'!F87))),'Data Summary'!CU93="Yes"),100-OFFSET('Sanitation Data'!$F$4,0,10*ROW('Sanitation Data'!F87)),NA())</f>
        <v>#N/A</v>
      </c>
      <c r="AG93" s="98" t="e">
        <f ca="true">+IF(AND(ISNUMBER(OFFSET('Sanitation Data'!$F$6,0,10*ROW('Sanitation Data'!F87))),'Data Summary'!CV93="Yes"),OFFSET('Sanitation Data'!$F$6,0,10*ROW('Sanitation Data'!F87)),NA())</f>
        <v>#N/A</v>
      </c>
      <c r="AH93" s="98" t="e">
        <f ca="true">+IF(AND(ISNUMBER(OFFSET('Sanitation Data'!$F$10,0,10*ROW('Sanitation Data'!F87))),'Data Summary'!CW93="Yes"),OFFSET('Sanitation Data'!$F$10,0,10*ROW('Sanitation Data'!F87)),NA())</f>
        <v>#N/A</v>
      </c>
      <c r="AI93" s="98" t="e">
        <f ca="true">+IF(AND(ISNUMBER(OFFSET('Sanitation Data'!$F$11,0,10*ROW('Sanitation Data'!F87))),'Data Summary'!CX93="Yes"),OFFSET('Sanitation Data'!$F$11,0,10*ROW('Sanitation Data'!F87)),NA())</f>
        <v>#N/A</v>
      </c>
      <c r="AJ93" s="98" t="e">
        <f ca="true">+IF(AND(ISNUMBER(OFFSET('Sanitation Data'!$F$12,0,10*ROW('Sanitation Data'!F87))),'Data Summary'!CY93="Yes"),OFFSET('Sanitation Data'!$F$12,0,10*ROW('Sanitation Data'!F87)),NA())</f>
        <v>#N/A</v>
      </c>
      <c r="AK93" s="98" t="e">
        <f ca="true">+IF(AND(ISNUMBER(OFFSET('Sanitation Data'!$G$4,0,10*ROW('Sanitation Data'!G87))),'Data Summary'!CZ93="Yes"),100-OFFSET('Sanitation Data'!$G$4,0,10*ROW('Sanitation Data'!G87)),NA())</f>
        <v>#N/A</v>
      </c>
      <c r="AL93" s="98" t="e">
        <f ca="true">+IF(AND(ISNUMBER(OFFSET('Sanitation Data'!$G$6,0,10*ROW('Sanitation Data'!G87))),'Data Summary'!DA93="Yes"),OFFSET('Sanitation Data'!$G$6,0,10*ROW('Sanitation Data'!G87)),NA())</f>
        <v>#N/A</v>
      </c>
      <c r="AM93" s="98" t="e">
        <f ca="true">+IF(AND(ISNUMBER(OFFSET('Sanitation Data'!$G$10,0,10*ROW('Sanitation Data'!G87))),'Data Summary'!DB93="Yes"),OFFSET('Sanitation Data'!$G$10,0,10*ROW('Sanitation Data'!G87)),NA())</f>
        <v>#N/A</v>
      </c>
      <c r="AN93" s="98" t="e">
        <f ca="true">+IF(AND(ISNUMBER(OFFSET('Sanitation Data'!$G$11,0,10*ROW('Sanitation Data'!G87))),'Data Summary'!DC93="Yes"),OFFSET('Sanitation Data'!$G$11,0,10*ROW('Sanitation Data'!G87)),NA())</f>
        <v>#N/A</v>
      </c>
      <c r="AO93" s="98" t="e">
        <f ca="true">+IF(AND(ISNUMBER(OFFSET('Sanitation Data'!$G$12,0,10*ROW('Sanitation Data'!G87))),'Data Summary'!DD93="Yes"),OFFSET('Sanitation Data'!$G$12,0,10*ROW('Sanitation Data'!G87)),NA())</f>
        <v>#N/A</v>
      </c>
      <c r="AP93" s="98" t="e">
        <f ca="true">+IF(AND(ISNUMBER(OFFSET('Sanitation Data'!$H$4,0,10*ROW('Sanitation Data'!H87))),'Data Summary'!DE93="Yes"),100-OFFSET('Sanitation Data'!$H$4,0,10*ROW('Sanitation Data'!H87)),NA())</f>
        <v>#N/A</v>
      </c>
      <c r="AQ93" s="98" t="e">
        <f ca="true">+IF(AND(ISNUMBER(OFFSET('Sanitation Data'!$H$6,0,10*ROW('Sanitation Data'!H87))),'Data Summary'!DF93="Yes"),OFFSET('Sanitation Data'!$H$6,0,10*ROW('Sanitation Data'!H87)),NA())</f>
        <v>#N/A</v>
      </c>
      <c r="AR93" s="98" t="e">
        <f ca="true">+IF(AND(ISNUMBER(OFFSET('Sanitation Data'!$H$10,0,10*ROW('Sanitation Data'!H87))),'Data Summary'!DG93="Yes"),OFFSET('Sanitation Data'!$H$10,0,10*ROW('Sanitation Data'!H87)),NA())</f>
        <v>#N/A</v>
      </c>
      <c r="AS93" s="98" t="e">
        <f ca="true">+IF(AND(ISNUMBER(OFFSET('Sanitation Data'!$H$11,0,10*ROW('Sanitation Data'!H87))),'Data Summary'!DH93="Yes"),OFFSET('Sanitation Data'!$H$11,0,10*ROW('Sanitation Data'!H87)),NA())</f>
        <v>#N/A</v>
      </c>
      <c r="AT93" s="98" t="e">
        <f ca="true">+IF(AND(ISNUMBER(OFFSET('Sanitation Data'!$H$12,0,10*ROW('Sanitation Data'!H87))),'Data Summary'!DI93="Yes"),OFFSET('Sanitation Data'!$H$12,0,10*ROW('Sanitation Data'!H87)),NA())</f>
        <v>#N/A</v>
      </c>
      <c r="AU93" s="98" t="e">
        <f ca="true">+IF(AND(ISNUMBER(OFFSET('Sanitation Data'!$I$4,0,10*ROW('Sanitation Data'!I87))),'Data Summary'!DJ93="Yes"),100-OFFSET('Sanitation Data'!$I$4,0,10*ROW('Sanitation Data'!I87)),NA())</f>
        <v>#N/A</v>
      </c>
      <c r="AV93" s="98" t="e">
        <f ca="true">+IF(AND(ISNUMBER(OFFSET('Sanitation Data'!$I$6,0,10*ROW('Sanitation Data'!I87))),'Data Summary'!DK93="Yes"),OFFSET('Sanitation Data'!$I$6,0,10*ROW('Sanitation Data'!I87)),NA())</f>
        <v>#N/A</v>
      </c>
      <c r="AW93" s="98" t="e">
        <f ca="true">+IF(AND(ISNUMBER(OFFSET('Sanitation Data'!$I$10,0,10*ROW('Sanitation Data'!I87))),'Data Summary'!DL93="Yes"),OFFSET('Sanitation Data'!$I$10,0,10*ROW('Sanitation Data'!I87)),NA())</f>
        <v>#N/A</v>
      </c>
      <c r="AX93" s="98" t="e">
        <f ca="true">+IF(AND(ISNUMBER(OFFSET('Sanitation Data'!$I$11,0,10*ROW('Sanitation Data'!I87))),'Data Summary'!DM93="Yes"),OFFSET('Sanitation Data'!$I$11,0,10*ROW('Sanitation Data'!I87)),NA())</f>
        <v>#N/A</v>
      </c>
      <c r="AY93" s="98" t="e">
        <f ca="true">+IF(AND(ISNUMBER(OFFSET('Sanitation Data'!$I$12,0,10*ROW('Sanitation Data'!I87))),'Data Summary'!DN93="Yes"),OFFSET('Sanitation Data'!$I$12,0,10*ROW('Sanitation Data'!I87)),NA())</f>
        <v>#N/A</v>
      </c>
      <c r="AZ93" s="99" t="e">
        <f ca="true">+IF(AND(ISNUMBER(OFFSET('Hygiene Data'!$D$5,0,10*ROW('Hygiene Data'!D87))),'Data Summary'!DO93="Yes"),OFFSET('Hygiene Data'!$D$5,0,10*ROW('Hygiene Data'!D87)),NA())</f>
        <v>#N/A</v>
      </c>
      <c r="BA93" s="99" t="e">
        <f ca="true">+IF(AND(ISNUMBER(OFFSET('Hygiene Data'!$D$7,0,10*ROW('Hygiene Data'!D87))),'Data Summary'!DP93="Yes"),OFFSET('Hygiene Data'!$D$7,0,10*ROW('Hygiene Data'!D87)),NA())</f>
        <v>#N/A</v>
      </c>
      <c r="BB93" s="99" t="e">
        <f ca="true">+IF(AND(ISNUMBER(OFFSET('Hygiene Data'!$D$9,0,10*ROW('Hygiene Data'!D87))),'Data Summary'!DQ93="Yes"),OFFSET('Hygiene Data'!$D$9,0,10*ROW('Hygiene Data'!D87)),NA())</f>
        <v>#N/A</v>
      </c>
      <c r="BC93" s="99" t="e">
        <f ca="true">+IF(AND(ISNUMBER(OFFSET('Hygiene Data'!$E$5,0,10*ROW('Hygiene Data'!E87))),'Data Summary'!DR93="Yes"),OFFSET('Hygiene Data'!$E$5,0,10*ROW('Hygiene Data'!E87)),NA())</f>
        <v>#N/A</v>
      </c>
      <c r="BD93" s="99" t="e">
        <f ca="true">+IF(AND(ISNUMBER(OFFSET('Hygiene Data'!$E$7,0,10*ROW('Hygiene Data'!E87))),'Data Summary'!DS93="Yes"),OFFSET('Hygiene Data'!$E$7,0,10*ROW('Hygiene Data'!E87)),NA())</f>
        <v>#N/A</v>
      </c>
      <c r="BE93" s="99" t="e">
        <f ca="true">+IF(AND(ISNUMBER(OFFSET('Hygiene Data'!$E$9,0,10*ROW('Hygiene Data'!E87))),'Data Summary'!DT93="Yes"),OFFSET('Hygiene Data'!$E$9,0,10*ROW('Hygiene Data'!E87)),NA())</f>
        <v>#N/A</v>
      </c>
      <c r="BF93" s="99" t="e">
        <f ca="true">+IF(AND(ISNUMBER(OFFSET('Hygiene Data'!$F$5,0,10*ROW('Hygiene Data'!F87))),'Data Summary'!DU93="Yes"),OFFSET('Hygiene Data'!$F$5,0,10*ROW('Hygiene Data'!F87)),NA())</f>
        <v>#N/A</v>
      </c>
      <c r="BG93" s="99" t="e">
        <f ca="true">+IF(AND(ISNUMBER(OFFSET('Hygiene Data'!$F$7,0,10*ROW('Hygiene Data'!F87))),'Data Summary'!DV93="Yes"),OFFSET('Hygiene Data'!$F$7,0,10*ROW('Hygiene Data'!F87)),NA())</f>
        <v>#N/A</v>
      </c>
      <c r="BH93" s="99" t="e">
        <f ca="true">+IF(AND(ISNUMBER(OFFSET('Hygiene Data'!$F$9,0,10*ROW('Hygiene Data'!F87))),'Data Summary'!DW93="Yes"),OFFSET('Hygiene Data'!$F$9,0,10*ROW('Hygiene Data'!F87)),NA())</f>
        <v>#N/A</v>
      </c>
      <c r="BI93" s="99" t="e">
        <f ca="true">+IF(AND(ISNUMBER(OFFSET('Hygiene Data'!$G$5,0,10*ROW('Hygiene Data'!G87))),'Data Summary'!DX93="Yes"),OFFSET('Hygiene Data'!$G$5,0,10*ROW('Hygiene Data'!G87)),NA())</f>
        <v>#N/A</v>
      </c>
      <c r="BJ93" s="99" t="e">
        <f ca="true">+IF(AND(ISNUMBER(OFFSET('Hygiene Data'!$G$7,0,10*ROW('Hygiene Data'!G87))),'Data Summary'!DY93="Yes"),OFFSET('Hygiene Data'!$G$7,0,10*ROW('Hygiene Data'!G87)),NA())</f>
        <v>#N/A</v>
      </c>
      <c r="BK93" s="99" t="e">
        <f ca="true">+IF(AND(ISNUMBER(OFFSET('Hygiene Data'!$G$9,0,10*ROW('Hygiene Data'!G87))),'Data Summary'!DZ93="Yes"),OFFSET('Hygiene Data'!$G$9,0,10*ROW('Hygiene Data'!G87)),NA())</f>
        <v>#N/A</v>
      </c>
      <c r="BL93" s="99" t="e">
        <f ca="true">+IF(AND(ISNUMBER(OFFSET('Hygiene Data'!$H$5,0,10*ROW('Hygiene Data'!H87))),'Data Summary'!EA93="Yes"),OFFSET('Hygiene Data'!$H$5,0,10*ROW('Hygiene Data'!H87)),NA())</f>
        <v>#N/A</v>
      </c>
      <c r="BM93" s="99" t="e">
        <f ca="true">+IF(AND(ISNUMBER(OFFSET('Hygiene Data'!$H$7,0,10*ROW('Hygiene Data'!H87))),'Data Summary'!EB93="Yes"),OFFSET('Hygiene Data'!$H$7,0,10*ROW('Hygiene Data'!H87)),NA())</f>
        <v>#N/A</v>
      </c>
      <c r="BN93" s="99" t="e">
        <f ca="true">+IF(AND(ISNUMBER(OFFSET('Hygiene Data'!$H$9,0,10*ROW('Hygiene Data'!H87))),'Data Summary'!EC93="Yes"),OFFSET('Hygiene Data'!$H$9,0,10*ROW('Hygiene Data'!H87)),NA())</f>
        <v>#N/A</v>
      </c>
      <c r="BO93" s="99" t="e">
        <f ca="true">+IF(AND(ISNUMBER(OFFSET('Hygiene Data'!$I$5,0,10*ROW('Hygiene Data'!I87))),'Data Summary'!ED93="Yes"),OFFSET('Hygiene Data'!$I$5,0,10*ROW('Hygiene Data'!I87)),NA())</f>
        <v>#N/A</v>
      </c>
      <c r="BP93" s="99" t="e">
        <f ca="true">+IF(AND(ISNUMBER(OFFSET('Hygiene Data'!$I$7,0,10*ROW('Hygiene Data'!I87))),'Data Summary'!EE93="Yes"),OFFSET('Hygiene Data'!$I$7,0,10*ROW('Hygiene Data'!I87)),NA())</f>
        <v>#N/A</v>
      </c>
      <c r="BQ93" s="99"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8" t="str">
        <f ca="true">+IF(ISTEXT('Data Summary'!B94),'Data Summary'!B94,"")</f>
        <v/>
      </c>
      <c r="C94" s="329" t="e">
        <f ca="true">+VALUE('Data Summary'!C94)</f>
        <v>#VALUE!</v>
      </c>
      <c r="D94" s="97" t="e">
        <f ca="true">+IF(AND(ISNUMBER(OFFSET('Water Data'!$D$4,0,10*ROW('Water Data'!D88))),'Data Summary'!BS94="Yes"),100-OFFSET('Water Data'!$D$4,0,10*ROW('Water Data'!D88)),NA())</f>
        <v>#N/A</v>
      </c>
      <c r="E94" s="97" t="e">
        <f ca="true">+IF(AND(ISNUMBER(OFFSET('Water Data'!$D$6,0,10*ROW('Water Data'!D88))),'Data Summary'!BT94="Yes"),OFFSET('Water Data'!$D$6,0,10*ROW('Water Data'!D88)),NA())</f>
        <v>#N/A</v>
      </c>
      <c r="F94" s="97" t="e">
        <f ca="true">+IF(AND(ISNUMBER(OFFSET('Water Data'!$D$9,0,10*ROW('Water Data'!D88))),'Data Summary'!BU94="Yes"),OFFSET('Water Data'!$D$9,0,10*ROW('Water Data'!D88)),NA())</f>
        <v>#N/A</v>
      </c>
      <c r="G94" s="97" t="e">
        <f ca="true">+IF(AND(ISNUMBER(OFFSET('Water Data'!$E$4,0,10*ROW('Water Data'!E88))),'Data Summary'!BV94="Yes"),100-OFFSET('Water Data'!$E$4,0,10*ROW('Water Data'!E88)),NA())</f>
        <v>#N/A</v>
      </c>
      <c r="H94" s="97" t="e">
        <f ca="true">+IF(AND(ISNUMBER(OFFSET('Water Data'!$E$6,0,10*ROW('Water Data'!E88))),'Data Summary'!BW94="Yes"),OFFSET('Water Data'!$E$6,0,10*ROW('Water Data'!E88)),NA())</f>
        <v>#N/A</v>
      </c>
      <c r="I94" s="97" t="e">
        <f ca="true">+IF(AND(ISNUMBER(OFFSET('Water Data'!$E$9,0,10*ROW('Water Data'!E88))),'Data Summary'!BX94="Yes"),OFFSET('Water Data'!$E$9,0,10*ROW('Water Data'!E88)),NA())</f>
        <v>#N/A</v>
      </c>
      <c r="J94" s="97" t="e">
        <f ca="true">+IF(AND(ISNUMBER(OFFSET('Water Data'!$F$4,0,10*ROW('Water Data'!F88))),'Data Summary'!BY94="Yes"),100-OFFSET('Water Data'!$F$4,0,10*ROW('Water Data'!F88)),NA())</f>
        <v>#N/A</v>
      </c>
      <c r="K94" s="97" t="e">
        <f ca="true">+IF(AND(ISNUMBER(OFFSET('Water Data'!$F$6,0,10*ROW('Water Data'!F88))),'Data Summary'!BZ94="Yes"),OFFSET('Water Data'!$F$6,0,10*ROW('Water Data'!F88)),NA())</f>
        <v>#N/A</v>
      </c>
      <c r="L94" s="97" t="e">
        <f ca="true">+IF(AND(ISNUMBER(OFFSET('Water Data'!$F$9,0,10*ROW('Water Data'!F88))),'Data Summary'!CA94="Yes"),OFFSET('Water Data'!$F$9,0,10*ROW('Water Data'!F88)),NA())</f>
        <v>#N/A</v>
      </c>
      <c r="M94" s="97" t="e">
        <f ca="true">+IF(AND(ISNUMBER(OFFSET('Water Data'!$G$4,0,10*ROW('Water Data'!G88))),'Data Summary'!CB94="Yes"),100-OFFSET('Water Data'!$G$4,0,10*ROW('Water Data'!G88)),NA())</f>
        <v>#N/A</v>
      </c>
      <c r="N94" s="97" t="e">
        <f ca="true">+IF(AND(ISNUMBER(OFFSET('Water Data'!$G$6,0,10*ROW('Water Data'!G88))),'Data Summary'!CC94="Yes"),OFFSET('Water Data'!$G$6,0,10*ROW('Water Data'!G88)),NA())</f>
        <v>#N/A</v>
      </c>
      <c r="O94" s="97" t="e">
        <f ca="true">+IF(AND(ISNUMBER(OFFSET('Water Data'!$G$9,0,10*ROW('Water Data'!G88))),'Data Summary'!CD94="Yes"),OFFSET('Water Data'!$G$9,0,10*ROW('Water Data'!G88)),NA())</f>
        <v>#N/A</v>
      </c>
      <c r="P94" s="97" t="e">
        <f ca="true">+IF(AND(ISNUMBER(OFFSET('Water Data'!$H$4,0,10*ROW('Water Data'!H88))),'Data Summary'!CE94="Yes"),100-OFFSET('Water Data'!$H$4,0,10*ROW('Water Data'!H88)),NA())</f>
        <v>#N/A</v>
      </c>
      <c r="Q94" s="97" t="e">
        <f ca="true">+IF(AND(ISNUMBER(OFFSET('Water Data'!$H$6,0,10*ROW('Water Data'!H88))),'Data Summary'!CF94="Yes"),OFFSET('Water Data'!$H$6,0,10*ROW('Water Data'!H88)),NA())</f>
        <v>#N/A</v>
      </c>
      <c r="R94" s="97" t="e">
        <f ca="true">+IF(AND(ISNUMBER(OFFSET('Water Data'!$H$9,0,10*ROW('Water Data'!H88))),'Data Summary'!CG94="Yes"),OFFSET('Water Data'!$H$9,0,10*ROW('Water Data'!H88)),NA())</f>
        <v>#N/A</v>
      </c>
      <c r="S94" s="97" t="e">
        <f ca="true">+IF(AND(ISNUMBER(OFFSET('Water Data'!$I$4,0,10*ROW('Water Data'!I88))),'Data Summary'!CH94="Yes"),100-OFFSET('Water Data'!$I$4,0,10*ROW('Water Data'!I88)),NA())</f>
        <v>#N/A</v>
      </c>
      <c r="T94" s="97" t="e">
        <f ca="true">+IF(AND(ISNUMBER(OFFSET('Water Data'!$I$6,0,10*ROW('Water Data'!I88))),'Data Summary'!CI94="Yes"),OFFSET('Water Data'!$I$6,0,10*ROW('Water Data'!I88)),NA())</f>
        <v>#N/A</v>
      </c>
      <c r="U94" s="97" t="e">
        <f ca="true">+IF(AND(ISNUMBER(OFFSET('Water Data'!$I$9,0,10*ROW('Water Data'!I88))),'Data Summary'!CJ94="Yes"),OFFSET('Water Data'!$I$9,0,10*ROW('Water Data'!I88)),NA())</f>
        <v>#N/A</v>
      </c>
      <c r="V94" s="98" t="e">
        <f ca="true">+IF(AND(ISNUMBER(OFFSET('Sanitation Data'!$D$4,0,10*ROW('Sanitation Data'!D88))),'Data Summary'!CK94="Yes"),100-OFFSET('Sanitation Data'!$D$4,0,10*ROW('Sanitation Data'!D88)),NA())</f>
        <v>#N/A</v>
      </c>
      <c r="W94" s="98" t="e">
        <f ca="true">+IF(AND(ISNUMBER(OFFSET('Sanitation Data'!$D$6,0,10*ROW('Sanitation Data'!D88))),'Data Summary'!CL94="Yes"),OFFSET('Sanitation Data'!$D$6,0,10*ROW('Sanitation Data'!D88)),NA())</f>
        <v>#N/A</v>
      </c>
      <c r="X94" s="98" t="e">
        <f ca="true">+IF(AND(ISNUMBER(OFFSET('Sanitation Data'!$D$10,0,10*ROW('Sanitation Data'!D88))),'Data Summary'!CM94="Yes"),OFFSET('Sanitation Data'!$D$10,0,10*ROW('Sanitation Data'!D88)),NA())</f>
        <v>#N/A</v>
      </c>
      <c r="Y94" s="98" t="e">
        <f ca="true">+IF(AND(ISNUMBER(OFFSET('Sanitation Data'!$D$11,0,10*ROW('Sanitation Data'!D88))),'Data Summary'!CN94="Yes"),OFFSET('Sanitation Data'!$D$11,0,10*ROW('Sanitation Data'!D88)),NA())</f>
        <v>#N/A</v>
      </c>
      <c r="Z94" s="98" t="e">
        <f ca="true">+IF(AND(ISNUMBER(OFFSET('Sanitation Data'!$D$12,0,10*ROW('Sanitation Data'!D88))),'Data Summary'!CO94="Yes"),OFFSET('Sanitation Data'!$D$12,0,10*ROW('Sanitation Data'!D88)),NA())</f>
        <v>#N/A</v>
      </c>
      <c r="AA94" s="98" t="e">
        <f ca="true">+IF(AND(ISNUMBER(OFFSET('Sanitation Data'!$E$4,0,10*ROW('Sanitation Data'!E88))),'Data Summary'!CP94="Yes"),100-OFFSET('Sanitation Data'!$E$4,0,10*ROW('Sanitation Data'!E88)),NA())</f>
        <v>#N/A</v>
      </c>
      <c r="AB94" s="98" t="e">
        <f ca="true">+IF(AND(ISNUMBER(OFFSET('Sanitation Data'!$E$6,0,10*ROW('Sanitation Data'!E88))),'Data Summary'!CQ94="Yes"),OFFSET('Sanitation Data'!$E$6,0,10*ROW('Sanitation Data'!E88)),NA())</f>
        <v>#N/A</v>
      </c>
      <c r="AC94" s="98" t="e">
        <f ca="true">+IF(AND(ISNUMBER(OFFSET('Sanitation Data'!$E$10,0,10*ROW('Sanitation Data'!E88))),'Data Summary'!CR94="Yes"),OFFSET('Sanitation Data'!$E$10,0,10*ROW('Sanitation Data'!E88)),NA())</f>
        <v>#N/A</v>
      </c>
      <c r="AD94" s="98" t="e">
        <f ca="true">+IF(AND(ISNUMBER(OFFSET('Sanitation Data'!$E$11,0,10*ROW('Sanitation Data'!E88))),'Data Summary'!CS94="Yes"),OFFSET('Sanitation Data'!$E$11,0,10*ROW('Sanitation Data'!E88)),NA())</f>
        <v>#N/A</v>
      </c>
      <c r="AE94" s="98" t="e">
        <f ca="true">+IF(AND(ISNUMBER(OFFSET('Sanitation Data'!$E$12,0,10*ROW('Sanitation Data'!E88))),'Data Summary'!CT94="Yes"),OFFSET('Sanitation Data'!$E$12,0,10*ROW('Sanitation Data'!E88)),NA())</f>
        <v>#N/A</v>
      </c>
      <c r="AF94" s="98" t="e">
        <f ca="true">+IF(AND(ISNUMBER(OFFSET('Sanitation Data'!$F$4,0,10*ROW('Sanitation Data'!F88))),'Data Summary'!CU94="Yes"),100-OFFSET('Sanitation Data'!$F$4,0,10*ROW('Sanitation Data'!F88)),NA())</f>
        <v>#N/A</v>
      </c>
      <c r="AG94" s="98" t="e">
        <f ca="true">+IF(AND(ISNUMBER(OFFSET('Sanitation Data'!$F$6,0,10*ROW('Sanitation Data'!F88))),'Data Summary'!CV94="Yes"),OFFSET('Sanitation Data'!$F$6,0,10*ROW('Sanitation Data'!F88)),NA())</f>
        <v>#N/A</v>
      </c>
      <c r="AH94" s="98" t="e">
        <f ca="true">+IF(AND(ISNUMBER(OFFSET('Sanitation Data'!$F$10,0,10*ROW('Sanitation Data'!F88))),'Data Summary'!CW94="Yes"),OFFSET('Sanitation Data'!$F$10,0,10*ROW('Sanitation Data'!F88)),NA())</f>
        <v>#N/A</v>
      </c>
      <c r="AI94" s="98" t="e">
        <f ca="true">+IF(AND(ISNUMBER(OFFSET('Sanitation Data'!$F$11,0,10*ROW('Sanitation Data'!F88))),'Data Summary'!CX94="Yes"),OFFSET('Sanitation Data'!$F$11,0,10*ROW('Sanitation Data'!F88)),NA())</f>
        <v>#N/A</v>
      </c>
      <c r="AJ94" s="98" t="e">
        <f ca="true">+IF(AND(ISNUMBER(OFFSET('Sanitation Data'!$F$12,0,10*ROW('Sanitation Data'!F88))),'Data Summary'!CY94="Yes"),OFFSET('Sanitation Data'!$F$12,0,10*ROW('Sanitation Data'!F88)),NA())</f>
        <v>#N/A</v>
      </c>
      <c r="AK94" s="98" t="e">
        <f ca="true">+IF(AND(ISNUMBER(OFFSET('Sanitation Data'!$G$4,0,10*ROW('Sanitation Data'!G88))),'Data Summary'!CZ94="Yes"),100-OFFSET('Sanitation Data'!$G$4,0,10*ROW('Sanitation Data'!G88)),NA())</f>
        <v>#N/A</v>
      </c>
      <c r="AL94" s="98" t="e">
        <f ca="true">+IF(AND(ISNUMBER(OFFSET('Sanitation Data'!$G$6,0,10*ROW('Sanitation Data'!G88))),'Data Summary'!DA94="Yes"),OFFSET('Sanitation Data'!$G$6,0,10*ROW('Sanitation Data'!G88)),NA())</f>
        <v>#N/A</v>
      </c>
      <c r="AM94" s="98" t="e">
        <f ca="true">+IF(AND(ISNUMBER(OFFSET('Sanitation Data'!$G$10,0,10*ROW('Sanitation Data'!G88))),'Data Summary'!DB94="Yes"),OFFSET('Sanitation Data'!$G$10,0,10*ROW('Sanitation Data'!G88)),NA())</f>
        <v>#N/A</v>
      </c>
      <c r="AN94" s="98" t="e">
        <f ca="true">+IF(AND(ISNUMBER(OFFSET('Sanitation Data'!$G$11,0,10*ROW('Sanitation Data'!G88))),'Data Summary'!DC94="Yes"),OFFSET('Sanitation Data'!$G$11,0,10*ROW('Sanitation Data'!G88)),NA())</f>
        <v>#N/A</v>
      </c>
      <c r="AO94" s="98" t="e">
        <f ca="true">+IF(AND(ISNUMBER(OFFSET('Sanitation Data'!$G$12,0,10*ROW('Sanitation Data'!G88))),'Data Summary'!DD94="Yes"),OFFSET('Sanitation Data'!$G$12,0,10*ROW('Sanitation Data'!G88)),NA())</f>
        <v>#N/A</v>
      </c>
      <c r="AP94" s="98" t="e">
        <f ca="true">+IF(AND(ISNUMBER(OFFSET('Sanitation Data'!$H$4,0,10*ROW('Sanitation Data'!H88))),'Data Summary'!DE94="Yes"),100-OFFSET('Sanitation Data'!$H$4,0,10*ROW('Sanitation Data'!H88)),NA())</f>
        <v>#N/A</v>
      </c>
      <c r="AQ94" s="98" t="e">
        <f ca="true">+IF(AND(ISNUMBER(OFFSET('Sanitation Data'!$H$6,0,10*ROW('Sanitation Data'!H88))),'Data Summary'!DF94="Yes"),OFFSET('Sanitation Data'!$H$6,0,10*ROW('Sanitation Data'!H88)),NA())</f>
        <v>#N/A</v>
      </c>
      <c r="AR94" s="98" t="e">
        <f ca="true">+IF(AND(ISNUMBER(OFFSET('Sanitation Data'!$H$10,0,10*ROW('Sanitation Data'!H88))),'Data Summary'!DG94="Yes"),OFFSET('Sanitation Data'!$H$10,0,10*ROW('Sanitation Data'!H88)),NA())</f>
        <v>#N/A</v>
      </c>
      <c r="AS94" s="98" t="e">
        <f ca="true">+IF(AND(ISNUMBER(OFFSET('Sanitation Data'!$H$11,0,10*ROW('Sanitation Data'!H88))),'Data Summary'!DH94="Yes"),OFFSET('Sanitation Data'!$H$11,0,10*ROW('Sanitation Data'!H88)),NA())</f>
        <v>#N/A</v>
      </c>
      <c r="AT94" s="98" t="e">
        <f ca="true">+IF(AND(ISNUMBER(OFFSET('Sanitation Data'!$H$12,0,10*ROW('Sanitation Data'!H88))),'Data Summary'!DI94="Yes"),OFFSET('Sanitation Data'!$H$12,0,10*ROW('Sanitation Data'!H88)),NA())</f>
        <v>#N/A</v>
      </c>
      <c r="AU94" s="98" t="e">
        <f ca="true">+IF(AND(ISNUMBER(OFFSET('Sanitation Data'!$I$4,0,10*ROW('Sanitation Data'!I88))),'Data Summary'!DJ94="Yes"),100-OFFSET('Sanitation Data'!$I$4,0,10*ROW('Sanitation Data'!I88)),NA())</f>
        <v>#N/A</v>
      </c>
      <c r="AV94" s="98" t="e">
        <f ca="true">+IF(AND(ISNUMBER(OFFSET('Sanitation Data'!$I$6,0,10*ROW('Sanitation Data'!I88))),'Data Summary'!DK94="Yes"),OFFSET('Sanitation Data'!$I$6,0,10*ROW('Sanitation Data'!I88)),NA())</f>
        <v>#N/A</v>
      </c>
      <c r="AW94" s="98" t="e">
        <f ca="true">+IF(AND(ISNUMBER(OFFSET('Sanitation Data'!$I$10,0,10*ROW('Sanitation Data'!I88))),'Data Summary'!DL94="Yes"),OFFSET('Sanitation Data'!$I$10,0,10*ROW('Sanitation Data'!I88)),NA())</f>
        <v>#N/A</v>
      </c>
      <c r="AX94" s="98" t="e">
        <f ca="true">+IF(AND(ISNUMBER(OFFSET('Sanitation Data'!$I$11,0,10*ROW('Sanitation Data'!I88))),'Data Summary'!DM94="Yes"),OFFSET('Sanitation Data'!$I$11,0,10*ROW('Sanitation Data'!I88)),NA())</f>
        <v>#N/A</v>
      </c>
      <c r="AY94" s="98" t="e">
        <f ca="true">+IF(AND(ISNUMBER(OFFSET('Sanitation Data'!$I$12,0,10*ROW('Sanitation Data'!I88))),'Data Summary'!DN94="Yes"),OFFSET('Sanitation Data'!$I$12,0,10*ROW('Sanitation Data'!I88)),NA())</f>
        <v>#N/A</v>
      </c>
      <c r="AZ94" s="99" t="e">
        <f ca="true">+IF(AND(ISNUMBER(OFFSET('Hygiene Data'!$D$5,0,10*ROW('Hygiene Data'!D88))),'Data Summary'!DO94="Yes"),OFFSET('Hygiene Data'!$D$5,0,10*ROW('Hygiene Data'!D88)),NA())</f>
        <v>#N/A</v>
      </c>
      <c r="BA94" s="99" t="e">
        <f ca="true">+IF(AND(ISNUMBER(OFFSET('Hygiene Data'!$D$7,0,10*ROW('Hygiene Data'!D88))),'Data Summary'!DP94="Yes"),OFFSET('Hygiene Data'!$D$7,0,10*ROW('Hygiene Data'!D88)),NA())</f>
        <v>#N/A</v>
      </c>
      <c r="BB94" s="99" t="e">
        <f ca="true">+IF(AND(ISNUMBER(OFFSET('Hygiene Data'!$D$9,0,10*ROW('Hygiene Data'!D88))),'Data Summary'!DQ94="Yes"),OFFSET('Hygiene Data'!$D$9,0,10*ROW('Hygiene Data'!D88)),NA())</f>
        <v>#N/A</v>
      </c>
      <c r="BC94" s="99" t="e">
        <f ca="true">+IF(AND(ISNUMBER(OFFSET('Hygiene Data'!$E$5,0,10*ROW('Hygiene Data'!E88))),'Data Summary'!DR94="Yes"),OFFSET('Hygiene Data'!$E$5,0,10*ROW('Hygiene Data'!E88)),NA())</f>
        <v>#N/A</v>
      </c>
      <c r="BD94" s="99" t="e">
        <f ca="true">+IF(AND(ISNUMBER(OFFSET('Hygiene Data'!$E$7,0,10*ROW('Hygiene Data'!E88))),'Data Summary'!DS94="Yes"),OFFSET('Hygiene Data'!$E$7,0,10*ROW('Hygiene Data'!E88)),NA())</f>
        <v>#N/A</v>
      </c>
      <c r="BE94" s="99" t="e">
        <f ca="true">+IF(AND(ISNUMBER(OFFSET('Hygiene Data'!$E$9,0,10*ROW('Hygiene Data'!E88))),'Data Summary'!DT94="Yes"),OFFSET('Hygiene Data'!$E$9,0,10*ROW('Hygiene Data'!E88)),NA())</f>
        <v>#N/A</v>
      </c>
      <c r="BF94" s="99" t="e">
        <f ca="true">+IF(AND(ISNUMBER(OFFSET('Hygiene Data'!$F$5,0,10*ROW('Hygiene Data'!F88))),'Data Summary'!DU94="Yes"),OFFSET('Hygiene Data'!$F$5,0,10*ROW('Hygiene Data'!F88)),NA())</f>
        <v>#N/A</v>
      </c>
      <c r="BG94" s="99" t="e">
        <f ca="true">+IF(AND(ISNUMBER(OFFSET('Hygiene Data'!$F$7,0,10*ROW('Hygiene Data'!F88))),'Data Summary'!DV94="Yes"),OFFSET('Hygiene Data'!$F$7,0,10*ROW('Hygiene Data'!F88)),NA())</f>
        <v>#N/A</v>
      </c>
      <c r="BH94" s="99" t="e">
        <f ca="true">+IF(AND(ISNUMBER(OFFSET('Hygiene Data'!$F$9,0,10*ROW('Hygiene Data'!F88))),'Data Summary'!DW94="Yes"),OFFSET('Hygiene Data'!$F$9,0,10*ROW('Hygiene Data'!F88)),NA())</f>
        <v>#N/A</v>
      </c>
      <c r="BI94" s="99" t="e">
        <f ca="true">+IF(AND(ISNUMBER(OFFSET('Hygiene Data'!$G$5,0,10*ROW('Hygiene Data'!G88))),'Data Summary'!DX94="Yes"),OFFSET('Hygiene Data'!$G$5,0,10*ROW('Hygiene Data'!G88)),NA())</f>
        <v>#N/A</v>
      </c>
      <c r="BJ94" s="99" t="e">
        <f ca="true">+IF(AND(ISNUMBER(OFFSET('Hygiene Data'!$G$7,0,10*ROW('Hygiene Data'!G88))),'Data Summary'!DY94="Yes"),OFFSET('Hygiene Data'!$G$7,0,10*ROW('Hygiene Data'!G88)),NA())</f>
        <v>#N/A</v>
      </c>
      <c r="BK94" s="99" t="e">
        <f ca="true">+IF(AND(ISNUMBER(OFFSET('Hygiene Data'!$G$9,0,10*ROW('Hygiene Data'!G88))),'Data Summary'!DZ94="Yes"),OFFSET('Hygiene Data'!$G$9,0,10*ROW('Hygiene Data'!G88)),NA())</f>
        <v>#N/A</v>
      </c>
      <c r="BL94" s="99" t="e">
        <f ca="true">+IF(AND(ISNUMBER(OFFSET('Hygiene Data'!$H$5,0,10*ROW('Hygiene Data'!H88))),'Data Summary'!EA94="Yes"),OFFSET('Hygiene Data'!$H$5,0,10*ROW('Hygiene Data'!H88)),NA())</f>
        <v>#N/A</v>
      </c>
      <c r="BM94" s="99" t="e">
        <f ca="true">+IF(AND(ISNUMBER(OFFSET('Hygiene Data'!$H$7,0,10*ROW('Hygiene Data'!H88))),'Data Summary'!EB94="Yes"),OFFSET('Hygiene Data'!$H$7,0,10*ROW('Hygiene Data'!H88)),NA())</f>
        <v>#N/A</v>
      </c>
      <c r="BN94" s="99" t="e">
        <f ca="true">+IF(AND(ISNUMBER(OFFSET('Hygiene Data'!$H$9,0,10*ROW('Hygiene Data'!H88))),'Data Summary'!EC94="Yes"),OFFSET('Hygiene Data'!$H$9,0,10*ROW('Hygiene Data'!H88)),NA())</f>
        <v>#N/A</v>
      </c>
      <c r="BO94" s="99" t="e">
        <f ca="true">+IF(AND(ISNUMBER(OFFSET('Hygiene Data'!$I$5,0,10*ROW('Hygiene Data'!I88))),'Data Summary'!ED94="Yes"),OFFSET('Hygiene Data'!$I$5,0,10*ROW('Hygiene Data'!I88)),NA())</f>
        <v>#N/A</v>
      </c>
      <c r="BP94" s="99" t="e">
        <f ca="true">+IF(AND(ISNUMBER(OFFSET('Hygiene Data'!$I$7,0,10*ROW('Hygiene Data'!I88))),'Data Summary'!EE94="Yes"),OFFSET('Hygiene Data'!$I$7,0,10*ROW('Hygiene Data'!I88)),NA())</f>
        <v>#N/A</v>
      </c>
      <c r="BQ94" s="99"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8" t="str">
        <f ca="true">+IF(ISTEXT('Data Summary'!B95),'Data Summary'!B95,"")</f>
        <v/>
      </c>
      <c r="C95" s="329" t="e">
        <f ca="true">+VALUE('Data Summary'!C95)</f>
        <v>#VALUE!</v>
      </c>
      <c r="D95" s="97" t="e">
        <f ca="true">+IF(AND(ISNUMBER(OFFSET('Water Data'!$D$4,0,10*ROW('Water Data'!D89))),'Data Summary'!BS95="Yes"),100-OFFSET('Water Data'!$D$4,0,10*ROW('Water Data'!D89)),NA())</f>
        <v>#N/A</v>
      </c>
      <c r="E95" s="97" t="e">
        <f ca="true">+IF(AND(ISNUMBER(OFFSET('Water Data'!$D$6,0,10*ROW('Water Data'!D89))),'Data Summary'!BT95="Yes"),OFFSET('Water Data'!$D$6,0,10*ROW('Water Data'!D89)),NA())</f>
        <v>#N/A</v>
      </c>
      <c r="F95" s="97" t="e">
        <f ca="true">+IF(AND(ISNUMBER(OFFSET('Water Data'!$D$9,0,10*ROW('Water Data'!D89))),'Data Summary'!BU95="Yes"),OFFSET('Water Data'!$D$9,0,10*ROW('Water Data'!D89)),NA())</f>
        <v>#N/A</v>
      </c>
      <c r="G95" s="97" t="e">
        <f ca="true">+IF(AND(ISNUMBER(OFFSET('Water Data'!$E$4,0,10*ROW('Water Data'!E89))),'Data Summary'!BV95="Yes"),100-OFFSET('Water Data'!$E$4,0,10*ROW('Water Data'!E89)),NA())</f>
        <v>#N/A</v>
      </c>
      <c r="H95" s="97" t="e">
        <f ca="true">+IF(AND(ISNUMBER(OFFSET('Water Data'!$E$6,0,10*ROW('Water Data'!E89))),'Data Summary'!BW95="Yes"),OFFSET('Water Data'!$E$6,0,10*ROW('Water Data'!E89)),NA())</f>
        <v>#N/A</v>
      </c>
      <c r="I95" s="97" t="e">
        <f ca="true">+IF(AND(ISNUMBER(OFFSET('Water Data'!$E$9,0,10*ROW('Water Data'!E89))),'Data Summary'!BX95="Yes"),OFFSET('Water Data'!$E$9,0,10*ROW('Water Data'!E89)),NA())</f>
        <v>#N/A</v>
      </c>
      <c r="J95" s="97" t="e">
        <f ca="true">+IF(AND(ISNUMBER(OFFSET('Water Data'!$F$4,0,10*ROW('Water Data'!F89))),'Data Summary'!BY95="Yes"),100-OFFSET('Water Data'!$F$4,0,10*ROW('Water Data'!F89)),NA())</f>
        <v>#N/A</v>
      </c>
      <c r="K95" s="97" t="e">
        <f ca="true">+IF(AND(ISNUMBER(OFFSET('Water Data'!$F$6,0,10*ROW('Water Data'!F89))),'Data Summary'!BZ95="Yes"),OFFSET('Water Data'!$F$6,0,10*ROW('Water Data'!F89)),NA())</f>
        <v>#N/A</v>
      </c>
      <c r="L95" s="97" t="e">
        <f ca="true">+IF(AND(ISNUMBER(OFFSET('Water Data'!$F$9,0,10*ROW('Water Data'!F89))),'Data Summary'!CA95="Yes"),OFFSET('Water Data'!$F$9,0,10*ROW('Water Data'!F89)),NA())</f>
        <v>#N/A</v>
      </c>
      <c r="M95" s="97" t="e">
        <f ca="true">+IF(AND(ISNUMBER(OFFSET('Water Data'!$G$4,0,10*ROW('Water Data'!G89))),'Data Summary'!CB95="Yes"),100-OFFSET('Water Data'!$G$4,0,10*ROW('Water Data'!G89)),NA())</f>
        <v>#N/A</v>
      </c>
      <c r="N95" s="97" t="e">
        <f ca="true">+IF(AND(ISNUMBER(OFFSET('Water Data'!$G$6,0,10*ROW('Water Data'!G89))),'Data Summary'!CC95="Yes"),OFFSET('Water Data'!$G$6,0,10*ROW('Water Data'!G89)),NA())</f>
        <v>#N/A</v>
      </c>
      <c r="O95" s="97" t="e">
        <f ca="true">+IF(AND(ISNUMBER(OFFSET('Water Data'!$G$9,0,10*ROW('Water Data'!G89))),'Data Summary'!CD95="Yes"),OFFSET('Water Data'!$G$9,0,10*ROW('Water Data'!G89)),NA())</f>
        <v>#N/A</v>
      </c>
      <c r="P95" s="97" t="e">
        <f ca="true">+IF(AND(ISNUMBER(OFFSET('Water Data'!$H$4,0,10*ROW('Water Data'!H89))),'Data Summary'!CE95="Yes"),100-OFFSET('Water Data'!$H$4,0,10*ROW('Water Data'!H89)),NA())</f>
        <v>#N/A</v>
      </c>
      <c r="Q95" s="97" t="e">
        <f ca="true">+IF(AND(ISNUMBER(OFFSET('Water Data'!$H$6,0,10*ROW('Water Data'!H89))),'Data Summary'!CF95="Yes"),OFFSET('Water Data'!$H$6,0,10*ROW('Water Data'!H89)),NA())</f>
        <v>#N/A</v>
      </c>
      <c r="R95" s="97" t="e">
        <f ca="true">+IF(AND(ISNUMBER(OFFSET('Water Data'!$H$9,0,10*ROW('Water Data'!H89))),'Data Summary'!CG95="Yes"),OFFSET('Water Data'!$H$9,0,10*ROW('Water Data'!H89)),NA())</f>
        <v>#N/A</v>
      </c>
      <c r="S95" s="97" t="e">
        <f ca="true">+IF(AND(ISNUMBER(OFFSET('Water Data'!$I$4,0,10*ROW('Water Data'!I89))),'Data Summary'!CH95="Yes"),100-OFFSET('Water Data'!$I$4,0,10*ROW('Water Data'!I89)),NA())</f>
        <v>#N/A</v>
      </c>
      <c r="T95" s="97" t="e">
        <f ca="true">+IF(AND(ISNUMBER(OFFSET('Water Data'!$I$6,0,10*ROW('Water Data'!I89))),'Data Summary'!CI95="Yes"),OFFSET('Water Data'!$I$6,0,10*ROW('Water Data'!I89)),NA())</f>
        <v>#N/A</v>
      </c>
      <c r="U95" s="97" t="e">
        <f ca="true">+IF(AND(ISNUMBER(OFFSET('Water Data'!$I$9,0,10*ROW('Water Data'!I89))),'Data Summary'!CJ95="Yes"),OFFSET('Water Data'!$I$9,0,10*ROW('Water Data'!I89)),NA())</f>
        <v>#N/A</v>
      </c>
      <c r="V95" s="98" t="e">
        <f ca="true">+IF(AND(ISNUMBER(OFFSET('Sanitation Data'!$D$4,0,10*ROW('Sanitation Data'!D89))),'Data Summary'!CK95="Yes"),100-OFFSET('Sanitation Data'!$D$4,0,10*ROW('Sanitation Data'!D89)),NA())</f>
        <v>#N/A</v>
      </c>
      <c r="W95" s="98" t="e">
        <f ca="true">+IF(AND(ISNUMBER(OFFSET('Sanitation Data'!$D$6,0,10*ROW('Sanitation Data'!D89))),'Data Summary'!CL95="Yes"),OFFSET('Sanitation Data'!$D$6,0,10*ROW('Sanitation Data'!D89)),NA())</f>
        <v>#N/A</v>
      </c>
      <c r="X95" s="98" t="e">
        <f ca="true">+IF(AND(ISNUMBER(OFFSET('Sanitation Data'!$D$10,0,10*ROW('Sanitation Data'!D89))),'Data Summary'!CM95="Yes"),OFFSET('Sanitation Data'!$D$10,0,10*ROW('Sanitation Data'!D89)),NA())</f>
        <v>#N/A</v>
      </c>
      <c r="Y95" s="98" t="e">
        <f ca="true">+IF(AND(ISNUMBER(OFFSET('Sanitation Data'!$D$11,0,10*ROW('Sanitation Data'!D89))),'Data Summary'!CN95="Yes"),OFFSET('Sanitation Data'!$D$11,0,10*ROW('Sanitation Data'!D89)),NA())</f>
        <v>#N/A</v>
      </c>
      <c r="Z95" s="98" t="e">
        <f ca="true">+IF(AND(ISNUMBER(OFFSET('Sanitation Data'!$D$12,0,10*ROW('Sanitation Data'!D89))),'Data Summary'!CO95="Yes"),OFFSET('Sanitation Data'!$D$12,0,10*ROW('Sanitation Data'!D89)),NA())</f>
        <v>#N/A</v>
      </c>
      <c r="AA95" s="98" t="e">
        <f ca="true">+IF(AND(ISNUMBER(OFFSET('Sanitation Data'!$E$4,0,10*ROW('Sanitation Data'!E89))),'Data Summary'!CP95="Yes"),100-OFFSET('Sanitation Data'!$E$4,0,10*ROW('Sanitation Data'!E89)),NA())</f>
        <v>#N/A</v>
      </c>
      <c r="AB95" s="98" t="e">
        <f ca="true">+IF(AND(ISNUMBER(OFFSET('Sanitation Data'!$E$6,0,10*ROW('Sanitation Data'!E89))),'Data Summary'!CQ95="Yes"),OFFSET('Sanitation Data'!$E$6,0,10*ROW('Sanitation Data'!E89)),NA())</f>
        <v>#N/A</v>
      </c>
      <c r="AC95" s="98" t="e">
        <f ca="true">+IF(AND(ISNUMBER(OFFSET('Sanitation Data'!$E$10,0,10*ROW('Sanitation Data'!E89))),'Data Summary'!CR95="Yes"),OFFSET('Sanitation Data'!$E$10,0,10*ROW('Sanitation Data'!E89)),NA())</f>
        <v>#N/A</v>
      </c>
      <c r="AD95" s="98" t="e">
        <f ca="true">+IF(AND(ISNUMBER(OFFSET('Sanitation Data'!$E$11,0,10*ROW('Sanitation Data'!E89))),'Data Summary'!CS95="Yes"),OFFSET('Sanitation Data'!$E$11,0,10*ROW('Sanitation Data'!E89)),NA())</f>
        <v>#N/A</v>
      </c>
      <c r="AE95" s="98" t="e">
        <f ca="true">+IF(AND(ISNUMBER(OFFSET('Sanitation Data'!$E$12,0,10*ROW('Sanitation Data'!E89))),'Data Summary'!CT95="Yes"),OFFSET('Sanitation Data'!$E$12,0,10*ROW('Sanitation Data'!E89)),NA())</f>
        <v>#N/A</v>
      </c>
      <c r="AF95" s="98" t="e">
        <f ca="true">+IF(AND(ISNUMBER(OFFSET('Sanitation Data'!$F$4,0,10*ROW('Sanitation Data'!F89))),'Data Summary'!CU95="Yes"),100-OFFSET('Sanitation Data'!$F$4,0,10*ROW('Sanitation Data'!F89)),NA())</f>
        <v>#N/A</v>
      </c>
      <c r="AG95" s="98" t="e">
        <f ca="true">+IF(AND(ISNUMBER(OFFSET('Sanitation Data'!$F$6,0,10*ROW('Sanitation Data'!F89))),'Data Summary'!CV95="Yes"),OFFSET('Sanitation Data'!$F$6,0,10*ROW('Sanitation Data'!F89)),NA())</f>
        <v>#N/A</v>
      </c>
      <c r="AH95" s="98" t="e">
        <f ca="true">+IF(AND(ISNUMBER(OFFSET('Sanitation Data'!$F$10,0,10*ROW('Sanitation Data'!F89))),'Data Summary'!CW95="Yes"),OFFSET('Sanitation Data'!$F$10,0,10*ROW('Sanitation Data'!F89)),NA())</f>
        <v>#N/A</v>
      </c>
      <c r="AI95" s="98" t="e">
        <f ca="true">+IF(AND(ISNUMBER(OFFSET('Sanitation Data'!$F$11,0,10*ROW('Sanitation Data'!F89))),'Data Summary'!CX95="Yes"),OFFSET('Sanitation Data'!$F$11,0,10*ROW('Sanitation Data'!F89)),NA())</f>
        <v>#N/A</v>
      </c>
      <c r="AJ95" s="98" t="e">
        <f ca="true">+IF(AND(ISNUMBER(OFFSET('Sanitation Data'!$F$12,0,10*ROW('Sanitation Data'!F89))),'Data Summary'!CY95="Yes"),OFFSET('Sanitation Data'!$F$12,0,10*ROW('Sanitation Data'!F89)),NA())</f>
        <v>#N/A</v>
      </c>
      <c r="AK95" s="98" t="e">
        <f ca="true">+IF(AND(ISNUMBER(OFFSET('Sanitation Data'!$G$4,0,10*ROW('Sanitation Data'!G89))),'Data Summary'!CZ95="Yes"),100-OFFSET('Sanitation Data'!$G$4,0,10*ROW('Sanitation Data'!G89)),NA())</f>
        <v>#N/A</v>
      </c>
      <c r="AL95" s="98" t="e">
        <f ca="true">+IF(AND(ISNUMBER(OFFSET('Sanitation Data'!$G$6,0,10*ROW('Sanitation Data'!G89))),'Data Summary'!DA95="Yes"),OFFSET('Sanitation Data'!$G$6,0,10*ROW('Sanitation Data'!G89)),NA())</f>
        <v>#N/A</v>
      </c>
      <c r="AM95" s="98" t="e">
        <f ca="true">+IF(AND(ISNUMBER(OFFSET('Sanitation Data'!$G$10,0,10*ROW('Sanitation Data'!G89))),'Data Summary'!DB95="Yes"),OFFSET('Sanitation Data'!$G$10,0,10*ROW('Sanitation Data'!G89)),NA())</f>
        <v>#N/A</v>
      </c>
      <c r="AN95" s="98" t="e">
        <f ca="true">+IF(AND(ISNUMBER(OFFSET('Sanitation Data'!$G$11,0,10*ROW('Sanitation Data'!G89))),'Data Summary'!DC95="Yes"),OFFSET('Sanitation Data'!$G$11,0,10*ROW('Sanitation Data'!G89)),NA())</f>
        <v>#N/A</v>
      </c>
      <c r="AO95" s="98" t="e">
        <f ca="true">+IF(AND(ISNUMBER(OFFSET('Sanitation Data'!$G$12,0,10*ROW('Sanitation Data'!G89))),'Data Summary'!DD95="Yes"),OFFSET('Sanitation Data'!$G$12,0,10*ROW('Sanitation Data'!G89)),NA())</f>
        <v>#N/A</v>
      </c>
      <c r="AP95" s="98" t="e">
        <f ca="true">+IF(AND(ISNUMBER(OFFSET('Sanitation Data'!$H$4,0,10*ROW('Sanitation Data'!H89))),'Data Summary'!DE95="Yes"),100-OFFSET('Sanitation Data'!$H$4,0,10*ROW('Sanitation Data'!H89)),NA())</f>
        <v>#N/A</v>
      </c>
      <c r="AQ95" s="98" t="e">
        <f ca="true">+IF(AND(ISNUMBER(OFFSET('Sanitation Data'!$H$6,0,10*ROW('Sanitation Data'!H89))),'Data Summary'!DF95="Yes"),OFFSET('Sanitation Data'!$H$6,0,10*ROW('Sanitation Data'!H89)),NA())</f>
        <v>#N/A</v>
      </c>
      <c r="AR95" s="98" t="e">
        <f ca="true">+IF(AND(ISNUMBER(OFFSET('Sanitation Data'!$H$10,0,10*ROW('Sanitation Data'!H89))),'Data Summary'!DG95="Yes"),OFFSET('Sanitation Data'!$H$10,0,10*ROW('Sanitation Data'!H89)),NA())</f>
        <v>#N/A</v>
      </c>
      <c r="AS95" s="98" t="e">
        <f ca="true">+IF(AND(ISNUMBER(OFFSET('Sanitation Data'!$H$11,0,10*ROW('Sanitation Data'!H89))),'Data Summary'!DH95="Yes"),OFFSET('Sanitation Data'!$H$11,0,10*ROW('Sanitation Data'!H89)),NA())</f>
        <v>#N/A</v>
      </c>
      <c r="AT95" s="98" t="e">
        <f ca="true">+IF(AND(ISNUMBER(OFFSET('Sanitation Data'!$H$12,0,10*ROW('Sanitation Data'!H89))),'Data Summary'!DI95="Yes"),OFFSET('Sanitation Data'!$H$12,0,10*ROW('Sanitation Data'!H89)),NA())</f>
        <v>#N/A</v>
      </c>
      <c r="AU95" s="98" t="e">
        <f ca="true">+IF(AND(ISNUMBER(OFFSET('Sanitation Data'!$I$4,0,10*ROW('Sanitation Data'!I89))),'Data Summary'!DJ95="Yes"),100-OFFSET('Sanitation Data'!$I$4,0,10*ROW('Sanitation Data'!I89)),NA())</f>
        <v>#N/A</v>
      </c>
      <c r="AV95" s="98" t="e">
        <f ca="true">+IF(AND(ISNUMBER(OFFSET('Sanitation Data'!$I$6,0,10*ROW('Sanitation Data'!I89))),'Data Summary'!DK95="Yes"),OFFSET('Sanitation Data'!$I$6,0,10*ROW('Sanitation Data'!I89)),NA())</f>
        <v>#N/A</v>
      </c>
      <c r="AW95" s="98" t="e">
        <f ca="true">+IF(AND(ISNUMBER(OFFSET('Sanitation Data'!$I$10,0,10*ROW('Sanitation Data'!I89))),'Data Summary'!DL95="Yes"),OFFSET('Sanitation Data'!$I$10,0,10*ROW('Sanitation Data'!I89)),NA())</f>
        <v>#N/A</v>
      </c>
      <c r="AX95" s="98" t="e">
        <f ca="true">+IF(AND(ISNUMBER(OFFSET('Sanitation Data'!$I$11,0,10*ROW('Sanitation Data'!I89))),'Data Summary'!DM95="Yes"),OFFSET('Sanitation Data'!$I$11,0,10*ROW('Sanitation Data'!I89)),NA())</f>
        <v>#N/A</v>
      </c>
      <c r="AY95" s="98" t="e">
        <f ca="true">+IF(AND(ISNUMBER(OFFSET('Sanitation Data'!$I$12,0,10*ROW('Sanitation Data'!I89))),'Data Summary'!DN95="Yes"),OFFSET('Sanitation Data'!$I$12,0,10*ROW('Sanitation Data'!I89)),NA())</f>
        <v>#N/A</v>
      </c>
      <c r="AZ95" s="99" t="e">
        <f ca="true">+IF(AND(ISNUMBER(OFFSET('Hygiene Data'!$D$5,0,10*ROW('Hygiene Data'!D89))),'Data Summary'!DO95="Yes"),OFFSET('Hygiene Data'!$D$5,0,10*ROW('Hygiene Data'!D89)),NA())</f>
        <v>#N/A</v>
      </c>
      <c r="BA95" s="99" t="e">
        <f ca="true">+IF(AND(ISNUMBER(OFFSET('Hygiene Data'!$D$7,0,10*ROW('Hygiene Data'!D89))),'Data Summary'!DP95="Yes"),OFFSET('Hygiene Data'!$D$7,0,10*ROW('Hygiene Data'!D89)),NA())</f>
        <v>#N/A</v>
      </c>
      <c r="BB95" s="99" t="e">
        <f ca="true">+IF(AND(ISNUMBER(OFFSET('Hygiene Data'!$D$9,0,10*ROW('Hygiene Data'!D89))),'Data Summary'!DQ95="Yes"),OFFSET('Hygiene Data'!$D$9,0,10*ROW('Hygiene Data'!D89)),NA())</f>
        <v>#N/A</v>
      </c>
      <c r="BC95" s="99" t="e">
        <f ca="true">+IF(AND(ISNUMBER(OFFSET('Hygiene Data'!$E$5,0,10*ROW('Hygiene Data'!E89))),'Data Summary'!DR95="Yes"),OFFSET('Hygiene Data'!$E$5,0,10*ROW('Hygiene Data'!E89)),NA())</f>
        <v>#N/A</v>
      </c>
      <c r="BD95" s="99" t="e">
        <f ca="true">+IF(AND(ISNUMBER(OFFSET('Hygiene Data'!$E$7,0,10*ROW('Hygiene Data'!E89))),'Data Summary'!DS95="Yes"),OFFSET('Hygiene Data'!$E$7,0,10*ROW('Hygiene Data'!E89)),NA())</f>
        <v>#N/A</v>
      </c>
      <c r="BE95" s="99" t="e">
        <f ca="true">+IF(AND(ISNUMBER(OFFSET('Hygiene Data'!$E$9,0,10*ROW('Hygiene Data'!E89))),'Data Summary'!DT95="Yes"),OFFSET('Hygiene Data'!$E$9,0,10*ROW('Hygiene Data'!E89)),NA())</f>
        <v>#N/A</v>
      </c>
      <c r="BF95" s="99" t="e">
        <f ca="true">+IF(AND(ISNUMBER(OFFSET('Hygiene Data'!$F$5,0,10*ROW('Hygiene Data'!F89))),'Data Summary'!DU95="Yes"),OFFSET('Hygiene Data'!$F$5,0,10*ROW('Hygiene Data'!F89)),NA())</f>
        <v>#N/A</v>
      </c>
      <c r="BG95" s="99" t="e">
        <f ca="true">+IF(AND(ISNUMBER(OFFSET('Hygiene Data'!$F$7,0,10*ROW('Hygiene Data'!F89))),'Data Summary'!DV95="Yes"),OFFSET('Hygiene Data'!$F$7,0,10*ROW('Hygiene Data'!F89)),NA())</f>
        <v>#N/A</v>
      </c>
      <c r="BH95" s="99" t="e">
        <f ca="true">+IF(AND(ISNUMBER(OFFSET('Hygiene Data'!$F$9,0,10*ROW('Hygiene Data'!F89))),'Data Summary'!DW95="Yes"),OFFSET('Hygiene Data'!$F$9,0,10*ROW('Hygiene Data'!F89)),NA())</f>
        <v>#N/A</v>
      </c>
      <c r="BI95" s="99" t="e">
        <f ca="true">+IF(AND(ISNUMBER(OFFSET('Hygiene Data'!$G$5,0,10*ROW('Hygiene Data'!G89))),'Data Summary'!DX95="Yes"),OFFSET('Hygiene Data'!$G$5,0,10*ROW('Hygiene Data'!G89)),NA())</f>
        <v>#N/A</v>
      </c>
      <c r="BJ95" s="99" t="e">
        <f ca="true">+IF(AND(ISNUMBER(OFFSET('Hygiene Data'!$G$7,0,10*ROW('Hygiene Data'!G89))),'Data Summary'!DY95="Yes"),OFFSET('Hygiene Data'!$G$7,0,10*ROW('Hygiene Data'!G89)),NA())</f>
        <v>#N/A</v>
      </c>
      <c r="BK95" s="99" t="e">
        <f ca="true">+IF(AND(ISNUMBER(OFFSET('Hygiene Data'!$G$9,0,10*ROW('Hygiene Data'!G89))),'Data Summary'!DZ95="Yes"),OFFSET('Hygiene Data'!$G$9,0,10*ROW('Hygiene Data'!G89)),NA())</f>
        <v>#N/A</v>
      </c>
      <c r="BL95" s="99" t="e">
        <f ca="true">+IF(AND(ISNUMBER(OFFSET('Hygiene Data'!$H$5,0,10*ROW('Hygiene Data'!H89))),'Data Summary'!EA95="Yes"),OFFSET('Hygiene Data'!$H$5,0,10*ROW('Hygiene Data'!H89)),NA())</f>
        <v>#N/A</v>
      </c>
      <c r="BM95" s="99" t="e">
        <f ca="true">+IF(AND(ISNUMBER(OFFSET('Hygiene Data'!$H$7,0,10*ROW('Hygiene Data'!H89))),'Data Summary'!EB95="Yes"),OFFSET('Hygiene Data'!$H$7,0,10*ROW('Hygiene Data'!H89)),NA())</f>
        <v>#N/A</v>
      </c>
      <c r="BN95" s="99" t="e">
        <f ca="true">+IF(AND(ISNUMBER(OFFSET('Hygiene Data'!$H$9,0,10*ROW('Hygiene Data'!H89))),'Data Summary'!EC95="Yes"),OFFSET('Hygiene Data'!$H$9,0,10*ROW('Hygiene Data'!H89)),NA())</f>
        <v>#N/A</v>
      </c>
      <c r="BO95" s="99" t="e">
        <f ca="true">+IF(AND(ISNUMBER(OFFSET('Hygiene Data'!$I$5,0,10*ROW('Hygiene Data'!I89))),'Data Summary'!ED95="Yes"),OFFSET('Hygiene Data'!$I$5,0,10*ROW('Hygiene Data'!I89)),NA())</f>
        <v>#N/A</v>
      </c>
      <c r="BP95" s="99" t="e">
        <f ca="true">+IF(AND(ISNUMBER(OFFSET('Hygiene Data'!$I$7,0,10*ROW('Hygiene Data'!I89))),'Data Summary'!EE95="Yes"),OFFSET('Hygiene Data'!$I$7,0,10*ROW('Hygiene Data'!I89)),NA())</f>
        <v>#N/A</v>
      </c>
      <c r="BQ95" s="99"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8" t="str">
        <f ca="true">+IF(ISTEXT('Data Summary'!B96),'Data Summary'!B96,"")</f>
        <v/>
      </c>
      <c r="C96" s="329" t="e">
        <f ca="true">+VALUE('Data Summary'!C96)</f>
        <v>#VALUE!</v>
      </c>
      <c r="D96" s="97" t="e">
        <f ca="true">+IF(AND(ISNUMBER(OFFSET('Water Data'!$D$4,0,10*ROW('Water Data'!D90))),'Data Summary'!BS96="Yes"),100-OFFSET('Water Data'!$D$4,0,10*ROW('Water Data'!D90)),NA())</f>
        <v>#N/A</v>
      </c>
      <c r="E96" s="97" t="e">
        <f ca="true">+IF(AND(ISNUMBER(OFFSET('Water Data'!$D$6,0,10*ROW('Water Data'!D90))),'Data Summary'!BT96="Yes"),OFFSET('Water Data'!$D$6,0,10*ROW('Water Data'!D90)),NA())</f>
        <v>#N/A</v>
      </c>
      <c r="F96" s="97" t="e">
        <f ca="true">+IF(AND(ISNUMBER(OFFSET('Water Data'!$D$9,0,10*ROW('Water Data'!D90))),'Data Summary'!BU96="Yes"),OFFSET('Water Data'!$D$9,0,10*ROW('Water Data'!D90)),NA())</f>
        <v>#N/A</v>
      </c>
      <c r="G96" s="97" t="e">
        <f ca="true">+IF(AND(ISNUMBER(OFFSET('Water Data'!$E$4,0,10*ROW('Water Data'!E90))),'Data Summary'!BV96="Yes"),100-OFFSET('Water Data'!$E$4,0,10*ROW('Water Data'!E90)),NA())</f>
        <v>#N/A</v>
      </c>
      <c r="H96" s="97" t="e">
        <f ca="true">+IF(AND(ISNUMBER(OFFSET('Water Data'!$E$6,0,10*ROW('Water Data'!E90))),'Data Summary'!BW96="Yes"),OFFSET('Water Data'!$E$6,0,10*ROW('Water Data'!E90)),NA())</f>
        <v>#N/A</v>
      </c>
      <c r="I96" s="97" t="e">
        <f ca="true">+IF(AND(ISNUMBER(OFFSET('Water Data'!$E$9,0,10*ROW('Water Data'!E90))),'Data Summary'!BX96="Yes"),OFFSET('Water Data'!$E$9,0,10*ROW('Water Data'!E90)),NA())</f>
        <v>#N/A</v>
      </c>
      <c r="J96" s="97" t="e">
        <f ca="true">+IF(AND(ISNUMBER(OFFSET('Water Data'!$F$4,0,10*ROW('Water Data'!F90))),'Data Summary'!BY96="Yes"),100-OFFSET('Water Data'!$F$4,0,10*ROW('Water Data'!F90)),NA())</f>
        <v>#N/A</v>
      </c>
      <c r="K96" s="97" t="e">
        <f ca="true">+IF(AND(ISNUMBER(OFFSET('Water Data'!$F$6,0,10*ROW('Water Data'!F90))),'Data Summary'!BZ96="Yes"),OFFSET('Water Data'!$F$6,0,10*ROW('Water Data'!F90)),NA())</f>
        <v>#N/A</v>
      </c>
      <c r="L96" s="97" t="e">
        <f ca="true">+IF(AND(ISNUMBER(OFFSET('Water Data'!$F$9,0,10*ROW('Water Data'!F90))),'Data Summary'!CA96="Yes"),OFFSET('Water Data'!$F$9,0,10*ROW('Water Data'!F90)),NA())</f>
        <v>#N/A</v>
      </c>
      <c r="M96" s="97" t="e">
        <f ca="true">+IF(AND(ISNUMBER(OFFSET('Water Data'!$G$4,0,10*ROW('Water Data'!G90))),'Data Summary'!CB96="Yes"),100-OFFSET('Water Data'!$G$4,0,10*ROW('Water Data'!G90)),NA())</f>
        <v>#N/A</v>
      </c>
      <c r="N96" s="97" t="e">
        <f ca="true">+IF(AND(ISNUMBER(OFFSET('Water Data'!$G$6,0,10*ROW('Water Data'!G90))),'Data Summary'!CC96="Yes"),OFFSET('Water Data'!$G$6,0,10*ROW('Water Data'!G90)),NA())</f>
        <v>#N/A</v>
      </c>
      <c r="O96" s="97" t="e">
        <f ca="true">+IF(AND(ISNUMBER(OFFSET('Water Data'!$G$9,0,10*ROW('Water Data'!G90))),'Data Summary'!CD96="Yes"),OFFSET('Water Data'!$G$9,0,10*ROW('Water Data'!G90)),NA())</f>
        <v>#N/A</v>
      </c>
      <c r="P96" s="97" t="e">
        <f ca="true">+IF(AND(ISNUMBER(OFFSET('Water Data'!$H$4,0,10*ROW('Water Data'!H90))),'Data Summary'!CE96="Yes"),100-OFFSET('Water Data'!$H$4,0,10*ROW('Water Data'!H90)),NA())</f>
        <v>#N/A</v>
      </c>
      <c r="Q96" s="97" t="e">
        <f ca="true">+IF(AND(ISNUMBER(OFFSET('Water Data'!$H$6,0,10*ROW('Water Data'!H90))),'Data Summary'!CF96="Yes"),OFFSET('Water Data'!$H$6,0,10*ROW('Water Data'!H90)),NA())</f>
        <v>#N/A</v>
      </c>
      <c r="R96" s="97" t="e">
        <f ca="true">+IF(AND(ISNUMBER(OFFSET('Water Data'!$H$9,0,10*ROW('Water Data'!H90))),'Data Summary'!CG96="Yes"),OFFSET('Water Data'!$H$9,0,10*ROW('Water Data'!H90)),NA())</f>
        <v>#N/A</v>
      </c>
      <c r="S96" s="97" t="e">
        <f ca="true">+IF(AND(ISNUMBER(OFFSET('Water Data'!$I$4,0,10*ROW('Water Data'!I90))),'Data Summary'!CH96="Yes"),100-OFFSET('Water Data'!$I$4,0,10*ROW('Water Data'!I90)),NA())</f>
        <v>#N/A</v>
      </c>
      <c r="T96" s="97" t="e">
        <f ca="true">+IF(AND(ISNUMBER(OFFSET('Water Data'!$I$6,0,10*ROW('Water Data'!I90))),'Data Summary'!CI96="Yes"),OFFSET('Water Data'!$I$6,0,10*ROW('Water Data'!I90)),NA())</f>
        <v>#N/A</v>
      </c>
      <c r="U96" s="97" t="e">
        <f ca="true">+IF(AND(ISNUMBER(OFFSET('Water Data'!$I$9,0,10*ROW('Water Data'!I90))),'Data Summary'!CJ96="Yes"),OFFSET('Water Data'!$I$9,0,10*ROW('Water Data'!I90)),NA())</f>
        <v>#N/A</v>
      </c>
      <c r="V96" s="98" t="e">
        <f ca="true">+IF(AND(ISNUMBER(OFFSET('Sanitation Data'!$D$4,0,10*ROW('Sanitation Data'!D90))),'Data Summary'!CK96="Yes"),100-OFFSET('Sanitation Data'!$D$4,0,10*ROW('Sanitation Data'!D90)),NA())</f>
        <v>#N/A</v>
      </c>
      <c r="W96" s="98" t="e">
        <f ca="true">+IF(AND(ISNUMBER(OFFSET('Sanitation Data'!$D$6,0,10*ROW('Sanitation Data'!D90))),'Data Summary'!CL96="Yes"),OFFSET('Sanitation Data'!$D$6,0,10*ROW('Sanitation Data'!D90)),NA())</f>
        <v>#N/A</v>
      </c>
      <c r="X96" s="98" t="e">
        <f ca="true">+IF(AND(ISNUMBER(OFFSET('Sanitation Data'!$D$10,0,10*ROW('Sanitation Data'!D90))),'Data Summary'!CM96="Yes"),OFFSET('Sanitation Data'!$D$10,0,10*ROW('Sanitation Data'!D90)),NA())</f>
        <v>#N/A</v>
      </c>
      <c r="Y96" s="98" t="e">
        <f ca="true">+IF(AND(ISNUMBER(OFFSET('Sanitation Data'!$D$11,0,10*ROW('Sanitation Data'!D90))),'Data Summary'!CN96="Yes"),OFFSET('Sanitation Data'!$D$11,0,10*ROW('Sanitation Data'!D90)),NA())</f>
        <v>#N/A</v>
      </c>
      <c r="Z96" s="98" t="e">
        <f ca="true">+IF(AND(ISNUMBER(OFFSET('Sanitation Data'!$D$12,0,10*ROW('Sanitation Data'!D90))),'Data Summary'!CO96="Yes"),OFFSET('Sanitation Data'!$D$12,0,10*ROW('Sanitation Data'!D90)),NA())</f>
        <v>#N/A</v>
      </c>
      <c r="AA96" s="98" t="e">
        <f ca="true">+IF(AND(ISNUMBER(OFFSET('Sanitation Data'!$E$4,0,10*ROW('Sanitation Data'!E90))),'Data Summary'!CP96="Yes"),100-OFFSET('Sanitation Data'!$E$4,0,10*ROW('Sanitation Data'!E90)),NA())</f>
        <v>#N/A</v>
      </c>
      <c r="AB96" s="98" t="e">
        <f ca="true">+IF(AND(ISNUMBER(OFFSET('Sanitation Data'!$E$6,0,10*ROW('Sanitation Data'!E90))),'Data Summary'!CQ96="Yes"),OFFSET('Sanitation Data'!$E$6,0,10*ROW('Sanitation Data'!E90)),NA())</f>
        <v>#N/A</v>
      </c>
      <c r="AC96" s="98" t="e">
        <f ca="true">+IF(AND(ISNUMBER(OFFSET('Sanitation Data'!$E$10,0,10*ROW('Sanitation Data'!E90))),'Data Summary'!CR96="Yes"),OFFSET('Sanitation Data'!$E$10,0,10*ROW('Sanitation Data'!E90)),NA())</f>
        <v>#N/A</v>
      </c>
      <c r="AD96" s="98" t="e">
        <f ca="true">+IF(AND(ISNUMBER(OFFSET('Sanitation Data'!$E$11,0,10*ROW('Sanitation Data'!E90))),'Data Summary'!CS96="Yes"),OFFSET('Sanitation Data'!$E$11,0,10*ROW('Sanitation Data'!E90)),NA())</f>
        <v>#N/A</v>
      </c>
      <c r="AE96" s="98" t="e">
        <f ca="true">+IF(AND(ISNUMBER(OFFSET('Sanitation Data'!$E$12,0,10*ROW('Sanitation Data'!E90))),'Data Summary'!CT96="Yes"),OFFSET('Sanitation Data'!$E$12,0,10*ROW('Sanitation Data'!E90)),NA())</f>
        <v>#N/A</v>
      </c>
      <c r="AF96" s="98" t="e">
        <f ca="true">+IF(AND(ISNUMBER(OFFSET('Sanitation Data'!$F$4,0,10*ROW('Sanitation Data'!F90))),'Data Summary'!CU96="Yes"),100-OFFSET('Sanitation Data'!$F$4,0,10*ROW('Sanitation Data'!F90)),NA())</f>
        <v>#N/A</v>
      </c>
      <c r="AG96" s="98" t="e">
        <f ca="true">+IF(AND(ISNUMBER(OFFSET('Sanitation Data'!$F$6,0,10*ROW('Sanitation Data'!F90))),'Data Summary'!CV96="Yes"),OFFSET('Sanitation Data'!$F$6,0,10*ROW('Sanitation Data'!F90)),NA())</f>
        <v>#N/A</v>
      </c>
      <c r="AH96" s="98" t="e">
        <f ca="true">+IF(AND(ISNUMBER(OFFSET('Sanitation Data'!$F$10,0,10*ROW('Sanitation Data'!F90))),'Data Summary'!CW96="Yes"),OFFSET('Sanitation Data'!$F$10,0,10*ROW('Sanitation Data'!F90)),NA())</f>
        <v>#N/A</v>
      </c>
      <c r="AI96" s="98" t="e">
        <f ca="true">+IF(AND(ISNUMBER(OFFSET('Sanitation Data'!$F$11,0,10*ROW('Sanitation Data'!F90))),'Data Summary'!CX96="Yes"),OFFSET('Sanitation Data'!$F$11,0,10*ROW('Sanitation Data'!F90)),NA())</f>
        <v>#N/A</v>
      </c>
      <c r="AJ96" s="98" t="e">
        <f ca="true">+IF(AND(ISNUMBER(OFFSET('Sanitation Data'!$F$12,0,10*ROW('Sanitation Data'!F90))),'Data Summary'!CY96="Yes"),OFFSET('Sanitation Data'!$F$12,0,10*ROW('Sanitation Data'!F90)),NA())</f>
        <v>#N/A</v>
      </c>
      <c r="AK96" s="98" t="e">
        <f ca="true">+IF(AND(ISNUMBER(OFFSET('Sanitation Data'!$G$4,0,10*ROW('Sanitation Data'!G90))),'Data Summary'!CZ96="Yes"),100-OFFSET('Sanitation Data'!$G$4,0,10*ROW('Sanitation Data'!G90)),NA())</f>
        <v>#N/A</v>
      </c>
      <c r="AL96" s="98" t="e">
        <f ca="true">+IF(AND(ISNUMBER(OFFSET('Sanitation Data'!$G$6,0,10*ROW('Sanitation Data'!G90))),'Data Summary'!DA96="Yes"),OFFSET('Sanitation Data'!$G$6,0,10*ROW('Sanitation Data'!G90)),NA())</f>
        <v>#N/A</v>
      </c>
      <c r="AM96" s="98" t="e">
        <f ca="true">+IF(AND(ISNUMBER(OFFSET('Sanitation Data'!$G$10,0,10*ROW('Sanitation Data'!G90))),'Data Summary'!DB96="Yes"),OFFSET('Sanitation Data'!$G$10,0,10*ROW('Sanitation Data'!G90)),NA())</f>
        <v>#N/A</v>
      </c>
      <c r="AN96" s="98" t="e">
        <f ca="true">+IF(AND(ISNUMBER(OFFSET('Sanitation Data'!$G$11,0,10*ROW('Sanitation Data'!G90))),'Data Summary'!DC96="Yes"),OFFSET('Sanitation Data'!$G$11,0,10*ROW('Sanitation Data'!G90)),NA())</f>
        <v>#N/A</v>
      </c>
      <c r="AO96" s="98" t="e">
        <f ca="true">+IF(AND(ISNUMBER(OFFSET('Sanitation Data'!$G$12,0,10*ROW('Sanitation Data'!G90))),'Data Summary'!DD96="Yes"),OFFSET('Sanitation Data'!$G$12,0,10*ROW('Sanitation Data'!G90)),NA())</f>
        <v>#N/A</v>
      </c>
      <c r="AP96" s="98" t="e">
        <f ca="true">+IF(AND(ISNUMBER(OFFSET('Sanitation Data'!$H$4,0,10*ROW('Sanitation Data'!H90))),'Data Summary'!DE96="Yes"),100-OFFSET('Sanitation Data'!$H$4,0,10*ROW('Sanitation Data'!H90)),NA())</f>
        <v>#N/A</v>
      </c>
      <c r="AQ96" s="98" t="e">
        <f ca="true">+IF(AND(ISNUMBER(OFFSET('Sanitation Data'!$H$6,0,10*ROW('Sanitation Data'!H90))),'Data Summary'!DF96="Yes"),OFFSET('Sanitation Data'!$H$6,0,10*ROW('Sanitation Data'!H90)),NA())</f>
        <v>#N/A</v>
      </c>
      <c r="AR96" s="98" t="e">
        <f ca="true">+IF(AND(ISNUMBER(OFFSET('Sanitation Data'!$H$10,0,10*ROW('Sanitation Data'!H90))),'Data Summary'!DG96="Yes"),OFFSET('Sanitation Data'!$H$10,0,10*ROW('Sanitation Data'!H90)),NA())</f>
        <v>#N/A</v>
      </c>
      <c r="AS96" s="98" t="e">
        <f ca="true">+IF(AND(ISNUMBER(OFFSET('Sanitation Data'!$H$11,0,10*ROW('Sanitation Data'!H90))),'Data Summary'!DH96="Yes"),OFFSET('Sanitation Data'!$H$11,0,10*ROW('Sanitation Data'!H90)),NA())</f>
        <v>#N/A</v>
      </c>
      <c r="AT96" s="98" t="e">
        <f ca="true">+IF(AND(ISNUMBER(OFFSET('Sanitation Data'!$H$12,0,10*ROW('Sanitation Data'!H90))),'Data Summary'!DI96="Yes"),OFFSET('Sanitation Data'!$H$12,0,10*ROW('Sanitation Data'!H90)),NA())</f>
        <v>#N/A</v>
      </c>
      <c r="AU96" s="98" t="e">
        <f ca="true">+IF(AND(ISNUMBER(OFFSET('Sanitation Data'!$I$4,0,10*ROW('Sanitation Data'!I90))),'Data Summary'!DJ96="Yes"),100-OFFSET('Sanitation Data'!$I$4,0,10*ROW('Sanitation Data'!I90)),NA())</f>
        <v>#N/A</v>
      </c>
      <c r="AV96" s="98" t="e">
        <f ca="true">+IF(AND(ISNUMBER(OFFSET('Sanitation Data'!$I$6,0,10*ROW('Sanitation Data'!I90))),'Data Summary'!DK96="Yes"),OFFSET('Sanitation Data'!$I$6,0,10*ROW('Sanitation Data'!I90)),NA())</f>
        <v>#N/A</v>
      </c>
      <c r="AW96" s="98" t="e">
        <f ca="true">+IF(AND(ISNUMBER(OFFSET('Sanitation Data'!$I$10,0,10*ROW('Sanitation Data'!I90))),'Data Summary'!DL96="Yes"),OFFSET('Sanitation Data'!$I$10,0,10*ROW('Sanitation Data'!I90)),NA())</f>
        <v>#N/A</v>
      </c>
      <c r="AX96" s="98" t="e">
        <f ca="true">+IF(AND(ISNUMBER(OFFSET('Sanitation Data'!$I$11,0,10*ROW('Sanitation Data'!I90))),'Data Summary'!DM96="Yes"),OFFSET('Sanitation Data'!$I$11,0,10*ROW('Sanitation Data'!I90)),NA())</f>
        <v>#N/A</v>
      </c>
      <c r="AY96" s="98" t="e">
        <f ca="true">+IF(AND(ISNUMBER(OFFSET('Sanitation Data'!$I$12,0,10*ROW('Sanitation Data'!I90))),'Data Summary'!DN96="Yes"),OFFSET('Sanitation Data'!$I$12,0,10*ROW('Sanitation Data'!I90)),NA())</f>
        <v>#N/A</v>
      </c>
      <c r="AZ96" s="99" t="e">
        <f ca="true">+IF(AND(ISNUMBER(OFFSET('Hygiene Data'!$D$5,0,10*ROW('Hygiene Data'!D90))),'Data Summary'!DO96="Yes"),OFFSET('Hygiene Data'!$D$5,0,10*ROW('Hygiene Data'!D90)),NA())</f>
        <v>#N/A</v>
      </c>
      <c r="BA96" s="99" t="e">
        <f ca="true">+IF(AND(ISNUMBER(OFFSET('Hygiene Data'!$D$7,0,10*ROW('Hygiene Data'!D90))),'Data Summary'!DP96="Yes"),OFFSET('Hygiene Data'!$D$7,0,10*ROW('Hygiene Data'!D90)),NA())</f>
        <v>#N/A</v>
      </c>
      <c r="BB96" s="99" t="e">
        <f ca="true">+IF(AND(ISNUMBER(OFFSET('Hygiene Data'!$D$9,0,10*ROW('Hygiene Data'!D90))),'Data Summary'!DQ96="Yes"),OFFSET('Hygiene Data'!$D$9,0,10*ROW('Hygiene Data'!D90)),NA())</f>
        <v>#N/A</v>
      </c>
      <c r="BC96" s="99" t="e">
        <f ca="true">+IF(AND(ISNUMBER(OFFSET('Hygiene Data'!$E$5,0,10*ROW('Hygiene Data'!E90))),'Data Summary'!DR96="Yes"),OFFSET('Hygiene Data'!$E$5,0,10*ROW('Hygiene Data'!E90)),NA())</f>
        <v>#N/A</v>
      </c>
      <c r="BD96" s="99" t="e">
        <f ca="true">+IF(AND(ISNUMBER(OFFSET('Hygiene Data'!$E$7,0,10*ROW('Hygiene Data'!E90))),'Data Summary'!DS96="Yes"),OFFSET('Hygiene Data'!$E$7,0,10*ROW('Hygiene Data'!E90)),NA())</f>
        <v>#N/A</v>
      </c>
      <c r="BE96" s="99" t="e">
        <f ca="true">+IF(AND(ISNUMBER(OFFSET('Hygiene Data'!$E$9,0,10*ROW('Hygiene Data'!E90))),'Data Summary'!DT96="Yes"),OFFSET('Hygiene Data'!$E$9,0,10*ROW('Hygiene Data'!E90)),NA())</f>
        <v>#N/A</v>
      </c>
      <c r="BF96" s="99" t="e">
        <f ca="true">+IF(AND(ISNUMBER(OFFSET('Hygiene Data'!$F$5,0,10*ROW('Hygiene Data'!F90))),'Data Summary'!DU96="Yes"),OFFSET('Hygiene Data'!$F$5,0,10*ROW('Hygiene Data'!F90)),NA())</f>
        <v>#N/A</v>
      </c>
      <c r="BG96" s="99" t="e">
        <f ca="true">+IF(AND(ISNUMBER(OFFSET('Hygiene Data'!$F$7,0,10*ROW('Hygiene Data'!F90))),'Data Summary'!DV96="Yes"),OFFSET('Hygiene Data'!$F$7,0,10*ROW('Hygiene Data'!F90)),NA())</f>
        <v>#N/A</v>
      </c>
      <c r="BH96" s="99" t="e">
        <f ca="true">+IF(AND(ISNUMBER(OFFSET('Hygiene Data'!$F$9,0,10*ROW('Hygiene Data'!F90))),'Data Summary'!DW96="Yes"),OFFSET('Hygiene Data'!$F$9,0,10*ROW('Hygiene Data'!F90)),NA())</f>
        <v>#N/A</v>
      </c>
      <c r="BI96" s="99" t="e">
        <f ca="true">+IF(AND(ISNUMBER(OFFSET('Hygiene Data'!$G$5,0,10*ROW('Hygiene Data'!G90))),'Data Summary'!DX96="Yes"),OFFSET('Hygiene Data'!$G$5,0,10*ROW('Hygiene Data'!G90)),NA())</f>
        <v>#N/A</v>
      </c>
      <c r="BJ96" s="99" t="e">
        <f ca="true">+IF(AND(ISNUMBER(OFFSET('Hygiene Data'!$G$7,0,10*ROW('Hygiene Data'!G90))),'Data Summary'!DY96="Yes"),OFFSET('Hygiene Data'!$G$7,0,10*ROW('Hygiene Data'!G90)),NA())</f>
        <v>#N/A</v>
      </c>
      <c r="BK96" s="99" t="e">
        <f ca="true">+IF(AND(ISNUMBER(OFFSET('Hygiene Data'!$G$9,0,10*ROW('Hygiene Data'!G90))),'Data Summary'!DZ96="Yes"),OFFSET('Hygiene Data'!$G$9,0,10*ROW('Hygiene Data'!G90)),NA())</f>
        <v>#N/A</v>
      </c>
      <c r="BL96" s="99" t="e">
        <f ca="true">+IF(AND(ISNUMBER(OFFSET('Hygiene Data'!$H$5,0,10*ROW('Hygiene Data'!H90))),'Data Summary'!EA96="Yes"),OFFSET('Hygiene Data'!$H$5,0,10*ROW('Hygiene Data'!H90)),NA())</f>
        <v>#N/A</v>
      </c>
      <c r="BM96" s="99" t="e">
        <f ca="true">+IF(AND(ISNUMBER(OFFSET('Hygiene Data'!$H$7,0,10*ROW('Hygiene Data'!H90))),'Data Summary'!EB96="Yes"),OFFSET('Hygiene Data'!$H$7,0,10*ROW('Hygiene Data'!H90)),NA())</f>
        <v>#N/A</v>
      </c>
      <c r="BN96" s="99" t="e">
        <f ca="true">+IF(AND(ISNUMBER(OFFSET('Hygiene Data'!$H$9,0,10*ROW('Hygiene Data'!H90))),'Data Summary'!EC96="Yes"),OFFSET('Hygiene Data'!$H$9,0,10*ROW('Hygiene Data'!H90)),NA())</f>
        <v>#N/A</v>
      </c>
      <c r="BO96" s="99" t="e">
        <f ca="true">+IF(AND(ISNUMBER(OFFSET('Hygiene Data'!$I$5,0,10*ROW('Hygiene Data'!I90))),'Data Summary'!ED96="Yes"),OFFSET('Hygiene Data'!$I$5,0,10*ROW('Hygiene Data'!I90)),NA())</f>
        <v>#N/A</v>
      </c>
      <c r="BP96" s="99" t="e">
        <f ca="true">+IF(AND(ISNUMBER(OFFSET('Hygiene Data'!$I$7,0,10*ROW('Hygiene Data'!I90))),'Data Summary'!EE96="Yes"),OFFSET('Hygiene Data'!$I$7,0,10*ROW('Hygiene Data'!I90)),NA())</f>
        <v>#N/A</v>
      </c>
      <c r="BQ96" s="99"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8" t="str">
        <f ca="true">+IF(ISTEXT('Data Summary'!B97),'Data Summary'!B97,"")</f>
        <v/>
      </c>
      <c r="C97" s="329" t="e">
        <f ca="true">+VALUE('Data Summary'!C97)</f>
        <v>#VALUE!</v>
      </c>
      <c r="D97" s="97" t="e">
        <f ca="true">+IF(AND(ISNUMBER(OFFSET('Water Data'!$D$4,0,10*ROW('Water Data'!D91))),'Data Summary'!BS97="Yes"),100-OFFSET('Water Data'!$D$4,0,10*ROW('Water Data'!D91)),NA())</f>
        <v>#N/A</v>
      </c>
      <c r="E97" s="97" t="e">
        <f ca="true">+IF(AND(ISNUMBER(OFFSET('Water Data'!$D$6,0,10*ROW('Water Data'!D91))),'Data Summary'!BT97="Yes"),OFFSET('Water Data'!$D$6,0,10*ROW('Water Data'!D91)),NA())</f>
        <v>#N/A</v>
      </c>
      <c r="F97" s="97" t="e">
        <f ca="true">+IF(AND(ISNUMBER(OFFSET('Water Data'!$D$9,0,10*ROW('Water Data'!D91))),'Data Summary'!BU97="Yes"),OFFSET('Water Data'!$D$9,0,10*ROW('Water Data'!D91)),NA())</f>
        <v>#N/A</v>
      </c>
      <c r="G97" s="97" t="e">
        <f ca="true">+IF(AND(ISNUMBER(OFFSET('Water Data'!$E$4,0,10*ROW('Water Data'!E91))),'Data Summary'!BV97="Yes"),100-OFFSET('Water Data'!$E$4,0,10*ROW('Water Data'!E91)),NA())</f>
        <v>#N/A</v>
      </c>
      <c r="H97" s="97" t="e">
        <f ca="true">+IF(AND(ISNUMBER(OFFSET('Water Data'!$E$6,0,10*ROW('Water Data'!E91))),'Data Summary'!BW97="Yes"),OFFSET('Water Data'!$E$6,0,10*ROW('Water Data'!E91)),NA())</f>
        <v>#N/A</v>
      </c>
      <c r="I97" s="97" t="e">
        <f ca="true">+IF(AND(ISNUMBER(OFFSET('Water Data'!$E$9,0,10*ROW('Water Data'!E91))),'Data Summary'!BX97="Yes"),OFFSET('Water Data'!$E$9,0,10*ROW('Water Data'!E91)),NA())</f>
        <v>#N/A</v>
      </c>
      <c r="J97" s="97" t="e">
        <f ca="true">+IF(AND(ISNUMBER(OFFSET('Water Data'!$F$4,0,10*ROW('Water Data'!F91))),'Data Summary'!BY97="Yes"),100-OFFSET('Water Data'!$F$4,0,10*ROW('Water Data'!F91)),NA())</f>
        <v>#N/A</v>
      </c>
      <c r="K97" s="97" t="e">
        <f ca="true">+IF(AND(ISNUMBER(OFFSET('Water Data'!$F$6,0,10*ROW('Water Data'!F91))),'Data Summary'!BZ97="Yes"),OFFSET('Water Data'!$F$6,0,10*ROW('Water Data'!F91)),NA())</f>
        <v>#N/A</v>
      </c>
      <c r="L97" s="97" t="e">
        <f ca="true">+IF(AND(ISNUMBER(OFFSET('Water Data'!$F$9,0,10*ROW('Water Data'!F91))),'Data Summary'!CA97="Yes"),OFFSET('Water Data'!$F$9,0,10*ROW('Water Data'!F91)),NA())</f>
        <v>#N/A</v>
      </c>
      <c r="M97" s="97" t="e">
        <f ca="true">+IF(AND(ISNUMBER(OFFSET('Water Data'!$G$4,0,10*ROW('Water Data'!G91))),'Data Summary'!CB97="Yes"),100-OFFSET('Water Data'!$G$4,0,10*ROW('Water Data'!G91)),NA())</f>
        <v>#N/A</v>
      </c>
      <c r="N97" s="97" t="e">
        <f ca="true">+IF(AND(ISNUMBER(OFFSET('Water Data'!$G$6,0,10*ROW('Water Data'!G91))),'Data Summary'!CC97="Yes"),OFFSET('Water Data'!$G$6,0,10*ROW('Water Data'!G91)),NA())</f>
        <v>#N/A</v>
      </c>
      <c r="O97" s="97" t="e">
        <f ca="true">+IF(AND(ISNUMBER(OFFSET('Water Data'!$G$9,0,10*ROW('Water Data'!G91))),'Data Summary'!CD97="Yes"),OFFSET('Water Data'!$G$9,0,10*ROW('Water Data'!G91)),NA())</f>
        <v>#N/A</v>
      </c>
      <c r="P97" s="97" t="e">
        <f ca="true">+IF(AND(ISNUMBER(OFFSET('Water Data'!$H$4,0,10*ROW('Water Data'!H91))),'Data Summary'!CE97="Yes"),100-OFFSET('Water Data'!$H$4,0,10*ROW('Water Data'!H91)),NA())</f>
        <v>#N/A</v>
      </c>
      <c r="Q97" s="97" t="e">
        <f ca="true">+IF(AND(ISNUMBER(OFFSET('Water Data'!$H$6,0,10*ROW('Water Data'!H91))),'Data Summary'!CF97="Yes"),OFFSET('Water Data'!$H$6,0,10*ROW('Water Data'!H91)),NA())</f>
        <v>#N/A</v>
      </c>
      <c r="R97" s="97" t="e">
        <f ca="true">+IF(AND(ISNUMBER(OFFSET('Water Data'!$H$9,0,10*ROW('Water Data'!H91))),'Data Summary'!CG97="Yes"),OFFSET('Water Data'!$H$9,0,10*ROW('Water Data'!H91)),NA())</f>
        <v>#N/A</v>
      </c>
      <c r="S97" s="97" t="e">
        <f ca="true">+IF(AND(ISNUMBER(OFFSET('Water Data'!$I$4,0,10*ROW('Water Data'!I91))),'Data Summary'!CH97="Yes"),100-OFFSET('Water Data'!$I$4,0,10*ROW('Water Data'!I91)),NA())</f>
        <v>#N/A</v>
      </c>
      <c r="T97" s="97" t="e">
        <f ca="true">+IF(AND(ISNUMBER(OFFSET('Water Data'!$I$6,0,10*ROW('Water Data'!I91))),'Data Summary'!CI97="Yes"),OFFSET('Water Data'!$I$6,0,10*ROW('Water Data'!I91)),NA())</f>
        <v>#N/A</v>
      </c>
      <c r="U97" s="97" t="e">
        <f ca="true">+IF(AND(ISNUMBER(OFFSET('Water Data'!$I$9,0,10*ROW('Water Data'!I91))),'Data Summary'!CJ97="Yes"),OFFSET('Water Data'!$I$9,0,10*ROW('Water Data'!I91)),NA())</f>
        <v>#N/A</v>
      </c>
      <c r="V97" s="98" t="e">
        <f ca="true">+IF(AND(ISNUMBER(OFFSET('Sanitation Data'!$D$4,0,10*ROW('Sanitation Data'!D91))),'Data Summary'!CK97="Yes"),100-OFFSET('Sanitation Data'!$D$4,0,10*ROW('Sanitation Data'!D91)),NA())</f>
        <v>#N/A</v>
      </c>
      <c r="W97" s="98" t="e">
        <f ca="true">+IF(AND(ISNUMBER(OFFSET('Sanitation Data'!$D$6,0,10*ROW('Sanitation Data'!D91))),'Data Summary'!CL97="Yes"),OFFSET('Sanitation Data'!$D$6,0,10*ROW('Sanitation Data'!D91)),NA())</f>
        <v>#N/A</v>
      </c>
      <c r="X97" s="98" t="e">
        <f ca="true">+IF(AND(ISNUMBER(OFFSET('Sanitation Data'!$D$10,0,10*ROW('Sanitation Data'!D91))),'Data Summary'!CM97="Yes"),OFFSET('Sanitation Data'!$D$10,0,10*ROW('Sanitation Data'!D91)),NA())</f>
        <v>#N/A</v>
      </c>
      <c r="Y97" s="98" t="e">
        <f ca="true">+IF(AND(ISNUMBER(OFFSET('Sanitation Data'!$D$11,0,10*ROW('Sanitation Data'!D91))),'Data Summary'!CN97="Yes"),OFFSET('Sanitation Data'!$D$11,0,10*ROW('Sanitation Data'!D91)),NA())</f>
        <v>#N/A</v>
      </c>
      <c r="Z97" s="98" t="e">
        <f ca="true">+IF(AND(ISNUMBER(OFFSET('Sanitation Data'!$D$12,0,10*ROW('Sanitation Data'!D91))),'Data Summary'!CO97="Yes"),OFFSET('Sanitation Data'!$D$12,0,10*ROW('Sanitation Data'!D91)),NA())</f>
        <v>#N/A</v>
      </c>
      <c r="AA97" s="98" t="e">
        <f ca="true">+IF(AND(ISNUMBER(OFFSET('Sanitation Data'!$E$4,0,10*ROW('Sanitation Data'!E91))),'Data Summary'!CP97="Yes"),100-OFFSET('Sanitation Data'!$E$4,0,10*ROW('Sanitation Data'!E91)),NA())</f>
        <v>#N/A</v>
      </c>
      <c r="AB97" s="98" t="e">
        <f ca="true">+IF(AND(ISNUMBER(OFFSET('Sanitation Data'!$E$6,0,10*ROW('Sanitation Data'!E91))),'Data Summary'!CQ97="Yes"),OFFSET('Sanitation Data'!$E$6,0,10*ROW('Sanitation Data'!E91)),NA())</f>
        <v>#N/A</v>
      </c>
      <c r="AC97" s="98" t="e">
        <f ca="true">+IF(AND(ISNUMBER(OFFSET('Sanitation Data'!$E$10,0,10*ROW('Sanitation Data'!E91))),'Data Summary'!CR97="Yes"),OFFSET('Sanitation Data'!$E$10,0,10*ROW('Sanitation Data'!E91)),NA())</f>
        <v>#N/A</v>
      </c>
      <c r="AD97" s="98" t="e">
        <f ca="true">+IF(AND(ISNUMBER(OFFSET('Sanitation Data'!$E$11,0,10*ROW('Sanitation Data'!E91))),'Data Summary'!CS97="Yes"),OFFSET('Sanitation Data'!$E$11,0,10*ROW('Sanitation Data'!E91)),NA())</f>
        <v>#N/A</v>
      </c>
      <c r="AE97" s="98" t="e">
        <f ca="true">+IF(AND(ISNUMBER(OFFSET('Sanitation Data'!$E$12,0,10*ROW('Sanitation Data'!E91))),'Data Summary'!CT97="Yes"),OFFSET('Sanitation Data'!$E$12,0,10*ROW('Sanitation Data'!E91)),NA())</f>
        <v>#N/A</v>
      </c>
      <c r="AF97" s="98" t="e">
        <f ca="true">+IF(AND(ISNUMBER(OFFSET('Sanitation Data'!$F$4,0,10*ROW('Sanitation Data'!F91))),'Data Summary'!CU97="Yes"),100-OFFSET('Sanitation Data'!$F$4,0,10*ROW('Sanitation Data'!F91)),NA())</f>
        <v>#N/A</v>
      </c>
      <c r="AG97" s="98" t="e">
        <f ca="true">+IF(AND(ISNUMBER(OFFSET('Sanitation Data'!$F$6,0,10*ROW('Sanitation Data'!F91))),'Data Summary'!CV97="Yes"),OFFSET('Sanitation Data'!$F$6,0,10*ROW('Sanitation Data'!F91)),NA())</f>
        <v>#N/A</v>
      </c>
      <c r="AH97" s="98" t="e">
        <f ca="true">+IF(AND(ISNUMBER(OFFSET('Sanitation Data'!$F$10,0,10*ROW('Sanitation Data'!F91))),'Data Summary'!CW97="Yes"),OFFSET('Sanitation Data'!$F$10,0,10*ROW('Sanitation Data'!F91)),NA())</f>
        <v>#N/A</v>
      </c>
      <c r="AI97" s="98" t="e">
        <f ca="true">+IF(AND(ISNUMBER(OFFSET('Sanitation Data'!$F$11,0,10*ROW('Sanitation Data'!F91))),'Data Summary'!CX97="Yes"),OFFSET('Sanitation Data'!$F$11,0,10*ROW('Sanitation Data'!F91)),NA())</f>
        <v>#N/A</v>
      </c>
      <c r="AJ97" s="98" t="e">
        <f ca="true">+IF(AND(ISNUMBER(OFFSET('Sanitation Data'!$F$12,0,10*ROW('Sanitation Data'!F91))),'Data Summary'!CY97="Yes"),OFFSET('Sanitation Data'!$F$12,0,10*ROW('Sanitation Data'!F91)),NA())</f>
        <v>#N/A</v>
      </c>
      <c r="AK97" s="98" t="e">
        <f ca="true">+IF(AND(ISNUMBER(OFFSET('Sanitation Data'!$G$4,0,10*ROW('Sanitation Data'!G91))),'Data Summary'!CZ97="Yes"),100-OFFSET('Sanitation Data'!$G$4,0,10*ROW('Sanitation Data'!G91)),NA())</f>
        <v>#N/A</v>
      </c>
      <c r="AL97" s="98" t="e">
        <f ca="true">+IF(AND(ISNUMBER(OFFSET('Sanitation Data'!$G$6,0,10*ROW('Sanitation Data'!G91))),'Data Summary'!DA97="Yes"),OFFSET('Sanitation Data'!$G$6,0,10*ROW('Sanitation Data'!G91)),NA())</f>
        <v>#N/A</v>
      </c>
      <c r="AM97" s="98" t="e">
        <f ca="true">+IF(AND(ISNUMBER(OFFSET('Sanitation Data'!$G$10,0,10*ROW('Sanitation Data'!G91))),'Data Summary'!DB97="Yes"),OFFSET('Sanitation Data'!$G$10,0,10*ROW('Sanitation Data'!G91)),NA())</f>
        <v>#N/A</v>
      </c>
      <c r="AN97" s="98" t="e">
        <f ca="true">+IF(AND(ISNUMBER(OFFSET('Sanitation Data'!$G$11,0,10*ROW('Sanitation Data'!G91))),'Data Summary'!DC97="Yes"),OFFSET('Sanitation Data'!$G$11,0,10*ROW('Sanitation Data'!G91)),NA())</f>
        <v>#N/A</v>
      </c>
      <c r="AO97" s="98" t="e">
        <f ca="true">+IF(AND(ISNUMBER(OFFSET('Sanitation Data'!$G$12,0,10*ROW('Sanitation Data'!G91))),'Data Summary'!DD97="Yes"),OFFSET('Sanitation Data'!$G$12,0,10*ROW('Sanitation Data'!G91)),NA())</f>
        <v>#N/A</v>
      </c>
      <c r="AP97" s="98" t="e">
        <f ca="true">+IF(AND(ISNUMBER(OFFSET('Sanitation Data'!$H$4,0,10*ROW('Sanitation Data'!H91))),'Data Summary'!DE97="Yes"),100-OFFSET('Sanitation Data'!$H$4,0,10*ROW('Sanitation Data'!H91)),NA())</f>
        <v>#N/A</v>
      </c>
      <c r="AQ97" s="98" t="e">
        <f ca="true">+IF(AND(ISNUMBER(OFFSET('Sanitation Data'!$H$6,0,10*ROW('Sanitation Data'!H91))),'Data Summary'!DF97="Yes"),OFFSET('Sanitation Data'!$H$6,0,10*ROW('Sanitation Data'!H91)),NA())</f>
        <v>#N/A</v>
      </c>
      <c r="AR97" s="98" t="e">
        <f ca="true">+IF(AND(ISNUMBER(OFFSET('Sanitation Data'!$H$10,0,10*ROW('Sanitation Data'!H91))),'Data Summary'!DG97="Yes"),OFFSET('Sanitation Data'!$H$10,0,10*ROW('Sanitation Data'!H91)),NA())</f>
        <v>#N/A</v>
      </c>
      <c r="AS97" s="98" t="e">
        <f ca="true">+IF(AND(ISNUMBER(OFFSET('Sanitation Data'!$H$11,0,10*ROW('Sanitation Data'!H91))),'Data Summary'!DH97="Yes"),OFFSET('Sanitation Data'!$H$11,0,10*ROW('Sanitation Data'!H91)),NA())</f>
        <v>#N/A</v>
      </c>
      <c r="AT97" s="98" t="e">
        <f ca="true">+IF(AND(ISNUMBER(OFFSET('Sanitation Data'!$H$12,0,10*ROW('Sanitation Data'!H91))),'Data Summary'!DI97="Yes"),OFFSET('Sanitation Data'!$H$12,0,10*ROW('Sanitation Data'!H91)),NA())</f>
        <v>#N/A</v>
      </c>
      <c r="AU97" s="98" t="e">
        <f ca="true">+IF(AND(ISNUMBER(OFFSET('Sanitation Data'!$I$4,0,10*ROW('Sanitation Data'!I91))),'Data Summary'!DJ97="Yes"),100-OFFSET('Sanitation Data'!$I$4,0,10*ROW('Sanitation Data'!I91)),NA())</f>
        <v>#N/A</v>
      </c>
      <c r="AV97" s="98" t="e">
        <f ca="true">+IF(AND(ISNUMBER(OFFSET('Sanitation Data'!$I$6,0,10*ROW('Sanitation Data'!I91))),'Data Summary'!DK97="Yes"),OFFSET('Sanitation Data'!$I$6,0,10*ROW('Sanitation Data'!I91)),NA())</f>
        <v>#N/A</v>
      </c>
      <c r="AW97" s="98" t="e">
        <f ca="true">+IF(AND(ISNUMBER(OFFSET('Sanitation Data'!$I$10,0,10*ROW('Sanitation Data'!I91))),'Data Summary'!DL97="Yes"),OFFSET('Sanitation Data'!$I$10,0,10*ROW('Sanitation Data'!I91)),NA())</f>
        <v>#N/A</v>
      </c>
      <c r="AX97" s="98" t="e">
        <f ca="true">+IF(AND(ISNUMBER(OFFSET('Sanitation Data'!$I$11,0,10*ROW('Sanitation Data'!I91))),'Data Summary'!DM97="Yes"),OFFSET('Sanitation Data'!$I$11,0,10*ROW('Sanitation Data'!I91)),NA())</f>
        <v>#N/A</v>
      </c>
      <c r="AY97" s="98" t="e">
        <f ca="true">+IF(AND(ISNUMBER(OFFSET('Sanitation Data'!$I$12,0,10*ROW('Sanitation Data'!I91))),'Data Summary'!DN97="Yes"),OFFSET('Sanitation Data'!$I$12,0,10*ROW('Sanitation Data'!I91)),NA())</f>
        <v>#N/A</v>
      </c>
      <c r="AZ97" s="99" t="e">
        <f ca="true">+IF(AND(ISNUMBER(OFFSET('Hygiene Data'!$D$5,0,10*ROW('Hygiene Data'!D91))),'Data Summary'!DO97="Yes"),OFFSET('Hygiene Data'!$D$5,0,10*ROW('Hygiene Data'!D91)),NA())</f>
        <v>#N/A</v>
      </c>
      <c r="BA97" s="99" t="e">
        <f ca="true">+IF(AND(ISNUMBER(OFFSET('Hygiene Data'!$D$7,0,10*ROW('Hygiene Data'!D91))),'Data Summary'!DP97="Yes"),OFFSET('Hygiene Data'!$D$7,0,10*ROW('Hygiene Data'!D91)),NA())</f>
        <v>#N/A</v>
      </c>
      <c r="BB97" s="99" t="e">
        <f ca="true">+IF(AND(ISNUMBER(OFFSET('Hygiene Data'!$D$9,0,10*ROW('Hygiene Data'!D91))),'Data Summary'!DQ97="Yes"),OFFSET('Hygiene Data'!$D$9,0,10*ROW('Hygiene Data'!D91)),NA())</f>
        <v>#N/A</v>
      </c>
      <c r="BC97" s="99" t="e">
        <f ca="true">+IF(AND(ISNUMBER(OFFSET('Hygiene Data'!$E$5,0,10*ROW('Hygiene Data'!E91))),'Data Summary'!DR97="Yes"),OFFSET('Hygiene Data'!$E$5,0,10*ROW('Hygiene Data'!E91)),NA())</f>
        <v>#N/A</v>
      </c>
      <c r="BD97" s="99" t="e">
        <f ca="true">+IF(AND(ISNUMBER(OFFSET('Hygiene Data'!$E$7,0,10*ROW('Hygiene Data'!E91))),'Data Summary'!DS97="Yes"),OFFSET('Hygiene Data'!$E$7,0,10*ROW('Hygiene Data'!E91)),NA())</f>
        <v>#N/A</v>
      </c>
      <c r="BE97" s="99" t="e">
        <f ca="true">+IF(AND(ISNUMBER(OFFSET('Hygiene Data'!$E$9,0,10*ROW('Hygiene Data'!E91))),'Data Summary'!DT97="Yes"),OFFSET('Hygiene Data'!$E$9,0,10*ROW('Hygiene Data'!E91)),NA())</f>
        <v>#N/A</v>
      </c>
      <c r="BF97" s="99" t="e">
        <f ca="true">+IF(AND(ISNUMBER(OFFSET('Hygiene Data'!$F$5,0,10*ROW('Hygiene Data'!F91))),'Data Summary'!DU97="Yes"),OFFSET('Hygiene Data'!$F$5,0,10*ROW('Hygiene Data'!F91)),NA())</f>
        <v>#N/A</v>
      </c>
      <c r="BG97" s="99" t="e">
        <f ca="true">+IF(AND(ISNUMBER(OFFSET('Hygiene Data'!$F$7,0,10*ROW('Hygiene Data'!F91))),'Data Summary'!DV97="Yes"),OFFSET('Hygiene Data'!$F$7,0,10*ROW('Hygiene Data'!F91)),NA())</f>
        <v>#N/A</v>
      </c>
      <c r="BH97" s="99" t="e">
        <f ca="true">+IF(AND(ISNUMBER(OFFSET('Hygiene Data'!$F$9,0,10*ROW('Hygiene Data'!F91))),'Data Summary'!DW97="Yes"),OFFSET('Hygiene Data'!$F$9,0,10*ROW('Hygiene Data'!F91)),NA())</f>
        <v>#N/A</v>
      </c>
      <c r="BI97" s="99" t="e">
        <f ca="true">+IF(AND(ISNUMBER(OFFSET('Hygiene Data'!$G$5,0,10*ROW('Hygiene Data'!G91))),'Data Summary'!DX97="Yes"),OFFSET('Hygiene Data'!$G$5,0,10*ROW('Hygiene Data'!G91)),NA())</f>
        <v>#N/A</v>
      </c>
      <c r="BJ97" s="99" t="e">
        <f ca="true">+IF(AND(ISNUMBER(OFFSET('Hygiene Data'!$G$7,0,10*ROW('Hygiene Data'!G91))),'Data Summary'!DY97="Yes"),OFFSET('Hygiene Data'!$G$7,0,10*ROW('Hygiene Data'!G91)),NA())</f>
        <v>#N/A</v>
      </c>
      <c r="BK97" s="99" t="e">
        <f ca="true">+IF(AND(ISNUMBER(OFFSET('Hygiene Data'!$G$9,0,10*ROW('Hygiene Data'!G91))),'Data Summary'!DZ97="Yes"),OFFSET('Hygiene Data'!$G$9,0,10*ROW('Hygiene Data'!G91)),NA())</f>
        <v>#N/A</v>
      </c>
      <c r="BL97" s="99" t="e">
        <f ca="true">+IF(AND(ISNUMBER(OFFSET('Hygiene Data'!$H$5,0,10*ROW('Hygiene Data'!H91))),'Data Summary'!EA97="Yes"),OFFSET('Hygiene Data'!$H$5,0,10*ROW('Hygiene Data'!H91)),NA())</f>
        <v>#N/A</v>
      </c>
      <c r="BM97" s="99" t="e">
        <f ca="true">+IF(AND(ISNUMBER(OFFSET('Hygiene Data'!$H$7,0,10*ROW('Hygiene Data'!H91))),'Data Summary'!EB97="Yes"),OFFSET('Hygiene Data'!$H$7,0,10*ROW('Hygiene Data'!H91)),NA())</f>
        <v>#N/A</v>
      </c>
      <c r="BN97" s="99" t="e">
        <f ca="true">+IF(AND(ISNUMBER(OFFSET('Hygiene Data'!$H$9,0,10*ROW('Hygiene Data'!H91))),'Data Summary'!EC97="Yes"),OFFSET('Hygiene Data'!$H$9,0,10*ROW('Hygiene Data'!H91)),NA())</f>
        <v>#N/A</v>
      </c>
      <c r="BO97" s="99" t="e">
        <f ca="true">+IF(AND(ISNUMBER(OFFSET('Hygiene Data'!$I$5,0,10*ROW('Hygiene Data'!I91))),'Data Summary'!ED97="Yes"),OFFSET('Hygiene Data'!$I$5,0,10*ROW('Hygiene Data'!I91)),NA())</f>
        <v>#N/A</v>
      </c>
      <c r="BP97" s="99" t="e">
        <f ca="true">+IF(AND(ISNUMBER(OFFSET('Hygiene Data'!$I$7,0,10*ROW('Hygiene Data'!I91))),'Data Summary'!EE97="Yes"),OFFSET('Hygiene Data'!$I$7,0,10*ROW('Hygiene Data'!I91)),NA())</f>
        <v>#N/A</v>
      </c>
      <c r="BQ97" s="99"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8" t="str">
        <f ca="true">+IF(ISTEXT('Data Summary'!B98),'Data Summary'!B98,"")</f>
        <v/>
      </c>
      <c r="C98" s="329" t="e">
        <f ca="true">+VALUE('Data Summary'!C98)</f>
        <v>#VALUE!</v>
      </c>
      <c r="D98" s="97" t="e">
        <f ca="true">+IF(AND(ISNUMBER(OFFSET('Water Data'!$D$4,0,10*ROW('Water Data'!D92))),'Data Summary'!BS98="Yes"),100-OFFSET('Water Data'!$D$4,0,10*ROW('Water Data'!D92)),NA())</f>
        <v>#N/A</v>
      </c>
      <c r="E98" s="97" t="e">
        <f ca="true">+IF(AND(ISNUMBER(OFFSET('Water Data'!$D$6,0,10*ROW('Water Data'!D92))),'Data Summary'!BT98="Yes"),OFFSET('Water Data'!$D$6,0,10*ROW('Water Data'!D92)),NA())</f>
        <v>#N/A</v>
      </c>
      <c r="F98" s="97" t="e">
        <f ca="true">+IF(AND(ISNUMBER(OFFSET('Water Data'!$D$9,0,10*ROW('Water Data'!D92))),'Data Summary'!BU98="Yes"),OFFSET('Water Data'!$D$9,0,10*ROW('Water Data'!D92)),NA())</f>
        <v>#N/A</v>
      </c>
      <c r="G98" s="97" t="e">
        <f ca="true">+IF(AND(ISNUMBER(OFFSET('Water Data'!$E$4,0,10*ROW('Water Data'!E92))),'Data Summary'!BV98="Yes"),100-OFFSET('Water Data'!$E$4,0,10*ROW('Water Data'!E92)),NA())</f>
        <v>#N/A</v>
      </c>
      <c r="H98" s="97" t="e">
        <f ca="true">+IF(AND(ISNUMBER(OFFSET('Water Data'!$E$6,0,10*ROW('Water Data'!E92))),'Data Summary'!BW98="Yes"),OFFSET('Water Data'!$E$6,0,10*ROW('Water Data'!E92)),NA())</f>
        <v>#N/A</v>
      </c>
      <c r="I98" s="97" t="e">
        <f ca="true">+IF(AND(ISNUMBER(OFFSET('Water Data'!$E$9,0,10*ROW('Water Data'!E92))),'Data Summary'!BX98="Yes"),OFFSET('Water Data'!$E$9,0,10*ROW('Water Data'!E92)),NA())</f>
        <v>#N/A</v>
      </c>
      <c r="J98" s="97" t="e">
        <f ca="true">+IF(AND(ISNUMBER(OFFSET('Water Data'!$F$4,0,10*ROW('Water Data'!F92))),'Data Summary'!BY98="Yes"),100-OFFSET('Water Data'!$F$4,0,10*ROW('Water Data'!F92)),NA())</f>
        <v>#N/A</v>
      </c>
      <c r="K98" s="97" t="e">
        <f ca="true">+IF(AND(ISNUMBER(OFFSET('Water Data'!$F$6,0,10*ROW('Water Data'!F92))),'Data Summary'!BZ98="Yes"),OFFSET('Water Data'!$F$6,0,10*ROW('Water Data'!F92)),NA())</f>
        <v>#N/A</v>
      </c>
      <c r="L98" s="97" t="e">
        <f ca="true">+IF(AND(ISNUMBER(OFFSET('Water Data'!$F$9,0,10*ROW('Water Data'!F92))),'Data Summary'!CA98="Yes"),OFFSET('Water Data'!$F$9,0,10*ROW('Water Data'!F92)),NA())</f>
        <v>#N/A</v>
      </c>
      <c r="M98" s="97" t="e">
        <f ca="true">+IF(AND(ISNUMBER(OFFSET('Water Data'!$G$4,0,10*ROW('Water Data'!G92))),'Data Summary'!CB98="Yes"),100-OFFSET('Water Data'!$G$4,0,10*ROW('Water Data'!G92)),NA())</f>
        <v>#N/A</v>
      </c>
      <c r="N98" s="97" t="e">
        <f ca="true">+IF(AND(ISNUMBER(OFFSET('Water Data'!$G$6,0,10*ROW('Water Data'!G92))),'Data Summary'!CC98="Yes"),OFFSET('Water Data'!$G$6,0,10*ROW('Water Data'!G92)),NA())</f>
        <v>#N/A</v>
      </c>
      <c r="O98" s="97" t="e">
        <f ca="true">+IF(AND(ISNUMBER(OFFSET('Water Data'!$G$9,0,10*ROW('Water Data'!G92))),'Data Summary'!CD98="Yes"),OFFSET('Water Data'!$G$9,0,10*ROW('Water Data'!G92)),NA())</f>
        <v>#N/A</v>
      </c>
      <c r="P98" s="97" t="e">
        <f ca="true">+IF(AND(ISNUMBER(OFFSET('Water Data'!$H$4,0,10*ROW('Water Data'!H92))),'Data Summary'!CE98="Yes"),100-OFFSET('Water Data'!$H$4,0,10*ROW('Water Data'!H92)),NA())</f>
        <v>#N/A</v>
      </c>
      <c r="Q98" s="97" t="e">
        <f ca="true">+IF(AND(ISNUMBER(OFFSET('Water Data'!$H$6,0,10*ROW('Water Data'!H92))),'Data Summary'!CF98="Yes"),OFFSET('Water Data'!$H$6,0,10*ROW('Water Data'!H92)),NA())</f>
        <v>#N/A</v>
      </c>
      <c r="R98" s="97" t="e">
        <f ca="true">+IF(AND(ISNUMBER(OFFSET('Water Data'!$H$9,0,10*ROW('Water Data'!H92))),'Data Summary'!CG98="Yes"),OFFSET('Water Data'!$H$9,0,10*ROW('Water Data'!H92)),NA())</f>
        <v>#N/A</v>
      </c>
      <c r="S98" s="97" t="e">
        <f ca="true">+IF(AND(ISNUMBER(OFFSET('Water Data'!$I$4,0,10*ROW('Water Data'!I92))),'Data Summary'!CH98="Yes"),100-OFFSET('Water Data'!$I$4,0,10*ROW('Water Data'!I92)),NA())</f>
        <v>#N/A</v>
      </c>
      <c r="T98" s="97" t="e">
        <f ca="true">+IF(AND(ISNUMBER(OFFSET('Water Data'!$I$6,0,10*ROW('Water Data'!I92))),'Data Summary'!CI98="Yes"),OFFSET('Water Data'!$I$6,0,10*ROW('Water Data'!I92)),NA())</f>
        <v>#N/A</v>
      </c>
      <c r="U98" s="97" t="e">
        <f ca="true">+IF(AND(ISNUMBER(OFFSET('Water Data'!$I$9,0,10*ROW('Water Data'!I92))),'Data Summary'!CJ98="Yes"),OFFSET('Water Data'!$I$9,0,10*ROW('Water Data'!I92)),NA())</f>
        <v>#N/A</v>
      </c>
      <c r="V98" s="98" t="e">
        <f ca="true">+IF(AND(ISNUMBER(OFFSET('Sanitation Data'!$D$4,0,10*ROW('Sanitation Data'!D92))),'Data Summary'!CK98="Yes"),100-OFFSET('Sanitation Data'!$D$4,0,10*ROW('Sanitation Data'!D92)),NA())</f>
        <v>#N/A</v>
      </c>
      <c r="W98" s="98" t="e">
        <f ca="true">+IF(AND(ISNUMBER(OFFSET('Sanitation Data'!$D$6,0,10*ROW('Sanitation Data'!D92))),'Data Summary'!CL98="Yes"),OFFSET('Sanitation Data'!$D$6,0,10*ROW('Sanitation Data'!D92)),NA())</f>
        <v>#N/A</v>
      </c>
      <c r="X98" s="98" t="e">
        <f ca="true">+IF(AND(ISNUMBER(OFFSET('Sanitation Data'!$D$10,0,10*ROW('Sanitation Data'!D92))),'Data Summary'!CM98="Yes"),OFFSET('Sanitation Data'!$D$10,0,10*ROW('Sanitation Data'!D92)),NA())</f>
        <v>#N/A</v>
      </c>
      <c r="Y98" s="98" t="e">
        <f ca="true">+IF(AND(ISNUMBER(OFFSET('Sanitation Data'!$D$11,0,10*ROW('Sanitation Data'!D92))),'Data Summary'!CN98="Yes"),OFFSET('Sanitation Data'!$D$11,0,10*ROW('Sanitation Data'!D92)),NA())</f>
        <v>#N/A</v>
      </c>
      <c r="Z98" s="98" t="e">
        <f ca="true">+IF(AND(ISNUMBER(OFFSET('Sanitation Data'!$D$12,0,10*ROW('Sanitation Data'!D92))),'Data Summary'!CO98="Yes"),OFFSET('Sanitation Data'!$D$12,0,10*ROW('Sanitation Data'!D92)),NA())</f>
        <v>#N/A</v>
      </c>
      <c r="AA98" s="98" t="e">
        <f ca="true">+IF(AND(ISNUMBER(OFFSET('Sanitation Data'!$E$4,0,10*ROW('Sanitation Data'!E92))),'Data Summary'!CP98="Yes"),100-OFFSET('Sanitation Data'!$E$4,0,10*ROW('Sanitation Data'!E92)),NA())</f>
        <v>#N/A</v>
      </c>
      <c r="AB98" s="98" t="e">
        <f ca="true">+IF(AND(ISNUMBER(OFFSET('Sanitation Data'!$E$6,0,10*ROW('Sanitation Data'!E92))),'Data Summary'!CQ98="Yes"),OFFSET('Sanitation Data'!$E$6,0,10*ROW('Sanitation Data'!E92)),NA())</f>
        <v>#N/A</v>
      </c>
      <c r="AC98" s="98" t="e">
        <f ca="true">+IF(AND(ISNUMBER(OFFSET('Sanitation Data'!$E$10,0,10*ROW('Sanitation Data'!E92))),'Data Summary'!CR98="Yes"),OFFSET('Sanitation Data'!$E$10,0,10*ROW('Sanitation Data'!E92)),NA())</f>
        <v>#N/A</v>
      </c>
      <c r="AD98" s="98" t="e">
        <f ca="true">+IF(AND(ISNUMBER(OFFSET('Sanitation Data'!$E$11,0,10*ROW('Sanitation Data'!E92))),'Data Summary'!CS98="Yes"),OFFSET('Sanitation Data'!$E$11,0,10*ROW('Sanitation Data'!E92)),NA())</f>
        <v>#N/A</v>
      </c>
      <c r="AE98" s="98" t="e">
        <f ca="true">+IF(AND(ISNUMBER(OFFSET('Sanitation Data'!$E$12,0,10*ROW('Sanitation Data'!E92))),'Data Summary'!CT98="Yes"),OFFSET('Sanitation Data'!$E$12,0,10*ROW('Sanitation Data'!E92)),NA())</f>
        <v>#N/A</v>
      </c>
      <c r="AF98" s="98" t="e">
        <f ca="true">+IF(AND(ISNUMBER(OFFSET('Sanitation Data'!$F$4,0,10*ROW('Sanitation Data'!F92))),'Data Summary'!CU98="Yes"),100-OFFSET('Sanitation Data'!$F$4,0,10*ROW('Sanitation Data'!F92)),NA())</f>
        <v>#N/A</v>
      </c>
      <c r="AG98" s="98" t="e">
        <f ca="true">+IF(AND(ISNUMBER(OFFSET('Sanitation Data'!$F$6,0,10*ROW('Sanitation Data'!F92))),'Data Summary'!CV98="Yes"),OFFSET('Sanitation Data'!$F$6,0,10*ROW('Sanitation Data'!F92)),NA())</f>
        <v>#N/A</v>
      </c>
      <c r="AH98" s="98" t="e">
        <f ca="true">+IF(AND(ISNUMBER(OFFSET('Sanitation Data'!$F$10,0,10*ROW('Sanitation Data'!F92))),'Data Summary'!CW98="Yes"),OFFSET('Sanitation Data'!$F$10,0,10*ROW('Sanitation Data'!F92)),NA())</f>
        <v>#N/A</v>
      </c>
      <c r="AI98" s="98" t="e">
        <f ca="true">+IF(AND(ISNUMBER(OFFSET('Sanitation Data'!$F$11,0,10*ROW('Sanitation Data'!F92))),'Data Summary'!CX98="Yes"),OFFSET('Sanitation Data'!$F$11,0,10*ROW('Sanitation Data'!F92)),NA())</f>
        <v>#N/A</v>
      </c>
      <c r="AJ98" s="98" t="e">
        <f ca="true">+IF(AND(ISNUMBER(OFFSET('Sanitation Data'!$F$12,0,10*ROW('Sanitation Data'!F92))),'Data Summary'!CY98="Yes"),OFFSET('Sanitation Data'!$F$12,0,10*ROW('Sanitation Data'!F92)),NA())</f>
        <v>#N/A</v>
      </c>
      <c r="AK98" s="98" t="e">
        <f ca="true">+IF(AND(ISNUMBER(OFFSET('Sanitation Data'!$G$4,0,10*ROW('Sanitation Data'!G92))),'Data Summary'!CZ98="Yes"),100-OFFSET('Sanitation Data'!$G$4,0,10*ROW('Sanitation Data'!G92)),NA())</f>
        <v>#N/A</v>
      </c>
      <c r="AL98" s="98" t="e">
        <f ca="true">+IF(AND(ISNUMBER(OFFSET('Sanitation Data'!$G$6,0,10*ROW('Sanitation Data'!G92))),'Data Summary'!DA98="Yes"),OFFSET('Sanitation Data'!$G$6,0,10*ROW('Sanitation Data'!G92)),NA())</f>
        <v>#N/A</v>
      </c>
      <c r="AM98" s="98" t="e">
        <f ca="true">+IF(AND(ISNUMBER(OFFSET('Sanitation Data'!$G$10,0,10*ROW('Sanitation Data'!G92))),'Data Summary'!DB98="Yes"),OFFSET('Sanitation Data'!$G$10,0,10*ROW('Sanitation Data'!G92)),NA())</f>
        <v>#N/A</v>
      </c>
      <c r="AN98" s="98" t="e">
        <f ca="true">+IF(AND(ISNUMBER(OFFSET('Sanitation Data'!$G$11,0,10*ROW('Sanitation Data'!G92))),'Data Summary'!DC98="Yes"),OFFSET('Sanitation Data'!$G$11,0,10*ROW('Sanitation Data'!G92)),NA())</f>
        <v>#N/A</v>
      </c>
      <c r="AO98" s="98" t="e">
        <f ca="true">+IF(AND(ISNUMBER(OFFSET('Sanitation Data'!$G$12,0,10*ROW('Sanitation Data'!G92))),'Data Summary'!DD98="Yes"),OFFSET('Sanitation Data'!$G$12,0,10*ROW('Sanitation Data'!G92)),NA())</f>
        <v>#N/A</v>
      </c>
      <c r="AP98" s="98" t="e">
        <f ca="true">+IF(AND(ISNUMBER(OFFSET('Sanitation Data'!$H$4,0,10*ROW('Sanitation Data'!H92))),'Data Summary'!DE98="Yes"),100-OFFSET('Sanitation Data'!$H$4,0,10*ROW('Sanitation Data'!H92)),NA())</f>
        <v>#N/A</v>
      </c>
      <c r="AQ98" s="98" t="e">
        <f ca="true">+IF(AND(ISNUMBER(OFFSET('Sanitation Data'!$H$6,0,10*ROW('Sanitation Data'!H92))),'Data Summary'!DF98="Yes"),OFFSET('Sanitation Data'!$H$6,0,10*ROW('Sanitation Data'!H92)),NA())</f>
        <v>#N/A</v>
      </c>
      <c r="AR98" s="98" t="e">
        <f ca="true">+IF(AND(ISNUMBER(OFFSET('Sanitation Data'!$H$10,0,10*ROW('Sanitation Data'!H92))),'Data Summary'!DG98="Yes"),OFFSET('Sanitation Data'!$H$10,0,10*ROW('Sanitation Data'!H92)),NA())</f>
        <v>#N/A</v>
      </c>
      <c r="AS98" s="98" t="e">
        <f ca="true">+IF(AND(ISNUMBER(OFFSET('Sanitation Data'!$H$11,0,10*ROW('Sanitation Data'!H92))),'Data Summary'!DH98="Yes"),OFFSET('Sanitation Data'!$H$11,0,10*ROW('Sanitation Data'!H92)),NA())</f>
        <v>#N/A</v>
      </c>
      <c r="AT98" s="98" t="e">
        <f ca="true">+IF(AND(ISNUMBER(OFFSET('Sanitation Data'!$H$12,0,10*ROW('Sanitation Data'!H92))),'Data Summary'!DI98="Yes"),OFFSET('Sanitation Data'!$H$12,0,10*ROW('Sanitation Data'!H92)),NA())</f>
        <v>#N/A</v>
      </c>
      <c r="AU98" s="98" t="e">
        <f ca="true">+IF(AND(ISNUMBER(OFFSET('Sanitation Data'!$I$4,0,10*ROW('Sanitation Data'!I92))),'Data Summary'!DJ98="Yes"),100-OFFSET('Sanitation Data'!$I$4,0,10*ROW('Sanitation Data'!I92)),NA())</f>
        <v>#N/A</v>
      </c>
      <c r="AV98" s="98" t="e">
        <f ca="true">+IF(AND(ISNUMBER(OFFSET('Sanitation Data'!$I$6,0,10*ROW('Sanitation Data'!I92))),'Data Summary'!DK98="Yes"),OFFSET('Sanitation Data'!$I$6,0,10*ROW('Sanitation Data'!I92)),NA())</f>
        <v>#N/A</v>
      </c>
      <c r="AW98" s="98" t="e">
        <f ca="true">+IF(AND(ISNUMBER(OFFSET('Sanitation Data'!$I$10,0,10*ROW('Sanitation Data'!I92))),'Data Summary'!DL98="Yes"),OFFSET('Sanitation Data'!$I$10,0,10*ROW('Sanitation Data'!I92)),NA())</f>
        <v>#N/A</v>
      </c>
      <c r="AX98" s="98" t="e">
        <f ca="true">+IF(AND(ISNUMBER(OFFSET('Sanitation Data'!$I$11,0,10*ROW('Sanitation Data'!I92))),'Data Summary'!DM98="Yes"),OFFSET('Sanitation Data'!$I$11,0,10*ROW('Sanitation Data'!I92)),NA())</f>
        <v>#N/A</v>
      </c>
      <c r="AY98" s="98" t="e">
        <f ca="true">+IF(AND(ISNUMBER(OFFSET('Sanitation Data'!$I$12,0,10*ROW('Sanitation Data'!I92))),'Data Summary'!DN98="Yes"),OFFSET('Sanitation Data'!$I$12,0,10*ROW('Sanitation Data'!I92)),NA())</f>
        <v>#N/A</v>
      </c>
      <c r="AZ98" s="99" t="e">
        <f ca="true">+IF(AND(ISNUMBER(OFFSET('Hygiene Data'!$D$5,0,10*ROW('Hygiene Data'!D92))),'Data Summary'!DO98="Yes"),OFFSET('Hygiene Data'!$D$5,0,10*ROW('Hygiene Data'!D92)),NA())</f>
        <v>#N/A</v>
      </c>
      <c r="BA98" s="99" t="e">
        <f ca="true">+IF(AND(ISNUMBER(OFFSET('Hygiene Data'!$D$7,0,10*ROW('Hygiene Data'!D92))),'Data Summary'!DP98="Yes"),OFFSET('Hygiene Data'!$D$7,0,10*ROW('Hygiene Data'!D92)),NA())</f>
        <v>#N/A</v>
      </c>
      <c r="BB98" s="99" t="e">
        <f ca="true">+IF(AND(ISNUMBER(OFFSET('Hygiene Data'!$D$9,0,10*ROW('Hygiene Data'!D92))),'Data Summary'!DQ98="Yes"),OFFSET('Hygiene Data'!$D$9,0,10*ROW('Hygiene Data'!D92)),NA())</f>
        <v>#N/A</v>
      </c>
      <c r="BC98" s="99" t="e">
        <f ca="true">+IF(AND(ISNUMBER(OFFSET('Hygiene Data'!$E$5,0,10*ROW('Hygiene Data'!E92))),'Data Summary'!DR98="Yes"),OFFSET('Hygiene Data'!$E$5,0,10*ROW('Hygiene Data'!E92)),NA())</f>
        <v>#N/A</v>
      </c>
      <c r="BD98" s="99" t="e">
        <f ca="true">+IF(AND(ISNUMBER(OFFSET('Hygiene Data'!$E$7,0,10*ROW('Hygiene Data'!E92))),'Data Summary'!DS98="Yes"),OFFSET('Hygiene Data'!$E$7,0,10*ROW('Hygiene Data'!E92)),NA())</f>
        <v>#N/A</v>
      </c>
      <c r="BE98" s="99" t="e">
        <f ca="true">+IF(AND(ISNUMBER(OFFSET('Hygiene Data'!$E$9,0,10*ROW('Hygiene Data'!E92))),'Data Summary'!DT98="Yes"),OFFSET('Hygiene Data'!$E$9,0,10*ROW('Hygiene Data'!E92)),NA())</f>
        <v>#N/A</v>
      </c>
      <c r="BF98" s="99" t="e">
        <f ca="true">+IF(AND(ISNUMBER(OFFSET('Hygiene Data'!$F$5,0,10*ROW('Hygiene Data'!F92))),'Data Summary'!DU98="Yes"),OFFSET('Hygiene Data'!$F$5,0,10*ROW('Hygiene Data'!F92)),NA())</f>
        <v>#N/A</v>
      </c>
      <c r="BG98" s="99" t="e">
        <f ca="true">+IF(AND(ISNUMBER(OFFSET('Hygiene Data'!$F$7,0,10*ROW('Hygiene Data'!F92))),'Data Summary'!DV98="Yes"),OFFSET('Hygiene Data'!$F$7,0,10*ROW('Hygiene Data'!F92)),NA())</f>
        <v>#N/A</v>
      </c>
      <c r="BH98" s="99" t="e">
        <f ca="true">+IF(AND(ISNUMBER(OFFSET('Hygiene Data'!$F$9,0,10*ROW('Hygiene Data'!F92))),'Data Summary'!DW98="Yes"),OFFSET('Hygiene Data'!$F$9,0,10*ROW('Hygiene Data'!F92)),NA())</f>
        <v>#N/A</v>
      </c>
      <c r="BI98" s="99" t="e">
        <f ca="true">+IF(AND(ISNUMBER(OFFSET('Hygiene Data'!$G$5,0,10*ROW('Hygiene Data'!G92))),'Data Summary'!DX98="Yes"),OFFSET('Hygiene Data'!$G$5,0,10*ROW('Hygiene Data'!G92)),NA())</f>
        <v>#N/A</v>
      </c>
      <c r="BJ98" s="99" t="e">
        <f ca="true">+IF(AND(ISNUMBER(OFFSET('Hygiene Data'!$G$7,0,10*ROW('Hygiene Data'!G92))),'Data Summary'!DY98="Yes"),OFFSET('Hygiene Data'!$G$7,0,10*ROW('Hygiene Data'!G92)),NA())</f>
        <v>#N/A</v>
      </c>
      <c r="BK98" s="99" t="e">
        <f ca="true">+IF(AND(ISNUMBER(OFFSET('Hygiene Data'!$G$9,0,10*ROW('Hygiene Data'!G92))),'Data Summary'!DZ98="Yes"),OFFSET('Hygiene Data'!$G$9,0,10*ROW('Hygiene Data'!G92)),NA())</f>
        <v>#N/A</v>
      </c>
      <c r="BL98" s="99" t="e">
        <f ca="true">+IF(AND(ISNUMBER(OFFSET('Hygiene Data'!$H$5,0,10*ROW('Hygiene Data'!H92))),'Data Summary'!EA98="Yes"),OFFSET('Hygiene Data'!$H$5,0,10*ROW('Hygiene Data'!H92)),NA())</f>
        <v>#N/A</v>
      </c>
      <c r="BM98" s="99" t="e">
        <f ca="true">+IF(AND(ISNUMBER(OFFSET('Hygiene Data'!$H$7,0,10*ROW('Hygiene Data'!H92))),'Data Summary'!EB98="Yes"),OFFSET('Hygiene Data'!$H$7,0,10*ROW('Hygiene Data'!H92)),NA())</f>
        <v>#N/A</v>
      </c>
      <c r="BN98" s="99" t="e">
        <f ca="true">+IF(AND(ISNUMBER(OFFSET('Hygiene Data'!$H$9,0,10*ROW('Hygiene Data'!H92))),'Data Summary'!EC98="Yes"),OFFSET('Hygiene Data'!$H$9,0,10*ROW('Hygiene Data'!H92)),NA())</f>
        <v>#N/A</v>
      </c>
      <c r="BO98" s="99" t="e">
        <f ca="true">+IF(AND(ISNUMBER(OFFSET('Hygiene Data'!$I$5,0,10*ROW('Hygiene Data'!I92))),'Data Summary'!ED98="Yes"),OFFSET('Hygiene Data'!$I$5,0,10*ROW('Hygiene Data'!I92)),NA())</f>
        <v>#N/A</v>
      </c>
      <c r="BP98" s="99" t="e">
        <f ca="true">+IF(AND(ISNUMBER(OFFSET('Hygiene Data'!$I$7,0,10*ROW('Hygiene Data'!I92))),'Data Summary'!EE98="Yes"),OFFSET('Hygiene Data'!$I$7,0,10*ROW('Hygiene Data'!I92)),NA())</f>
        <v>#N/A</v>
      </c>
      <c r="BQ98" s="99"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8" t="str">
        <f ca="true">+IF(ISTEXT('Data Summary'!B99),'Data Summary'!B99,"")</f>
        <v/>
      </c>
      <c r="C99" s="329" t="e">
        <f ca="true">+VALUE('Data Summary'!C99)</f>
        <v>#VALUE!</v>
      </c>
      <c r="D99" s="97" t="e">
        <f ca="true">+IF(AND(ISNUMBER(OFFSET('Water Data'!$D$4,0,10*ROW('Water Data'!D93))),'Data Summary'!BS99="Yes"),100-OFFSET('Water Data'!$D$4,0,10*ROW('Water Data'!D93)),NA())</f>
        <v>#N/A</v>
      </c>
      <c r="E99" s="97" t="e">
        <f ca="true">+IF(AND(ISNUMBER(OFFSET('Water Data'!$D$6,0,10*ROW('Water Data'!D93))),'Data Summary'!BT99="Yes"),OFFSET('Water Data'!$D$6,0,10*ROW('Water Data'!D93)),NA())</f>
        <v>#N/A</v>
      </c>
      <c r="F99" s="97" t="e">
        <f ca="true">+IF(AND(ISNUMBER(OFFSET('Water Data'!$D$9,0,10*ROW('Water Data'!D93))),'Data Summary'!BU99="Yes"),OFFSET('Water Data'!$D$9,0,10*ROW('Water Data'!D93)),NA())</f>
        <v>#N/A</v>
      </c>
      <c r="G99" s="97" t="e">
        <f ca="true">+IF(AND(ISNUMBER(OFFSET('Water Data'!$E$4,0,10*ROW('Water Data'!E93))),'Data Summary'!BV99="Yes"),100-OFFSET('Water Data'!$E$4,0,10*ROW('Water Data'!E93)),NA())</f>
        <v>#N/A</v>
      </c>
      <c r="H99" s="97" t="e">
        <f ca="true">+IF(AND(ISNUMBER(OFFSET('Water Data'!$E$6,0,10*ROW('Water Data'!E93))),'Data Summary'!BW99="Yes"),OFFSET('Water Data'!$E$6,0,10*ROW('Water Data'!E93)),NA())</f>
        <v>#N/A</v>
      </c>
      <c r="I99" s="97" t="e">
        <f ca="true">+IF(AND(ISNUMBER(OFFSET('Water Data'!$E$9,0,10*ROW('Water Data'!E93))),'Data Summary'!BX99="Yes"),OFFSET('Water Data'!$E$9,0,10*ROW('Water Data'!E93)),NA())</f>
        <v>#N/A</v>
      </c>
      <c r="J99" s="97" t="e">
        <f ca="true">+IF(AND(ISNUMBER(OFFSET('Water Data'!$F$4,0,10*ROW('Water Data'!F93))),'Data Summary'!BY99="Yes"),100-OFFSET('Water Data'!$F$4,0,10*ROW('Water Data'!F93)),NA())</f>
        <v>#N/A</v>
      </c>
      <c r="K99" s="97" t="e">
        <f ca="true">+IF(AND(ISNUMBER(OFFSET('Water Data'!$F$6,0,10*ROW('Water Data'!F93))),'Data Summary'!BZ99="Yes"),OFFSET('Water Data'!$F$6,0,10*ROW('Water Data'!F93)),NA())</f>
        <v>#N/A</v>
      </c>
      <c r="L99" s="97" t="e">
        <f ca="true">+IF(AND(ISNUMBER(OFFSET('Water Data'!$F$9,0,10*ROW('Water Data'!F93))),'Data Summary'!CA99="Yes"),OFFSET('Water Data'!$F$9,0,10*ROW('Water Data'!F93)),NA())</f>
        <v>#N/A</v>
      </c>
      <c r="M99" s="97" t="e">
        <f ca="true">+IF(AND(ISNUMBER(OFFSET('Water Data'!$G$4,0,10*ROW('Water Data'!G93))),'Data Summary'!CB99="Yes"),100-OFFSET('Water Data'!$G$4,0,10*ROW('Water Data'!G93)),NA())</f>
        <v>#N/A</v>
      </c>
      <c r="N99" s="97" t="e">
        <f ca="true">+IF(AND(ISNUMBER(OFFSET('Water Data'!$G$6,0,10*ROW('Water Data'!G93))),'Data Summary'!CC99="Yes"),OFFSET('Water Data'!$G$6,0,10*ROW('Water Data'!G93)),NA())</f>
        <v>#N/A</v>
      </c>
      <c r="O99" s="97" t="e">
        <f ca="true">+IF(AND(ISNUMBER(OFFSET('Water Data'!$G$9,0,10*ROW('Water Data'!G93))),'Data Summary'!CD99="Yes"),OFFSET('Water Data'!$G$9,0,10*ROW('Water Data'!G93)),NA())</f>
        <v>#N/A</v>
      </c>
      <c r="P99" s="97" t="e">
        <f ca="true">+IF(AND(ISNUMBER(OFFSET('Water Data'!$H$4,0,10*ROW('Water Data'!H93))),'Data Summary'!CE99="Yes"),100-OFFSET('Water Data'!$H$4,0,10*ROW('Water Data'!H93)),NA())</f>
        <v>#N/A</v>
      </c>
      <c r="Q99" s="97" t="e">
        <f ca="true">+IF(AND(ISNUMBER(OFFSET('Water Data'!$H$6,0,10*ROW('Water Data'!H93))),'Data Summary'!CF99="Yes"),OFFSET('Water Data'!$H$6,0,10*ROW('Water Data'!H93)),NA())</f>
        <v>#N/A</v>
      </c>
      <c r="R99" s="97" t="e">
        <f ca="true">+IF(AND(ISNUMBER(OFFSET('Water Data'!$H$9,0,10*ROW('Water Data'!H93))),'Data Summary'!CG99="Yes"),OFFSET('Water Data'!$H$9,0,10*ROW('Water Data'!H93)),NA())</f>
        <v>#N/A</v>
      </c>
      <c r="S99" s="97" t="e">
        <f ca="true">+IF(AND(ISNUMBER(OFFSET('Water Data'!$I$4,0,10*ROW('Water Data'!I93))),'Data Summary'!CH99="Yes"),100-OFFSET('Water Data'!$I$4,0,10*ROW('Water Data'!I93)),NA())</f>
        <v>#N/A</v>
      </c>
      <c r="T99" s="97" t="e">
        <f ca="true">+IF(AND(ISNUMBER(OFFSET('Water Data'!$I$6,0,10*ROW('Water Data'!I93))),'Data Summary'!CI99="Yes"),OFFSET('Water Data'!$I$6,0,10*ROW('Water Data'!I93)),NA())</f>
        <v>#N/A</v>
      </c>
      <c r="U99" s="97" t="e">
        <f ca="true">+IF(AND(ISNUMBER(OFFSET('Water Data'!$I$9,0,10*ROW('Water Data'!I93))),'Data Summary'!CJ99="Yes"),OFFSET('Water Data'!$I$9,0,10*ROW('Water Data'!I93)),NA())</f>
        <v>#N/A</v>
      </c>
      <c r="V99" s="98" t="e">
        <f ca="true">+IF(AND(ISNUMBER(OFFSET('Sanitation Data'!$D$4,0,10*ROW('Sanitation Data'!D93))),'Data Summary'!CK99="Yes"),100-OFFSET('Sanitation Data'!$D$4,0,10*ROW('Sanitation Data'!D93)),NA())</f>
        <v>#N/A</v>
      </c>
      <c r="W99" s="98" t="e">
        <f ca="true">+IF(AND(ISNUMBER(OFFSET('Sanitation Data'!$D$6,0,10*ROW('Sanitation Data'!D93))),'Data Summary'!CL99="Yes"),OFFSET('Sanitation Data'!$D$6,0,10*ROW('Sanitation Data'!D93)),NA())</f>
        <v>#N/A</v>
      </c>
      <c r="X99" s="98" t="e">
        <f ca="true">+IF(AND(ISNUMBER(OFFSET('Sanitation Data'!$D$10,0,10*ROW('Sanitation Data'!D93))),'Data Summary'!CM99="Yes"),OFFSET('Sanitation Data'!$D$10,0,10*ROW('Sanitation Data'!D93)),NA())</f>
        <v>#N/A</v>
      </c>
      <c r="Y99" s="98" t="e">
        <f ca="true">+IF(AND(ISNUMBER(OFFSET('Sanitation Data'!$D$11,0,10*ROW('Sanitation Data'!D93))),'Data Summary'!CN99="Yes"),OFFSET('Sanitation Data'!$D$11,0,10*ROW('Sanitation Data'!D93)),NA())</f>
        <v>#N/A</v>
      </c>
      <c r="Z99" s="98" t="e">
        <f ca="true">+IF(AND(ISNUMBER(OFFSET('Sanitation Data'!$D$12,0,10*ROW('Sanitation Data'!D93))),'Data Summary'!CO99="Yes"),OFFSET('Sanitation Data'!$D$12,0,10*ROW('Sanitation Data'!D93)),NA())</f>
        <v>#N/A</v>
      </c>
      <c r="AA99" s="98" t="e">
        <f ca="true">+IF(AND(ISNUMBER(OFFSET('Sanitation Data'!$E$4,0,10*ROW('Sanitation Data'!E93))),'Data Summary'!CP99="Yes"),100-OFFSET('Sanitation Data'!$E$4,0,10*ROW('Sanitation Data'!E93)),NA())</f>
        <v>#N/A</v>
      </c>
      <c r="AB99" s="98" t="e">
        <f ca="true">+IF(AND(ISNUMBER(OFFSET('Sanitation Data'!$E$6,0,10*ROW('Sanitation Data'!E93))),'Data Summary'!CQ99="Yes"),OFFSET('Sanitation Data'!$E$6,0,10*ROW('Sanitation Data'!E93)),NA())</f>
        <v>#N/A</v>
      </c>
      <c r="AC99" s="98" t="e">
        <f ca="true">+IF(AND(ISNUMBER(OFFSET('Sanitation Data'!$E$10,0,10*ROW('Sanitation Data'!E93))),'Data Summary'!CR99="Yes"),OFFSET('Sanitation Data'!$E$10,0,10*ROW('Sanitation Data'!E93)),NA())</f>
        <v>#N/A</v>
      </c>
      <c r="AD99" s="98" t="e">
        <f ca="true">+IF(AND(ISNUMBER(OFFSET('Sanitation Data'!$E$11,0,10*ROW('Sanitation Data'!E93))),'Data Summary'!CS99="Yes"),OFFSET('Sanitation Data'!$E$11,0,10*ROW('Sanitation Data'!E93)),NA())</f>
        <v>#N/A</v>
      </c>
      <c r="AE99" s="98" t="e">
        <f ca="true">+IF(AND(ISNUMBER(OFFSET('Sanitation Data'!$E$12,0,10*ROW('Sanitation Data'!E93))),'Data Summary'!CT99="Yes"),OFFSET('Sanitation Data'!$E$12,0,10*ROW('Sanitation Data'!E93)),NA())</f>
        <v>#N/A</v>
      </c>
      <c r="AF99" s="98" t="e">
        <f ca="true">+IF(AND(ISNUMBER(OFFSET('Sanitation Data'!$F$4,0,10*ROW('Sanitation Data'!F93))),'Data Summary'!CU99="Yes"),100-OFFSET('Sanitation Data'!$F$4,0,10*ROW('Sanitation Data'!F93)),NA())</f>
        <v>#N/A</v>
      </c>
      <c r="AG99" s="98" t="e">
        <f ca="true">+IF(AND(ISNUMBER(OFFSET('Sanitation Data'!$F$6,0,10*ROW('Sanitation Data'!F93))),'Data Summary'!CV99="Yes"),OFFSET('Sanitation Data'!$F$6,0,10*ROW('Sanitation Data'!F93)),NA())</f>
        <v>#N/A</v>
      </c>
      <c r="AH99" s="98" t="e">
        <f ca="true">+IF(AND(ISNUMBER(OFFSET('Sanitation Data'!$F$10,0,10*ROW('Sanitation Data'!F93))),'Data Summary'!CW99="Yes"),OFFSET('Sanitation Data'!$F$10,0,10*ROW('Sanitation Data'!F93)),NA())</f>
        <v>#N/A</v>
      </c>
      <c r="AI99" s="98" t="e">
        <f ca="true">+IF(AND(ISNUMBER(OFFSET('Sanitation Data'!$F$11,0,10*ROW('Sanitation Data'!F93))),'Data Summary'!CX99="Yes"),OFFSET('Sanitation Data'!$F$11,0,10*ROW('Sanitation Data'!F93)),NA())</f>
        <v>#N/A</v>
      </c>
      <c r="AJ99" s="98" t="e">
        <f ca="true">+IF(AND(ISNUMBER(OFFSET('Sanitation Data'!$F$12,0,10*ROW('Sanitation Data'!F93))),'Data Summary'!CY99="Yes"),OFFSET('Sanitation Data'!$F$12,0,10*ROW('Sanitation Data'!F93)),NA())</f>
        <v>#N/A</v>
      </c>
      <c r="AK99" s="98" t="e">
        <f ca="true">+IF(AND(ISNUMBER(OFFSET('Sanitation Data'!$G$4,0,10*ROW('Sanitation Data'!G93))),'Data Summary'!CZ99="Yes"),100-OFFSET('Sanitation Data'!$G$4,0,10*ROW('Sanitation Data'!G93)),NA())</f>
        <v>#N/A</v>
      </c>
      <c r="AL99" s="98" t="e">
        <f ca="true">+IF(AND(ISNUMBER(OFFSET('Sanitation Data'!$G$6,0,10*ROW('Sanitation Data'!G93))),'Data Summary'!DA99="Yes"),OFFSET('Sanitation Data'!$G$6,0,10*ROW('Sanitation Data'!G93)),NA())</f>
        <v>#N/A</v>
      </c>
      <c r="AM99" s="98" t="e">
        <f ca="true">+IF(AND(ISNUMBER(OFFSET('Sanitation Data'!$G$10,0,10*ROW('Sanitation Data'!G93))),'Data Summary'!DB99="Yes"),OFFSET('Sanitation Data'!$G$10,0,10*ROW('Sanitation Data'!G93)),NA())</f>
        <v>#N/A</v>
      </c>
      <c r="AN99" s="98" t="e">
        <f ca="true">+IF(AND(ISNUMBER(OFFSET('Sanitation Data'!$G$11,0,10*ROW('Sanitation Data'!G93))),'Data Summary'!DC99="Yes"),OFFSET('Sanitation Data'!$G$11,0,10*ROW('Sanitation Data'!G93)),NA())</f>
        <v>#N/A</v>
      </c>
      <c r="AO99" s="98" t="e">
        <f ca="true">+IF(AND(ISNUMBER(OFFSET('Sanitation Data'!$G$12,0,10*ROW('Sanitation Data'!G93))),'Data Summary'!DD99="Yes"),OFFSET('Sanitation Data'!$G$12,0,10*ROW('Sanitation Data'!G93)),NA())</f>
        <v>#N/A</v>
      </c>
      <c r="AP99" s="98" t="e">
        <f ca="true">+IF(AND(ISNUMBER(OFFSET('Sanitation Data'!$H$4,0,10*ROW('Sanitation Data'!H93))),'Data Summary'!DE99="Yes"),100-OFFSET('Sanitation Data'!$H$4,0,10*ROW('Sanitation Data'!H93)),NA())</f>
        <v>#N/A</v>
      </c>
      <c r="AQ99" s="98" t="e">
        <f ca="true">+IF(AND(ISNUMBER(OFFSET('Sanitation Data'!$H$6,0,10*ROW('Sanitation Data'!H93))),'Data Summary'!DF99="Yes"),OFFSET('Sanitation Data'!$H$6,0,10*ROW('Sanitation Data'!H93)),NA())</f>
        <v>#N/A</v>
      </c>
      <c r="AR99" s="98" t="e">
        <f ca="true">+IF(AND(ISNUMBER(OFFSET('Sanitation Data'!$H$10,0,10*ROW('Sanitation Data'!H93))),'Data Summary'!DG99="Yes"),OFFSET('Sanitation Data'!$H$10,0,10*ROW('Sanitation Data'!H93)),NA())</f>
        <v>#N/A</v>
      </c>
      <c r="AS99" s="98" t="e">
        <f ca="true">+IF(AND(ISNUMBER(OFFSET('Sanitation Data'!$H$11,0,10*ROW('Sanitation Data'!H93))),'Data Summary'!DH99="Yes"),OFFSET('Sanitation Data'!$H$11,0,10*ROW('Sanitation Data'!H93)),NA())</f>
        <v>#N/A</v>
      </c>
      <c r="AT99" s="98" t="e">
        <f ca="true">+IF(AND(ISNUMBER(OFFSET('Sanitation Data'!$H$12,0,10*ROW('Sanitation Data'!H93))),'Data Summary'!DI99="Yes"),OFFSET('Sanitation Data'!$H$12,0,10*ROW('Sanitation Data'!H93)),NA())</f>
        <v>#N/A</v>
      </c>
      <c r="AU99" s="98" t="e">
        <f ca="true">+IF(AND(ISNUMBER(OFFSET('Sanitation Data'!$I$4,0,10*ROW('Sanitation Data'!I93))),'Data Summary'!DJ99="Yes"),100-OFFSET('Sanitation Data'!$I$4,0,10*ROW('Sanitation Data'!I93)),NA())</f>
        <v>#N/A</v>
      </c>
      <c r="AV99" s="98" t="e">
        <f ca="true">+IF(AND(ISNUMBER(OFFSET('Sanitation Data'!$I$6,0,10*ROW('Sanitation Data'!I93))),'Data Summary'!DK99="Yes"),OFFSET('Sanitation Data'!$I$6,0,10*ROW('Sanitation Data'!I93)),NA())</f>
        <v>#N/A</v>
      </c>
      <c r="AW99" s="98" t="e">
        <f ca="true">+IF(AND(ISNUMBER(OFFSET('Sanitation Data'!$I$10,0,10*ROW('Sanitation Data'!I93))),'Data Summary'!DL99="Yes"),OFFSET('Sanitation Data'!$I$10,0,10*ROW('Sanitation Data'!I93)),NA())</f>
        <v>#N/A</v>
      </c>
      <c r="AX99" s="98" t="e">
        <f ca="true">+IF(AND(ISNUMBER(OFFSET('Sanitation Data'!$I$11,0,10*ROW('Sanitation Data'!I93))),'Data Summary'!DM99="Yes"),OFFSET('Sanitation Data'!$I$11,0,10*ROW('Sanitation Data'!I93)),NA())</f>
        <v>#N/A</v>
      </c>
      <c r="AY99" s="98" t="e">
        <f ca="true">+IF(AND(ISNUMBER(OFFSET('Sanitation Data'!$I$12,0,10*ROW('Sanitation Data'!I93))),'Data Summary'!DN99="Yes"),OFFSET('Sanitation Data'!$I$12,0,10*ROW('Sanitation Data'!I93)),NA())</f>
        <v>#N/A</v>
      </c>
      <c r="AZ99" s="99" t="e">
        <f ca="true">+IF(AND(ISNUMBER(OFFSET('Hygiene Data'!$D$5,0,10*ROW('Hygiene Data'!D93))),'Data Summary'!DO99="Yes"),OFFSET('Hygiene Data'!$D$5,0,10*ROW('Hygiene Data'!D93)),NA())</f>
        <v>#N/A</v>
      </c>
      <c r="BA99" s="99" t="e">
        <f ca="true">+IF(AND(ISNUMBER(OFFSET('Hygiene Data'!$D$7,0,10*ROW('Hygiene Data'!D93))),'Data Summary'!DP99="Yes"),OFFSET('Hygiene Data'!$D$7,0,10*ROW('Hygiene Data'!D93)),NA())</f>
        <v>#N/A</v>
      </c>
      <c r="BB99" s="99" t="e">
        <f ca="true">+IF(AND(ISNUMBER(OFFSET('Hygiene Data'!$D$9,0,10*ROW('Hygiene Data'!D93))),'Data Summary'!DQ99="Yes"),OFFSET('Hygiene Data'!$D$9,0,10*ROW('Hygiene Data'!D93)),NA())</f>
        <v>#N/A</v>
      </c>
      <c r="BC99" s="99" t="e">
        <f ca="true">+IF(AND(ISNUMBER(OFFSET('Hygiene Data'!$E$5,0,10*ROW('Hygiene Data'!E93))),'Data Summary'!DR99="Yes"),OFFSET('Hygiene Data'!$E$5,0,10*ROW('Hygiene Data'!E93)),NA())</f>
        <v>#N/A</v>
      </c>
      <c r="BD99" s="99" t="e">
        <f ca="true">+IF(AND(ISNUMBER(OFFSET('Hygiene Data'!$E$7,0,10*ROW('Hygiene Data'!E93))),'Data Summary'!DS99="Yes"),OFFSET('Hygiene Data'!$E$7,0,10*ROW('Hygiene Data'!E93)),NA())</f>
        <v>#N/A</v>
      </c>
      <c r="BE99" s="99" t="e">
        <f ca="true">+IF(AND(ISNUMBER(OFFSET('Hygiene Data'!$E$9,0,10*ROW('Hygiene Data'!E93))),'Data Summary'!DT99="Yes"),OFFSET('Hygiene Data'!$E$9,0,10*ROW('Hygiene Data'!E93)),NA())</f>
        <v>#N/A</v>
      </c>
      <c r="BF99" s="99" t="e">
        <f ca="true">+IF(AND(ISNUMBER(OFFSET('Hygiene Data'!$F$5,0,10*ROW('Hygiene Data'!F93))),'Data Summary'!DU99="Yes"),OFFSET('Hygiene Data'!$F$5,0,10*ROW('Hygiene Data'!F93)),NA())</f>
        <v>#N/A</v>
      </c>
      <c r="BG99" s="99" t="e">
        <f ca="true">+IF(AND(ISNUMBER(OFFSET('Hygiene Data'!$F$7,0,10*ROW('Hygiene Data'!F93))),'Data Summary'!DV99="Yes"),OFFSET('Hygiene Data'!$F$7,0,10*ROW('Hygiene Data'!F93)),NA())</f>
        <v>#N/A</v>
      </c>
      <c r="BH99" s="99" t="e">
        <f ca="true">+IF(AND(ISNUMBER(OFFSET('Hygiene Data'!$F$9,0,10*ROW('Hygiene Data'!F93))),'Data Summary'!DW99="Yes"),OFFSET('Hygiene Data'!$F$9,0,10*ROW('Hygiene Data'!F93)),NA())</f>
        <v>#N/A</v>
      </c>
      <c r="BI99" s="99" t="e">
        <f ca="true">+IF(AND(ISNUMBER(OFFSET('Hygiene Data'!$G$5,0,10*ROW('Hygiene Data'!G93))),'Data Summary'!DX99="Yes"),OFFSET('Hygiene Data'!$G$5,0,10*ROW('Hygiene Data'!G93)),NA())</f>
        <v>#N/A</v>
      </c>
      <c r="BJ99" s="99" t="e">
        <f ca="true">+IF(AND(ISNUMBER(OFFSET('Hygiene Data'!$G$7,0,10*ROW('Hygiene Data'!G93))),'Data Summary'!DY99="Yes"),OFFSET('Hygiene Data'!$G$7,0,10*ROW('Hygiene Data'!G93)),NA())</f>
        <v>#N/A</v>
      </c>
      <c r="BK99" s="99" t="e">
        <f ca="true">+IF(AND(ISNUMBER(OFFSET('Hygiene Data'!$G$9,0,10*ROW('Hygiene Data'!G93))),'Data Summary'!DZ99="Yes"),OFFSET('Hygiene Data'!$G$9,0,10*ROW('Hygiene Data'!G93)),NA())</f>
        <v>#N/A</v>
      </c>
      <c r="BL99" s="99" t="e">
        <f ca="true">+IF(AND(ISNUMBER(OFFSET('Hygiene Data'!$H$5,0,10*ROW('Hygiene Data'!H93))),'Data Summary'!EA99="Yes"),OFFSET('Hygiene Data'!$H$5,0,10*ROW('Hygiene Data'!H93)),NA())</f>
        <v>#N/A</v>
      </c>
      <c r="BM99" s="99" t="e">
        <f ca="true">+IF(AND(ISNUMBER(OFFSET('Hygiene Data'!$H$7,0,10*ROW('Hygiene Data'!H93))),'Data Summary'!EB99="Yes"),OFFSET('Hygiene Data'!$H$7,0,10*ROW('Hygiene Data'!H93)),NA())</f>
        <v>#N/A</v>
      </c>
      <c r="BN99" s="99" t="e">
        <f ca="true">+IF(AND(ISNUMBER(OFFSET('Hygiene Data'!$H$9,0,10*ROW('Hygiene Data'!H93))),'Data Summary'!EC99="Yes"),OFFSET('Hygiene Data'!$H$9,0,10*ROW('Hygiene Data'!H93)),NA())</f>
        <v>#N/A</v>
      </c>
      <c r="BO99" s="99" t="e">
        <f ca="true">+IF(AND(ISNUMBER(OFFSET('Hygiene Data'!$I$5,0,10*ROW('Hygiene Data'!I93))),'Data Summary'!ED99="Yes"),OFFSET('Hygiene Data'!$I$5,0,10*ROW('Hygiene Data'!I93)),NA())</f>
        <v>#N/A</v>
      </c>
      <c r="BP99" s="99" t="e">
        <f ca="true">+IF(AND(ISNUMBER(OFFSET('Hygiene Data'!$I$7,0,10*ROW('Hygiene Data'!I93))),'Data Summary'!EE99="Yes"),OFFSET('Hygiene Data'!$I$7,0,10*ROW('Hygiene Data'!I93)),NA())</f>
        <v>#N/A</v>
      </c>
      <c r="BQ99" s="99"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8" t="str">
        <f ca="true">+IF(ISTEXT('Data Summary'!B100),'Data Summary'!B100,"")</f>
        <v/>
      </c>
      <c r="C100" s="329" t="e">
        <f ca="true">+VALUE('Data Summary'!C100)</f>
        <v>#VALUE!</v>
      </c>
      <c r="D100" s="97" t="e">
        <f ca="true">+IF(AND(ISNUMBER(OFFSET('Water Data'!$D$4,0,10*ROW('Water Data'!D94))),'Data Summary'!BS100="Yes"),100-OFFSET('Water Data'!$D$4,0,10*ROW('Water Data'!D94)),NA())</f>
        <v>#N/A</v>
      </c>
      <c r="E100" s="97" t="e">
        <f ca="true">+IF(AND(ISNUMBER(OFFSET('Water Data'!$D$6,0,10*ROW('Water Data'!D94))),'Data Summary'!BT100="Yes"),OFFSET('Water Data'!$D$6,0,10*ROW('Water Data'!D94)),NA())</f>
        <v>#N/A</v>
      </c>
      <c r="F100" s="97" t="e">
        <f ca="true">+IF(AND(ISNUMBER(OFFSET('Water Data'!$D$9,0,10*ROW('Water Data'!D94))),'Data Summary'!BU100="Yes"),OFFSET('Water Data'!$D$9,0,10*ROW('Water Data'!D94)),NA())</f>
        <v>#N/A</v>
      </c>
      <c r="G100" s="97" t="e">
        <f ca="true">+IF(AND(ISNUMBER(OFFSET('Water Data'!$E$4,0,10*ROW('Water Data'!E94))),'Data Summary'!BV100="Yes"),100-OFFSET('Water Data'!$E$4,0,10*ROW('Water Data'!E94)),NA())</f>
        <v>#N/A</v>
      </c>
      <c r="H100" s="97" t="e">
        <f ca="true">+IF(AND(ISNUMBER(OFFSET('Water Data'!$E$6,0,10*ROW('Water Data'!E94))),'Data Summary'!BW100="Yes"),OFFSET('Water Data'!$E$6,0,10*ROW('Water Data'!E94)),NA())</f>
        <v>#N/A</v>
      </c>
      <c r="I100" s="97" t="e">
        <f ca="true">+IF(AND(ISNUMBER(OFFSET('Water Data'!$E$9,0,10*ROW('Water Data'!E94))),'Data Summary'!BX100="Yes"),OFFSET('Water Data'!$E$9,0,10*ROW('Water Data'!E94)),NA())</f>
        <v>#N/A</v>
      </c>
      <c r="J100" s="97" t="e">
        <f ca="true">+IF(AND(ISNUMBER(OFFSET('Water Data'!$F$4,0,10*ROW('Water Data'!F94))),'Data Summary'!BY100="Yes"),100-OFFSET('Water Data'!$F$4,0,10*ROW('Water Data'!F94)),NA())</f>
        <v>#N/A</v>
      </c>
      <c r="K100" s="97" t="e">
        <f ca="true">+IF(AND(ISNUMBER(OFFSET('Water Data'!$F$6,0,10*ROW('Water Data'!F94))),'Data Summary'!BZ100="Yes"),OFFSET('Water Data'!$F$6,0,10*ROW('Water Data'!F94)),NA())</f>
        <v>#N/A</v>
      </c>
      <c r="L100" s="97" t="e">
        <f ca="true">+IF(AND(ISNUMBER(OFFSET('Water Data'!$F$9,0,10*ROW('Water Data'!F94))),'Data Summary'!CA100="Yes"),OFFSET('Water Data'!$F$9,0,10*ROW('Water Data'!F94)),NA())</f>
        <v>#N/A</v>
      </c>
      <c r="M100" s="97" t="e">
        <f ca="true">+IF(AND(ISNUMBER(OFFSET('Water Data'!$G$4,0,10*ROW('Water Data'!G94))),'Data Summary'!CB100="Yes"),100-OFFSET('Water Data'!$G$4,0,10*ROW('Water Data'!G94)),NA())</f>
        <v>#N/A</v>
      </c>
      <c r="N100" s="97" t="e">
        <f ca="true">+IF(AND(ISNUMBER(OFFSET('Water Data'!$G$6,0,10*ROW('Water Data'!G94))),'Data Summary'!CC100="Yes"),OFFSET('Water Data'!$G$6,0,10*ROW('Water Data'!G94)),NA())</f>
        <v>#N/A</v>
      </c>
      <c r="O100" s="97" t="e">
        <f ca="true">+IF(AND(ISNUMBER(OFFSET('Water Data'!$G$9,0,10*ROW('Water Data'!G94))),'Data Summary'!CD100="Yes"),OFFSET('Water Data'!$G$9,0,10*ROW('Water Data'!G94)),NA())</f>
        <v>#N/A</v>
      </c>
      <c r="P100" s="97" t="e">
        <f ca="true">+IF(AND(ISNUMBER(OFFSET('Water Data'!$H$4,0,10*ROW('Water Data'!H94))),'Data Summary'!CE100="Yes"),100-OFFSET('Water Data'!$H$4,0,10*ROW('Water Data'!H94)),NA())</f>
        <v>#N/A</v>
      </c>
      <c r="Q100" s="97" t="e">
        <f ca="true">+IF(AND(ISNUMBER(OFFSET('Water Data'!$H$6,0,10*ROW('Water Data'!H94))),'Data Summary'!CF100="Yes"),OFFSET('Water Data'!$H$6,0,10*ROW('Water Data'!H94)),NA())</f>
        <v>#N/A</v>
      </c>
      <c r="R100" s="97" t="e">
        <f ca="true">+IF(AND(ISNUMBER(OFFSET('Water Data'!$H$9,0,10*ROW('Water Data'!H94))),'Data Summary'!CG100="Yes"),OFFSET('Water Data'!$H$9,0,10*ROW('Water Data'!H94)),NA())</f>
        <v>#N/A</v>
      </c>
      <c r="S100" s="97" t="e">
        <f ca="true">+IF(AND(ISNUMBER(OFFSET('Water Data'!$I$4,0,10*ROW('Water Data'!I94))),'Data Summary'!CH100="Yes"),100-OFFSET('Water Data'!$I$4,0,10*ROW('Water Data'!I94)),NA())</f>
        <v>#N/A</v>
      </c>
      <c r="T100" s="97" t="e">
        <f ca="true">+IF(AND(ISNUMBER(OFFSET('Water Data'!$I$6,0,10*ROW('Water Data'!I94))),'Data Summary'!CI100="Yes"),OFFSET('Water Data'!$I$6,0,10*ROW('Water Data'!I94)),NA())</f>
        <v>#N/A</v>
      </c>
      <c r="U100" s="97" t="e">
        <f ca="true">+IF(AND(ISNUMBER(OFFSET('Water Data'!$I$9,0,10*ROW('Water Data'!I94))),'Data Summary'!CJ100="Yes"),OFFSET('Water Data'!$I$9,0,10*ROW('Water Data'!I94)),NA())</f>
        <v>#N/A</v>
      </c>
      <c r="V100" s="98" t="e">
        <f ca="true">+IF(AND(ISNUMBER(OFFSET('Sanitation Data'!$D$4,0,10*ROW('Sanitation Data'!D94))),'Data Summary'!CK100="Yes"),100-OFFSET('Sanitation Data'!$D$4,0,10*ROW('Sanitation Data'!D94)),NA())</f>
        <v>#N/A</v>
      </c>
      <c r="W100" s="98" t="e">
        <f ca="true">+IF(AND(ISNUMBER(OFFSET('Sanitation Data'!$D$6,0,10*ROW('Sanitation Data'!D94))),'Data Summary'!CL100="Yes"),OFFSET('Sanitation Data'!$D$6,0,10*ROW('Sanitation Data'!D94)),NA())</f>
        <v>#N/A</v>
      </c>
      <c r="X100" s="98" t="e">
        <f ca="true">+IF(AND(ISNUMBER(OFFSET('Sanitation Data'!$D$10,0,10*ROW('Sanitation Data'!D94))),'Data Summary'!CM100="Yes"),OFFSET('Sanitation Data'!$D$10,0,10*ROW('Sanitation Data'!D94)),NA())</f>
        <v>#N/A</v>
      </c>
      <c r="Y100" s="98" t="e">
        <f ca="true">+IF(AND(ISNUMBER(OFFSET('Sanitation Data'!$D$11,0,10*ROW('Sanitation Data'!D94))),'Data Summary'!CN100="Yes"),OFFSET('Sanitation Data'!$D$11,0,10*ROW('Sanitation Data'!D94)),NA())</f>
        <v>#N/A</v>
      </c>
      <c r="Z100" s="98" t="e">
        <f ca="true">+IF(AND(ISNUMBER(OFFSET('Sanitation Data'!$D$12,0,10*ROW('Sanitation Data'!D94))),'Data Summary'!CO100="Yes"),OFFSET('Sanitation Data'!$D$12,0,10*ROW('Sanitation Data'!D94)),NA())</f>
        <v>#N/A</v>
      </c>
      <c r="AA100" s="98" t="e">
        <f ca="true">+IF(AND(ISNUMBER(OFFSET('Sanitation Data'!$E$4,0,10*ROW('Sanitation Data'!E94))),'Data Summary'!CP100="Yes"),100-OFFSET('Sanitation Data'!$E$4,0,10*ROW('Sanitation Data'!E94)),NA())</f>
        <v>#N/A</v>
      </c>
      <c r="AB100" s="98" t="e">
        <f ca="true">+IF(AND(ISNUMBER(OFFSET('Sanitation Data'!$E$6,0,10*ROW('Sanitation Data'!E94))),'Data Summary'!CQ100="Yes"),OFFSET('Sanitation Data'!$E$6,0,10*ROW('Sanitation Data'!E94)),NA())</f>
        <v>#N/A</v>
      </c>
      <c r="AC100" s="98" t="e">
        <f ca="true">+IF(AND(ISNUMBER(OFFSET('Sanitation Data'!$E$10,0,10*ROW('Sanitation Data'!E94))),'Data Summary'!CR100="Yes"),OFFSET('Sanitation Data'!$E$10,0,10*ROW('Sanitation Data'!E94)),NA())</f>
        <v>#N/A</v>
      </c>
      <c r="AD100" s="98" t="e">
        <f ca="true">+IF(AND(ISNUMBER(OFFSET('Sanitation Data'!$E$11,0,10*ROW('Sanitation Data'!E94))),'Data Summary'!CS100="Yes"),OFFSET('Sanitation Data'!$E$11,0,10*ROW('Sanitation Data'!E94)),NA())</f>
        <v>#N/A</v>
      </c>
      <c r="AE100" s="98" t="e">
        <f ca="true">+IF(AND(ISNUMBER(OFFSET('Sanitation Data'!$E$12,0,10*ROW('Sanitation Data'!E94))),'Data Summary'!CT100="Yes"),OFFSET('Sanitation Data'!$E$12,0,10*ROW('Sanitation Data'!E94)),NA())</f>
        <v>#N/A</v>
      </c>
      <c r="AF100" s="98" t="e">
        <f ca="true">+IF(AND(ISNUMBER(OFFSET('Sanitation Data'!$F$4,0,10*ROW('Sanitation Data'!F94))),'Data Summary'!CU100="Yes"),100-OFFSET('Sanitation Data'!$F$4,0,10*ROW('Sanitation Data'!F94)),NA())</f>
        <v>#N/A</v>
      </c>
      <c r="AG100" s="98" t="e">
        <f ca="true">+IF(AND(ISNUMBER(OFFSET('Sanitation Data'!$F$6,0,10*ROW('Sanitation Data'!F94))),'Data Summary'!CV100="Yes"),OFFSET('Sanitation Data'!$F$6,0,10*ROW('Sanitation Data'!F94)),NA())</f>
        <v>#N/A</v>
      </c>
      <c r="AH100" s="98" t="e">
        <f ca="true">+IF(AND(ISNUMBER(OFFSET('Sanitation Data'!$F$10,0,10*ROW('Sanitation Data'!F94))),'Data Summary'!CW100="Yes"),OFFSET('Sanitation Data'!$F$10,0,10*ROW('Sanitation Data'!F94)),NA())</f>
        <v>#N/A</v>
      </c>
      <c r="AI100" s="98" t="e">
        <f ca="true">+IF(AND(ISNUMBER(OFFSET('Sanitation Data'!$F$11,0,10*ROW('Sanitation Data'!F94))),'Data Summary'!CX100="Yes"),OFFSET('Sanitation Data'!$F$11,0,10*ROW('Sanitation Data'!F94)),NA())</f>
        <v>#N/A</v>
      </c>
      <c r="AJ100" s="98" t="e">
        <f ca="true">+IF(AND(ISNUMBER(OFFSET('Sanitation Data'!$F$12,0,10*ROW('Sanitation Data'!F94))),'Data Summary'!CY100="Yes"),OFFSET('Sanitation Data'!$F$12,0,10*ROW('Sanitation Data'!F94)),NA())</f>
        <v>#N/A</v>
      </c>
      <c r="AK100" s="98" t="e">
        <f ca="true">+IF(AND(ISNUMBER(OFFSET('Sanitation Data'!$G$4,0,10*ROW('Sanitation Data'!G94))),'Data Summary'!CZ100="Yes"),100-OFFSET('Sanitation Data'!$G$4,0,10*ROW('Sanitation Data'!G94)),NA())</f>
        <v>#N/A</v>
      </c>
      <c r="AL100" s="98" t="e">
        <f ca="true">+IF(AND(ISNUMBER(OFFSET('Sanitation Data'!$G$6,0,10*ROW('Sanitation Data'!G94))),'Data Summary'!DA100="Yes"),OFFSET('Sanitation Data'!$G$6,0,10*ROW('Sanitation Data'!G94)),NA())</f>
        <v>#N/A</v>
      </c>
      <c r="AM100" s="98" t="e">
        <f ca="true">+IF(AND(ISNUMBER(OFFSET('Sanitation Data'!$G$10,0,10*ROW('Sanitation Data'!G94))),'Data Summary'!DB100="Yes"),OFFSET('Sanitation Data'!$G$10,0,10*ROW('Sanitation Data'!G94)),NA())</f>
        <v>#N/A</v>
      </c>
      <c r="AN100" s="98" t="e">
        <f ca="true">+IF(AND(ISNUMBER(OFFSET('Sanitation Data'!$G$11,0,10*ROW('Sanitation Data'!G94))),'Data Summary'!DC100="Yes"),OFFSET('Sanitation Data'!$G$11,0,10*ROW('Sanitation Data'!G94)),NA())</f>
        <v>#N/A</v>
      </c>
      <c r="AO100" s="98" t="e">
        <f ca="true">+IF(AND(ISNUMBER(OFFSET('Sanitation Data'!$G$12,0,10*ROW('Sanitation Data'!G94))),'Data Summary'!DD100="Yes"),OFFSET('Sanitation Data'!$G$12,0,10*ROW('Sanitation Data'!G94)),NA())</f>
        <v>#N/A</v>
      </c>
      <c r="AP100" s="98" t="e">
        <f ca="true">+IF(AND(ISNUMBER(OFFSET('Sanitation Data'!$H$4,0,10*ROW('Sanitation Data'!H94))),'Data Summary'!DE100="Yes"),100-OFFSET('Sanitation Data'!$H$4,0,10*ROW('Sanitation Data'!H94)),NA())</f>
        <v>#N/A</v>
      </c>
      <c r="AQ100" s="98" t="e">
        <f ca="true">+IF(AND(ISNUMBER(OFFSET('Sanitation Data'!$H$6,0,10*ROW('Sanitation Data'!H94))),'Data Summary'!DF100="Yes"),OFFSET('Sanitation Data'!$H$6,0,10*ROW('Sanitation Data'!H94)),NA())</f>
        <v>#N/A</v>
      </c>
      <c r="AR100" s="98" t="e">
        <f ca="true">+IF(AND(ISNUMBER(OFFSET('Sanitation Data'!$H$10,0,10*ROW('Sanitation Data'!H94))),'Data Summary'!DG100="Yes"),OFFSET('Sanitation Data'!$H$10,0,10*ROW('Sanitation Data'!H94)),NA())</f>
        <v>#N/A</v>
      </c>
      <c r="AS100" s="98" t="e">
        <f ca="true">+IF(AND(ISNUMBER(OFFSET('Sanitation Data'!$H$11,0,10*ROW('Sanitation Data'!H94))),'Data Summary'!DH100="Yes"),OFFSET('Sanitation Data'!$H$11,0,10*ROW('Sanitation Data'!H94)),NA())</f>
        <v>#N/A</v>
      </c>
      <c r="AT100" s="98" t="e">
        <f ca="true">+IF(AND(ISNUMBER(OFFSET('Sanitation Data'!$H$12,0,10*ROW('Sanitation Data'!H94))),'Data Summary'!DI100="Yes"),OFFSET('Sanitation Data'!$H$12,0,10*ROW('Sanitation Data'!H94)),NA())</f>
        <v>#N/A</v>
      </c>
      <c r="AU100" s="98" t="e">
        <f ca="true">+IF(AND(ISNUMBER(OFFSET('Sanitation Data'!$I$4,0,10*ROW('Sanitation Data'!I94))),'Data Summary'!DJ100="Yes"),100-OFFSET('Sanitation Data'!$I$4,0,10*ROW('Sanitation Data'!I94)),NA())</f>
        <v>#N/A</v>
      </c>
      <c r="AV100" s="98" t="e">
        <f ca="true">+IF(AND(ISNUMBER(OFFSET('Sanitation Data'!$I$6,0,10*ROW('Sanitation Data'!I94))),'Data Summary'!DK100="Yes"),OFFSET('Sanitation Data'!$I$6,0,10*ROW('Sanitation Data'!I94)),NA())</f>
        <v>#N/A</v>
      </c>
      <c r="AW100" s="98" t="e">
        <f ca="true">+IF(AND(ISNUMBER(OFFSET('Sanitation Data'!$I$10,0,10*ROW('Sanitation Data'!I94))),'Data Summary'!DL100="Yes"),OFFSET('Sanitation Data'!$I$10,0,10*ROW('Sanitation Data'!I94)),NA())</f>
        <v>#N/A</v>
      </c>
      <c r="AX100" s="98" t="e">
        <f ca="true">+IF(AND(ISNUMBER(OFFSET('Sanitation Data'!$I$11,0,10*ROW('Sanitation Data'!I94))),'Data Summary'!DM100="Yes"),OFFSET('Sanitation Data'!$I$11,0,10*ROW('Sanitation Data'!I94)),NA())</f>
        <v>#N/A</v>
      </c>
      <c r="AY100" s="98" t="e">
        <f ca="true">+IF(AND(ISNUMBER(OFFSET('Sanitation Data'!$I$12,0,10*ROW('Sanitation Data'!I94))),'Data Summary'!DN100="Yes"),OFFSET('Sanitation Data'!$I$12,0,10*ROW('Sanitation Data'!I94)),NA())</f>
        <v>#N/A</v>
      </c>
      <c r="AZ100" s="99" t="e">
        <f ca="true">+IF(AND(ISNUMBER(OFFSET('Hygiene Data'!$D$5,0,10*ROW('Hygiene Data'!D94))),'Data Summary'!DO100="Yes"),OFFSET('Hygiene Data'!$D$5,0,10*ROW('Hygiene Data'!D94)),NA())</f>
        <v>#N/A</v>
      </c>
      <c r="BA100" s="99" t="e">
        <f ca="true">+IF(AND(ISNUMBER(OFFSET('Hygiene Data'!$D$7,0,10*ROW('Hygiene Data'!D94))),'Data Summary'!DP100="Yes"),OFFSET('Hygiene Data'!$D$7,0,10*ROW('Hygiene Data'!D94)),NA())</f>
        <v>#N/A</v>
      </c>
      <c r="BB100" s="99" t="e">
        <f ca="true">+IF(AND(ISNUMBER(OFFSET('Hygiene Data'!$D$9,0,10*ROW('Hygiene Data'!D94))),'Data Summary'!DQ100="Yes"),OFFSET('Hygiene Data'!$D$9,0,10*ROW('Hygiene Data'!D94)),NA())</f>
        <v>#N/A</v>
      </c>
      <c r="BC100" s="99" t="e">
        <f ca="true">+IF(AND(ISNUMBER(OFFSET('Hygiene Data'!$E$5,0,10*ROW('Hygiene Data'!E94))),'Data Summary'!DR100="Yes"),OFFSET('Hygiene Data'!$E$5,0,10*ROW('Hygiene Data'!E94)),NA())</f>
        <v>#N/A</v>
      </c>
      <c r="BD100" s="99" t="e">
        <f ca="true">+IF(AND(ISNUMBER(OFFSET('Hygiene Data'!$E$7,0,10*ROW('Hygiene Data'!E94))),'Data Summary'!DS100="Yes"),OFFSET('Hygiene Data'!$E$7,0,10*ROW('Hygiene Data'!E94)),NA())</f>
        <v>#N/A</v>
      </c>
      <c r="BE100" s="99" t="e">
        <f ca="true">+IF(AND(ISNUMBER(OFFSET('Hygiene Data'!$E$9,0,10*ROW('Hygiene Data'!E94))),'Data Summary'!DT100="Yes"),OFFSET('Hygiene Data'!$E$9,0,10*ROW('Hygiene Data'!E94)),NA())</f>
        <v>#N/A</v>
      </c>
      <c r="BF100" s="99" t="e">
        <f ca="true">+IF(AND(ISNUMBER(OFFSET('Hygiene Data'!$F$5,0,10*ROW('Hygiene Data'!F94))),'Data Summary'!DU100="Yes"),OFFSET('Hygiene Data'!$F$5,0,10*ROW('Hygiene Data'!F94)),NA())</f>
        <v>#N/A</v>
      </c>
      <c r="BG100" s="99" t="e">
        <f ca="true">+IF(AND(ISNUMBER(OFFSET('Hygiene Data'!$F$7,0,10*ROW('Hygiene Data'!F94))),'Data Summary'!DV100="Yes"),OFFSET('Hygiene Data'!$F$7,0,10*ROW('Hygiene Data'!F94)),NA())</f>
        <v>#N/A</v>
      </c>
      <c r="BH100" s="99" t="e">
        <f ca="true">+IF(AND(ISNUMBER(OFFSET('Hygiene Data'!$F$9,0,10*ROW('Hygiene Data'!F94))),'Data Summary'!DW100="Yes"),OFFSET('Hygiene Data'!$F$9,0,10*ROW('Hygiene Data'!F94)),NA())</f>
        <v>#N/A</v>
      </c>
      <c r="BI100" s="99" t="e">
        <f ca="true">+IF(AND(ISNUMBER(OFFSET('Hygiene Data'!$G$5,0,10*ROW('Hygiene Data'!G94))),'Data Summary'!DX100="Yes"),OFFSET('Hygiene Data'!$G$5,0,10*ROW('Hygiene Data'!G94)),NA())</f>
        <v>#N/A</v>
      </c>
      <c r="BJ100" s="99" t="e">
        <f ca="true">+IF(AND(ISNUMBER(OFFSET('Hygiene Data'!$G$7,0,10*ROW('Hygiene Data'!G94))),'Data Summary'!DY100="Yes"),OFFSET('Hygiene Data'!$G$7,0,10*ROW('Hygiene Data'!G94)),NA())</f>
        <v>#N/A</v>
      </c>
      <c r="BK100" s="99" t="e">
        <f ca="true">+IF(AND(ISNUMBER(OFFSET('Hygiene Data'!$G$9,0,10*ROW('Hygiene Data'!G94))),'Data Summary'!DZ100="Yes"),OFFSET('Hygiene Data'!$G$9,0,10*ROW('Hygiene Data'!G94)),NA())</f>
        <v>#N/A</v>
      </c>
      <c r="BL100" s="99" t="e">
        <f ca="true">+IF(AND(ISNUMBER(OFFSET('Hygiene Data'!$H$5,0,10*ROW('Hygiene Data'!H94))),'Data Summary'!EA100="Yes"),OFFSET('Hygiene Data'!$H$5,0,10*ROW('Hygiene Data'!H94)),NA())</f>
        <v>#N/A</v>
      </c>
      <c r="BM100" s="99" t="e">
        <f ca="true">+IF(AND(ISNUMBER(OFFSET('Hygiene Data'!$H$7,0,10*ROW('Hygiene Data'!H94))),'Data Summary'!EB100="Yes"),OFFSET('Hygiene Data'!$H$7,0,10*ROW('Hygiene Data'!H94)),NA())</f>
        <v>#N/A</v>
      </c>
      <c r="BN100" s="99" t="e">
        <f ca="true">+IF(AND(ISNUMBER(OFFSET('Hygiene Data'!$H$9,0,10*ROW('Hygiene Data'!H94))),'Data Summary'!EC100="Yes"),OFFSET('Hygiene Data'!$H$9,0,10*ROW('Hygiene Data'!H94)),NA())</f>
        <v>#N/A</v>
      </c>
      <c r="BO100" s="99" t="e">
        <f ca="true">+IF(AND(ISNUMBER(OFFSET('Hygiene Data'!$I$5,0,10*ROW('Hygiene Data'!I94))),'Data Summary'!ED100="Yes"),OFFSET('Hygiene Data'!$I$5,0,10*ROW('Hygiene Data'!I94)),NA())</f>
        <v>#N/A</v>
      </c>
      <c r="BP100" s="99" t="e">
        <f ca="true">+IF(AND(ISNUMBER(OFFSET('Hygiene Data'!$I$7,0,10*ROW('Hygiene Data'!I94))),'Data Summary'!EE100="Yes"),OFFSET('Hygiene Data'!$I$7,0,10*ROW('Hygiene Data'!I94)),NA())</f>
        <v>#N/A</v>
      </c>
      <c r="BQ100" s="99"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8" t="str">
        <f ca="true">+IF(ISTEXT('Data Summary'!B101),'Data Summary'!B101,"")</f>
        <v/>
      </c>
      <c r="C101" s="329" t="e">
        <f ca="true">+VALUE('Data Summary'!C101)</f>
        <v>#VALUE!</v>
      </c>
      <c r="D101" s="97" t="e">
        <f ca="true">+IF(AND(ISNUMBER(OFFSET('Water Data'!$D$4,0,10*ROW('Water Data'!D95))),'Data Summary'!BS101="Yes"),100-OFFSET('Water Data'!$D$4,0,10*ROW('Water Data'!D95)),NA())</f>
        <v>#N/A</v>
      </c>
      <c r="E101" s="97" t="e">
        <f ca="true">+IF(AND(ISNUMBER(OFFSET('Water Data'!$D$6,0,10*ROW('Water Data'!D95))),'Data Summary'!BT101="Yes"),OFFSET('Water Data'!$D$6,0,10*ROW('Water Data'!D95)),NA())</f>
        <v>#N/A</v>
      </c>
      <c r="F101" s="97" t="e">
        <f ca="true">+IF(AND(ISNUMBER(OFFSET('Water Data'!$D$9,0,10*ROW('Water Data'!D95))),'Data Summary'!BU101="Yes"),OFFSET('Water Data'!$D$9,0,10*ROW('Water Data'!D95)),NA())</f>
        <v>#N/A</v>
      </c>
      <c r="G101" s="97" t="e">
        <f ca="true">+IF(AND(ISNUMBER(OFFSET('Water Data'!$E$4,0,10*ROW('Water Data'!E95))),'Data Summary'!BV101="Yes"),100-OFFSET('Water Data'!$E$4,0,10*ROW('Water Data'!E95)),NA())</f>
        <v>#N/A</v>
      </c>
      <c r="H101" s="97" t="e">
        <f ca="true">+IF(AND(ISNUMBER(OFFSET('Water Data'!$E$6,0,10*ROW('Water Data'!E95))),'Data Summary'!BW101="Yes"),OFFSET('Water Data'!$E$6,0,10*ROW('Water Data'!E95)),NA())</f>
        <v>#N/A</v>
      </c>
      <c r="I101" s="97" t="e">
        <f ca="true">+IF(AND(ISNUMBER(OFFSET('Water Data'!$E$9,0,10*ROW('Water Data'!E95))),'Data Summary'!BX101="Yes"),OFFSET('Water Data'!$E$9,0,10*ROW('Water Data'!E95)),NA())</f>
        <v>#N/A</v>
      </c>
      <c r="J101" s="97" t="e">
        <f ca="true">+IF(AND(ISNUMBER(OFFSET('Water Data'!$F$4,0,10*ROW('Water Data'!F95))),'Data Summary'!BY101="Yes"),100-OFFSET('Water Data'!$F$4,0,10*ROW('Water Data'!F95)),NA())</f>
        <v>#N/A</v>
      </c>
      <c r="K101" s="97" t="e">
        <f ca="true">+IF(AND(ISNUMBER(OFFSET('Water Data'!$F$6,0,10*ROW('Water Data'!F95))),'Data Summary'!BZ101="Yes"),OFFSET('Water Data'!$F$6,0,10*ROW('Water Data'!F95)),NA())</f>
        <v>#N/A</v>
      </c>
      <c r="L101" s="97" t="e">
        <f ca="true">+IF(AND(ISNUMBER(OFFSET('Water Data'!$F$9,0,10*ROW('Water Data'!F95))),'Data Summary'!CA101="Yes"),OFFSET('Water Data'!$F$9,0,10*ROW('Water Data'!F95)),NA())</f>
        <v>#N/A</v>
      </c>
      <c r="M101" s="97" t="e">
        <f ca="true">+IF(AND(ISNUMBER(OFFSET('Water Data'!$G$4,0,10*ROW('Water Data'!G95))),'Data Summary'!CB101="Yes"),100-OFFSET('Water Data'!$G$4,0,10*ROW('Water Data'!G95)),NA())</f>
        <v>#N/A</v>
      </c>
      <c r="N101" s="97" t="e">
        <f ca="true">+IF(AND(ISNUMBER(OFFSET('Water Data'!$G$6,0,10*ROW('Water Data'!G95))),'Data Summary'!CC101="Yes"),OFFSET('Water Data'!$G$6,0,10*ROW('Water Data'!G95)),NA())</f>
        <v>#N/A</v>
      </c>
      <c r="O101" s="97" t="e">
        <f ca="true">+IF(AND(ISNUMBER(OFFSET('Water Data'!$G$9,0,10*ROW('Water Data'!G95))),'Data Summary'!CD101="Yes"),OFFSET('Water Data'!$G$9,0,10*ROW('Water Data'!G95)),NA())</f>
        <v>#N/A</v>
      </c>
      <c r="P101" s="97" t="e">
        <f ca="true">+IF(AND(ISNUMBER(OFFSET('Water Data'!$H$4,0,10*ROW('Water Data'!H95))),'Data Summary'!CE101="Yes"),100-OFFSET('Water Data'!$H$4,0,10*ROW('Water Data'!H95)),NA())</f>
        <v>#N/A</v>
      </c>
      <c r="Q101" s="97" t="e">
        <f ca="true">+IF(AND(ISNUMBER(OFFSET('Water Data'!$H$6,0,10*ROW('Water Data'!H95))),'Data Summary'!CF101="Yes"),OFFSET('Water Data'!$H$6,0,10*ROW('Water Data'!H95)),NA())</f>
        <v>#N/A</v>
      </c>
      <c r="R101" s="97" t="e">
        <f ca="true">+IF(AND(ISNUMBER(OFFSET('Water Data'!$H$9,0,10*ROW('Water Data'!H95))),'Data Summary'!CG101="Yes"),OFFSET('Water Data'!$H$9,0,10*ROW('Water Data'!H95)),NA())</f>
        <v>#N/A</v>
      </c>
      <c r="S101" s="97" t="e">
        <f ca="true">+IF(AND(ISNUMBER(OFFSET('Water Data'!$I$4,0,10*ROW('Water Data'!I95))),'Data Summary'!CH101="Yes"),100-OFFSET('Water Data'!$I$4,0,10*ROW('Water Data'!I95)),NA())</f>
        <v>#N/A</v>
      </c>
      <c r="T101" s="97" t="e">
        <f ca="true">+IF(AND(ISNUMBER(OFFSET('Water Data'!$I$6,0,10*ROW('Water Data'!I95))),'Data Summary'!CI101="Yes"),OFFSET('Water Data'!$I$6,0,10*ROW('Water Data'!I95)),NA())</f>
        <v>#N/A</v>
      </c>
      <c r="U101" s="97" t="e">
        <f ca="true">+IF(AND(ISNUMBER(OFFSET('Water Data'!$I$9,0,10*ROW('Water Data'!I95))),'Data Summary'!CJ101="Yes"),OFFSET('Water Data'!$I$9,0,10*ROW('Water Data'!I95)),NA())</f>
        <v>#N/A</v>
      </c>
      <c r="V101" s="98" t="e">
        <f ca="true">+IF(AND(ISNUMBER(OFFSET('Sanitation Data'!$D$4,0,10*ROW('Sanitation Data'!D95))),'Data Summary'!CK101="Yes"),100-OFFSET('Sanitation Data'!$D$4,0,10*ROW('Sanitation Data'!D95)),NA())</f>
        <v>#N/A</v>
      </c>
      <c r="W101" s="98" t="e">
        <f ca="true">+IF(AND(ISNUMBER(OFFSET('Sanitation Data'!$D$6,0,10*ROW('Sanitation Data'!D95))),'Data Summary'!CL101="Yes"),OFFSET('Sanitation Data'!$D$6,0,10*ROW('Sanitation Data'!D95)),NA())</f>
        <v>#N/A</v>
      </c>
      <c r="X101" s="98" t="e">
        <f ca="true">+IF(AND(ISNUMBER(OFFSET('Sanitation Data'!$D$10,0,10*ROW('Sanitation Data'!D95))),'Data Summary'!CM101="Yes"),OFFSET('Sanitation Data'!$D$10,0,10*ROW('Sanitation Data'!D95)),NA())</f>
        <v>#N/A</v>
      </c>
      <c r="Y101" s="98" t="e">
        <f ca="true">+IF(AND(ISNUMBER(OFFSET('Sanitation Data'!$D$11,0,10*ROW('Sanitation Data'!D95))),'Data Summary'!CN101="Yes"),OFFSET('Sanitation Data'!$D$11,0,10*ROW('Sanitation Data'!D95)),NA())</f>
        <v>#N/A</v>
      </c>
      <c r="Z101" s="98" t="e">
        <f ca="true">+IF(AND(ISNUMBER(OFFSET('Sanitation Data'!$D$12,0,10*ROW('Sanitation Data'!D95))),'Data Summary'!CO101="Yes"),OFFSET('Sanitation Data'!$D$12,0,10*ROW('Sanitation Data'!D95)),NA())</f>
        <v>#N/A</v>
      </c>
      <c r="AA101" s="98" t="e">
        <f ca="true">+IF(AND(ISNUMBER(OFFSET('Sanitation Data'!$E$4,0,10*ROW('Sanitation Data'!E95))),'Data Summary'!CP101="Yes"),100-OFFSET('Sanitation Data'!$E$4,0,10*ROW('Sanitation Data'!E95)),NA())</f>
        <v>#N/A</v>
      </c>
      <c r="AB101" s="98" t="e">
        <f ca="true">+IF(AND(ISNUMBER(OFFSET('Sanitation Data'!$E$6,0,10*ROW('Sanitation Data'!E95))),'Data Summary'!CQ101="Yes"),OFFSET('Sanitation Data'!$E$6,0,10*ROW('Sanitation Data'!E95)),NA())</f>
        <v>#N/A</v>
      </c>
      <c r="AC101" s="98" t="e">
        <f ca="true">+IF(AND(ISNUMBER(OFFSET('Sanitation Data'!$E$10,0,10*ROW('Sanitation Data'!E95))),'Data Summary'!CR101="Yes"),OFFSET('Sanitation Data'!$E$10,0,10*ROW('Sanitation Data'!E95)),NA())</f>
        <v>#N/A</v>
      </c>
      <c r="AD101" s="98" t="e">
        <f ca="true">+IF(AND(ISNUMBER(OFFSET('Sanitation Data'!$E$11,0,10*ROW('Sanitation Data'!E95))),'Data Summary'!CS101="Yes"),OFFSET('Sanitation Data'!$E$11,0,10*ROW('Sanitation Data'!E95)),NA())</f>
        <v>#N/A</v>
      </c>
      <c r="AE101" s="98" t="e">
        <f ca="true">+IF(AND(ISNUMBER(OFFSET('Sanitation Data'!$E$12,0,10*ROW('Sanitation Data'!E95))),'Data Summary'!CT101="Yes"),OFFSET('Sanitation Data'!$E$12,0,10*ROW('Sanitation Data'!E95)),NA())</f>
        <v>#N/A</v>
      </c>
      <c r="AF101" s="98" t="e">
        <f ca="true">+IF(AND(ISNUMBER(OFFSET('Sanitation Data'!$F$4,0,10*ROW('Sanitation Data'!F95))),'Data Summary'!CU101="Yes"),100-OFFSET('Sanitation Data'!$F$4,0,10*ROW('Sanitation Data'!F95)),NA())</f>
        <v>#N/A</v>
      </c>
      <c r="AG101" s="98" t="e">
        <f ca="true">+IF(AND(ISNUMBER(OFFSET('Sanitation Data'!$F$6,0,10*ROW('Sanitation Data'!F95))),'Data Summary'!CV101="Yes"),OFFSET('Sanitation Data'!$F$6,0,10*ROW('Sanitation Data'!F95)),NA())</f>
        <v>#N/A</v>
      </c>
      <c r="AH101" s="98" t="e">
        <f ca="true">+IF(AND(ISNUMBER(OFFSET('Sanitation Data'!$F$10,0,10*ROW('Sanitation Data'!F95))),'Data Summary'!CW101="Yes"),OFFSET('Sanitation Data'!$F$10,0,10*ROW('Sanitation Data'!F95)),NA())</f>
        <v>#N/A</v>
      </c>
      <c r="AI101" s="98" t="e">
        <f ca="true">+IF(AND(ISNUMBER(OFFSET('Sanitation Data'!$F$11,0,10*ROW('Sanitation Data'!F95))),'Data Summary'!CX101="Yes"),OFFSET('Sanitation Data'!$F$11,0,10*ROW('Sanitation Data'!F95)),NA())</f>
        <v>#N/A</v>
      </c>
      <c r="AJ101" s="98" t="e">
        <f ca="true">+IF(AND(ISNUMBER(OFFSET('Sanitation Data'!$F$12,0,10*ROW('Sanitation Data'!F95))),'Data Summary'!CY101="Yes"),OFFSET('Sanitation Data'!$F$12,0,10*ROW('Sanitation Data'!F95)),NA())</f>
        <v>#N/A</v>
      </c>
      <c r="AK101" s="98" t="e">
        <f ca="true">+IF(AND(ISNUMBER(OFFSET('Sanitation Data'!$G$4,0,10*ROW('Sanitation Data'!G95))),'Data Summary'!CZ101="Yes"),100-OFFSET('Sanitation Data'!$G$4,0,10*ROW('Sanitation Data'!G95)),NA())</f>
        <v>#N/A</v>
      </c>
      <c r="AL101" s="98" t="e">
        <f ca="true">+IF(AND(ISNUMBER(OFFSET('Sanitation Data'!$G$6,0,10*ROW('Sanitation Data'!G95))),'Data Summary'!DA101="Yes"),OFFSET('Sanitation Data'!$G$6,0,10*ROW('Sanitation Data'!G95)),NA())</f>
        <v>#N/A</v>
      </c>
      <c r="AM101" s="98" t="e">
        <f ca="true">+IF(AND(ISNUMBER(OFFSET('Sanitation Data'!$G$10,0,10*ROW('Sanitation Data'!G95))),'Data Summary'!DB101="Yes"),OFFSET('Sanitation Data'!$G$10,0,10*ROW('Sanitation Data'!G95)),NA())</f>
        <v>#N/A</v>
      </c>
      <c r="AN101" s="98" t="e">
        <f ca="true">+IF(AND(ISNUMBER(OFFSET('Sanitation Data'!$G$11,0,10*ROW('Sanitation Data'!G95))),'Data Summary'!DC101="Yes"),OFFSET('Sanitation Data'!$G$11,0,10*ROW('Sanitation Data'!G95)),NA())</f>
        <v>#N/A</v>
      </c>
      <c r="AO101" s="98" t="e">
        <f ca="true">+IF(AND(ISNUMBER(OFFSET('Sanitation Data'!$G$12,0,10*ROW('Sanitation Data'!G95))),'Data Summary'!DD101="Yes"),OFFSET('Sanitation Data'!$G$12,0,10*ROW('Sanitation Data'!G95)),NA())</f>
        <v>#N/A</v>
      </c>
      <c r="AP101" s="98" t="e">
        <f ca="true">+IF(AND(ISNUMBER(OFFSET('Sanitation Data'!$H$4,0,10*ROW('Sanitation Data'!H95))),'Data Summary'!DE101="Yes"),100-OFFSET('Sanitation Data'!$H$4,0,10*ROW('Sanitation Data'!H95)),NA())</f>
        <v>#N/A</v>
      </c>
      <c r="AQ101" s="98" t="e">
        <f ca="true">+IF(AND(ISNUMBER(OFFSET('Sanitation Data'!$H$6,0,10*ROW('Sanitation Data'!H95))),'Data Summary'!DF101="Yes"),OFFSET('Sanitation Data'!$H$6,0,10*ROW('Sanitation Data'!H95)),NA())</f>
        <v>#N/A</v>
      </c>
      <c r="AR101" s="98" t="e">
        <f ca="true">+IF(AND(ISNUMBER(OFFSET('Sanitation Data'!$H$10,0,10*ROW('Sanitation Data'!H95))),'Data Summary'!DG101="Yes"),OFFSET('Sanitation Data'!$H$10,0,10*ROW('Sanitation Data'!H95)),NA())</f>
        <v>#N/A</v>
      </c>
      <c r="AS101" s="98" t="e">
        <f ca="true">+IF(AND(ISNUMBER(OFFSET('Sanitation Data'!$H$11,0,10*ROW('Sanitation Data'!H95))),'Data Summary'!DH101="Yes"),OFFSET('Sanitation Data'!$H$11,0,10*ROW('Sanitation Data'!H95)),NA())</f>
        <v>#N/A</v>
      </c>
      <c r="AT101" s="98" t="e">
        <f ca="true">+IF(AND(ISNUMBER(OFFSET('Sanitation Data'!$H$12,0,10*ROW('Sanitation Data'!H95))),'Data Summary'!DI101="Yes"),OFFSET('Sanitation Data'!$H$12,0,10*ROW('Sanitation Data'!H95)),NA())</f>
        <v>#N/A</v>
      </c>
      <c r="AU101" s="98" t="e">
        <f ca="true">+IF(AND(ISNUMBER(OFFSET('Sanitation Data'!$I$4,0,10*ROW('Sanitation Data'!I95))),'Data Summary'!DJ101="Yes"),100-OFFSET('Sanitation Data'!$I$4,0,10*ROW('Sanitation Data'!I95)),NA())</f>
        <v>#N/A</v>
      </c>
      <c r="AV101" s="98" t="e">
        <f ca="true">+IF(AND(ISNUMBER(OFFSET('Sanitation Data'!$I$6,0,10*ROW('Sanitation Data'!I95))),'Data Summary'!DK101="Yes"),OFFSET('Sanitation Data'!$I$6,0,10*ROW('Sanitation Data'!I95)),NA())</f>
        <v>#N/A</v>
      </c>
      <c r="AW101" s="98" t="e">
        <f ca="true">+IF(AND(ISNUMBER(OFFSET('Sanitation Data'!$I$10,0,10*ROW('Sanitation Data'!I95))),'Data Summary'!DL101="Yes"),OFFSET('Sanitation Data'!$I$10,0,10*ROW('Sanitation Data'!I95)),NA())</f>
        <v>#N/A</v>
      </c>
      <c r="AX101" s="98" t="e">
        <f ca="true">+IF(AND(ISNUMBER(OFFSET('Sanitation Data'!$I$11,0,10*ROW('Sanitation Data'!I95))),'Data Summary'!DM101="Yes"),OFFSET('Sanitation Data'!$I$11,0,10*ROW('Sanitation Data'!I95)),NA())</f>
        <v>#N/A</v>
      </c>
      <c r="AY101" s="98" t="e">
        <f ca="true">+IF(AND(ISNUMBER(OFFSET('Sanitation Data'!$I$12,0,10*ROW('Sanitation Data'!I95))),'Data Summary'!DN101="Yes"),OFFSET('Sanitation Data'!$I$12,0,10*ROW('Sanitation Data'!I95)),NA())</f>
        <v>#N/A</v>
      </c>
      <c r="AZ101" s="99" t="e">
        <f ca="true">+IF(AND(ISNUMBER(OFFSET('Hygiene Data'!$D$5,0,10*ROW('Hygiene Data'!D95))),'Data Summary'!DO101="Yes"),OFFSET('Hygiene Data'!$D$5,0,10*ROW('Hygiene Data'!D95)),NA())</f>
        <v>#N/A</v>
      </c>
      <c r="BA101" s="99" t="e">
        <f ca="true">+IF(AND(ISNUMBER(OFFSET('Hygiene Data'!$D$7,0,10*ROW('Hygiene Data'!D95))),'Data Summary'!DP101="Yes"),OFFSET('Hygiene Data'!$D$7,0,10*ROW('Hygiene Data'!D95)),NA())</f>
        <v>#N/A</v>
      </c>
      <c r="BB101" s="99" t="e">
        <f ca="true">+IF(AND(ISNUMBER(OFFSET('Hygiene Data'!$D$9,0,10*ROW('Hygiene Data'!D95))),'Data Summary'!DQ101="Yes"),OFFSET('Hygiene Data'!$D$9,0,10*ROW('Hygiene Data'!D95)),NA())</f>
        <v>#N/A</v>
      </c>
      <c r="BC101" s="99" t="e">
        <f ca="true">+IF(AND(ISNUMBER(OFFSET('Hygiene Data'!$E$5,0,10*ROW('Hygiene Data'!E95))),'Data Summary'!DR101="Yes"),OFFSET('Hygiene Data'!$E$5,0,10*ROW('Hygiene Data'!E95)),NA())</f>
        <v>#N/A</v>
      </c>
      <c r="BD101" s="99" t="e">
        <f ca="true">+IF(AND(ISNUMBER(OFFSET('Hygiene Data'!$E$7,0,10*ROW('Hygiene Data'!E95))),'Data Summary'!DS101="Yes"),OFFSET('Hygiene Data'!$E$7,0,10*ROW('Hygiene Data'!E95)),NA())</f>
        <v>#N/A</v>
      </c>
      <c r="BE101" s="99" t="e">
        <f ca="true">+IF(AND(ISNUMBER(OFFSET('Hygiene Data'!$E$9,0,10*ROW('Hygiene Data'!E95))),'Data Summary'!DT101="Yes"),OFFSET('Hygiene Data'!$E$9,0,10*ROW('Hygiene Data'!E95)),NA())</f>
        <v>#N/A</v>
      </c>
      <c r="BF101" s="99" t="e">
        <f ca="true">+IF(AND(ISNUMBER(OFFSET('Hygiene Data'!$F$5,0,10*ROW('Hygiene Data'!F95))),'Data Summary'!DU101="Yes"),OFFSET('Hygiene Data'!$F$5,0,10*ROW('Hygiene Data'!F95)),NA())</f>
        <v>#N/A</v>
      </c>
      <c r="BG101" s="99" t="e">
        <f ca="true">+IF(AND(ISNUMBER(OFFSET('Hygiene Data'!$F$7,0,10*ROW('Hygiene Data'!F95))),'Data Summary'!DV101="Yes"),OFFSET('Hygiene Data'!$F$7,0,10*ROW('Hygiene Data'!F95)),NA())</f>
        <v>#N/A</v>
      </c>
      <c r="BH101" s="99" t="e">
        <f ca="true">+IF(AND(ISNUMBER(OFFSET('Hygiene Data'!$F$9,0,10*ROW('Hygiene Data'!F95))),'Data Summary'!DW101="Yes"),OFFSET('Hygiene Data'!$F$9,0,10*ROW('Hygiene Data'!F95)),NA())</f>
        <v>#N/A</v>
      </c>
      <c r="BI101" s="99" t="e">
        <f ca="true">+IF(AND(ISNUMBER(OFFSET('Hygiene Data'!$G$5,0,10*ROW('Hygiene Data'!G95))),'Data Summary'!DX101="Yes"),OFFSET('Hygiene Data'!$G$5,0,10*ROW('Hygiene Data'!G95)),NA())</f>
        <v>#N/A</v>
      </c>
      <c r="BJ101" s="99" t="e">
        <f ca="true">+IF(AND(ISNUMBER(OFFSET('Hygiene Data'!$G$7,0,10*ROW('Hygiene Data'!G95))),'Data Summary'!DY101="Yes"),OFFSET('Hygiene Data'!$G$7,0,10*ROW('Hygiene Data'!G95)),NA())</f>
        <v>#N/A</v>
      </c>
      <c r="BK101" s="99" t="e">
        <f ca="true">+IF(AND(ISNUMBER(OFFSET('Hygiene Data'!$G$9,0,10*ROW('Hygiene Data'!G95))),'Data Summary'!DZ101="Yes"),OFFSET('Hygiene Data'!$G$9,0,10*ROW('Hygiene Data'!G95)),NA())</f>
        <v>#N/A</v>
      </c>
      <c r="BL101" s="99" t="e">
        <f ca="true">+IF(AND(ISNUMBER(OFFSET('Hygiene Data'!$H$5,0,10*ROW('Hygiene Data'!H95))),'Data Summary'!EA101="Yes"),OFFSET('Hygiene Data'!$H$5,0,10*ROW('Hygiene Data'!H95)),NA())</f>
        <v>#N/A</v>
      </c>
      <c r="BM101" s="99" t="e">
        <f ca="true">+IF(AND(ISNUMBER(OFFSET('Hygiene Data'!$H$7,0,10*ROW('Hygiene Data'!H95))),'Data Summary'!EB101="Yes"),OFFSET('Hygiene Data'!$H$7,0,10*ROW('Hygiene Data'!H95)),NA())</f>
        <v>#N/A</v>
      </c>
      <c r="BN101" s="99" t="e">
        <f ca="true">+IF(AND(ISNUMBER(OFFSET('Hygiene Data'!$H$9,0,10*ROW('Hygiene Data'!H95))),'Data Summary'!EC101="Yes"),OFFSET('Hygiene Data'!$H$9,0,10*ROW('Hygiene Data'!H95)),NA())</f>
        <v>#N/A</v>
      </c>
      <c r="BO101" s="99" t="e">
        <f ca="true">+IF(AND(ISNUMBER(OFFSET('Hygiene Data'!$I$5,0,10*ROW('Hygiene Data'!I95))),'Data Summary'!ED101="Yes"),OFFSET('Hygiene Data'!$I$5,0,10*ROW('Hygiene Data'!I95)),NA())</f>
        <v>#N/A</v>
      </c>
      <c r="BP101" s="99" t="e">
        <f ca="true">+IF(AND(ISNUMBER(OFFSET('Hygiene Data'!$I$7,0,10*ROW('Hygiene Data'!I95))),'Data Summary'!EE101="Yes"),OFFSET('Hygiene Data'!$I$7,0,10*ROW('Hygiene Data'!I95)),NA())</f>
        <v>#N/A</v>
      </c>
      <c r="BQ101" s="99"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8" t="str">
        <f ca="true">+IF(ISTEXT('Data Summary'!B102),'Data Summary'!B102,"")</f>
        <v/>
      </c>
      <c r="C102" s="329" t="e">
        <f ca="true">+VALUE('Data Summary'!C102)</f>
        <v>#VALUE!</v>
      </c>
      <c r="D102" s="97" t="e">
        <f ca="true">+IF(AND(ISNUMBER(OFFSET('Water Data'!$D$4,0,10*ROW('Water Data'!D96))),'Data Summary'!BS102="Yes"),100-OFFSET('Water Data'!$D$4,0,10*ROW('Water Data'!D96)),NA())</f>
        <v>#N/A</v>
      </c>
      <c r="E102" s="97" t="e">
        <f ca="true">+IF(AND(ISNUMBER(OFFSET('Water Data'!$D$6,0,10*ROW('Water Data'!D96))),'Data Summary'!BT102="Yes"),OFFSET('Water Data'!$D$6,0,10*ROW('Water Data'!D96)),NA())</f>
        <v>#N/A</v>
      </c>
      <c r="F102" s="97" t="e">
        <f ca="true">+IF(AND(ISNUMBER(OFFSET('Water Data'!$D$9,0,10*ROW('Water Data'!D96))),'Data Summary'!BU102="Yes"),OFFSET('Water Data'!$D$9,0,10*ROW('Water Data'!D96)),NA())</f>
        <v>#N/A</v>
      </c>
      <c r="G102" s="97" t="e">
        <f ca="true">+IF(AND(ISNUMBER(OFFSET('Water Data'!$E$4,0,10*ROW('Water Data'!E96))),'Data Summary'!BV102="Yes"),100-OFFSET('Water Data'!$E$4,0,10*ROW('Water Data'!E96)),NA())</f>
        <v>#N/A</v>
      </c>
      <c r="H102" s="97" t="e">
        <f ca="true">+IF(AND(ISNUMBER(OFFSET('Water Data'!$E$6,0,10*ROW('Water Data'!E96))),'Data Summary'!BW102="Yes"),OFFSET('Water Data'!$E$6,0,10*ROW('Water Data'!E96)),NA())</f>
        <v>#N/A</v>
      </c>
      <c r="I102" s="97" t="e">
        <f ca="true">+IF(AND(ISNUMBER(OFFSET('Water Data'!$E$9,0,10*ROW('Water Data'!E96))),'Data Summary'!BX102="Yes"),OFFSET('Water Data'!$E$9,0,10*ROW('Water Data'!E96)),NA())</f>
        <v>#N/A</v>
      </c>
      <c r="J102" s="97" t="e">
        <f ca="true">+IF(AND(ISNUMBER(OFFSET('Water Data'!$F$4,0,10*ROW('Water Data'!F96))),'Data Summary'!BY102="Yes"),100-OFFSET('Water Data'!$F$4,0,10*ROW('Water Data'!F96)),NA())</f>
        <v>#N/A</v>
      </c>
      <c r="K102" s="97" t="e">
        <f ca="true">+IF(AND(ISNUMBER(OFFSET('Water Data'!$F$6,0,10*ROW('Water Data'!F96))),'Data Summary'!BZ102="Yes"),OFFSET('Water Data'!$F$6,0,10*ROW('Water Data'!F96)),NA())</f>
        <v>#N/A</v>
      </c>
      <c r="L102" s="97" t="e">
        <f ca="true">+IF(AND(ISNUMBER(OFFSET('Water Data'!$F$9,0,10*ROW('Water Data'!F96))),'Data Summary'!CA102="Yes"),OFFSET('Water Data'!$F$9,0,10*ROW('Water Data'!F96)),NA())</f>
        <v>#N/A</v>
      </c>
      <c r="M102" s="97" t="e">
        <f ca="true">+IF(AND(ISNUMBER(OFFSET('Water Data'!$G$4,0,10*ROW('Water Data'!G96))),'Data Summary'!CB102="Yes"),100-OFFSET('Water Data'!$G$4,0,10*ROW('Water Data'!G96)),NA())</f>
        <v>#N/A</v>
      </c>
      <c r="N102" s="97" t="e">
        <f ca="true">+IF(AND(ISNUMBER(OFFSET('Water Data'!$G$6,0,10*ROW('Water Data'!G96))),'Data Summary'!CC102="Yes"),OFFSET('Water Data'!$G$6,0,10*ROW('Water Data'!G96)),NA())</f>
        <v>#N/A</v>
      </c>
      <c r="O102" s="97" t="e">
        <f ca="true">+IF(AND(ISNUMBER(OFFSET('Water Data'!$G$9,0,10*ROW('Water Data'!G96))),'Data Summary'!CD102="Yes"),OFFSET('Water Data'!$G$9,0,10*ROW('Water Data'!G96)),NA())</f>
        <v>#N/A</v>
      </c>
      <c r="P102" s="97" t="e">
        <f ca="true">+IF(AND(ISNUMBER(OFFSET('Water Data'!$H$4,0,10*ROW('Water Data'!H96))),'Data Summary'!CE102="Yes"),100-OFFSET('Water Data'!$H$4,0,10*ROW('Water Data'!H96)),NA())</f>
        <v>#N/A</v>
      </c>
      <c r="Q102" s="97" t="e">
        <f ca="true">+IF(AND(ISNUMBER(OFFSET('Water Data'!$H$6,0,10*ROW('Water Data'!H96))),'Data Summary'!CF102="Yes"),OFFSET('Water Data'!$H$6,0,10*ROW('Water Data'!H96)),NA())</f>
        <v>#N/A</v>
      </c>
      <c r="R102" s="97" t="e">
        <f ca="true">+IF(AND(ISNUMBER(OFFSET('Water Data'!$H$9,0,10*ROW('Water Data'!H96))),'Data Summary'!CG102="Yes"),OFFSET('Water Data'!$H$9,0,10*ROW('Water Data'!H96)),NA())</f>
        <v>#N/A</v>
      </c>
      <c r="S102" s="97" t="e">
        <f ca="true">+IF(AND(ISNUMBER(OFFSET('Water Data'!$I$4,0,10*ROW('Water Data'!I96))),'Data Summary'!CH102="Yes"),100-OFFSET('Water Data'!$I$4,0,10*ROW('Water Data'!I96)),NA())</f>
        <v>#N/A</v>
      </c>
      <c r="T102" s="97" t="e">
        <f ca="true">+IF(AND(ISNUMBER(OFFSET('Water Data'!$I$6,0,10*ROW('Water Data'!I96))),'Data Summary'!CI102="Yes"),OFFSET('Water Data'!$I$6,0,10*ROW('Water Data'!I96)),NA())</f>
        <v>#N/A</v>
      </c>
      <c r="U102" s="97" t="e">
        <f ca="true">+IF(AND(ISNUMBER(OFFSET('Water Data'!$I$9,0,10*ROW('Water Data'!I96))),'Data Summary'!CJ102="Yes"),OFFSET('Water Data'!$I$9,0,10*ROW('Water Data'!I96)),NA())</f>
        <v>#N/A</v>
      </c>
      <c r="V102" s="98" t="e">
        <f ca="true">+IF(AND(ISNUMBER(OFFSET('Sanitation Data'!$D$4,0,10*ROW('Sanitation Data'!D96))),'Data Summary'!CK102="Yes"),100-OFFSET('Sanitation Data'!$D$4,0,10*ROW('Sanitation Data'!D96)),NA())</f>
        <v>#N/A</v>
      </c>
      <c r="W102" s="98" t="e">
        <f ca="true">+IF(AND(ISNUMBER(OFFSET('Sanitation Data'!$D$6,0,10*ROW('Sanitation Data'!D96))),'Data Summary'!CL102="Yes"),OFFSET('Sanitation Data'!$D$6,0,10*ROW('Sanitation Data'!D96)),NA())</f>
        <v>#N/A</v>
      </c>
      <c r="X102" s="98" t="e">
        <f ca="true">+IF(AND(ISNUMBER(OFFSET('Sanitation Data'!$D$10,0,10*ROW('Sanitation Data'!D96))),'Data Summary'!CM102="Yes"),OFFSET('Sanitation Data'!$D$10,0,10*ROW('Sanitation Data'!D96)),NA())</f>
        <v>#N/A</v>
      </c>
      <c r="Y102" s="98" t="e">
        <f ca="true">+IF(AND(ISNUMBER(OFFSET('Sanitation Data'!$D$11,0,10*ROW('Sanitation Data'!D96))),'Data Summary'!CN102="Yes"),OFFSET('Sanitation Data'!$D$11,0,10*ROW('Sanitation Data'!D96)),NA())</f>
        <v>#N/A</v>
      </c>
      <c r="Z102" s="98" t="e">
        <f ca="true">+IF(AND(ISNUMBER(OFFSET('Sanitation Data'!$D$12,0,10*ROW('Sanitation Data'!D96))),'Data Summary'!CO102="Yes"),OFFSET('Sanitation Data'!$D$12,0,10*ROW('Sanitation Data'!D96)),NA())</f>
        <v>#N/A</v>
      </c>
      <c r="AA102" s="98" t="e">
        <f ca="true">+IF(AND(ISNUMBER(OFFSET('Sanitation Data'!$E$4,0,10*ROW('Sanitation Data'!E96))),'Data Summary'!CP102="Yes"),100-OFFSET('Sanitation Data'!$E$4,0,10*ROW('Sanitation Data'!E96)),NA())</f>
        <v>#N/A</v>
      </c>
      <c r="AB102" s="98" t="e">
        <f ca="true">+IF(AND(ISNUMBER(OFFSET('Sanitation Data'!$E$6,0,10*ROW('Sanitation Data'!E96))),'Data Summary'!CQ102="Yes"),OFFSET('Sanitation Data'!$E$6,0,10*ROW('Sanitation Data'!E96)),NA())</f>
        <v>#N/A</v>
      </c>
      <c r="AC102" s="98" t="e">
        <f ca="true">+IF(AND(ISNUMBER(OFFSET('Sanitation Data'!$E$10,0,10*ROW('Sanitation Data'!E96))),'Data Summary'!CR102="Yes"),OFFSET('Sanitation Data'!$E$10,0,10*ROW('Sanitation Data'!E96)),NA())</f>
        <v>#N/A</v>
      </c>
      <c r="AD102" s="98" t="e">
        <f ca="true">+IF(AND(ISNUMBER(OFFSET('Sanitation Data'!$E$11,0,10*ROW('Sanitation Data'!E96))),'Data Summary'!CS102="Yes"),OFFSET('Sanitation Data'!$E$11,0,10*ROW('Sanitation Data'!E96)),NA())</f>
        <v>#N/A</v>
      </c>
      <c r="AE102" s="98" t="e">
        <f ca="true">+IF(AND(ISNUMBER(OFFSET('Sanitation Data'!$E$12,0,10*ROW('Sanitation Data'!E96))),'Data Summary'!CT102="Yes"),OFFSET('Sanitation Data'!$E$12,0,10*ROW('Sanitation Data'!E96)),NA())</f>
        <v>#N/A</v>
      </c>
      <c r="AF102" s="98" t="e">
        <f ca="true">+IF(AND(ISNUMBER(OFFSET('Sanitation Data'!$F$4,0,10*ROW('Sanitation Data'!F96))),'Data Summary'!CU102="Yes"),100-OFFSET('Sanitation Data'!$F$4,0,10*ROW('Sanitation Data'!F96)),NA())</f>
        <v>#N/A</v>
      </c>
      <c r="AG102" s="98" t="e">
        <f ca="true">+IF(AND(ISNUMBER(OFFSET('Sanitation Data'!$F$6,0,10*ROW('Sanitation Data'!F96))),'Data Summary'!CV102="Yes"),OFFSET('Sanitation Data'!$F$6,0,10*ROW('Sanitation Data'!F96)),NA())</f>
        <v>#N/A</v>
      </c>
      <c r="AH102" s="98" t="e">
        <f ca="true">+IF(AND(ISNUMBER(OFFSET('Sanitation Data'!$F$10,0,10*ROW('Sanitation Data'!F96))),'Data Summary'!CW102="Yes"),OFFSET('Sanitation Data'!$F$10,0,10*ROW('Sanitation Data'!F96)),NA())</f>
        <v>#N/A</v>
      </c>
      <c r="AI102" s="98" t="e">
        <f ca="true">+IF(AND(ISNUMBER(OFFSET('Sanitation Data'!$F$11,0,10*ROW('Sanitation Data'!F96))),'Data Summary'!CX102="Yes"),OFFSET('Sanitation Data'!$F$11,0,10*ROW('Sanitation Data'!F96)),NA())</f>
        <v>#N/A</v>
      </c>
      <c r="AJ102" s="98" t="e">
        <f ca="true">+IF(AND(ISNUMBER(OFFSET('Sanitation Data'!$F$12,0,10*ROW('Sanitation Data'!F96))),'Data Summary'!CY102="Yes"),OFFSET('Sanitation Data'!$F$12,0,10*ROW('Sanitation Data'!F96)),NA())</f>
        <v>#N/A</v>
      </c>
      <c r="AK102" s="98" t="e">
        <f ca="true">+IF(AND(ISNUMBER(OFFSET('Sanitation Data'!$G$4,0,10*ROW('Sanitation Data'!G96))),'Data Summary'!CZ102="Yes"),100-OFFSET('Sanitation Data'!$G$4,0,10*ROW('Sanitation Data'!G96)),NA())</f>
        <v>#N/A</v>
      </c>
      <c r="AL102" s="98" t="e">
        <f ca="true">+IF(AND(ISNUMBER(OFFSET('Sanitation Data'!$G$6,0,10*ROW('Sanitation Data'!G96))),'Data Summary'!DA102="Yes"),OFFSET('Sanitation Data'!$G$6,0,10*ROW('Sanitation Data'!G96)),NA())</f>
        <v>#N/A</v>
      </c>
      <c r="AM102" s="98" t="e">
        <f ca="true">+IF(AND(ISNUMBER(OFFSET('Sanitation Data'!$G$10,0,10*ROW('Sanitation Data'!G96))),'Data Summary'!DB102="Yes"),OFFSET('Sanitation Data'!$G$10,0,10*ROW('Sanitation Data'!G96)),NA())</f>
        <v>#N/A</v>
      </c>
      <c r="AN102" s="98" t="e">
        <f ca="true">+IF(AND(ISNUMBER(OFFSET('Sanitation Data'!$G$11,0,10*ROW('Sanitation Data'!G96))),'Data Summary'!DC102="Yes"),OFFSET('Sanitation Data'!$G$11,0,10*ROW('Sanitation Data'!G96)),NA())</f>
        <v>#N/A</v>
      </c>
      <c r="AO102" s="98" t="e">
        <f ca="true">+IF(AND(ISNUMBER(OFFSET('Sanitation Data'!$G$12,0,10*ROW('Sanitation Data'!G96))),'Data Summary'!DD102="Yes"),OFFSET('Sanitation Data'!$G$12,0,10*ROW('Sanitation Data'!G96)),NA())</f>
        <v>#N/A</v>
      </c>
      <c r="AP102" s="98" t="e">
        <f ca="true">+IF(AND(ISNUMBER(OFFSET('Sanitation Data'!$H$4,0,10*ROW('Sanitation Data'!H96))),'Data Summary'!DE102="Yes"),100-OFFSET('Sanitation Data'!$H$4,0,10*ROW('Sanitation Data'!H96)),NA())</f>
        <v>#N/A</v>
      </c>
      <c r="AQ102" s="98" t="e">
        <f ca="true">+IF(AND(ISNUMBER(OFFSET('Sanitation Data'!$H$6,0,10*ROW('Sanitation Data'!H96))),'Data Summary'!DF102="Yes"),OFFSET('Sanitation Data'!$H$6,0,10*ROW('Sanitation Data'!H96)),NA())</f>
        <v>#N/A</v>
      </c>
      <c r="AR102" s="98" t="e">
        <f ca="true">+IF(AND(ISNUMBER(OFFSET('Sanitation Data'!$H$10,0,10*ROW('Sanitation Data'!H96))),'Data Summary'!DG102="Yes"),OFFSET('Sanitation Data'!$H$10,0,10*ROW('Sanitation Data'!H96)),NA())</f>
        <v>#N/A</v>
      </c>
      <c r="AS102" s="98" t="e">
        <f ca="true">+IF(AND(ISNUMBER(OFFSET('Sanitation Data'!$H$11,0,10*ROW('Sanitation Data'!H96))),'Data Summary'!DH102="Yes"),OFFSET('Sanitation Data'!$H$11,0,10*ROW('Sanitation Data'!H96)),NA())</f>
        <v>#N/A</v>
      </c>
      <c r="AT102" s="98" t="e">
        <f ca="true">+IF(AND(ISNUMBER(OFFSET('Sanitation Data'!$H$12,0,10*ROW('Sanitation Data'!H96))),'Data Summary'!DI102="Yes"),OFFSET('Sanitation Data'!$H$12,0,10*ROW('Sanitation Data'!H96)),NA())</f>
        <v>#N/A</v>
      </c>
      <c r="AU102" s="98" t="e">
        <f ca="true">+IF(AND(ISNUMBER(OFFSET('Sanitation Data'!$I$4,0,10*ROW('Sanitation Data'!I96))),'Data Summary'!DJ102="Yes"),100-OFFSET('Sanitation Data'!$I$4,0,10*ROW('Sanitation Data'!I96)),NA())</f>
        <v>#N/A</v>
      </c>
      <c r="AV102" s="98" t="e">
        <f ca="true">+IF(AND(ISNUMBER(OFFSET('Sanitation Data'!$I$6,0,10*ROW('Sanitation Data'!I96))),'Data Summary'!DK102="Yes"),OFFSET('Sanitation Data'!$I$6,0,10*ROW('Sanitation Data'!I96)),NA())</f>
        <v>#N/A</v>
      </c>
      <c r="AW102" s="98" t="e">
        <f ca="true">+IF(AND(ISNUMBER(OFFSET('Sanitation Data'!$I$10,0,10*ROW('Sanitation Data'!I96))),'Data Summary'!DL102="Yes"),OFFSET('Sanitation Data'!$I$10,0,10*ROW('Sanitation Data'!I96)),NA())</f>
        <v>#N/A</v>
      </c>
      <c r="AX102" s="98" t="e">
        <f ca="true">+IF(AND(ISNUMBER(OFFSET('Sanitation Data'!$I$11,0,10*ROW('Sanitation Data'!I96))),'Data Summary'!DM102="Yes"),OFFSET('Sanitation Data'!$I$11,0,10*ROW('Sanitation Data'!I96)),NA())</f>
        <v>#N/A</v>
      </c>
      <c r="AY102" s="98" t="e">
        <f ca="true">+IF(AND(ISNUMBER(OFFSET('Sanitation Data'!$I$12,0,10*ROW('Sanitation Data'!I96))),'Data Summary'!DN102="Yes"),OFFSET('Sanitation Data'!$I$12,0,10*ROW('Sanitation Data'!I96)),NA())</f>
        <v>#N/A</v>
      </c>
      <c r="AZ102" s="99" t="e">
        <f ca="true">+IF(AND(ISNUMBER(OFFSET('Hygiene Data'!$D$5,0,10*ROW('Hygiene Data'!D96))),'Data Summary'!DO102="Yes"),OFFSET('Hygiene Data'!$D$5,0,10*ROW('Hygiene Data'!D96)),NA())</f>
        <v>#N/A</v>
      </c>
      <c r="BA102" s="99" t="e">
        <f ca="true">+IF(AND(ISNUMBER(OFFSET('Hygiene Data'!$D$7,0,10*ROW('Hygiene Data'!D96))),'Data Summary'!DP102="Yes"),OFFSET('Hygiene Data'!$D$7,0,10*ROW('Hygiene Data'!D96)),NA())</f>
        <v>#N/A</v>
      </c>
      <c r="BB102" s="99" t="e">
        <f ca="true">+IF(AND(ISNUMBER(OFFSET('Hygiene Data'!$D$9,0,10*ROW('Hygiene Data'!D96))),'Data Summary'!DQ102="Yes"),OFFSET('Hygiene Data'!$D$9,0,10*ROW('Hygiene Data'!D96)),NA())</f>
        <v>#N/A</v>
      </c>
      <c r="BC102" s="99" t="e">
        <f ca="true">+IF(AND(ISNUMBER(OFFSET('Hygiene Data'!$E$5,0,10*ROW('Hygiene Data'!E96))),'Data Summary'!DR102="Yes"),OFFSET('Hygiene Data'!$E$5,0,10*ROW('Hygiene Data'!E96)),NA())</f>
        <v>#N/A</v>
      </c>
      <c r="BD102" s="99" t="e">
        <f ca="true">+IF(AND(ISNUMBER(OFFSET('Hygiene Data'!$E$7,0,10*ROW('Hygiene Data'!E96))),'Data Summary'!DS102="Yes"),OFFSET('Hygiene Data'!$E$7,0,10*ROW('Hygiene Data'!E96)),NA())</f>
        <v>#N/A</v>
      </c>
      <c r="BE102" s="99" t="e">
        <f ca="true">+IF(AND(ISNUMBER(OFFSET('Hygiene Data'!$E$9,0,10*ROW('Hygiene Data'!E96))),'Data Summary'!DT102="Yes"),OFFSET('Hygiene Data'!$E$9,0,10*ROW('Hygiene Data'!E96)),NA())</f>
        <v>#N/A</v>
      </c>
      <c r="BF102" s="99" t="e">
        <f ca="true">+IF(AND(ISNUMBER(OFFSET('Hygiene Data'!$F$5,0,10*ROW('Hygiene Data'!F96))),'Data Summary'!DU102="Yes"),OFFSET('Hygiene Data'!$F$5,0,10*ROW('Hygiene Data'!F96)),NA())</f>
        <v>#N/A</v>
      </c>
      <c r="BG102" s="99" t="e">
        <f ca="true">+IF(AND(ISNUMBER(OFFSET('Hygiene Data'!$F$7,0,10*ROW('Hygiene Data'!F96))),'Data Summary'!DV102="Yes"),OFFSET('Hygiene Data'!$F$7,0,10*ROW('Hygiene Data'!F96)),NA())</f>
        <v>#N/A</v>
      </c>
      <c r="BH102" s="99" t="e">
        <f ca="true">+IF(AND(ISNUMBER(OFFSET('Hygiene Data'!$F$9,0,10*ROW('Hygiene Data'!F96))),'Data Summary'!DW102="Yes"),OFFSET('Hygiene Data'!$F$9,0,10*ROW('Hygiene Data'!F96)),NA())</f>
        <v>#N/A</v>
      </c>
      <c r="BI102" s="99" t="e">
        <f ca="true">+IF(AND(ISNUMBER(OFFSET('Hygiene Data'!$G$5,0,10*ROW('Hygiene Data'!G96))),'Data Summary'!DX102="Yes"),OFFSET('Hygiene Data'!$G$5,0,10*ROW('Hygiene Data'!G96)),NA())</f>
        <v>#N/A</v>
      </c>
      <c r="BJ102" s="99" t="e">
        <f ca="true">+IF(AND(ISNUMBER(OFFSET('Hygiene Data'!$G$7,0,10*ROW('Hygiene Data'!G96))),'Data Summary'!DY102="Yes"),OFFSET('Hygiene Data'!$G$7,0,10*ROW('Hygiene Data'!G96)),NA())</f>
        <v>#N/A</v>
      </c>
      <c r="BK102" s="99" t="e">
        <f ca="true">+IF(AND(ISNUMBER(OFFSET('Hygiene Data'!$G$9,0,10*ROW('Hygiene Data'!G96))),'Data Summary'!DZ102="Yes"),OFFSET('Hygiene Data'!$G$9,0,10*ROW('Hygiene Data'!G96)),NA())</f>
        <v>#N/A</v>
      </c>
      <c r="BL102" s="99" t="e">
        <f ca="true">+IF(AND(ISNUMBER(OFFSET('Hygiene Data'!$H$5,0,10*ROW('Hygiene Data'!H96))),'Data Summary'!EA102="Yes"),OFFSET('Hygiene Data'!$H$5,0,10*ROW('Hygiene Data'!H96)),NA())</f>
        <v>#N/A</v>
      </c>
      <c r="BM102" s="99" t="e">
        <f ca="true">+IF(AND(ISNUMBER(OFFSET('Hygiene Data'!$H$7,0,10*ROW('Hygiene Data'!H96))),'Data Summary'!EB102="Yes"),OFFSET('Hygiene Data'!$H$7,0,10*ROW('Hygiene Data'!H96)),NA())</f>
        <v>#N/A</v>
      </c>
      <c r="BN102" s="99" t="e">
        <f ca="true">+IF(AND(ISNUMBER(OFFSET('Hygiene Data'!$H$9,0,10*ROW('Hygiene Data'!H96))),'Data Summary'!EC102="Yes"),OFFSET('Hygiene Data'!$H$9,0,10*ROW('Hygiene Data'!H96)),NA())</f>
        <v>#N/A</v>
      </c>
      <c r="BO102" s="99" t="e">
        <f ca="true">+IF(AND(ISNUMBER(OFFSET('Hygiene Data'!$I$5,0,10*ROW('Hygiene Data'!I96))),'Data Summary'!ED102="Yes"),OFFSET('Hygiene Data'!$I$5,0,10*ROW('Hygiene Data'!I96)),NA())</f>
        <v>#N/A</v>
      </c>
      <c r="BP102" s="99" t="e">
        <f ca="true">+IF(AND(ISNUMBER(OFFSET('Hygiene Data'!$I$7,0,10*ROW('Hygiene Data'!I96))),'Data Summary'!EE102="Yes"),OFFSET('Hygiene Data'!$I$7,0,10*ROW('Hygiene Data'!I96)),NA())</f>
        <v>#N/A</v>
      </c>
      <c r="BQ102" s="99"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8" t="str">
        <f ca="true">+IF(ISTEXT('Data Summary'!B103),'Data Summary'!B103,"")</f>
        <v/>
      </c>
      <c r="C103" s="329" t="e">
        <f ca="true">+VALUE('Data Summary'!C103)</f>
        <v>#VALUE!</v>
      </c>
      <c r="D103" s="97" t="e">
        <f ca="true">+IF(AND(ISNUMBER(OFFSET('Water Data'!$D$4,0,10*ROW('Water Data'!D97))),'Data Summary'!BS103="Yes"),100-OFFSET('Water Data'!$D$4,0,10*ROW('Water Data'!D97)),NA())</f>
        <v>#N/A</v>
      </c>
      <c r="E103" s="97" t="e">
        <f ca="true">+IF(AND(ISNUMBER(OFFSET('Water Data'!$D$6,0,10*ROW('Water Data'!D97))),'Data Summary'!BT103="Yes"),OFFSET('Water Data'!$D$6,0,10*ROW('Water Data'!D97)),NA())</f>
        <v>#N/A</v>
      </c>
      <c r="F103" s="97" t="e">
        <f ca="true">+IF(AND(ISNUMBER(OFFSET('Water Data'!$D$9,0,10*ROW('Water Data'!D97))),'Data Summary'!BU103="Yes"),OFFSET('Water Data'!$D$9,0,10*ROW('Water Data'!D97)),NA())</f>
        <v>#N/A</v>
      </c>
      <c r="G103" s="97" t="e">
        <f ca="true">+IF(AND(ISNUMBER(OFFSET('Water Data'!$E$4,0,10*ROW('Water Data'!E97))),'Data Summary'!BV103="Yes"),100-OFFSET('Water Data'!$E$4,0,10*ROW('Water Data'!E97)),NA())</f>
        <v>#N/A</v>
      </c>
      <c r="H103" s="97" t="e">
        <f ca="true">+IF(AND(ISNUMBER(OFFSET('Water Data'!$E$6,0,10*ROW('Water Data'!E97))),'Data Summary'!BW103="Yes"),OFFSET('Water Data'!$E$6,0,10*ROW('Water Data'!E97)),NA())</f>
        <v>#N/A</v>
      </c>
      <c r="I103" s="97" t="e">
        <f ca="true">+IF(AND(ISNUMBER(OFFSET('Water Data'!$E$9,0,10*ROW('Water Data'!E97))),'Data Summary'!BX103="Yes"),OFFSET('Water Data'!$E$9,0,10*ROW('Water Data'!E97)),NA())</f>
        <v>#N/A</v>
      </c>
      <c r="J103" s="97" t="e">
        <f ca="true">+IF(AND(ISNUMBER(OFFSET('Water Data'!$F$4,0,10*ROW('Water Data'!F97))),'Data Summary'!BY103="Yes"),100-OFFSET('Water Data'!$F$4,0,10*ROW('Water Data'!F97)),NA())</f>
        <v>#N/A</v>
      </c>
      <c r="K103" s="97" t="e">
        <f ca="true">+IF(AND(ISNUMBER(OFFSET('Water Data'!$F$6,0,10*ROW('Water Data'!F97))),'Data Summary'!BZ103="Yes"),OFFSET('Water Data'!$F$6,0,10*ROW('Water Data'!F97)),NA())</f>
        <v>#N/A</v>
      </c>
      <c r="L103" s="97" t="e">
        <f ca="true">+IF(AND(ISNUMBER(OFFSET('Water Data'!$F$9,0,10*ROW('Water Data'!F97))),'Data Summary'!CA103="Yes"),OFFSET('Water Data'!$F$9,0,10*ROW('Water Data'!F97)),NA())</f>
        <v>#N/A</v>
      </c>
      <c r="M103" s="97" t="e">
        <f ca="true">+IF(AND(ISNUMBER(OFFSET('Water Data'!$G$4,0,10*ROW('Water Data'!G97))),'Data Summary'!CB103="Yes"),100-OFFSET('Water Data'!$G$4,0,10*ROW('Water Data'!G97)),NA())</f>
        <v>#N/A</v>
      </c>
      <c r="N103" s="97" t="e">
        <f ca="true">+IF(AND(ISNUMBER(OFFSET('Water Data'!$G$6,0,10*ROW('Water Data'!G97))),'Data Summary'!CC103="Yes"),OFFSET('Water Data'!$G$6,0,10*ROW('Water Data'!G97)),NA())</f>
        <v>#N/A</v>
      </c>
      <c r="O103" s="97" t="e">
        <f ca="true">+IF(AND(ISNUMBER(OFFSET('Water Data'!$G$9,0,10*ROW('Water Data'!G97))),'Data Summary'!CD103="Yes"),OFFSET('Water Data'!$G$9,0,10*ROW('Water Data'!G97)),NA())</f>
        <v>#N/A</v>
      </c>
      <c r="P103" s="97" t="e">
        <f ca="true">+IF(AND(ISNUMBER(OFFSET('Water Data'!$H$4,0,10*ROW('Water Data'!H97))),'Data Summary'!CE103="Yes"),100-OFFSET('Water Data'!$H$4,0,10*ROW('Water Data'!H97)),NA())</f>
        <v>#N/A</v>
      </c>
      <c r="Q103" s="97" t="e">
        <f ca="true">+IF(AND(ISNUMBER(OFFSET('Water Data'!$H$6,0,10*ROW('Water Data'!H97))),'Data Summary'!CF103="Yes"),OFFSET('Water Data'!$H$6,0,10*ROW('Water Data'!H97)),NA())</f>
        <v>#N/A</v>
      </c>
      <c r="R103" s="97" t="e">
        <f ca="true">+IF(AND(ISNUMBER(OFFSET('Water Data'!$H$9,0,10*ROW('Water Data'!H97))),'Data Summary'!CG103="Yes"),OFFSET('Water Data'!$H$9,0,10*ROW('Water Data'!H97)),NA())</f>
        <v>#N/A</v>
      </c>
      <c r="S103" s="97" t="e">
        <f ca="true">+IF(AND(ISNUMBER(OFFSET('Water Data'!$I$4,0,10*ROW('Water Data'!I97))),'Data Summary'!CH103="Yes"),100-OFFSET('Water Data'!$I$4,0,10*ROW('Water Data'!I97)),NA())</f>
        <v>#N/A</v>
      </c>
      <c r="T103" s="97" t="e">
        <f ca="true">+IF(AND(ISNUMBER(OFFSET('Water Data'!$I$6,0,10*ROW('Water Data'!I97))),'Data Summary'!CI103="Yes"),OFFSET('Water Data'!$I$6,0,10*ROW('Water Data'!I97)),NA())</f>
        <v>#N/A</v>
      </c>
      <c r="U103" s="97" t="e">
        <f ca="true">+IF(AND(ISNUMBER(OFFSET('Water Data'!$I$9,0,10*ROW('Water Data'!I97))),'Data Summary'!CJ103="Yes"),OFFSET('Water Data'!$I$9,0,10*ROW('Water Data'!I97)),NA())</f>
        <v>#N/A</v>
      </c>
      <c r="V103" s="98" t="e">
        <f ca="true">+IF(AND(ISNUMBER(OFFSET('Sanitation Data'!$D$4,0,10*ROW('Sanitation Data'!D97))),'Data Summary'!CK103="Yes"),100-OFFSET('Sanitation Data'!$D$4,0,10*ROW('Sanitation Data'!D97)),NA())</f>
        <v>#N/A</v>
      </c>
      <c r="W103" s="98" t="e">
        <f ca="true">+IF(AND(ISNUMBER(OFFSET('Sanitation Data'!$D$6,0,10*ROW('Sanitation Data'!D97))),'Data Summary'!CL103="Yes"),OFFSET('Sanitation Data'!$D$6,0,10*ROW('Sanitation Data'!D97)),NA())</f>
        <v>#N/A</v>
      </c>
      <c r="X103" s="98" t="e">
        <f ca="true">+IF(AND(ISNUMBER(OFFSET('Sanitation Data'!$D$10,0,10*ROW('Sanitation Data'!D97))),'Data Summary'!CM103="Yes"),OFFSET('Sanitation Data'!$D$10,0,10*ROW('Sanitation Data'!D97)),NA())</f>
        <v>#N/A</v>
      </c>
      <c r="Y103" s="98" t="e">
        <f ca="true">+IF(AND(ISNUMBER(OFFSET('Sanitation Data'!$D$11,0,10*ROW('Sanitation Data'!D97))),'Data Summary'!CN103="Yes"),OFFSET('Sanitation Data'!$D$11,0,10*ROW('Sanitation Data'!D97)),NA())</f>
        <v>#N/A</v>
      </c>
      <c r="Z103" s="98" t="e">
        <f ca="true">+IF(AND(ISNUMBER(OFFSET('Sanitation Data'!$D$12,0,10*ROW('Sanitation Data'!D97))),'Data Summary'!CO103="Yes"),OFFSET('Sanitation Data'!$D$12,0,10*ROW('Sanitation Data'!D97)),NA())</f>
        <v>#N/A</v>
      </c>
      <c r="AA103" s="98" t="e">
        <f ca="true">+IF(AND(ISNUMBER(OFFSET('Sanitation Data'!$E$4,0,10*ROW('Sanitation Data'!E97))),'Data Summary'!CP103="Yes"),100-OFFSET('Sanitation Data'!$E$4,0,10*ROW('Sanitation Data'!E97)),NA())</f>
        <v>#N/A</v>
      </c>
      <c r="AB103" s="98" t="e">
        <f ca="true">+IF(AND(ISNUMBER(OFFSET('Sanitation Data'!$E$6,0,10*ROW('Sanitation Data'!E97))),'Data Summary'!CQ103="Yes"),OFFSET('Sanitation Data'!$E$6,0,10*ROW('Sanitation Data'!E97)),NA())</f>
        <v>#N/A</v>
      </c>
      <c r="AC103" s="98" t="e">
        <f ca="true">+IF(AND(ISNUMBER(OFFSET('Sanitation Data'!$E$10,0,10*ROW('Sanitation Data'!E97))),'Data Summary'!CR103="Yes"),OFFSET('Sanitation Data'!$E$10,0,10*ROW('Sanitation Data'!E97)),NA())</f>
        <v>#N/A</v>
      </c>
      <c r="AD103" s="98" t="e">
        <f ca="true">+IF(AND(ISNUMBER(OFFSET('Sanitation Data'!$E$11,0,10*ROW('Sanitation Data'!E97))),'Data Summary'!CS103="Yes"),OFFSET('Sanitation Data'!$E$11,0,10*ROW('Sanitation Data'!E97)),NA())</f>
        <v>#N/A</v>
      </c>
      <c r="AE103" s="98" t="e">
        <f ca="true">+IF(AND(ISNUMBER(OFFSET('Sanitation Data'!$E$12,0,10*ROW('Sanitation Data'!E97))),'Data Summary'!CT103="Yes"),OFFSET('Sanitation Data'!$E$12,0,10*ROW('Sanitation Data'!E97)),NA())</f>
        <v>#N/A</v>
      </c>
      <c r="AF103" s="98" t="e">
        <f ca="true">+IF(AND(ISNUMBER(OFFSET('Sanitation Data'!$F$4,0,10*ROW('Sanitation Data'!F97))),'Data Summary'!CU103="Yes"),100-OFFSET('Sanitation Data'!$F$4,0,10*ROW('Sanitation Data'!F97)),NA())</f>
        <v>#N/A</v>
      </c>
      <c r="AG103" s="98" t="e">
        <f ca="true">+IF(AND(ISNUMBER(OFFSET('Sanitation Data'!$F$6,0,10*ROW('Sanitation Data'!F97))),'Data Summary'!CV103="Yes"),OFFSET('Sanitation Data'!$F$6,0,10*ROW('Sanitation Data'!F97)),NA())</f>
        <v>#N/A</v>
      </c>
      <c r="AH103" s="98" t="e">
        <f ca="true">+IF(AND(ISNUMBER(OFFSET('Sanitation Data'!$F$10,0,10*ROW('Sanitation Data'!F97))),'Data Summary'!CW103="Yes"),OFFSET('Sanitation Data'!$F$10,0,10*ROW('Sanitation Data'!F97)),NA())</f>
        <v>#N/A</v>
      </c>
      <c r="AI103" s="98" t="e">
        <f ca="true">+IF(AND(ISNUMBER(OFFSET('Sanitation Data'!$F$11,0,10*ROW('Sanitation Data'!F97))),'Data Summary'!CX103="Yes"),OFFSET('Sanitation Data'!$F$11,0,10*ROW('Sanitation Data'!F97)),NA())</f>
        <v>#N/A</v>
      </c>
      <c r="AJ103" s="98" t="e">
        <f ca="true">+IF(AND(ISNUMBER(OFFSET('Sanitation Data'!$F$12,0,10*ROW('Sanitation Data'!F97))),'Data Summary'!CY103="Yes"),OFFSET('Sanitation Data'!$F$12,0,10*ROW('Sanitation Data'!F97)),NA())</f>
        <v>#N/A</v>
      </c>
      <c r="AK103" s="98" t="e">
        <f ca="true">+IF(AND(ISNUMBER(OFFSET('Sanitation Data'!$G$4,0,10*ROW('Sanitation Data'!G97))),'Data Summary'!CZ103="Yes"),100-OFFSET('Sanitation Data'!$G$4,0,10*ROW('Sanitation Data'!G97)),NA())</f>
        <v>#N/A</v>
      </c>
      <c r="AL103" s="98" t="e">
        <f ca="true">+IF(AND(ISNUMBER(OFFSET('Sanitation Data'!$G$6,0,10*ROW('Sanitation Data'!G97))),'Data Summary'!DA103="Yes"),OFFSET('Sanitation Data'!$G$6,0,10*ROW('Sanitation Data'!G97)),NA())</f>
        <v>#N/A</v>
      </c>
      <c r="AM103" s="98" t="e">
        <f ca="true">+IF(AND(ISNUMBER(OFFSET('Sanitation Data'!$G$10,0,10*ROW('Sanitation Data'!G97))),'Data Summary'!DB103="Yes"),OFFSET('Sanitation Data'!$G$10,0,10*ROW('Sanitation Data'!G97)),NA())</f>
        <v>#N/A</v>
      </c>
      <c r="AN103" s="98" t="e">
        <f ca="true">+IF(AND(ISNUMBER(OFFSET('Sanitation Data'!$G$11,0,10*ROW('Sanitation Data'!G97))),'Data Summary'!DC103="Yes"),OFFSET('Sanitation Data'!$G$11,0,10*ROW('Sanitation Data'!G97)),NA())</f>
        <v>#N/A</v>
      </c>
      <c r="AO103" s="98" t="e">
        <f ca="true">+IF(AND(ISNUMBER(OFFSET('Sanitation Data'!$G$12,0,10*ROW('Sanitation Data'!G97))),'Data Summary'!DD103="Yes"),OFFSET('Sanitation Data'!$G$12,0,10*ROW('Sanitation Data'!G97)),NA())</f>
        <v>#N/A</v>
      </c>
      <c r="AP103" s="98" t="e">
        <f ca="true">+IF(AND(ISNUMBER(OFFSET('Sanitation Data'!$H$4,0,10*ROW('Sanitation Data'!H97))),'Data Summary'!DE103="Yes"),100-OFFSET('Sanitation Data'!$H$4,0,10*ROW('Sanitation Data'!H97)),NA())</f>
        <v>#N/A</v>
      </c>
      <c r="AQ103" s="98" t="e">
        <f ca="true">+IF(AND(ISNUMBER(OFFSET('Sanitation Data'!$H$6,0,10*ROW('Sanitation Data'!H97))),'Data Summary'!DF103="Yes"),OFFSET('Sanitation Data'!$H$6,0,10*ROW('Sanitation Data'!H97)),NA())</f>
        <v>#N/A</v>
      </c>
      <c r="AR103" s="98" t="e">
        <f ca="true">+IF(AND(ISNUMBER(OFFSET('Sanitation Data'!$H$10,0,10*ROW('Sanitation Data'!H97))),'Data Summary'!DG103="Yes"),OFFSET('Sanitation Data'!$H$10,0,10*ROW('Sanitation Data'!H97)),NA())</f>
        <v>#N/A</v>
      </c>
      <c r="AS103" s="98" t="e">
        <f ca="true">+IF(AND(ISNUMBER(OFFSET('Sanitation Data'!$H$11,0,10*ROW('Sanitation Data'!H97))),'Data Summary'!DH103="Yes"),OFFSET('Sanitation Data'!$H$11,0,10*ROW('Sanitation Data'!H97)),NA())</f>
        <v>#N/A</v>
      </c>
      <c r="AT103" s="98" t="e">
        <f ca="true">+IF(AND(ISNUMBER(OFFSET('Sanitation Data'!$H$12,0,10*ROW('Sanitation Data'!H97))),'Data Summary'!DI103="Yes"),OFFSET('Sanitation Data'!$H$12,0,10*ROW('Sanitation Data'!H97)),NA())</f>
        <v>#N/A</v>
      </c>
      <c r="AU103" s="98" t="e">
        <f ca="true">+IF(AND(ISNUMBER(OFFSET('Sanitation Data'!$I$4,0,10*ROW('Sanitation Data'!I97))),'Data Summary'!DJ103="Yes"),100-OFFSET('Sanitation Data'!$I$4,0,10*ROW('Sanitation Data'!I97)),NA())</f>
        <v>#N/A</v>
      </c>
      <c r="AV103" s="98" t="e">
        <f ca="true">+IF(AND(ISNUMBER(OFFSET('Sanitation Data'!$I$6,0,10*ROW('Sanitation Data'!I97))),'Data Summary'!DK103="Yes"),OFFSET('Sanitation Data'!$I$6,0,10*ROW('Sanitation Data'!I97)),NA())</f>
        <v>#N/A</v>
      </c>
      <c r="AW103" s="98" t="e">
        <f ca="true">+IF(AND(ISNUMBER(OFFSET('Sanitation Data'!$I$10,0,10*ROW('Sanitation Data'!I97))),'Data Summary'!DL103="Yes"),OFFSET('Sanitation Data'!$I$10,0,10*ROW('Sanitation Data'!I97)),NA())</f>
        <v>#N/A</v>
      </c>
      <c r="AX103" s="98" t="e">
        <f ca="true">+IF(AND(ISNUMBER(OFFSET('Sanitation Data'!$I$11,0,10*ROW('Sanitation Data'!I97))),'Data Summary'!DM103="Yes"),OFFSET('Sanitation Data'!$I$11,0,10*ROW('Sanitation Data'!I97)),NA())</f>
        <v>#N/A</v>
      </c>
      <c r="AY103" s="98" t="e">
        <f ca="true">+IF(AND(ISNUMBER(OFFSET('Sanitation Data'!$I$12,0,10*ROW('Sanitation Data'!I97))),'Data Summary'!DN103="Yes"),OFFSET('Sanitation Data'!$I$12,0,10*ROW('Sanitation Data'!I97)),NA())</f>
        <v>#N/A</v>
      </c>
      <c r="AZ103" s="99" t="e">
        <f ca="true">+IF(AND(ISNUMBER(OFFSET('Hygiene Data'!$D$5,0,10*ROW('Hygiene Data'!D97))),'Data Summary'!DO103="Yes"),OFFSET('Hygiene Data'!$D$5,0,10*ROW('Hygiene Data'!D97)),NA())</f>
        <v>#N/A</v>
      </c>
      <c r="BA103" s="99" t="e">
        <f ca="true">+IF(AND(ISNUMBER(OFFSET('Hygiene Data'!$D$7,0,10*ROW('Hygiene Data'!D97))),'Data Summary'!DP103="Yes"),OFFSET('Hygiene Data'!$D$7,0,10*ROW('Hygiene Data'!D97)),NA())</f>
        <v>#N/A</v>
      </c>
      <c r="BB103" s="99" t="e">
        <f ca="true">+IF(AND(ISNUMBER(OFFSET('Hygiene Data'!$D$9,0,10*ROW('Hygiene Data'!D97))),'Data Summary'!DQ103="Yes"),OFFSET('Hygiene Data'!$D$9,0,10*ROW('Hygiene Data'!D97)),NA())</f>
        <v>#N/A</v>
      </c>
      <c r="BC103" s="99" t="e">
        <f ca="true">+IF(AND(ISNUMBER(OFFSET('Hygiene Data'!$E$5,0,10*ROW('Hygiene Data'!E97))),'Data Summary'!DR103="Yes"),OFFSET('Hygiene Data'!$E$5,0,10*ROW('Hygiene Data'!E97)),NA())</f>
        <v>#N/A</v>
      </c>
      <c r="BD103" s="99" t="e">
        <f ca="true">+IF(AND(ISNUMBER(OFFSET('Hygiene Data'!$E$7,0,10*ROW('Hygiene Data'!E97))),'Data Summary'!DS103="Yes"),OFFSET('Hygiene Data'!$E$7,0,10*ROW('Hygiene Data'!E97)),NA())</f>
        <v>#N/A</v>
      </c>
      <c r="BE103" s="99" t="e">
        <f ca="true">+IF(AND(ISNUMBER(OFFSET('Hygiene Data'!$E$9,0,10*ROW('Hygiene Data'!E97))),'Data Summary'!DT103="Yes"),OFFSET('Hygiene Data'!$E$9,0,10*ROW('Hygiene Data'!E97)),NA())</f>
        <v>#N/A</v>
      </c>
      <c r="BF103" s="99" t="e">
        <f ca="true">+IF(AND(ISNUMBER(OFFSET('Hygiene Data'!$F$5,0,10*ROW('Hygiene Data'!F97))),'Data Summary'!DU103="Yes"),OFFSET('Hygiene Data'!$F$5,0,10*ROW('Hygiene Data'!F97)),NA())</f>
        <v>#N/A</v>
      </c>
      <c r="BG103" s="99" t="e">
        <f ca="true">+IF(AND(ISNUMBER(OFFSET('Hygiene Data'!$F$7,0,10*ROW('Hygiene Data'!F97))),'Data Summary'!DV103="Yes"),OFFSET('Hygiene Data'!$F$7,0,10*ROW('Hygiene Data'!F97)),NA())</f>
        <v>#N/A</v>
      </c>
      <c r="BH103" s="99" t="e">
        <f ca="true">+IF(AND(ISNUMBER(OFFSET('Hygiene Data'!$F$9,0,10*ROW('Hygiene Data'!F97))),'Data Summary'!DW103="Yes"),OFFSET('Hygiene Data'!$F$9,0,10*ROW('Hygiene Data'!F97)),NA())</f>
        <v>#N/A</v>
      </c>
      <c r="BI103" s="99" t="e">
        <f ca="true">+IF(AND(ISNUMBER(OFFSET('Hygiene Data'!$G$5,0,10*ROW('Hygiene Data'!G97))),'Data Summary'!DX103="Yes"),OFFSET('Hygiene Data'!$G$5,0,10*ROW('Hygiene Data'!G97)),NA())</f>
        <v>#N/A</v>
      </c>
      <c r="BJ103" s="99" t="e">
        <f ca="true">+IF(AND(ISNUMBER(OFFSET('Hygiene Data'!$G$7,0,10*ROW('Hygiene Data'!G97))),'Data Summary'!DY103="Yes"),OFFSET('Hygiene Data'!$G$7,0,10*ROW('Hygiene Data'!G97)),NA())</f>
        <v>#N/A</v>
      </c>
      <c r="BK103" s="99" t="e">
        <f ca="true">+IF(AND(ISNUMBER(OFFSET('Hygiene Data'!$G$9,0,10*ROW('Hygiene Data'!G97))),'Data Summary'!DZ103="Yes"),OFFSET('Hygiene Data'!$G$9,0,10*ROW('Hygiene Data'!G97)),NA())</f>
        <v>#N/A</v>
      </c>
      <c r="BL103" s="99" t="e">
        <f ca="true">+IF(AND(ISNUMBER(OFFSET('Hygiene Data'!$H$5,0,10*ROW('Hygiene Data'!H97))),'Data Summary'!EA103="Yes"),OFFSET('Hygiene Data'!$H$5,0,10*ROW('Hygiene Data'!H97)),NA())</f>
        <v>#N/A</v>
      </c>
      <c r="BM103" s="99" t="e">
        <f ca="true">+IF(AND(ISNUMBER(OFFSET('Hygiene Data'!$H$7,0,10*ROW('Hygiene Data'!H97))),'Data Summary'!EB103="Yes"),OFFSET('Hygiene Data'!$H$7,0,10*ROW('Hygiene Data'!H97)),NA())</f>
        <v>#N/A</v>
      </c>
      <c r="BN103" s="99" t="e">
        <f ca="true">+IF(AND(ISNUMBER(OFFSET('Hygiene Data'!$H$9,0,10*ROW('Hygiene Data'!H97))),'Data Summary'!EC103="Yes"),OFFSET('Hygiene Data'!$H$9,0,10*ROW('Hygiene Data'!H97)),NA())</f>
        <v>#N/A</v>
      </c>
      <c r="BO103" s="99" t="e">
        <f ca="true">+IF(AND(ISNUMBER(OFFSET('Hygiene Data'!$I$5,0,10*ROW('Hygiene Data'!I97))),'Data Summary'!ED103="Yes"),OFFSET('Hygiene Data'!$I$5,0,10*ROW('Hygiene Data'!I97)),NA())</f>
        <v>#N/A</v>
      </c>
      <c r="BP103" s="99" t="e">
        <f ca="true">+IF(AND(ISNUMBER(OFFSET('Hygiene Data'!$I$7,0,10*ROW('Hygiene Data'!I97))),'Data Summary'!EE103="Yes"),OFFSET('Hygiene Data'!$I$7,0,10*ROW('Hygiene Data'!I97)),NA())</f>
        <v>#N/A</v>
      </c>
      <c r="BQ103" s="99"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8" t="str">
        <f ca="true">+IF(ISTEXT('Data Summary'!B104),'Data Summary'!B104,"")</f>
        <v/>
      </c>
      <c r="C104" s="329" t="e">
        <f ca="true">+VALUE('Data Summary'!C104)</f>
        <v>#VALUE!</v>
      </c>
      <c r="D104" s="97" t="e">
        <f ca="true">+IF(AND(ISNUMBER(OFFSET('Water Data'!$D$4,0,10*ROW('Water Data'!D98))),'Data Summary'!BS104="Yes"),100-OFFSET('Water Data'!$D$4,0,10*ROW('Water Data'!D98)),NA())</f>
        <v>#N/A</v>
      </c>
      <c r="E104" s="97" t="e">
        <f ca="true">+IF(AND(ISNUMBER(OFFSET('Water Data'!$D$6,0,10*ROW('Water Data'!D98))),'Data Summary'!BT104="Yes"),OFFSET('Water Data'!$D$6,0,10*ROW('Water Data'!D98)),NA())</f>
        <v>#N/A</v>
      </c>
      <c r="F104" s="97" t="e">
        <f ca="true">+IF(AND(ISNUMBER(OFFSET('Water Data'!$D$9,0,10*ROW('Water Data'!D98))),'Data Summary'!BU104="Yes"),OFFSET('Water Data'!$D$9,0,10*ROW('Water Data'!D98)),NA())</f>
        <v>#N/A</v>
      </c>
      <c r="G104" s="97" t="e">
        <f ca="true">+IF(AND(ISNUMBER(OFFSET('Water Data'!$E$4,0,10*ROW('Water Data'!E98))),'Data Summary'!BV104="Yes"),100-OFFSET('Water Data'!$E$4,0,10*ROW('Water Data'!E98)),NA())</f>
        <v>#N/A</v>
      </c>
      <c r="H104" s="97" t="e">
        <f ca="true">+IF(AND(ISNUMBER(OFFSET('Water Data'!$E$6,0,10*ROW('Water Data'!E98))),'Data Summary'!BW104="Yes"),OFFSET('Water Data'!$E$6,0,10*ROW('Water Data'!E98)),NA())</f>
        <v>#N/A</v>
      </c>
      <c r="I104" s="97" t="e">
        <f ca="true">+IF(AND(ISNUMBER(OFFSET('Water Data'!$E$9,0,10*ROW('Water Data'!E98))),'Data Summary'!BX104="Yes"),OFFSET('Water Data'!$E$9,0,10*ROW('Water Data'!E98)),NA())</f>
        <v>#N/A</v>
      </c>
      <c r="J104" s="97" t="e">
        <f ca="true">+IF(AND(ISNUMBER(OFFSET('Water Data'!$F$4,0,10*ROW('Water Data'!F98))),'Data Summary'!BY104="Yes"),100-OFFSET('Water Data'!$F$4,0,10*ROW('Water Data'!F98)),NA())</f>
        <v>#N/A</v>
      </c>
      <c r="K104" s="97" t="e">
        <f ca="true">+IF(AND(ISNUMBER(OFFSET('Water Data'!$F$6,0,10*ROW('Water Data'!F98))),'Data Summary'!BZ104="Yes"),OFFSET('Water Data'!$F$6,0,10*ROW('Water Data'!F98)),NA())</f>
        <v>#N/A</v>
      </c>
      <c r="L104" s="97" t="e">
        <f ca="true">+IF(AND(ISNUMBER(OFFSET('Water Data'!$F$9,0,10*ROW('Water Data'!F98))),'Data Summary'!CA104="Yes"),OFFSET('Water Data'!$F$9,0,10*ROW('Water Data'!F98)),NA())</f>
        <v>#N/A</v>
      </c>
      <c r="M104" s="97" t="e">
        <f ca="true">+IF(AND(ISNUMBER(OFFSET('Water Data'!$G$4,0,10*ROW('Water Data'!G98))),'Data Summary'!CB104="Yes"),100-OFFSET('Water Data'!$G$4,0,10*ROW('Water Data'!G98)),NA())</f>
        <v>#N/A</v>
      </c>
      <c r="N104" s="97" t="e">
        <f ca="true">+IF(AND(ISNUMBER(OFFSET('Water Data'!$G$6,0,10*ROW('Water Data'!G98))),'Data Summary'!CC104="Yes"),OFFSET('Water Data'!$G$6,0,10*ROW('Water Data'!G98)),NA())</f>
        <v>#N/A</v>
      </c>
      <c r="O104" s="97" t="e">
        <f ca="true">+IF(AND(ISNUMBER(OFFSET('Water Data'!$G$9,0,10*ROW('Water Data'!G98))),'Data Summary'!CD104="Yes"),OFFSET('Water Data'!$G$9,0,10*ROW('Water Data'!G98)),NA())</f>
        <v>#N/A</v>
      </c>
      <c r="P104" s="97" t="e">
        <f ca="true">+IF(AND(ISNUMBER(OFFSET('Water Data'!$H$4,0,10*ROW('Water Data'!H98))),'Data Summary'!CE104="Yes"),100-OFFSET('Water Data'!$H$4,0,10*ROW('Water Data'!H98)),NA())</f>
        <v>#N/A</v>
      </c>
      <c r="Q104" s="97" t="e">
        <f ca="true">+IF(AND(ISNUMBER(OFFSET('Water Data'!$H$6,0,10*ROW('Water Data'!H98))),'Data Summary'!CF104="Yes"),OFFSET('Water Data'!$H$6,0,10*ROW('Water Data'!H98)),NA())</f>
        <v>#N/A</v>
      </c>
      <c r="R104" s="97" t="e">
        <f ca="true">+IF(AND(ISNUMBER(OFFSET('Water Data'!$H$9,0,10*ROW('Water Data'!H98))),'Data Summary'!CG104="Yes"),OFFSET('Water Data'!$H$9,0,10*ROW('Water Data'!H98)),NA())</f>
        <v>#N/A</v>
      </c>
      <c r="S104" s="97" t="e">
        <f ca="true">+IF(AND(ISNUMBER(OFFSET('Water Data'!$I$4,0,10*ROW('Water Data'!I98))),'Data Summary'!CH104="Yes"),100-OFFSET('Water Data'!$I$4,0,10*ROW('Water Data'!I98)),NA())</f>
        <v>#N/A</v>
      </c>
      <c r="T104" s="97" t="e">
        <f ca="true">+IF(AND(ISNUMBER(OFFSET('Water Data'!$I$6,0,10*ROW('Water Data'!I98))),'Data Summary'!CI104="Yes"),OFFSET('Water Data'!$I$6,0,10*ROW('Water Data'!I98)),NA())</f>
        <v>#N/A</v>
      </c>
      <c r="U104" s="97" t="e">
        <f ca="true">+IF(AND(ISNUMBER(OFFSET('Water Data'!$I$9,0,10*ROW('Water Data'!I98))),'Data Summary'!CJ104="Yes"),OFFSET('Water Data'!$I$9,0,10*ROW('Water Data'!I98)),NA())</f>
        <v>#N/A</v>
      </c>
      <c r="V104" s="98" t="e">
        <f ca="true">+IF(AND(ISNUMBER(OFFSET('Sanitation Data'!$D$4,0,10*ROW('Sanitation Data'!D98))),'Data Summary'!CK104="Yes"),100-OFFSET('Sanitation Data'!$D$4,0,10*ROW('Sanitation Data'!D98)),NA())</f>
        <v>#N/A</v>
      </c>
      <c r="W104" s="98" t="e">
        <f ca="true">+IF(AND(ISNUMBER(OFFSET('Sanitation Data'!$D$6,0,10*ROW('Sanitation Data'!D98))),'Data Summary'!CL104="Yes"),OFFSET('Sanitation Data'!$D$6,0,10*ROW('Sanitation Data'!D98)),NA())</f>
        <v>#N/A</v>
      </c>
      <c r="X104" s="98" t="e">
        <f ca="true">+IF(AND(ISNUMBER(OFFSET('Sanitation Data'!$D$10,0,10*ROW('Sanitation Data'!D98))),'Data Summary'!CM104="Yes"),OFFSET('Sanitation Data'!$D$10,0,10*ROW('Sanitation Data'!D98)),NA())</f>
        <v>#N/A</v>
      </c>
      <c r="Y104" s="98" t="e">
        <f ca="true">+IF(AND(ISNUMBER(OFFSET('Sanitation Data'!$D$11,0,10*ROW('Sanitation Data'!D98))),'Data Summary'!CN104="Yes"),OFFSET('Sanitation Data'!$D$11,0,10*ROW('Sanitation Data'!D98)),NA())</f>
        <v>#N/A</v>
      </c>
      <c r="Z104" s="98" t="e">
        <f ca="true">+IF(AND(ISNUMBER(OFFSET('Sanitation Data'!$D$12,0,10*ROW('Sanitation Data'!D98))),'Data Summary'!CO104="Yes"),OFFSET('Sanitation Data'!$D$12,0,10*ROW('Sanitation Data'!D98)),NA())</f>
        <v>#N/A</v>
      </c>
      <c r="AA104" s="98" t="e">
        <f ca="true">+IF(AND(ISNUMBER(OFFSET('Sanitation Data'!$E$4,0,10*ROW('Sanitation Data'!E98))),'Data Summary'!CP104="Yes"),100-OFFSET('Sanitation Data'!$E$4,0,10*ROW('Sanitation Data'!E98)),NA())</f>
        <v>#N/A</v>
      </c>
      <c r="AB104" s="98" t="e">
        <f ca="true">+IF(AND(ISNUMBER(OFFSET('Sanitation Data'!$E$6,0,10*ROW('Sanitation Data'!E98))),'Data Summary'!CQ104="Yes"),OFFSET('Sanitation Data'!$E$6,0,10*ROW('Sanitation Data'!E98)),NA())</f>
        <v>#N/A</v>
      </c>
      <c r="AC104" s="98" t="e">
        <f ca="true">+IF(AND(ISNUMBER(OFFSET('Sanitation Data'!$E$10,0,10*ROW('Sanitation Data'!E98))),'Data Summary'!CR104="Yes"),OFFSET('Sanitation Data'!$E$10,0,10*ROW('Sanitation Data'!E98)),NA())</f>
        <v>#N/A</v>
      </c>
      <c r="AD104" s="98" t="e">
        <f ca="true">+IF(AND(ISNUMBER(OFFSET('Sanitation Data'!$E$11,0,10*ROW('Sanitation Data'!E98))),'Data Summary'!CS104="Yes"),OFFSET('Sanitation Data'!$E$11,0,10*ROW('Sanitation Data'!E98)),NA())</f>
        <v>#N/A</v>
      </c>
      <c r="AE104" s="98" t="e">
        <f ca="true">+IF(AND(ISNUMBER(OFFSET('Sanitation Data'!$E$12,0,10*ROW('Sanitation Data'!E98))),'Data Summary'!CT104="Yes"),OFFSET('Sanitation Data'!$E$12,0,10*ROW('Sanitation Data'!E98)),NA())</f>
        <v>#N/A</v>
      </c>
      <c r="AF104" s="98" t="e">
        <f ca="true">+IF(AND(ISNUMBER(OFFSET('Sanitation Data'!$F$4,0,10*ROW('Sanitation Data'!F98))),'Data Summary'!CU104="Yes"),100-OFFSET('Sanitation Data'!$F$4,0,10*ROW('Sanitation Data'!F98)),NA())</f>
        <v>#N/A</v>
      </c>
      <c r="AG104" s="98" t="e">
        <f ca="true">+IF(AND(ISNUMBER(OFFSET('Sanitation Data'!$F$6,0,10*ROW('Sanitation Data'!F98))),'Data Summary'!CV104="Yes"),OFFSET('Sanitation Data'!$F$6,0,10*ROW('Sanitation Data'!F98)),NA())</f>
        <v>#N/A</v>
      </c>
      <c r="AH104" s="98" t="e">
        <f ca="true">+IF(AND(ISNUMBER(OFFSET('Sanitation Data'!$F$10,0,10*ROW('Sanitation Data'!F98))),'Data Summary'!CW104="Yes"),OFFSET('Sanitation Data'!$F$10,0,10*ROW('Sanitation Data'!F98)),NA())</f>
        <v>#N/A</v>
      </c>
      <c r="AI104" s="98" t="e">
        <f ca="true">+IF(AND(ISNUMBER(OFFSET('Sanitation Data'!$F$11,0,10*ROW('Sanitation Data'!F98))),'Data Summary'!CX104="Yes"),OFFSET('Sanitation Data'!$F$11,0,10*ROW('Sanitation Data'!F98)),NA())</f>
        <v>#N/A</v>
      </c>
      <c r="AJ104" s="98" t="e">
        <f ca="true">+IF(AND(ISNUMBER(OFFSET('Sanitation Data'!$F$12,0,10*ROW('Sanitation Data'!F98))),'Data Summary'!CY104="Yes"),OFFSET('Sanitation Data'!$F$12,0,10*ROW('Sanitation Data'!F98)),NA())</f>
        <v>#N/A</v>
      </c>
      <c r="AK104" s="98" t="e">
        <f ca="true">+IF(AND(ISNUMBER(OFFSET('Sanitation Data'!$G$4,0,10*ROW('Sanitation Data'!G98))),'Data Summary'!CZ104="Yes"),100-OFFSET('Sanitation Data'!$G$4,0,10*ROW('Sanitation Data'!G98)),NA())</f>
        <v>#N/A</v>
      </c>
      <c r="AL104" s="98" t="e">
        <f ca="true">+IF(AND(ISNUMBER(OFFSET('Sanitation Data'!$G$6,0,10*ROW('Sanitation Data'!G98))),'Data Summary'!DA104="Yes"),OFFSET('Sanitation Data'!$G$6,0,10*ROW('Sanitation Data'!G98)),NA())</f>
        <v>#N/A</v>
      </c>
      <c r="AM104" s="98" t="e">
        <f ca="true">+IF(AND(ISNUMBER(OFFSET('Sanitation Data'!$G$10,0,10*ROW('Sanitation Data'!G98))),'Data Summary'!DB104="Yes"),OFFSET('Sanitation Data'!$G$10,0,10*ROW('Sanitation Data'!G98)),NA())</f>
        <v>#N/A</v>
      </c>
      <c r="AN104" s="98" t="e">
        <f ca="true">+IF(AND(ISNUMBER(OFFSET('Sanitation Data'!$G$11,0,10*ROW('Sanitation Data'!G98))),'Data Summary'!DC104="Yes"),OFFSET('Sanitation Data'!$G$11,0,10*ROW('Sanitation Data'!G98)),NA())</f>
        <v>#N/A</v>
      </c>
      <c r="AO104" s="98" t="e">
        <f ca="true">+IF(AND(ISNUMBER(OFFSET('Sanitation Data'!$G$12,0,10*ROW('Sanitation Data'!G98))),'Data Summary'!DD104="Yes"),OFFSET('Sanitation Data'!$G$12,0,10*ROW('Sanitation Data'!G98)),NA())</f>
        <v>#N/A</v>
      </c>
      <c r="AP104" s="98" t="e">
        <f ca="true">+IF(AND(ISNUMBER(OFFSET('Sanitation Data'!$H$4,0,10*ROW('Sanitation Data'!H98))),'Data Summary'!DE104="Yes"),100-OFFSET('Sanitation Data'!$H$4,0,10*ROW('Sanitation Data'!H98)),NA())</f>
        <v>#N/A</v>
      </c>
      <c r="AQ104" s="98" t="e">
        <f ca="true">+IF(AND(ISNUMBER(OFFSET('Sanitation Data'!$H$6,0,10*ROW('Sanitation Data'!H98))),'Data Summary'!DF104="Yes"),OFFSET('Sanitation Data'!$H$6,0,10*ROW('Sanitation Data'!H98)),NA())</f>
        <v>#N/A</v>
      </c>
      <c r="AR104" s="98" t="e">
        <f ca="true">+IF(AND(ISNUMBER(OFFSET('Sanitation Data'!$H$10,0,10*ROW('Sanitation Data'!H98))),'Data Summary'!DG104="Yes"),OFFSET('Sanitation Data'!$H$10,0,10*ROW('Sanitation Data'!H98)),NA())</f>
        <v>#N/A</v>
      </c>
      <c r="AS104" s="98" t="e">
        <f ca="true">+IF(AND(ISNUMBER(OFFSET('Sanitation Data'!$H$11,0,10*ROW('Sanitation Data'!H98))),'Data Summary'!DH104="Yes"),OFFSET('Sanitation Data'!$H$11,0,10*ROW('Sanitation Data'!H98)),NA())</f>
        <v>#N/A</v>
      </c>
      <c r="AT104" s="98" t="e">
        <f ca="true">+IF(AND(ISNUMBER(OFFSET('Sanitation Data'!$H$12,0,10*ROW('Sanitation Data'!H98))),'Data Summary'!DI104="Yes"),OFFSET('Sanitation Data'!$H$12,0,10*ROW('Sanitation Data'!H98)),NA())</f>
        <v>#N/A</v>
      </c>
      <c r="AU104" s="98" t="e">
        <f ca="true">+IF(AND(ISNUMBER(OFFSET('Sanitation Data'!$I$4,0,10*ROW('Sanitation Data'!I98))),'Data Summary'!DJ104="Yes"),100-OFFSET('Sanitation Data'!$I$4,0,10*ROW('Sanitation Data'!I98)),NA())</f>
        <v>#N/A</v>
      </c>
      <c r="AV104" s="98" t="e">
        <f ca="true">+IF(AND(ISNUMBER(OFFSET('Sanitation Data'!$I$6,0,10*ROW('Sanitation Data'!I98))),'Data Summary'!DK104="Yes"),OFFSET('Sanitation Data'!$I$6,0,10*ROW('Sanitation Data'!I98)),NA())</f>
        <v>#N/A</v>
      </c>
      <c r="AW104" s="98" t="e">
        <f ca="true">+IF(AND(ISNUMBER(OFFSET('Sanitation Data'!$I$10,0,10*ROW('Sanitation Data'!I98))),'Data Summary'!DL104="Yes"),OFFSET('Sanitation Data'!$I$10,0,10*ROW('Sanitation Data'!I98)),NA())</f>
        <v>#N/A</v>
      </c>
      <c r="AX104" s="98" t="e">
        <f ca="true">+IF(AND(ISNUMBER(OFFSET('Sanitation Data'!$I$11,0,10*ROW('Sanitation Data'!I98))),'Data Summary'!DM104="Yes"),OFFSET('Sanitation Data'!$I$11,0,10*ROW('Sanitation Data'!I98)),NA())</f>
        <v>#N/A</v>
      </c>
      <c r="AY104" s="98" t="e">
        <f ca="true">+IF(AND(ISNUMBER(OFFSET('Sanitation Data'!$I$12,0,10*ROW('Sanitation Data'!I98))),'Data Summary'!DN104="Yes"),OFFSET('Sanitation Data'!$I$12,0,10*ROW('Sanitation Data'!I98)),NA())</f>
        <v>#N/A</v>
      </c>
      <c r="AZ104" s="99" t="e">
        <f ca="true">+IF(AND(ISNUMBER(OFFSET('Hygiene Data'!$D$5,0,10*ROW('Hygiene Data'!D98))),'Data Summary'!DO104="Yes"),OFFSET('Hygiene Data'!$D$5,0,10*ROW('Hygiene Data'!D98)),NA())</f>
        <v>#N/A</v>
      </c>
      <c r="BA104" s="99" t="e">
        <f ca="true">+IF(AND(ISNUMBER(OFFSET('Hygiene Data'!$D$7,0,10*ROW('Hygiene Data'!D98))),'Data Summary'!DP104="Yes"),OFFSET('Hygiene Data'!$D$7,0,10*ROW('Hygiene Data'!D98)),NA())</f>
        <v>#N/A</v>
      </c>
      <c r="BB104" s="99" t="e">
        <f ca="true">+IF(AND(ISNUMBER(OFFSET('Hygiene Data'!$D$9,0,10*ROW('Hygiene Data'!D98))),'Data Summary'!DQ104="Yes"),OFFSET('Hygiene Data'!$D$9,0,10*ROW('Hygiene Data'!D98)),NA())</f>
        <v>#N/A</v>
      </c>
      <c r="BC104" s="99" t="e">
        <f ca="true">+IF(AND(ISNUMBER(OFFSET('Hygiene Data'!$E$5,0,10*ROW('Hygiene Data'!E98))),'Data Summary'!DR104="Yes"),OFFSET('Hygiene Data'!$E$5,0,10*ROW('Hygiene Data'!E98)),NA())</f>
        <v>#N/A</v>
      </c>
      <c r="BD104" s="99" t="e">
        <f ca="true">+IF(AND(ISNUMBER(OFFSET('Hygiene Data'!$E$7,0,10*ROW('Hygiene Data'!E98))),'Data Summary'!DS104="Yes"),OFFSET('Hygiene Data'!$E$7,0,10*ROW('Hygiene Data'!E98)),NA())</f>
        <v>#N/A</v>
      </c>
      <c r="BE104" s="99" t="e">
        <f ca="true">+IF(AND(ISNUMBER(OFFSET('Hygiene Data'!$E$9,0,10*ROW('Hygiene Data'!E98))),'Data Summary'!DT104="Yes"),OFFSET('Hygiene Data'!$E$9,0,10*ROW('Hygiene Data'!E98)),NA())</f>
        <v>#N/A</v>
      </c>
      <c r="BF104" s="99" t="e">
        <f ca="true">+IF(AND(ISNUMBER(OFFSET('Hygiene Data'!$F$5,0,10*ROW('Hygiene Data'!F98))),'Data Summary'!DU104="Yes"),OFFSET('Hygiene Data'!$F$5,0,10*ROW('Hygiene Data'!F98)),NA())</f>
        <v>#N/A</v>
      </c>
      <c r="BG104" s="99" t="e">
        <f ca="true">+IF(AND(ISNUMBER(OFFSET('Hygiene Data'!$F$7,0,10*ROW('Hygiene Data'!F98))),'Data Summary'!DV104="Yes"),OFFSET('Hygiene Data'!$F$7,0,10*ROW('Hygiene Data'!F98)),NA())</f>
        <v>#N/A</v>
      </c>
      <c r="BH104" s="99" t="e">
        <f ca="true">+IF(AND(ISNUMBER(OFFSET('Hygiene Data'!$F$9,0,10*ROW('Hygiene Data'!F98))),'Data Summary'!DW104="Yes"),OFFSET('Hygiene Data'!$F$9,0,10*ROW('Hygiene Data'!F98)),NA())</f>
        <v>#N/A</v>
      </c>
      <c r="BI104" s="99" t="e">
        <f ca="true">+IF(AND(ISNUMBER(OFFSET('Hygiene Data'!$G$5,0,10*ROW('Hygiene Data'!G98))),'Data Summary'!DX104="Yes"),OFFSET('Hygiene Data'!$G$5,0,10*ROW('Hygiene Data'!G98)),NA())</f>
        <v>#N/A</v>
      </c>
      <c r="BJ104" s="99" t="e">
        <f ca="true">+IF(AND(ISNUMBER(OFFSET('Hygiene Data'!$G$7,0,10*ROW('Hygiene Data'!G98))),'Data Summary'!DY104="Yes"),OFFSET('Hygiene Data'!$G$7,0,10*ROW('Hygiene Data'!G98)),NA())</f>
        <v>#N/A</v>
      </c>
      <c r="BK104" s="99" t="e">
        <f ca="true">+IF(AND(ISNUMBER(OFFSET('Hygiene Data'!$G$9,0,10*ROW('Hygiene Data'!G98))),'Data Summary'!DZ104="Yes"),OFFSET('Hygiene Data'!$G$9,0,10*ROW('Hygiene Data'!G98)),NA())</f>
        <v>#N/A</v>
      </c>
      <c r="BL104" s="99" t="e">
        <f ca="true">+IF(AND(ISNUMBER(OFFSET('Hygiene Data'!$H$5,0,10*ROW('Hygiene Data'!H98))),'Data Summary'!EA104="Yes"),OFFSET('Hygiene Data'!$H$5,0,10*ROW('Hygiene Data'!H98)),NA())</f>
        <v>#N/A</v>
      </c>
      <c r="BM104" s="99" t="e">
        <f ca="true">+IF(AND(ISNUMBER(OFFSET('Hygiene Data'!$H$7,0,10*ROW('Hygiene Data'!H98))),'Data Summary'!EB104="Yes"),OFFSET('Hygiene Data'!$H$7,0,10*ROW('Hygiene Data'!H98)),NA())</f>
        <v>#N/A</v>
      </c>
      <c r="BN104" s="99" t="e">
        <f ca="true">+IF(AND(ISNUMBER(OFFSET('Hygiene Data'!$H$9,0,10*ROW('Hygiene Data'!H98))),'Data Summary'!EC104="Yes"),OFFSET('Hygiene Data'!$H$9,0,10*ROW('Hygiene Data'!H98)),NA())</f>
        <v>#N/A</v>
      </c>
      <c r="BO104" s="99" t="e">
        <f ca="true">+IF(AND(ISNUMBER(OFFSET('Hygiene Data'!$I$5,0,10*ROW('Hygiene Data'!I98))),'Data Summary'!ED104="Yes"),OFFSET('Hygiene Data'!$I$5,0,10*ROW('Hygiene Data'!I98)),NA())</f>
        <v>#N/A</v>
      </c>
      <c r="BP104" s="99" t="e">
        <f ca="true">+IF(AND(ISNUMBER(OFFSET('Hygiene Data'!$I$7,0,10*ROW('Hygiene Data'!I98))),'Data Summary'!EE104="Yes"),OFFSET('Hygiene Data'!$I$7,0,10*ROW('Hygiene Data'!I98)),NA())</f>
        <v>#N/A</v>
      </c>
      <c r="BQ104" s="99"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8" t="str">
        <f ca="true">+IF(ISTEXT('Data Summary'!B105),'Data Summary'!B105,"")</f>
        <v/>
      </c>
      <c r="C105" s="329" t="e">
        <f ca="true">+VALUE('Data Summary'!C105)</f>
        <v>#VALUE!</v>
      </c>
      <c r="D105" s="97" t="e">
        <f ca="true">+IF(AND(ISNUMBER(OFFSET('Water Data'!$D$4,0,10*ROW('Water Data'!D99))),'Data Summary'!BS105="Yes"),100-OFFSET('Water Data'!$D$4,0,10*ROW('Water Data'!D99)),NA())</f>
        <v>#N/A</v>
      </c>
      <c r="E105" s="97" t="e">
        <f ca="true">+IF(AND(ISNUMBER(OFFSET('Water Data'!$D$6,0,10*ROW('Water Data'!D99))),'Data Summary'!BT105="Yes"),OFFSET('Water Data'!$D$6,0,10*ROW('Water Data'!D99)),NA())</f>
        <v>#N/A</v>
      </c>
      <c r="F105" s="97" t="e">
        <f ca="true">+IF(AND(ISNUMBER(OFFSET('Water Data'!$D$9,0,10*ROW('Water Data'!D99))),'Data Summary'!BU105="Yes"),OFFSET('Water Data'!$D$9,0,10*ROW('Water Data'!D99)),NA())</f>
        <v>#N/A</v>
      </c>
      <c r="G105" s="97" t="e">
        <f ca="true">+IF(AND(ISNUMBER(OFFSET('Water Data'!$E$4,0,10*ROW('Water Data'!E99))),'Data Summary'!BV105="Yes"),100-OFFSET('Water Data'!$E$4,0,10*ROW('Water Data'!E99)),NA())</f>
        <v>#N/A</v>
      </c>
      <c r="H105" s="97" t="e">
        <f ca="true">+IF(AND(ISNUMBER(OFFSET('Water Data'!$E$6,0,10*ROW('Water Data'!E99))),'Data Summary'!BW105="Yes"),OFFSET('Water Data'!$E$6,0,10*ROW('Water Data'!E99)),NA())</f>
        <v>#N/A</v>
      </c>
      <c r="I105" s="97" t="e">
        <f ca="true">+IF(AND(ISNUMBER(OFFSET('Water Data'!$E$9,0,10*ROW('Water Data'!E99))),'Data Summary'!BX105="Yes"),OFFSET('Water Data'!$E$9,0,10*ROW('Water Data'!E99)),NA())</f>
        <v>#N/A</v>
      </c>
      <c r="J105" s="97" t="e">
        <f ca="true">+IF(AND(ISNUMBER(OFFSET('Water Data'!$F$4,0,10*ROW('Water Data'!F99))),'Data Summary'!BY105="Yes"),100-OFFSET('Water Data'!$F$4,0,10*ROW('Water Data'!F99)),NA())</f>
        <v>#N/A</v>
      </c>
      <c r="K105" s="97" t="e">
        <f ca="true">+IF(AND(ISNUMBER(OFFSET('Water Data'!$F$6,0,10*ROW('Water Data'!F99))),'Data Summary'!BZ105="Yes"),OFFSET('Water Data'!$F$6,0,10*ROW('Water Data'!F99)),NA())</f>
        <v>#N/A</v>
      </c>
      <c r="L105" s="97" t="e">
        <f ca="true">+IF(AND(ISNUMBER(OFFSET('Water Data'!$F$9,0,10*ROW('Water Data'!F99))),'Data Summary'!CA105="Yes"),OFFSET('Water Data'!$F$9,0,10*ROW('Water Data'!F99)),NA())</f>
        <v>#N/A</v>
      </c>
      <c r="M105" s="97" t="e">
        <f ca="true">+IF(AND(ISNUMBER(OFFSET('Water Data'!$G$4,0,10*ROW('Water Data'!G99))),'Data Summary'!CB105="Yes"),100-OFFSET('Water Data'!$G$4,0,10*ROW('Water Data'!G99)),NA())</f>
        <v>#N/A</v>
      </c>
      <c r="N105" s="97" t="e">
        <f ca="true">+IF(AND(ISNUMBER(OFFSET('Water Data'!$G$6,0,10*ROW('Water Data'!G99))),'Data Summary'!CC105="Yes"),OFFSET('Water Data'!$G$6,0,10*ROW('Water Data'!G99)),NA())</f>
        <v>#N/A</v>
      </c>
      <c r="O105" s="97" t="e">
        <f ca="true">+IF(AND(ISNUMBER(OFFSET('Water Data'!$G$9,0,10*ROW('Water Data'!G99))),'Data Summary'!CD105="Yes"),OFFSET('Water Data'!$G$9,0,10*ROW('Water Data'!G99)),NA())</f>
        <v>#N/A</v>
      </c>
      <c r="P105" s="97" t="e">
        <f ca="true">+IF(AND(ISNUMBER(OFFSET('Water Data'!$H$4,0,10*ROW('Water Data'!H99))),'Data Summary'!CE105="Yes"),100-OFFSET('Water Data'!$H$4,0,10*ROW('Water Data'!H99)),NA())</f>
        <v>#N/A</v>
      </c>
      <c r="Q105" s="97" t="e">
        <f ca="true">+IF(AND(ISNUMBER(OFFSET('Water Data'!$H$6,0,10*ROW('Water Data'!H99))),'Data Summary'!CF105="Yes"),OFFSET('Water Data'!$H$6,0,10*ROW('Water Data'!H99)),NA())</f>
        <v>#N/A</v>
      </c>
      <c r="R105" s="97" t="e">
        <f ca="true">+IF(AND(ISNUMBER(OFFSET('Water Data'!$H$9,0,10*ROW('Water Data'!H99))),'Data Summary'!CG105="Yes"),OFFSET('Water Data'!$H$9,0,10*ROW('Water Data'!H99)),NA())</f>
        <v>#N/A</v>
      </c>
      <c r="S105" s="97" t="e">
        <f ca="true">+IF(AND(ISNUMBER(OFFSET('Water Data'!$I$4,0,10*ROW('Water Data'!I99))),'Data Summary'!CH105="Yes"),100-OFFSET('Water Data'!$I$4,0,10*ROW('Water Data'!I99)),NA())</f>
        <v>#N/A</v>
      </c>
      <c r="T105" s="97" t="e">
        <f ca="true">+IF(AND(ISNUMBER(OFFSET('Water Data'!$I$6,0,10*ROW('Water Data'!I99))),'Data Summary'!CI105="Yes"),OFFSET('Water Data'!$I$6,0,10*ROW('Water Data'!I99)),NA())</f>
        <v>#N/A</v>
      </c>
      <c r="U105" s="97" t="e">
        <f ca="true">+IF(AND(ISNUMBER(OFFSET('Water Data'!$I$9,0,10*ROW('Water Data'!I99))),'Data Summary'!CJ105="Yes"),OFFSET('Water Data'!$I$9,0,10*ROW('Water Data'!I99)),NA())</f>
        <v>#N/A</v>
      </c>
      <c r="V105" s="98" t="e">
        <f ca="true">+IF(AND(ISNUMBER(OFFSET('Sanitation Data'!$D$4,0,10*ROW('Sanitation Data'!D99))),'Data Summary'!CK105="Yes"),100-OFFSET('Sanitation Data'!$D$4,0,10*ROW('Sanitation Data'!D99)),NA())</f>
        <v>#N/A</v>
      </c>
      <c r="W105" s="98" t="e">
        <f ca="true">+IF(AND(ISNUMBER(OFFSET('Sanitation Data'!$D$6,0,10*ROW('Sanitation Data'!D99))),'Data Summary'!CL105="Yes"),OFFSET('Sanitation Data'!$D$6,0,10*ROW('Sanitation Data'!D99)),NA())</f>
        <v>#N/A</v>
      </c>
      <c r="X105" s="98" t="e">
        <f ca="true">+IF(AND(ISNUMBER(OFFSET('Sanitation Data'!$D$10,0,10*ROW('Sanitation Data'!D99))),'Data Summary'!CM105="Yes"),OFFSET('Sanitation Data'!$D$10,0,10*ROW('Sanitation Data'!D99)),NA())</f>
        <v>#N/A</v>
      </c>
      <c r="Y105" s="98" t="e">
        <f ca="true">+IF(AND(ISNUMBER(OFFSET('Sanitation Data'!$D$11,0,10*ROW('Sanitation Data'!D99))),'Data Summary'!CN105="Yes"),OFFSET('Sanitation Data'!$D$11,0,10*ROW('Sanitation Data'!D99)),NA())</f>
        <v>#N/A</v>
      </c>
      <c r="Z105" s="98" t="e">
        <f ca="true">+IF(AND(ISNUMBER(OFFSET('Sanitation Data'!$D$12,0,10*ROW('Sanitation Data'!D99))),'Data Summary'!CO105="Yes"),OFFSET('Sanitation Data'!$D$12,0,10*ROW('Sanitation Data'!D99)),NA())</f>
        <v>#N/A</v>
      </c>
      <c r="AA105" s="98" t="e">
        <f ca="true">+IF(AND(ISNUMBER(OFFSET('Sanitation Data'!$E$4,0,10*ROW('Sanitation Data'!E99))),'Data Summary'!CP105="Yes"),100-OFFSET('Sanitation Data'!$E$4,0,10*ROW('Sanitation Data'!E99)),NA())</f>
        <v>#N/A</v>
      </c>
      <c r="AB105" s="98" t="e">
        <f ca="true">+IF(AND(ISNUMBER(OFFSET('Sanitation Data'!$E$6,0,10*ROW('Sanitation Data'!E99))),'Data Summary'!CQ105="Yes"),OFFSET('Sanitation Data'!$E$6,0,10*ROW('Sanitation Data'!E99)),NA())</f>
        <v>#N/A</v>
      </c>
      <c r="AC105" s="98" t="e">
        <f ca="true">+IF(AND(ISNUMBER(OFFSET('Sanitation Data'!$E$10,0,10*ROW('Sanitation Data'!E99))),'Data Summary'!CR105="Yes"),OFFSET('Sanitation Data'!$E$10,0,10*ROW('Sanitation Data'!E99)),NA())</f>
        <v>#N/A</v>
      </c>
      <c r="AD105" s="98" t="e">
        <f ca="true">+IF(AND(ISNUMBER(OFFSET('Sanitation Data'!$E$11,0,10*ROW('Sanitation Data'!E99))),'Data Summary'!CS105="Yes"),OFFSET('Sanitation Data'!$E$11,0,10*ROW('Sanitation Data'!E99)),NA())</f>
        <v>#N/A</v>
      </c>
      <c r="AE105" s="98" t="e">
        <f ca="true">+IF(AND(ISNUMBER(OFFSET('Sanitation Data'!$E$12,0,10*ROW('Sanitation Data'!E99))),'Data Summary'!CT105="Yes"),OFFSET('Sanitation Data'!$E$12,0,10*ROW('Sanitation Data'!E99)),NA())</f>
        <v>#N/A</v>
      </c>
      <c r="AF105" s="98" t="e">
        <f ca="true">+IF(AND(ISNUMBER(OFFSET('Sanitation Data'!$F$4,0,10*ROW('Sanitation Data'!F99))),'Data Summary'!CU105="Yes"),100-OFFSET('Sanitation Data'!$F$4,0,10*ROW('Sanitation Data'!F99)),NA())</f>
        <v>#N/A</v>
      </c>
      <c r="AG105" s="98" t="e">
        <f ca="true">+IF(AND(ISNUMBER(OFFSET('Sanitation Data'!$F$6,0,10*ROW('Sanitation Data'!F99))),'Data Summary'!CV105="Yes"),OFFSET('Sanitation Data'!$F$6,0,10*ROW('Sanitation Data'!F99)),NA())</f>
        <v>#N/A</v>
      </c>
      <c r="AH105" s="98" t="e">
        <f ca="true">+IF(AND(ISNUMBER(OFFSET('Sanitation Data'!$F$10,0,10*ROW('Sanitation Data'!F99))),'Data Summary'!CW105="Yes"),OFFSET('Sanitation Data'!$F$10,0,10*ROW('Sanitation Data'!F99)),NA())</f>
        <v>#N/A</v>
      </c>
      <c r="AI105" s="98" t="e">
        <f ca="true">+IF(AND(ISNUMBER(OFFSET('Sanitation Data'!$F$11,0,10*ROW('Sanitation Data'!F99))),'Data Summary'!CX105="Yes"),OFFSET('Sanitation Data'!$F$11,0,10*ROW('Sanitation Data'!F99)),NA())</f>
        <v>#N/A</v>
      </c>
      <c r="AJ105" s="98" t="e">
        <f ca="true">+IF(AND(ISNUMBER(OFFSET('Sanitation Data'!$F$12,0,10*ROW('Sanitation Data'!F99))),'Data Summary'!CY105="Yes"),OFFSET('Sanitation Data'!$F$12,0,10*ROW('Sanitation Data'!F99)),NA())</f>
        <v>#N/A</v>
      </c>
      <c r="AK105" s="98" t="e">
        <f ca="true">+IF(AND(ISNUMBER(OFFSET('Sanitation Data'!$G$4,0,10*ROW('Sanitation Data'!G99))),'Data Summary'!CZ105="Yes"),100-OFFSET('Sanitation Data'!$G$4,0,10*ROW('Sanitation Data'!G99)),NA())</f>
        <v>#N/A</v>
      </c>
      <c r="AL105" s="98" t="e">
        <f ca="true">+IF(AND(ISNUMBER(OFFSET('Sanitation Data'!$G$6,0,10*ROW('Sanitation Data'!G99))),'Data Summary'!DA105="Yes"),OFFSET('Sanitation Data'!$G$6,0,10*ROW('Sanitation Data'!G99)),NA())</f>
        <v>#N/A</v>
      </c>
      <c r="AM105" s="98" t="e">
        <f ca="true">+IF(AND(ISNUMBER(OFFSET('Sanitation Data'!$G$10,0,10*ROW('Sanitation Data'!G99))),'Data Summary'!DB105="Yes"),OFFSET('Sanitation Data'!$G$10,0,10*ROW('Sanitation Data'!G99)),NA())</f>
        <v>#N/A</v>
      </c>
      <c r="AN105" s="98" t="e">
        <f ca="true">+IF(AND(ISNUMBER(OFFSET('Sanitation Data'!$G$11,0,10*ROW('Sanitation Data'!G99))),'Data Summary'!DC105="Yes"),OFFSET('Sanitation Data'!$G$11,0,10*ROW('Sanitation Data'!G99)),NA())</f>
        <v>#N/A</v>
      </c>
      <c r="AO105" s="98" t="e">
        <f ca="true">+IF(AND(ISNUMBER(OFFSET('Sanitation Data'!$G$12,0,10*ROW('Sanitation Data'!G99))),'Data Summary'!DD105="Yes"),OFFSET('Sanitation Data'!$G$12,0,10*ROW('Sanitation Data'!G99)),NA())</f>
        <v>#N/A</v>
      </c>
      <c r="AP105" s="98" t="e">
        <f ca="true">+IF(AND(ISNUMBER(OFFSET('Sanitation Data'!$H$4,0,10*ROW('Sanitation Data'!H99))),'Data Summary'!DE105="Yes"),100-OFFSET('Sanitation Data'!$H$4,0,10*ROW('Sanitation Data'!H99)),NA())</f>
        <v>#N/A</v>
      </c>
      <c r="AQ105" s="98" t="e">
        <f ca="true">+IF(AND(ISNUMBER(OFFSET('Sanitation Data'!$H$6,0,10*ROW('Sanitation Data'!H99))),'Data Summary'!DF105="Yes"),OFFSET('Sanitation Data'!$H$6,0,10*ROW('Sanitation Data'!H99)),NA())</f>
        <v>#N/A</v>
      </c>
      <c r="AR105" s="98" t="e">
        <f ca="true">+IF(AND(ISNUMBER(OFFSET('Sanitation Data'!$H$10,0,10*ROW('Sanitation Data'!H99))),'Data Summary'!DG105="Yes"),OFFSET('Sanitation Data'!$H$10,0,10*ROW('Sanitation Data'!H99)),NA())</f>
        <v>#N/A</v>
      </c>
      <c r="AS105" s="98" t="e">
        <f ca="true">+IF(AND(ISNUMBER(OFFSET('Sanitation Data'!$H$11,0,10*ROW('Sanitation Data'!H99))),'Data Summary'!DH105="Yes"),OFFSET('Sanitation Data'!$H$11,0,10*ROW('Sanitation Data'!H99)),NA())</f>
        <v>#N/A</v>
      </c>
      <c r="AT105" s="98" t="e">
        <f ca="true">+IF(AND(ISNUMBER(OFFSET('Sanitation Data'!$H$12,0,10*ROW('Sanitation Data'!H99))),'Data Summary'!DI105="Yes"),OFFSET('Sanitation Data'!$H$12,0,10*ROW('Sanitation Data'!H99)),NA())</f>
        <v>#N/A</v>
      </c>
      <c r="AU105" s="98" t="e">
        <f ca="true">+IF(AND(ISNUMBER(OFFSET('Sanitation Data'!$I$4,0,10*ROW('Sanitation Data'!I99))),'Data Summary'!DJ105="Yes"),100-OFFSET('Sanitation Data'!$I$4,0,10*ROW('Sanitation Data'!I99)),NA())</f>
        <v>#N/A</v>
      </c>
      <c r="AV105" s="98" t="e">
        <f ca="true">+IF(AND(ISNUMBER(OFFSET('Sanitation Data'!$I$6,0,10*ROW('Sanitation Data'!I99))),'Data Summary'!DK105="Yes"),OFFSET('Sanitation Data'!$I$6,0,10*ROW('Sanitation Data'!I99)),NA())</f>
        <v>#N/A</v>
      </c>
      <c r="AW105" s="98" t="e">
        <f ca="true">+IF(AND(ISNUMBER(OFFSET('Sanitation Data'!$I$10,0,10*ROW('Sanitation Data'!I99))),'Data Summary'!DL105="Yes"),OFFSET('Sanitation Data'!$I$10,0,10*ROW('Sanitation Data'!I99)),NA())</f>
        <v>#N/A</v>
      </c>
      <c r="AX105" s="98" t="e">
        <f ca="true">+IF(AND(ISNUMBER(OFFSET('Sanitation Data'!$I$11,0,10*ROW('Sanitation Data'!I99))),'Data Summary'!DM105="Yes"),OFFSET('Sanitation Data'!$I$11,0,10*ROW('Sanitation Data'!I99)),NA())</f>
        <v>#N/A</v>
      </c>
      <c r="AY105" s="98" t="e">
        <f ca="true">+IF(AND(ISNUMBER(OFFSET('Sanitation Data'!$I$12,0,10*ROW('Sanitation Data'!I99))),'Data Summary'!DN105="Yes"),OFFSET('Sanitation Data'!$I$12,0,10*ROW('Sanitation Data'!I99)),NA())</f>
        <v>#N/A</v>
      </c>
      <c r="AZ105" s="99" t="e">
        <f ca="true">+IF(AND(ISNUMBER(OFFSET('Hygiene Data'!$D$5,0,10*ROW('Hygiene Data'!D99))),'Data Summary'!DO105="Yes"),OFFSET('Hygiene Data'!$D$5,0,10*ROW('Hygiene Data'!D99)),NA())</f>
        <v>#N/A</v>
      </c>
      <c r="BA105" s="99" t="e">
        <f ca="true">+IF(AND(ISNUMBER(OFFSET('Hygiene Data'!$D$7,0,10*ROW('Hygiene Data'!D99))),'Data Summary'!DP105="Yes"),OFFSET('Hygiene Data'!$D$7,0,10*ROW('Hygiene Data'!D99)),NA())</f>
        <v>#N/A</v>
      </c>
      <c r="BB105" s="99" t="e">
        <f ca="true">+IF(AND(ISNUMBER(OFFSET('Hygiene Data'!$D$9,0,10*ROW('Hygiene Data'!D99))),'Data Summary'!DQ105="Yes"),OFFSET('Hygiene Data'!$D$9,0,10*ROW('Hygiene Data'!D99)),NA())</f>
        <v>#N/A</v>
      </c>
      <c r="BC105" s="99" t="e">
        <f ca="true">+IF(AND(ISNUMBER(OFFSET('Hygiene Data'!$E$5,0,10*ROW('Hygiene Data'!E99))),'Data Summary'!DR105="Yes"),OFFSET('Hygiene Data'!$E$5,0,10*ROW('Hygiene Data'!E99)),NA())</f>
        <v>#N/A</v>
      </c>
      <c r="BD105" s="99" t="e">
        <f ca="true">+IF(AND(ISNUMBER(OFFSET('Hygiene Data'!$E$7,0,10*ROW('Hygiene Data'!E99))),'Data Summary'!DS105="Yes"),OFFSET('Hygiene Data'!$E$7,0,10*ROW('Hygiene Data'!E99)),NA())</f>
        <v>#N/A</v>
      </c>
      <c r="BE105" s="99" t="e">
        <f ca="true">+IF(AND(ISNUMBER(OFFSET('Hygiene Data'!$E$9,0,10*ROW('Hygiene Data'!E99))),'Data Summary'!DT105="Yes"),OFFSET('Hygiene Data'!$E$9,0,10*ROW('Hygiene Data'!E99)),NA())</f>
        <v>#N/A</v>
      </c>
      <c r="BF105" s="99" t="e">
        <f ca="true">+IF(AND(ISNUMBER(OFFSET('Hygiene Data'!$F$5,0,10*ROW('Hygiene Data'!F99))),'Data Summary'!DU105="Yes"),OFFSET('Hygiene Data'!$F$5,0,10*ROW('Hygiene Data'!F99)),NA())</f>
        <v>#N/A</v>
      </c>
      <c r="BG105" s="99" t="e">
        <f ca="true">+IF(AND(ISNUMBER(OFFSET('Hygiene Data'!$F$7,0,10*ROW('Hygiene Data'!F99))),'Data Summary'!DV105="Yes"),OFFSET('Hygiene Data'!$F$7,0,10*ROW('Hygiene Data'!F99)),NA())</f>
        <v>#N/A</v>
      </c>
      <c r="BH105" s="99" t="e">
        <f ca="true">+IF(AND(ISNUMBER(OFFSET('Hygiene Data'!$F$9,0,10*ROW('Hygiene Data'!F99))),'Data Summary'!DW105="Yes"),OFFSET('Hygiene Data'!$F$9,0,10*ROW('Hygiene Data'!F99)),NA())</f>
        <v>#N/A</v>
      </c>
      <c r="BI105" s="99" t="e">
        <f ca="true">+IF(AND(ISNUMBER(OFFSET('Hygiene Data'!$G$5,0,10*ROW('Hygiene Data'!G99))),'Data Summary'!DX105="Yes"),OFFSET('Hygiene Data'!$G$5,0,10*ROW('Hygiene Data'!G99)),NA())</f>
        <v>#N/A</v>
      </c>
      <c r="BJ105" s="99" t="e">
        <f ca="true">+IF(AND(ISNUMBER(OFFSET('Hygiene Data'!$G$7,0,10*ROW('Hygiene Data'!G99))),'Data Summary'!DY105="Yes"),OFFSET('Hygiene Data'!$G$7,0,10*ROW('Hygiene Data'!G99)),NA())</f>
        <v>#N/A</v>
      </c>
      <c r="BK105" s="99" t="e">
        <f ca="true">+IF(AND(ISNUMBER(OFFSET('Hygiene Data'!$G$9,0,10*ROW('Hygiene Data'!G99))),'Data Summary'!DZ105="Yes"),OFFSET('Hygiene Data'!$G$9,0,10*ROW('Hygiene Data'!G99)),NA())</f>
        <v>#N/A</v>
      </c>
      <c r="BL105" s="99" t="e">
        <f ca="true">+IF(AND(ISNUMBER(OFFSET('Hygiene Data'!$H$5,0,10*ROW('Hygiene Data'!H99))),'Data Summary'!EA105="Yes"),OFFSET('Hygiene Data'!$H$5,0,10*ROW('Hygiene Data'!H99)),NA())</f>
        <v>#N/A</v>
      </c>
      <c r="BM105" s="99" t="e">
        <f ca="true">+IF(AND(ISNUMBER(OFFSET('Hygiene Data'!$H$7,0,10*ROW('Hygiene Data'!H99))),'Data Summary'!EB105="Yes"),OFFSET('Hygiene Data'!$H$7,0,10*ROW('Hygiene Data'!H99)),NA())</f>
        <v>#N/A</v>
      </c>
      <c r="BN105" s="99" t="e">
        <f ca="true">+IF(AND(ISNUMBER(OFFSET('Hygiene Data'!$H$9,0,10*ROW('Hygiene Data'!H99))),'Data Summary'!EC105="Yes"),OFFSET('Hygiene Data'!$H$9,0,10*ROW('Hygiene Data'!H99)),NA())</f>
        <v>#N/A</v>
      </c>
      <c r="BO105" s="99" t="e">
        <f ca="true">+IF(AND(ISNUMBER(OFFSET('Hygiene Data'!$I$5,0,10*ROW('Hygiene Data'!I99))),'Data Summary'!ED105="Yes"),OFFSET('Hygiene Data'!$I$5,0,10*ROW('Hygiene Data'!I99)),NA())</f>
        <v>#N/A</v>
      </c>
      <c r="BP105" s="99" t="e">
        <f ca="true">+IF(AND(ISNUMBER(OFFSET('Hygiene Data'!$I$7,0,10*ROW('Hygiene Data'!I99))),'Data Summary'!EE105="Yes"),OFFSET('Hygiene Data'!$I$7,0,10*ROW('Hygiene Data'!I99)),NA())</f>
        <v>#N/A</v>
      </c>
      <c r="BQ105" s="99"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8" t="str">
        <f ca="true">+IF(ISTEXT('Data Summary'!B106),'Data Summary'!B106,"")</f>
        <v/>
      </c>
      <c r="C106" s="329" t="e">
        <f ca="true">+VALUE('Data Summary'!C106)</f>
        <v>#VALUE!</v>
      </c>
      <c r="D106" s="97" t="e">
        <f ca="true">+IF(AND(ISNUMBER(OFFSET('Water Data'!$D$4,0,10*ROW('Water Data'!D100))),'Data Summary'!BS106="Yes"),100-OFFSET('Water Data'!$D$4,0,10*ROW('Water Data'!D100)),NA())</f>
        <v>#N/A</v>
      </c>
      <c r="E106" s="97" t="e">
        <f ca="true">+IF(AND(ISNUMBER(OFFSET('Water Data'!$D$6,0,10*ROW('Water Data'!D100))),'Data Summary'!BT106="Yes"),OFFSET('Water Data'!$D$6,0,10*ROW('Water Data'!D100)),NA())</f>
        <v>#N/A</v>
      </c>
      <c r="F106" s="97" t="e">
        <f ca="true">+IF(AND(ISNUMBER(OFFSET('Water Data'!$D$9,0,10*ROW('Water Data'!D100))),'Data Summary'!BU106="Yes"),OFFSET('Water Data'!$D$9,0,10*ROW('Water Data'!D100)),NA())</f>
        <v>#N/A</v>
      </c>
      <c r="G106" s="97" t="e">
        <f ca="true">+IF(AND(ISNUMBER(OFFSET('Water Data'!$E$4,0,10*ROW('Water Data'!E100))),'Data Summary'!BV106="Yes"),100-OFFSET('Water Data'!$E$4,0,10*ROW('Water Data'!E100)),NA())</f>
        <v>#N/A</v>
      </c>
      <c r="H106" s="97" t="e">
        <f ca="true">+IF(AND(ISNUMBER(OFFSET('Water Data'!$E$6,0,10*ROW('Water Data'!E100))),'Data Summary'!BW106="Yes"),OFFSET('Water Data'!$E$6,0,10*ROW('Water Data'!E100)),NA())</f>
        <v>#N/A</v>
      </c>
      <c r="I106" s="97" t="e">
        <f ca="true">+IF(AND(ISNUMBER(OFFSET('Water Data'!$E$9,0,10*ROW('Water Data'!E100))),'Data Summary'!BX106="Yes"),OFFSET('Water Data'!$E$9,0,10*ROW('Water Data'!E100)),NA())</f>
        <v>#N/A</v>
      </c>
      <c r="J106" s="97" t="e">
        <f ca="true">+IF(AND(ISNUMBER(OFFSET('Water Data'!$F$4,0,10*ROW('Water Data'!F100))),'Data Summary'!BY106="Yes"),100-OFFSET('Water Data'!$F$4,0,10*ROW('Water Data'!F100)),NA())</f>
        <v>#N/A</v>
      </c>
      <c r="K106" s="97" t="e">
        <f ca="true">+IF(AND(ISNUMBER(OFFSET('Water Data'!$F$6,0,10*ROW('Water Data'!F100))),'Data Summary'!BZ106="Yes"),OFFSET('Water Data'!$F$6,0,10*ROW('Water Data'!F100)),NA())</f>
        <v>#N/A</v>
      </c>
      <c r="L106" s="97" t="e">
        <f ca="true">+IF(AND(ISNUMBER(OFFSET('Water Data'!$F$9,0,10*ROW('Water Data'!F100))),'Data Summary'!CA106="Yes"),OFFSET('Water Data'!$F$9,0,10*ROW('Water Data'!F100)),NA())</f>
        <v>#N/A</v>
      </c>
      <c r="M106" s="97" t="e">
        <f ca="true">+IF(AND(ISNUMBER(OFFSET('Water Data'!$G$4,0,10*ROW('Water Data'!G100))),'Data Summary'!CB106="Yes"),100-OFFSET('Water Data'!$G$4,0,10*ROW('Water Data'!G100)),NA())</f>
        <v>#N/A</v>
      </c>
      <c r="N106" s="97" t="e">
        <f ca="true">+IF(AND(ISNUMBER(OFFSET('Water Data'!$G$6,0,10*ROW('Water Data'!G100))),'Data Summary'!CC106="Yes"),OFFSET('Water Data'!$G$6,0,10*ROW('Water Data'!G100)),NA())</f>
        <v>#N/A</v>
      </c>
      <c r="O106" s="97" t="e">
        <f ca="true">+IF(AND(ISNUMBER(OFFSET('Water Data'!$G$9,0,10*ROW('Water Data'!G100))),'Data Summary'!CD106="Yes"),OFFSET('Water Data'!$G$9,0,10*ROW('Water Data'!G100)),NA())</f>
        <v>#N/A</v>
      </c>
      <c r="P106" s="97" t="e">
        <f ca="true">+IF(AND(ISNUMBER(OFFSET('Water Data'!$H$4,0,10*ROW('Water Data'!H100))),'Data Summary'!CE106="Yes"),100-OFFSET('Water Data'!$H$4,0,10*ROW('Water Data'!H100)),NA())</f>
        <v>#N/A</v>
      </c>
      <c r="Q106" s="97" t="e">
        <f ca="true">+IF(AND(ISNUMBER(OFFSET('Water Data'!$H$6,0,10*ROW('Water Data'!H100))),'Data Summary'!CF106="Yes"),OFFSET('Water Data'!$H$6,0,10*ROW('Water Data'!H100)),NA())</f>
        <v>#N/A</v>
      </c>
      <c r="R106" s="97" t="e">
        <f ca="true">+IF(AND(ISNUMBER(OFFSET('Water Data'!$H$9,0,10*ROW('Water Data'!H100))),'Data Summary'!CG106="Yes"),OFFSET('Water Data'!$H$9,0,10*ROW('Water Data'!H100)),NA())</f>
        <v>#N/A</v>
      </c>
      <c r="S106" s="97" t="e">
        <f ca="true">+IF(AND(ISNUMBER(OFFSET('Water Data'!$I$4,0,10*ROW('Water Data'!I100))),'Data Summary'!CH106="Yes"),100-OFFSET('Water Data'!$I$4,0,10*ROW('Water Data'!I100)),NA())</f>
        <v>#N/A</v>
      </c>
      <c r="T106" s="97" t="e">
        <f ca="true">+IF(AND(ISNUMBER(OFFSET('Water Data'!$I$6,0,10*ROW('Water Data'!I100))),'Data Summary'!CI106="Yes"),OFFSET('Water Data'!$I$6,0,10*ROW('Water Data'!I100)),NA())</f>
        <v>#N/A</v>
      </c>
      <c r="U106" s="97" t="e">
        <f ca="true">+IF(AND(ISNUMBER(OFFSET('Water Data'!$I$9,0,10*ROW('Water Data'!I100))),'Data Summary'!CJ106="Yes"),OFFSET('Water Data'!$I$9,0,10*ROW('Water Data'!I100)),NA())</f>
        <v>#N/A</v>
      </c>
      <c r="V106" s="98" t="e">
        <f ca="true">+IF(AND(ISNUMBER(OFFSET('Sanitation Data'!$D$4,0,10*ROW('Sanitation Data'!D100))),'Data Summary'!CK106="Yes"),100-OFFSET('Sanitation Data'!$D$4,0,10*ROW('Sanitation Data'!D100)),NA())</f>
        <v>#N/A</v>
      </c>
      <c r="W106" s="98" t="e">
        <f ca="true">+IF(AND(ISNUMBER(OFFSET('Sanitation Data'!$D$6,0,10*ROW('Sanitation Data'!D100))),'Data Summary'!CL106="Yes"),OFFSET('Sanitation Data'!$D$6,0,10*ROW('Sanitation Data'!D100)),NA())</f>
        <v>#N/A</v>
      </c>
      <c r="X106" s="98" t="e">
        <f ca="true">+IF(AND(ISNUMBER(OFFSET('Sanitation Data'!$D$10,0,10*ROW('Sanitation Data'!D100))),'Data Summary'!CM106="Yes"),OFFSET('Sanitation Data'!$D$10,0,10*ROW('Sanitation Data'!D100)),NA())</f>
        <v>#N/A</v>
      </c>
      <c r="Y106" s="98" t="e">
        <f ca="true">+IF(AND(ISNUMBER(OFFSET('Sanitation Data'!$D$11,0,10*ROW('Sanitation Data'!D100))),'Data Summary'!CN106="Yes"),OFFSET('Sanitation Data'!$D$11,0,10*ROW('Sanitation Data'!D100)),NA())</f>
        <v>#N/A</v>
      </c>
      <c r="Z106" s="98" t="e">
        <f ca="true">+IF(AND(ISNUMBER(OFFSET('Sanitation Data'!$D$12,0,10*ROW('Sanitation Data'!D100))),'Data Summary'!CO106="Yes"),OFFSET('Sanitation Data'!$D$12,0,10*ROW('Sanitation Data'!D100)),NA())</f>
        <v>#N/A</v>
      </c>
      <c r="AA106" s="98" t="e">
        <f ca="true">+IF(AND(ISNUMBER(OFFSET('Sanitation Data'!$E$4,0,10*ROW('Sanitation Data'!E100))),'Data Summary'!CP106="Yes"),100-OFFSET('Sanitation Data'!$E$4,0,10*ROW('Sanitation Data'!E100)),NA())</f>
        <v>#N/A</v>
      </c>
      <c r="AB106" s="98" t="e">
        <f ca="true">+IF(AND(ISNUMBER(OFFSET('Sanitation Data'!$E$6,0,10*ROW('Sanitation Data'!E100))),'Data Summary'!CQ106="Yes"),OFFSET('Sanitation Data'!$E$6,0,10*ROW('Sanitation Data'!E100)),NA())</f>
        <v>#N/A</v>
      </c>
      <c r="AC106" s="98" t="e">
        <f ca="true">+IF(AND(ISNUMBER(OFFSET('Sanitation Data'!$E$10,0,10*ROW('Sanitation Data'!E100))),'Data Summary'!CR106="Yes"),OFFSET('Sanitation Data'!$E$10,0,10*ROW('Sanitation Data'!E100)),NA())</f>
        <v>#N/A</v>
      </c>
      <c r="AD106" s="98" t="e">
        <f ca="true">+IF(AND(ISNUMBER(OFFSET('Sanitation Data'!$E$11,0,10*ROW('Sanitation Data'!E100))),'Data Summary'!CS106="Yes"),OFFSET('Sanitation Data'!$E$11,0,10*ROW('Sanitation Data'!E100)),NA())</f>
        <v>#N/A</v>
      </c>
      <c r="AE106" s="98" t="e">
        <f ca="true">+IF(AND(ISNUMBER(OFFSET('Sanitation Data'!$E$12,0,10*ROW('Sanitation Data'!E100))),'Data Summary'!CT106="Yes"),OFFSET('Sanitation Data'!$E$12,0,10*ROW('Sanitation Data'!E100)),NA())</f>
        <v>#N/A</v>
      </c>
      <c r="AF106" s="98" t="e">
        <f ca="true">+IF(AND(ISNUMBER(OFFSET('Sanitation Data'!$F$4,0,10*ROW('Sanitation Data'!F100))),'Data Summary'!CU106="Yes"),100-OFFSET('Sanitation Data'!$F$4,0,10*ROW('Sanitation Data'!F100)),NA())</f>
        <v>#N/A</v>
      </c>
      <c r="AG106" s="98" t="e">
        <f ca="true">+IF(AND(ISNUMBER(OFFSET('Sanitation Data'!$F$6,0,10*ROW('Sanitation Data'!F100))),'Data Summary'!CV106="Yes"),OFFSET('Sanitation Data'!$F$6,0,10*ROW('Sanitation Data'!F100)),NA())</f>
        <v>#N/A</v>
      </c>
      <c r="AH106" s="98" t="e">
        <f ca="true">+IF(AND(ISNUMBER(OFFSET('Sanitation Data'!$F$10,0,10*ROW('Sanitation Data'!F100))),'Data Summary'!CW106="Yes"),OFFSET('Sanitation Data'!$F$10,0,10*ROW('Sanitation Data'!F100)),NA())</f>
        <v>#N/A</v>
      </c>
      <c r="AI106" s="98" t="e">
        <f ca="true">+IF(AND(ISNUMBER(OFFSET('Sanitation Data'!$F$11,0,10*ROW('Sanitation Data'!F100))),'Data Summary'!CX106="Yes"),OFFSET('Sanitation Data'!$F$11,0,10*ROW('Sanitation Data'!F100)),NA())</f>
        <v>#N/A</v>
      </c>
      <c r="AJ106" s="98" t="e">
        <f ca="true">+IF(AND(ISNUMBER(OFFSET('Sanitation Data'!$F$12,0,10*ROW('Sanitation Data'!F100))),'Data Summary'!CY106="Yes"),OFFSET('Sanitation Data'!$F$12,0,10*ROW('Sanitation Data'!F100)),NA())</f>
        <v>#N/A</v>
      </c>
      <c r="AK106" s="98" t="e">
        <f ca="true">+IF(AND(ISNUMBER(OFFSET('Sanitation Data'!$G$4,0,10*ROW('Sanitation Data'!G100))),'Data Summary'!CZ106="Yes"),100-OFFSET('Sanitation Data'!$G$4,0,10*ROW('Sanitation Data'!G100)),NA())</f>
        <v>#N/A</v>
      </c>
      <c r="AL106" s="98" t="e">
        <f ca="true">+IF(AND(ISNUMBER(OFFSET('Sanitation Data'!$G$6,0,10*ROW('Sanitation Data'!G100))),'Data Summary'!DA106="Yes"),OFFSET('Sanitation Data'!$G$6,0,10*ROW('Sanitation Data'!G100)),NA())</f>
        <v>#N/A</v>
      </c>
      <c r="AM106" s="98" t="e">
        <f ca="true">+IF(AND(ISNUMBER(OFFSET('Sanitation Data'!$G$10,0,10*ROW('Sanitation Data'!G100))),'Data Summary'!DB106="Yes"),OFFSET('Sanitation Data'!$G$10,0,10*ROW('Sanitation Data'!G100)),NA())</f>
        <v>#N/A</v>
      </c>
      <c r="AN106" s="98" t="e">
        <f ca="true">+IF(AND(ISNUMBER(OFFSET('Sanitation Data'!$G$11,0,10*ROW('Sanitation Data'!G100))),'Data Summary'!DC106="Yes"),OFFSET('Sanitation Data'!$G$11,0,10*ROW('Sanitation Data'!G100)),NA())</f>
        <v>#N/A</v>
      </c>
      <c r="AO106" s="98" t="e">
        <f ca="true">+IF(AND(ISNUMBER(OFFSET('Sanitation Data'!$G$12,0,10*ROW('Sanitation Data'!G100))),'Data Summary'!DD106="Yes"),OFFSET('Sanitation Data'!$G$12,0,10*ROW('Sanitation Data'!G100)),NA())</f>
        <v>#N/A</v>
      </c>
      <c r="AP106" s="98" t="e">
        <f ca="true">+IF(AND(ISNUMBER(OFFSET('Sanitation Data'!$H$4,0,10*ROW('Sanitation Data'!H100))),'Data Summary'!DE106="Yes"),100-OFFSET('Sanitation Data'!$H$4,0,10*ROW('Sanitation Data'!H100)),NA())</f>
        <v>#N/A</v>
      </c>
      <c r="AQ106" s="98" t="e">
        <f ca="true">+IF(AND(ISNUMBER(OFFSET('Sanitation Data'!$H$6,0,10*ROW('Sanitation Data'!H100))),'Data Summary'!DF106="Yes"),OFFSET('Sanitation Data'!$H$6,0,10*ROW('Sanitation Data'!H100)),NA())</f>
        <v>#N/A</v>
      </c>
      <c r="AR106" s="98" t="e">
        <f ca="true">+IF(AND(ISNUMBER(OFFSET('Sanitation Data'!$H$10,0,10*ROW('Sanitation Data'!H100))),'Data Summary'!DG106="Yes"),OFFSET('Sanitation Data'!$H$10,0,10*ROW('Sanitation Data'!H100)),NA())</f>
        <v>#N/A</v>
      </c>
      <c r="AS106" s="98" t="e">
        <f ca="true">+IF(AND(ISNUMBER(OFFSET('Sanitation Data'!$H$11,0,10*ROW('Sanitation Data'!H100))),'Data Summary'!DH106="Yes"),OFFSET('Sanitation Data'!$H$11,0,10*ROW('Sanitation Data'!H100)),NA())</f>
        <v>#N/A</v>
      </c>
      <c r="AT106" s="98" t="e">
        <f ca="true">+IF(AND(ISNUMBER(OFFSET('Sanitation Data'!$H$12,0,10*ROW('Sanitation Data'!H100))),'Data Summary'!DI106="Yes"),OFFSET('Sanitation Data'!$H$12,0,10*ROW('Sanitation Data'!H100)),NA())</f>
        <v>#N/A</v>
      </c>
      <c r="AU106" s="98" t="e">
        <f ca="true">+IF(AND(ISNUMBER(OFFSET('Sanitation Data'!$I$4,0,10*ROW('Sanitation Data'!I100))),'Data Summary'!DJ106="Yes"),100-OFFSET('Sanitation Data'!$I$4,0,10*ROW('Sanitation Data'!I100)),NA())</f>
        <v>#N/A</v>
      </c>
      <c r="AV106" s="98" t="e">
        <f ca="true">+IF(AND(ISNUMBER(OFFSET('Sanitation Data'!$I$6,0,10*ROW('Sanitation Data'!I100))),'Data Summary'!DK106="Yes"),OFFSET('Sanitation Data'!$I$6,0,10*ROW('Sanitation Data'!I100)),NA())</f>
        <v>#N/A</v>
      </c>
      <c r="AW106" s="98" t="e">
        <f ca="true">+IF(AND(ISNUMBER(OFFSET('Sanitation Data'!$I$10,0,10*ROW('Sanitation Data'!I100))),'Data Summary'!DL106="Yes"),OFFSET('Sanitation Data'!$I$10,0,10*ROW('Sanitation Data'!I100)),NA())</f>
        <v>#N/A</v>
      </c>
      <c r="AX106" s="98" t="e">
        <f ca="true">+IF(AND(ISNUMBER(OFFSET('Sanitation Data'!$I$11,0,10*ROW('Sanitation Data'!I100))),'Data Summary'!DM106="Yes"),OFFSET('Sanitation Data'!$I$11,0,10*ROW('Sanitation Data'!I100)),NA())</f>
        <v>#N/A</v>
      </c>
      <c r="AY106" s="98" t="e">
        <f ca="true">+IF(AND(ISNUMBER(OFFSET('Sanitation Data'!$I$12,0,10*ROW('Sanitation Data'!I100))),'Data Summary'!DN106="Yes"),OFFSET('Sanitation Data'!$I$12,0,10*ROW('Sanitation Data'!I100)),NA())</f>
        <v>#N/A</v>
      </c>
      <c r="AZ106" s="99" t="e">
        <f ca="true">+IF(AND(ISNUMBER(OFFSET('Hygiene Data'!$D$5,0,10*ROW('Hygiene Data'!D100))),'Data Summary'!DO106="Yes"),OFFSET('Hygiene Data'!$D$5,0,10*ROW('Hygiene Data'!D100)),NA())</f>
        <v>#N/A</v>
      </c>
      <c r="BA106" s="99" t="e">
        <f ca="true">+IF(AND(ISNUMBER(OFFSET('Hygiene Data'!$D$7,0,10*ROW('Hygiene Data'!D100))),'Data Summary'!DP106="Yes"),OFFSET('Hygiene Data'!$D$7,0,10*ROW('Hygiene Data'!D100)),NA())</f>
        <v>#N/A</v>
      </c>
      <c r="BB106" s="99" t="e">
        <f ca="true">+IF(AND(ISNUMBER(OFFSET('Hygiene Data'!$D$9,0,10*ROW('Hygiene Data'!D100))),'Data Summary'!DQ106="Yes"),OFFSET('Hygiene Data'!$D$9,0,10*ROW('Hygiene Data'!D100)),NA())</f>
        <v>#N/A</v>
      </c>
      <c r="BC106" s="99" t="e">
        <f ca="true">+IF(AND(ISNUMBER(OFFSET('Hygiene Data'!$E$5,0,10*ROW('Hygiene Data'!E100))),'Data Summary'!DR106="Yes"),OFFSET('Hygiene Data'!$E$5,0,10*ROW('Hygiene Data'!E100)),NA())</f>
        <v>#N/A</v>
      </c>
      <c r="BD106" s="99" t="e">
        <f ca="true">+IF(AND(ISNUMBER(OFFSET('Hygiene Data'!$E$7,0,10*ROW('Hygiene Data'!E100))),'Data Summary'!DS106="Yes"),OFFSET('Hygiene Data'!$E$7,0,10*ROW('Hygiene Data'!E100)),NA())</f>
        <v>#N/A</v>
      </c>
      <c r="BE106" s="99" t="e">
        <f ca="true">+IF(AND(ISNUMBER(OFFSET('Hygiene Data'!$E$9,0,10*ROW('Hygiene Data'!E100))),'Data Summary'!DT106="Yes"),OFFSET('Hygiene Data'!$E$9,0,10*ROW('Hygiene Data'!E100)),NA())</f>
        <v>#N/A</v>
      </c>
      <c r="BF106" s="99" t="e">
        <f ca="true">+IF(AND(ISNUMBER(OFFSET('Hygiene Data'!$F$5,0,10*ROW('Hygiene Data'!F100))),'Data Summary'!DU106="Yes"),OFFSET('Hygiene Data'!$F$5,0,10*ROW('Hygiene Data'!F100)),NA())</f>
        <v>#N/A</v>
      </c>
      <c r="BG106" s="99" t="e">
        <f ca="true">+IF(AND(ISNUMBER(OFFSET('Hygiene Data'!$F$7,0,10*ROW('Hygiene Data'!F100))),'Data Summary'!DV106="Yes"),OFFSET('Hygiene Data'!$F$7,0,10*ROW('Hygiene Data'!F100)),NA())</f>
        <v>#N/A</v>
      </c>
      <c r="BH106" s="99" t="e">
        <f ca="true">+IF(AND(ISNUMBER(OFFSET('Hygiene Data'!$F$9,0,10*ROW('Hygiene Data'!F100))),'Data Summary'!DW106="Yes"),OFFSET('Hygiene Data'!$F$9,0,10*ROW('Hygiene Data'!F100)),NA())</f>
        <v>#N/A</v>
      </c>
      <c r="BI106" s="99" t="e">
        <f ca="true">+IF(AND(ISNUMBER(OFFSET('Hygiene Data'!$G$5,0,10*ROW('Hygiene Data'!G100))),'Data Summary'!DX106="Yes"),OFFSET('Hygiene Data'!$G$5,0,10*ROW('Hygiene Data'!G100)),NA())</f>
        <v>#N/A</v>
      </c>
      <c r="BJ106" s="99" t="e">
        <f ca="true">+IF(AND(ISNUMBER(OFFSET('Hygiene Data'!$G$7,0,10*ROW('Hygiene Data'!G100))),'Data Summary'!DY106="Yes"),OFFSET('Hygiene Data'!$G$7,0,10*ROW('Hygiene Data'!G100)),NA())</f>
        <v>#N/A</v>
      </c>
      <c r="BK106" s="99" t="e">
        <f ca="true">+IF(AND(ISNUMBER(OFFSET('Hygiene Data'!$G$9,0,10*ROW('Hygiene Data'!G100))),'Data Summary'!DZ106="Yes"),OFFSET('Hygiene Data'!$G$9,0,10*ROW('Hygiene Data'!G100)),NA())</f>
        <v>#N/A</v>
      </c>
      <c r="BL106" s="99" t="e">
        <f ca="true">+IF(AND(ISNUMBER(OFFSET('Hygiene Data'!$H$5,0,10*ROW('Hygiene Data'!H100))),'Data Summary'!EA106="Yes"),OFFSET('Hygiene Data'!$H$5,0,10*ROW('Hygiene Data'!H100)),NA())</f>
        <v>#N/A</v>
      </c>
      <c r="BM106" s="99" t="e">
        <f ca="true">+IF(AND(ISNUMBER(OFFSET('Hygiene Data'!$H$7,0,10*ROW('Hygiene Data'!H100))),'Data Summary'!EB106="Yes"),OFFSET('Hygiene Data'!$H$7,0,10*ROW('Hygiene Data'!H100)),NA())</f>
        <v>#N/A</v>
      </c>
      <c r="BN106" s="99" t="e">
        <f ca="true">+IF(AND(ISNUMBER(OFFSET('Hygiene Data'!$H$9,0,10*ROW('Hygiene Data'!H100))),'Data Summary'!EC106="Yes"),OFFSET('Hygiene Data'!$H$9,0,10*ROW('Hygiene Data'!H100)),NA())</f>
        <v>#N/A</v>
      </c>
      <c r="BO106" s="99" t="e">
        <f ca="true">+IF(AND(ISNUMBER(OFFSET('Hygiene Data'!$I$5,0,10*ROW('Hygiene Data'!I100))),'Data Summary'!ED106="Yes"),OFFSET('Hygiene Data'!$I$5,0,10*ROW('Hygiene Data'!I100)),NA())</f>
        <v>#N/A</v>
      </c>
      <c r="BP106" s="99" t="e">
        <f ca="true">+IF(AND(ISNUMBER(OFFSET('Hygiene Data'!$I$7,0,10*ROW('Hygiene Data'!I100))),'Data Summary'!EE106="Yes"),OFFSET('Hygiene Data'!$I$7,0,10*ROW('Hygiene Data'!I100)),NA())</f>
        <v>#N/A</v>
      </c>
      <c r="BQ106" s="99"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8" t="str">
        <f ca="true">+IF(ISTEXT('Data Summary'!B107),'Data Summary'!B107,"")</f>
        <v/>
      </c>
      <c r="C107" s="329" t="e">
        <f ca="true">+VALUE('Data Summary'!C107)</f>
        <v>#VALUE!</v>
      </c>
      <c r="D107" s="97" t="e">
        <f ca="true">+IF(AND(ISNUMBER(OFFSET('Water Data'!$D$4,0,10*ROW('Water Data'!D101))),'Data Summary'!BS107="Yes"),100-OFFSET('Water Data'!$D$4,0,10*ROW('Water Data'!D101)),NA())</f>
        <v>#N/A</v>
      </c>
      <c r="E107" s="97" t="e">
        <f ca="true">+IF(AND(ISNUMBER(OFFSET('Water Data'!$D$6,0,10*ROW('Water Data'!D101))),'Data Summary'!BT107="Yes"),OFFSET('Water Data'!$D$6,0,10*ROW('Water Data'!D101)),NA())</f>
        <v>#N/A</v>
      </c>
      <c r="F107" s="97" t="e">
        <f ca="true">+IF(AND(ISNUMBER(OFFSET('Water Data'!$D$9,0,10*ROW('Water Data'!D101))),'Data Summary'!BU107="Yes"),OFFSET('Water Data'!$D$9,0,10*ROW('Water Data'!D101)),NA())</f>
        <v>#N/A</v>
      </c>
      <c r="G107" s="97" t="e">
        <f ca="true">+IF(AND(ISNUMBER(OFFSET('Water Data'!$E$4,0,10*ROW('Water Data'!E101))),'Data Summary'!BV107="Yes"),100-OFFSET('Water Data'!$E$4,0,10*ROW('Water Data'!E101)),NA())</f>
        <v>#N/A</v>
      </c>
      <c r="H107" s="97" t="e">
        <f ca="true">+IF(AND(ISNUMBER(OFFSET('Water Data'!$E$6,0,10*ROW('Water Data'!E101))),'Data Summary'!BW107="Yes"),OFFSET('Water Data'!$E$6,0,10*ROW('Water Data'!E101)),NA())</f>
        <v>#N/A</v>
      </c>
      <c r="I107" s="97" t="e">
        <f ca="true">+IF(AND(ISNUMBER(OFFSET('Water Data'!$E$9,0,10*ROW('Water Data'!E101))),'Data Summary'!BX107="Yes"),OFFSET('Water Data'!$E$9,0,10*ROW('Water Data'!E101)),NA())</f>
        <v>#N/A</v>
      </c>
      <c r="J107" s="97" t="e">
        <f ca="true">+IF(AND(ISNUMBER(OFFSET('Water Data'!$F$4,0,10*ROW('Water Data'!F101))),'Data Summary'!BY107="Yes"),100-OFFSET('Water Data'!$F$4,0,10*ROW('Water Data'!F101)),NA())</f>
        <v>#N/A</v>
      </c>
      <c r="K107" s="97" t="e">
        <f ca="true">+IF(AND(ISNUMBER(OFFSET('Water Data'!$F$6,0,10*ROW('Water Data'!F101))),'Data Summary'!BZ107="Yes"),OFFSET('Water Data'!$F$6,0,10*ROW('Water Data'!F101)),NA())</f>
        <v>#N/A</v>
      </c>
      <c r="L107" s="97" t="e">
        <f ca="true">+IF(AND(ISNUMBER(OFFSET('Water Data'!$F$9,0,10*ROW('Water Data'!F101))),'Data Summary'!CA107="Yes"),OFFSET('Water Data'!$F$9,0,10*ROW('Water Data'!F101)),NA())</f>
        <v>#N/A</v>
      </c>
      <c r="M107" s="97" t="e">
        <f ca="true">+IF(AND(ISNUMBER(OFFSET('Water Data'!$G$4,0,10*ROW('Water Data'!G101))),'Data Summary'!CB107="Yes"),100-OFFSET('Water Data'!$G$4,0,10*ROW('Water Data'!G101)),NA())</f>
        <v>#N/A</v>
      </c>
      <c r="N107" s="97" t="e">
        <f ca="true">+IF(AND(ISNUMBER(OFFSET('Water Data'!$G$6,0,10*ROW('Water Data'!G101))),'Data Summary'!CC107="Yes"),OFFSET('Water Data'!$G$6,0,10*ROW('Water Data'!G101)),NA())</f>
        <v>#N/A</v>
      </c>
      <c r="O107" s="97" t="e">
        <f ca="true">+IF(AND(ISNUMBER(OFFSET('Water Data'!$G$9,0,10*ROW('Water Data'!G101))),'Data Summary'!CD107="Yes"),OFFSET('Water Data'!$G$9,0,10*ROW('Water Data'!G101)),NA())</f>
        <v>#N/A</v>
      </c>
      <c r="P107" s="97" t="e">
        <f ca="true">+IF(AND(ISNUMBER(OFFSET('Water Data'!$H$4,0,10*ROW('Water Data'!H101))),'Data Summary'!CE107="Yes"),100-OFFSET('Water Data'!$H$4,0,10*ROW('Water Data'!H101)),NA())</f>
        <v>#N/A</v>
      </c>
      <c r="Q107" s="97" t="e">
        <f ca="true">+IF(AND(ISNUMBER(OFFSET('Water Data'!$H$6,0,10*ROW('Water Data'!H101))),'Data Summary'!CF107="Yes"),OFFSET('Water Data'!$H$6,0,10*ROW('Water Data'!H101)),NA())</f>
        <v>#N/A</v>
      </c>
      <c r="R107" s="97" t="e">
        <f ca="true">+IF(AND(ISNUMBER(OFFSET('Water Data'!$H$9,0,10*ROW('Water Data'!H101))),'Data Summary'!CG107="Yes"),OFFSET('Water Data'!$H$9,0,10*ROW('Water Data'!H101)),NA())</f>
        <v>#N/A</v>
      </c>
      <c r="S107" s="97" t="e">
        <f ca="true">+IF(AND(ISNUMBER(OFFSET('Water Data'!$I$4,0,10*ROW('Water Data'!I101))),'Data Summary'!CH107="Yes"),100-OFFSET('Water Data'!$I$4,0,10*ROW('Water Data'!I101)),NA())</f>
        <v>#N/A</v>
      </c>
      <c r="T107" s="97" t="e">
        <f ca="true">+IF(AND(ISNUMBER(OFFSET('Water Data'!$I$6,0,10*ROW('Water Data'!I101))),'Data Summary'!CI107="Yes"),OFFSET('Water Data'!$I$6,0,10*ROW('Water Data'!I101)),NA())</f>
        <v>#N/A</v>
      </c>
      <c r="U107" s="97" t="e">
        <f ca="true">+IF(AND(ISNUMBER(OFFSET('Water Data'!$I$9,0,10*ROW('Water Data'!I101))),'Data Summary'!CJ107="Yes"),OFFSET('Water Data'!$I$9,0,10*ROW('Water Data'!I101)),NA())</f>
        <v>#N/A</v>
      </c>
      <c r="V107" s="98" t="e">
        <f ca="true">+IF(AND(ISNUMBER(OFFSET('Sanitation Data'!$D$4,0,10*ROW('Sanitation Data'!D101))),'Data Summary'!CK107="Yes"),100-OFFSET('Sanitation Data'!$D$4,0,10*ROW('Sanitation Data'!D101)),NA())</f>
        <v>#N/A</v>
      </c>
      <c r="W107" s="98" t="e">
        <f ca="true">+IF(AND(ISNUMBER(OFFSET('Sanitation Data'!$D$6,0,10*ROW('Sanitation Data'!D101))),'Data Summary'!CL107="Yes"),OFFSET('Sanitation Data'!$D$6,0,10*ROW('Sanitation Data'!D101)),NA())</f>
        <v>#N/A</v>
      </c>
      <c r="X107" s="98" t="e">
        <f ca="true">+IF(AND(ISNUMBER(OFFSET('Sanitation Data'!$D$10,0,10*ROW('Sanitation Data'!D101))),'Data Summary'!CM107="Yes"),OFFSET('Sanitation Data'!$D$10,0,10*ROW('Sanitation Data'!D101)),NA())</f>
        <v>#N/A</v>
      </c>
      <c r="Y107" s="98" t="e">
        <f ca="true">+IF(AND(ISNUMBER(OFFSET('Sanitation Data'!$D$11,0,10*ROW('Sanitation Data'!D101))),'Data Summary'!CN107="Yes"),OFFSET('Sanitation Data'!$D$11,0,10*ROW('Sanitation Data'!D101)),NA())</f>
        <v>#N/A</v>
      </c>
      <c r="Z107" s="98" t="e">
        <f ca="true">+IF(AND(ISNUMBER(OFFSET('Sanitation Data'!$D$12,0,10*ROW('Sanitation Data'!D101))),'Data Summary'!CO107="Yes"),OFFSET('Sanitation Data'!$D$12,0,10*ROW('Sanitation Data'!D101)),NA())</f>
        <v>#N/A</v>
      </c>
      <c r="AA107" s="98" t="e">
        <f ca="true">+IF(AND(ISNUMBER(OFFSET('Sanitation Data'!$E$4,0,10*ROW('Sanitation Data'!E101))),'Data Summary'!CP107="Yes"),100-OFFSET('Sanitation Data'!$E$4,0,10*ROW('Sanitation Data'!E101)),NA())</f>
        <v>#N/A</v>
      </c>
      <c r="AB107" s="98" t="e">
        <f ca="true">+IF(AND(ISNUMBER(OFFSET('Sanitation Data'!$E$6,0,10*ROW('Sanitation Data'!E101))),'Data Summary'!CQ107="Yes"),OFFSET('Sanitation Data'!$E$6,0,10*ROW('Sanitation Data'!E101)),NA())</f>
        <v>#N/A</v>
      </c>
      <c r="AC107" s="98" t="e">
        <f ca="true">+IF(AND(ISNUMBER(OFFSET('Sanitation Data'!$E$10,0,10*ROW('Sanitation Data'!E101))),'Data Summary'!CR107="Yes"),OFFSET('Sanitation Data'!$E$10,0,10*ROW('Sanitation Data'!E101)),NA())</f>
        <v>#N/A</v>
      </c>
      <c r="AD107" s="98" t="e">
        <f ca="true">+IF(AND(ISNUMBER(OFFSET('Sanitation Data'!$E$11,0,10*ROW('Sanitation Data'!E101))),'Data Summary'!CS107="Yes"),OFFSET('Sanitation Data'!$E$11,0,10*ROW('Sanitation Data'!E101)),NA())</f>
        <v>#N/A</v>
      </c>
      <c r="AE107" s="98" t="e">
        <f ca="true">+IF(AND(ISNUMBER(OFFSET('Sanitation Data'!$E$12,0,10*ROW('Sanitation Data'!E101))),'Data Summary'!CT107="Yes"),OFFSET('Sanitation Data'!$E$12,0,10*ROW('Sanitation Data'!E101)),NA())</f>
        <v>#N/A</v>
      </c>
      <c r="AF107" s="98" t="e">
        <f ca="true">+IF(AND(ISNUMBER(OFFSET('Sanitation Data'!$F$4,0,10*ROW('Sanitation Data'!F101))),'Data Summary'!CU107="Yes"),100-OFFSET('Sanitation Data'!$F$4,0,10*ROW('Sanitation Data'!F101)),NA())</f>
        <v>#N/A</v>
      </c>
      <c r="AG107" s="98" t="e">
        <f ca="true">+IF(AND(ISNUMBER(OFFSET('Sanitation Data'!$F$6,0,10*ROW('Sanitation Data'!F101))),'Data Summary'!CV107="Yes"),OFFSET('Sanitation Data'!$F$6,0,10*ROW('Sanitation Data'!F101)),NA())</f>
        <v>#N/A</v>
      </c>
      <c r="AH107" s="98" t="e">
        <f ca="true">+IF(AND(ISNUMBER(OFFSET('Sanitation Data'!$F$10,0,10*ROW('Sanitation Data'!F101))),'Data Summary'!CW107="Yes"),OFFSET('Sanitation Data'!$F$10,0,10*ROW('Sanitation Data'!F101)),NA())</f>
        <v>#N/A</v>
      </c>
      <c r="AI107" s="98" t="e">
        <f ca="true">+IF(AND(ISNUMBER(OFFSET('Sanitation Data'!$F$11,0,10*ROW('Sanitation Data'!F101))),'Data Summary'!CX107="Yes"),OFFSET('Sanitation Data'!$F$11,0,10*ROW('Sanitation Data'!F101)),NA())</f>
        <v>#N/A</v>
      </c>
      <c r="AJ107" s="98" t="e">
        <f ca="true">+IF(AND(ISNUMBER(OFFSET('Sanitation Data'!$F$12,0,10*ROW('Sanitation Data'!F101))),'Data Summary'!CY107="Yes"),OFFSET('Sanitation Data'!$F$12,0,10*ROW('Sanitation Data'!F101)),NA())</f>
        <v>#N/A</v>
      </c>
      <c r="AK107" s="98" t="e">
        <f ca="true">+IF(AND(ISNUMBER(OFFSET('Sanitation Data'!$G$4,0,10*ROW('Sanitation Data'!G101))),'Data Summary'!CZ107="Yes"),100-OFFSET('Sanitation Data'!$G$4,0,10*ROW('Sanitation Data'!G101)),NA())</f>
        <v>#N/A</v>
      </c>
      <c r="AL107" s="98" t="e">
        <f ca="true">+IF(AND(ISNUMBER(OFFSET('Sanitation Data'!$G$6,0,10*ROW('Sanitation Data'!G101))),'Data Summary'!DA107="Yes"),OFFSET('Sanitation Data'!$G$6,0,10*ROW('Sanitation Data'!G101)),NA())</f>
        <v>#N/A</v>
      </c>
      <c r="AM107" s="98" t="e">
        <f ca="true">+IF(AND(ISNUMBER(OFFSET('Sanitation Data'!$G$10,0,10*ROW('Sanitation Data'!G101))),'Data Summary'!DB107="Yes"),OFFSET('Sanitation Data'!$G$10,0,10*ROW('Sanitation Data'!G101)),NA())</f>
        <v>#N/A</v>
      </c>
      <c r="AN107" s="98" t="e">
        <f ca="true">+IF(AND(ISNUMBER(OFFSET('Sanitation Data'!$G$11,0,10*ROW('Sanitation Data'!G101))),'Data Summary'!DC107="Yes"),OFFSET('Sanitation Data'!$G$11,0,10*ROW('Sanitation Data'!G101)),NA())</f>
        <v>#N/A</v>
      </c>
      <c r="AO107" s="98" t="e">
        <f ca="true">+IF(AND(ISNUMBER(OFFSET('Sanitation Data'!$G$12,0,10*ROW('Sanitation Data'!G101))),'Data Summary'!DD107="Yes"),OFFSET('Sanitation Data'!$G$12,0,10*ROW('Sanitation Data'!G101)),NA())</f>
        <v>#N/A</v>
      </c>
      <c r="AP107" s="98" t="e">
        <f ca="true">+IF(AND(ISNUMBER(OFFSET('Sanitation Data'!$H$4,0,10*ROW('Sanitation Data'!H101))),'Data Summary'!DE107="Yes"),100-OFFSET('Sanitation Data'!$H$4,0,10*ROW('Sanitation Data'!H101)),NA())</f>
        <v>#N/A</v>
      </c>
      <c r="AQ107" s="98" t="e">
        <f ca="true">+IF(AND(ISNUMBER(OFFSET('Sanitation Data'!$H$6,0,10*ROW('Sanitation Data'!H101))),'Data Summary'!DF107="Yes"),OFFSET('Sanitation Data'!$H$6,0,10*ROW('Sanitation Data'!H101)),NA())</f>
        <v>#N/A</v>
      </c>
      <c r="AR107" s="98" t="e">
        <f ca="true">+IF(AND(ISNUMBER(OFFSET('Sanitation Data'!$H$10,0,10*ROW('Sanitation Data'!H101))),'Data Summary'!DG107="Yes"),OFFSET('Sanitation Data'!$H$10,0,10*ROW('Sanitation Data'!H101)),NA())</f>
        <v>#N/A</v>
      </c>
      <c r="AS107" s="98" t="e">
        <f ca="true">+IF(AND(ISNUMBER(OFFSET('Sanitation Data'!$H$11,0,10*ROW('Sanitation Data'!H101))),'Data Summary'!DH107="Yes"),OFFSET('Sanitation Data'!$H$11,0,10*ROW('Sanitation Data'!H101)),NA())</f>
        <v>#N/A</v>
      </c>
      <c r="AT107" s="98" t="e">
        <f ca="true">+IF(AND(ISNUMBER(OFFSET('Sanitation Data'!$H$12,0,10*ROW('Sanitation Data'!H101))),'Data Summary'!DI107="Yes"),OFFSET('Sanitation Data'!$H$12,0,10*ROW('Sanitation Data'!H101)),NA())</f>
        <v>#N/A</v>
      </c>
      <c r="AU107" s="98" t="e">
        <f ca="true">+IF(AND(ISNUMBER(OFFSET('Sanitation Data'!$I$4,0,10*ROW('Sanitation Data'!I101))),'Data Summary'!DJ107="Yes"),100-OFFSET('Sanitation Data'!$I$4,0,10*ROW('Sanitation Data'!I101)),NA())</f>
        <v>#N/A</v>
      </c>
      <c r="AV107" s="98" t="e">
        <f ca="true">+IF(AND(ISNUMBER(OFFSET('Sanitation Data'!$I$6,0,10*ROW('Sanitation Data'!I101))),'Data Summary'!DK107="Yes"),OFFSET('Sanitation Data'!$I$6,0,10*ROW('Sanitation Data'!I101)),NA())</f>
        <v>#N/A</v>
      </c>
      <c r="AW107" s="98" t="e">
        <f ca="true">+IF(AND(ISNUMBER(OFFSET('Sanitation Data'!$I$10,0,10*ROW('Sanitation Data'!I101))),'Data Summary'!DL107="Yes"),OFFSET('Sanitation Data'!$I$10,0,10*ROW('Sanitation Data'!I101)),NA())</f>
        <v>#N/A</v>
      </c>
      <c r="AX107" s="98" t="e">
        <f ca="true">+IF(AND(ISNUMBER(OFFSET('Sanitation Data'!$I$11,0,10*ROW('Sanitation Data'!I101))),'Data Summary'!DM107="Yes"),OFFSET('Sanitation Data'!$I$11,0,10*ROW('Sanitation Data'!I101)),NA())</f>
        <v>#N/A</v>
      </c>
      <c r="AY107" s="98" t="e">
        <f ca="true">+IF(AND(ISNUMBER(OFFSET('Sanitation Data'!$I$12,0,10*ROW('Sanitation Data'!I101))),'Data Summary'!DN107="Yes"),OFFSET('Sanitation Data'!$I$12,0,10*ROW('Sanitation Data'!I101)),NA())</f>
        <v>#N/A</v>
      </c>
      <c r="AZ107" s="99" t="e">
        <f ca="true">+IF(AND(ISNUMBER(OFFSET('Hygiene Data'!$D$5,0,10*ROW('Hygiene Data'!D101))),'Data Summary'!DO107="Yes"),OFFSET('Hygiene Data'!$D$5,0,10*ROW('Hygiene Data'!D101)),NA())</f>
        <v>#N/A</v>
      </c>
      <c r="BA107" s="99" t="e">
        <f ca="true">+IF(AND(ISNUMBER(OFFSET('Hygiene Data'!$D$7,0,10*ROW('Hygiene Data'!D101))),'Data Summary'!DP107="Yes"),OFFSET('Hygiene Data'!$D$7,0,10*ROW('Hygiene Data'!D101)),NA())</f>
        <v>#N/A</v>
      </c>
      <c r="BB107" s="99" t="e">
        <f ca="true">+IF(AND(ISNUMBER(OFFSET('Hygiene Data'!$D$9,0,10*ROW('Hygiene Data'!D101))),'Data Summary'!DQ107="Yes"),OFFSET('Hygiene Data'!$D$9,0,10*ROW('Hygiene Data'!D101)),NA())</f>
        <v>#N/A</v>
      </c>
      <c r="BC107" s="99" t="e">
        <f ca="true">+IF(AND(ISNUMBER(OFFSET('Hygiene Data'!$E$5,0,10*ROW('Hygiene Data'!E101))),'Data Summary'!DR107="Yes"),OFFSET('Hygiene Data'!$E$5,0,10*ROW('Hygiene Data'!E101)),NA())</f>
        <v>#N/A</v>
      </c>
      <c r="BD107" s="99" t="e">
        <f ca="true">+IF(AND(ISNUMBER(OFFSET('Hygiene Data'!$E$7,0,10*ROW('Hygiene Data'!E101))),'Data Summary'!DS107="Yes"),OFFSET('Hygiene Data'!$E$7,0,10*ROW('Hygiene Data'!E101)),NA())</f>
        <v>#N/A</v>
      </c>
      <c r="BE107" s="99" t="e">
        <f ca="true">+IF(AND(ISNUMBER(OFFSET('Hygiene Data'!$E$9,0,10*ROW('Hygiene Data'!E101))),'Data Summary'!DT107="Yes"),OFFSET('Hygiene Data'!$E$9,0,10*ROW('Hygiene Data'!E101)),NA())</f>
        <v>#N/A</v>
      </c>
      <c r="BF107" s="99" t="e">
        <f ca="true">+IF(AND(ISNUMBER(OFFSET('Hygiene Data'!$F$5,0,10*ROW('Hygiene Data'!F101))),'Data Summary'!DU107="Yes"),OFFSET('Hygiene Data'!$F$5,0,10*ROW('Hygiene Data'!F101)),NA())</f>
        <v>#N/A</v>
      </c>
      <c r="BG107" s="99" t="e">
        <f ca="true">+IF(AND(ISNUMBER(OFFSET('Hygiene Data'!$F$7,0,10*ROW('Hygiene Data'!F101))),'Data Summary'!DV107="Yes"),OFFSET('Hygiene Data'!$F$7,0,10*ROW('Hygiene Data'!F101)),NA())</f>
        <v>#N/A</v>
      </c>
      <c r="BH107" s="99" t="e">
        <f ca="true">+IF(AND(ISNUMBER(OFFSET('Hygiene Data'!$F$9,0,10*ROW('Hygiene Data'!F101))),'Data Summary'!DW107="Yes"),OFFSET('Hygiene Data'!$F$9,0,10*ROW('Hygiene Data'!F101)),NA())</f>
        <v>#N/A</v>
      </c>
      <c r="BI107" s="99" t="e">
        <f ca="true">+IF(AND(ISNUMBER(OFFSET('Hygiene Data'!$G$5,0,10*ROW('Hygiene Data'!G101))),'Data Summary'!DX107="Yes"),OFFSET('Hygiene Data'!$G$5,0,10*ROW('Hygiene Data'!G101)),NA())</f>
        <v>#N/A</v>
      </c>
      <c r="BJ107" s="99" t="e">
        <f ca="true">+IF(AND(ISNUMBER(OFFSET('Hygiene Data'!$G$7,0,10*ROW('Hygiene Data'!G101))),'Data Summary'!DY107="Yes"),OFFSET('Hygiene Data'!$G$7,0,10*ROW('Hygiene Data'!G101)),NA())</f>
        <v>#N/A</v>
      </c>
      <c r="BK107" s="99" t="e">
        <f ca="true">+IF(AND(ISNUMBER(OFFSET('Hygiene Data'!$G$9,0,10*ROW('Hygiene Data'!G101))),'Data Summary'!DZ107="Yes"),OFFSET('Hygiene Data'!$G$9,0,10*ROW('Hygiene Data'!G101)),NA())</f>
        <v>#N/A</v>
      </c>
      <c r="BL107" s="99" t="e">
        <f ca="true">+IF(AND(ISNUMBER(OFFSET('Hygiene Data'!$H$5,0,10*ROW('Hygiene Data'!H101))),'Data Summary'!EA107="Yes"),OFFSET('Hygiene Data'!$H$5,0,10*ROW('Hygiene Data'!H101)),NA())</f>
        <v>#N/A</v>
      </c>
      <c r="BM107" s="99" t="e">
        <f ca="true">+IF(AND(ISNUMBER(OFFSET('Hygiene Data'!$H$7,0,10*ROW('Hygiene Data'!H101))),'Data Summary'!EB107="Yes"),OFFSET('Hygiene Data'!$H$7,0,10*ROW('Hygiene Data'!H101)),NA())</f>
        <v>#N/A</v>
      </c>
      <c r="BN107" s="99" t="e">
        <f ca="true">+IF(AND(ISNUMBER(OFFSET('Hygiene Data'!$H$9,0,10*ROW('Hygiene Data'!H101))),'Data Summary'!EC107="Yes"),OFFSET('Hygiene Data'!$H$9,0,10*ROW('Hygiene Data'!H101)),NA())</f>
        <v>#N/A</v>
      </c>
      <c r="BO107" s="99" t="e">
        <f ca="true">+IF(AND(ISNUMBER(OFFSET('Hygiene Data'!$I$5,0,10*ROW('Hygiene Data'!I101))),'Data Summary'!ED107="Yes"),OFFSET('Hygiene Data'!$I$5,0,10*ROW('Hygiene Data'!I101)),NA())</f>
        <v>#N/A</v>
      </c>
      <c r="BP107" s="99" t="e">
        <f ca="true">+IF(AND(ISNUMBER(OFFSET('Hygiene Data'!$I$7,0,10*ROW('Hygiene Data'!I101))),'Data Summary'!EE107="Yes"),OFFSET('Hygiene Data'!$I$7,0,10*ROW('Hygiene Data'!I101)),NA())</f>
        <v>#N/A</v>
      </c>
      <c r="BQ107" s="99"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8" t="str">
        <f ca="true">+IF(ISTEXT('Data Summary'!B108),'Data Summary'!B108,"")</f>
        <v/>
      </c>
      <c r="C108" s="329" t="e">
        <f ca="true">+VALUE('Data Summary'!C108)</f>
        <v>#VALUE!</v>
      </c>
      <c r="D108" s="97" t="e">
        <f ca="true">+IF(AND(ISNUMBER(OFFSET('Water Data'!$D$4,0,10*ROW('Water Data'!D102))),'Data Summary'!BS108="Yes"),100-OFFSET('Water Data'!$D$4,0,10*ROW('Water Data'!D102)),NA())</f>
        <v>#N/A</v>
      </c>
      <c r="E108" s="97" t="e">
        <f ca="true">+IF(AND(ISNUMBER(OFFSET('Water Data'!$D$6,0,10*ROW('Water Data'!D102))),'Data Summary'!BT108="Yes"),OFFSET('Water Data'!$D$6,0,10*ROW('Water Data'!D102)),NA())</f>
        <v>#N/A</v>
      </c>
      <c r="F108" s="97" t="e">
        <f ca="true">+IF(AND(ISNUMBER(OFFSET('Water Data'!$D$9,0,10*ROW('Water Data'!D102))),'Data Summary'!BU108="Yes"),OFFSET('Water Data'!$D$9,0,10*ROW('Water Data'!D102)),NA())</f>
        <v>#N/A</v>
      </c>
      <c r="G108" s="97" t="e">
        <f ca="true">+IF(AND(ISNUMBER(OFFSET('Water Data'!$E$4,0,10*ROW('Water Data'!E102))),'Data Summary'!BV108="Yes"),100-OFFSET('Water Data'!$E$4,0,10*ROW('Water Data'!E102)),NA())</f>
        <v>#N/A</v>
      </c>
      <c r="H108" s="97" t="e">
        <f ca="true">+IF(AND(ISNUMBER(OFFSET('Water Data'!$E$6,0,10*ROW('Water Data'!E102))),'Data Summary'!BW108="Yes"),OFFSET('Water Data'!$E$6,0,10*ROW('Water Data'!E102)),NA())</f>
        <v>#N/A</v>
      </c>
      <c r="I108" s="97" t="e">
        <f ca="true">+IF(AND(ISNUMBER(OFFSET('Water Data'!$E$9,0,10*ROW('Water Data'!E102))),'Data Summary'!BX108="Yes"),OFFSET('Water Data'!$E$9,0,10*ROW('Water Data'!E102)),NA())</f>
        <v>#N/A</v>
      </c>
      <c r="J108" s="97" t="e">
        <f ca="true">+IF(AND(ISNUMBER(OFFSET('Water Data'!$F$4,0,10*ROW('Water Data'!F102))),'Data Summary'!BY108="Yes"),100-OFFSET('Water Data'!$F$4,0,10*ROW('Water Data'!F102)),NA())</f>
        <v>#N/A</v>
      </c>
      <c r="K108" s="97" t="e">
        <f ca="true">+IF(AND(ISNUMBER(OFFSET('Water Data'!$F$6,0,10*ROW('Water Data'!F102))),'Data Summary'!BZ108="Yes"),OFFSET('Water Data'!$F$6,0,10*ROW('Water Data'!F102)),NA())</f>
        <v>#N/A</v>
      </c>
      <c r="L108" s="97" t="e">
        <f ca="true">+IF(AND(ISNUMBER(OFFSET('Water Data'!$F$9,0,10*ROW('Water Data'!F102))),'Data Summary'!CA108="Yes"),OFFSET('Water Data'!$F$9,0,10*ROW('Water Data'!F102)),NA())</f>
        <v>#N/A</v>
      </c>
      <c r="M108" s="97" t="e">
        <f ca="true">+IF(AND(ISNUMBER(OFFSET('Water Data'!$G$4,0,10*ROW('Water Data'!G102))),'Data Summary'!CB108="Yes"),100-OFFSET('Water Data'!$G$4,0,10*ROW('Water Data'!G102)),NA())</f>
        <v>#N/A</v>
      </c>
      <c r="N108" s="97" t="e">
        <f ca="true">+IF(AND(ISNUMBER(OFFSET('Water Data'!$G$6,0,10*ROW('Water Data'!G102))),'Data Summary'!CC108="Yes"),OFFSET('Water Data'!$G$6,0,10*ROW('Water Data'!G102)),NA())</f>
        <v>#N/A</v>
      </c>
      <c r="O108" s="97" t="e">
        <f ca="true">+IF(AND(ISNUMBER(OFFSET('Water Data'!$G$9,0,10*ROW('Water Data'!G102))),'Data Summary'!CD108="Yes"),OFFSET('Water Data'!$G$9,0,10*ROW('Water Data'!G102)),NA())</f>
        <v>#N/A</v>
      </c>
      <c r="P108" s="97" t="e">
        <f ca="true">+IF(AND(ISNUMBER(OFFSET('Water Data'!$H$4,0,10*ROW('Water Data'!H102))),'Data Summary'!CE108="Yes"),100-OFFSET('Water Data'!$H$4,0,10*ROW('Water Data'!H102)),NA())</f>
        <v>#N/A</v>
      </c>
      <c r="Q108" s="97" t="e">
        <f ca="true">+IF(AND(ISNUMBER(OFFSET('Water Data'!$H$6,0,10*ROW('Water Data'!H102))),'Data Summary'!CF108="Yes"),OFFSET('Water Data'!$H$6,0,10*ROW('Water Data'!H102)),NA())</f>
        <v>#N/A</v>
      </c>
      <c r="R108" s="97" t="e">
        <f ca="true">+IF(AND(ISNUMBER(OFFSET('Water Data'!$H$9,0,10*ROW('Water Data'!H102))),'Data Summary'!CG108="Yes"),OFFSET('Water Data'!$H$9,0,10*ROW('Water Data'!H102)),NA())</f>
        <v>#N/A</v>
      </c>
      <c r="S108" s="97" t="e">
        <f ca="true">+IF(AND(ISNUMBER(OFFSET('Water Data'!$I$4,0,10*ROW('Water Data'!I102))),'Data Summary'!CH108="Yes"),100-OFFSET('Water Data'!$I$4,0,10*ROW('Water Data'!I102)),NA())</f>
        <v>#N/A</v>
      </c>
      <c r="T108" s="97" t="e">
        <f ca="true">+IF(AND(ISNUMBER(OFFSET('Water Data'!$I$6,0,10*ROW('Water Data'!I102))),'Data Summary'!CI108="Yes"),OFFSET('Water Data'!$I$6,0,10*ROW('Water Data'!I102)),NA())</f>
        <v>#N/A</v>
      </c>
      <c r="U108" s="97" t="e">
        <f ca="true">+IF(AND(ISNUMBER(OFFSET('Water Data'!$I$9,0,10*ROW('Water Data'!I102))),'Data Summary'!CJ108="Yes"),OFFSET('Water Data'!$I$9,0,10*ROW('Water Data'!I102)),NA())</f>
        <v>#N/A</v>
      </c>
      <c r="V108" s="98" t="e">
        <f ca="true">+IF(AND(ISNUMBER(OFFSET('Sanitation Data'!$D$4,0,10*ROW('Sanitation Data'!D102))),'Data Summary'!CK108="Yes"),100-OFFSET('Sanitation Data'!$D$4,0,10*ROW('Sanitation Data'!D102)),NA())</f>
        <v>#N/A</v>
      </c>
      <c r="W108" s="98" t="e">
        <f ca="true">+IF(AND(ISNUMBER(OFFSET('Sanitation Data'!$D$6,0,10*ROW('Sanitation Data'!D102))),'Data Summary'!CL108="Yes"),OFFSET('Sanitation Data'!$D$6,0,10*ROW('Sanitation Data'!D102)),NA())</f>
        <v>#N/A</v>
      </c>
      <c r="X108" s="98" t="e">
        <f ca="true">+IF(AND(ISNUMBER(OFFSET('Sanitation Data'!$D$10,0,10*ROW('Sanitation Data'!D102))),'Data Summary'!CM108="Yes"),OFFSET('Sanitation Data'!$D$10,0,10*ROW('Sanitation Data'!D102)),NA())</f>
        <v>#N/A</v>
      </c>
      <c r="Y108" s="98" t="e">
        <f ca="true">+IF(AND(ISNUMBER(OFFSET('Sanitation Data'!$D$11,0,10*ROW('Sanitation Data'!D102))),'Data Summary'!CN108="Yes"),OFFSET('Sanitation Data'!$D$11,0,10*ROW('Sanitation Data'!D102)),NA())</f>
        <v>#N/A</v>
      </c>
      <c r="Z108" s="98" t="e">
        <f ca="true">+IF(AND(ISNUMBER(OFFSET('Sanitation Data'!$D$12,0,10*ROW('Sanitation Data'!D102))),'Data Summary'!CO108="Yes"),OFFSET('Sanitation Data'!$D$12,0,10*ROW('Sanitation Data'!D102)),NA())</f>
        <v>#N/A</v>
      </c>
      <c r="AA108" s="98" t="e">
        <f ca="true">+IF(AND(ISNUMBER(OFFSET('Sanitation Data'!$E$4,0,10*ROW('Sanitation Data'!E102))),'Data Summary'!CP108="Yes"),100-OFFSET('Sanitation Data'!$E$4,0,10*ROW('Sanitation Data'!E102)),NA())</f>
        <v>#N/A</v>
      </c>
      <c r="AB108" s="98" t="e">
        <f ca="true">+IF(AND(ISNUMBER(OFFSET('Sanitation Data'!$E$6,0,10*ROW('Sanitation Data'!E102))),'Data Summary'!CQ108="Yes"),OFFSET('Sanitation Data'!$E$6,0,10*ROW('Sanitation Data'!E102)),NA())</f>
        <v>#N/A</v>
      </c>
      <c r="AC108" s="98" t="e">
        <f ca="true">+IF(AND(ISNUMBER(OFFSET('Sanitation Data'!$E$10,0,10*ROW('Sanitation Data'!E102))),'Data Summary'!CR108="Yes"),OFFSET('Sanitation Data'!$E$10,0,10*ROW('Sanitation Data'!E102)),NA())</f>
        <v>#N/A</v>
      </c>
      <c r="AD108" s="98" t="e">
        <f ca="true">+IF(AND(ISNUMBER(OFFSET('Sanitation Data'!$E$11,0,10*ROW('Sanitation Data'!E102))),'Data Summary'!CS108="Yes"),OFFSET('Sanitation Data'!$E$11,0,10*ROW('Sanitation Data'!E102)),NA())</f>
        <v>#N/A</v>
      </c>
      <c r="AE108" s="98" t="e">
        <f ca="true">+IF(AND(ISNUMBER(OFFSET('Sanitation Data'!$E$12,0,10*ROW('Sanitation Data'!E102))),'Data Summary'!CT108="Yes"),OFFSET('Sanitation Data'!$E$12,0,10*ROW('Sanitation Data'!E102)),NA())</f>
        <v>#N/A</v>
      </c>
      <c r="AF108" s="98" t="e">
        <f ca="true">+IF(AND(ISNUMBER(OFFSET('Sanitation Data'!$F$4,0,10*ROW('Sanitation Data'!F102))),'Data Summary'!CU108="Yes"),100-OFFSET('Sanitation Data'!$F$4,0,10*ROW('Sanitation Data'!F102)),NA())</f>
        <v>#N/A</v>
      </c>
      <c r="AG108" s="98" t="e">
        <f ca="true">+IF(AND(ISNUMBER(OFFSET('Sanitation Data'!$F$6,0,10*ROW('Sanitation Data'!F102))),'Data Summary'!CV108="Yes"),OFFSET('Sanitation Data'!$F$6,0,10*ROW('Sanitation Data'!F102)),NA())</f>
        <v>#N/A</v>
      </c>
      <c r="AH108" s="98" t="e">
        <f ca="true">+IF(AND(ISNUMBER(OFFSET('Sanitation Data'!$F$10,0,10*ROW('Sanitation Data'!F102))),'Data Summary'!CW108="Yes"),OFFSET('Sanitation Data'!$F$10,0,10*ROW('Sanitation Data'!F102)),NA())</f>
        <v>#N/A</v>
      </c>
      <c r="AI108" s="98" t="e">
        <f ca="true">+IF(AND(ISNUMBER(OFFSET('Sanitation Data'!$F$11,0,10*ROW('Sanitation Data'!F102))),'Data Summary'!CX108="Yes"),OFFSET('Sanitation Data'!$F$11,0,10*ROW('Sanitation Data'!F102)),NA())</f>
        <v>#N/A</v>
      </c>
      <c r="AJ108" s="98" t="e">
        <f ca="true">+IF(AND(ISNUMBER(OFFSET('Sanitation Data'!$F$12,0,10*ROW('Sanitation Data'!F102))),'Data Summary'!CY108="Yes"),OFFSET('Sanitation Data'!$F$12,0,10*ROW('Sanitation Data'!F102)),NA())</f>
        <v>#N/A</v>
      </c>
      <c r="AK108" s="98" t="e">
        <f ca="true">+IF(AND(ISNUMBER(OFFSET('Sanitation Data'!$G$4,0,10*ROW('Sanitation Data'!G102))),'Data Summary'!CZ108="Yes"),100-OFFSET('Sanitation Data'!$G$4,0,10*ROW('Sanitation Data'!G102)),NA())</f>
        <v>#N/A</v>
      </c>
      <c r="AL108" s="98" t="e">
        <f ca="true">+IF(AND(ISNUMBER(OFFSET('Sanitation Data'!$G$6,0,10*ROW('Sanitation Data'!G102))),'Data Summary'!DA108="Yes"),OFFSET('Sanitation Data'!$G$6,0,10*ROW('Sanitation Data'!G102)),NA())</f>
        <v>#N/A</v>
      </c>
      <c r="AM108" s="98" t="e">
        <f ca="true">+IF(AND(ISNUMBER(OFFSET('Sanitation Data'!$G$10,0,10*ROW('Sanitation Data'!G102))),'Data Summary'!DB108="Yes"),OFFSET('Sanitation Data'!$G$10,0,10*ROW('Sanitation Data'!G102)),NA())</f>
        <v>#N/A</v>
      </c>
      <c r="AN108" s="98" t="e">
        <f ca="true">+IF(AND(ISNUMBER(OFFSET('Sanitation Data'!$G$11,0,10*ROW('Sanitation Data'!G102))),'Data Summary'!DC108="Yes"),OFFSET('Sanitation Data'!$G$11,0,10*ROW('Sanitation Data'!G102)),NA())</f>
        <v>#N/A</v>
      </c>
      <c r="AO108" s="98" t="e">
        <f ca="true">+IF(AND(ISNUMBER(OFFSET('Sanitation Data'!$G$12,0,10*ROW('Sanitation Data'!G102))),'Data Summary'!DD108="Yes"),OFFSET('Sanitation Data'!$G$12,0,10*ROW('Sanitation Data'!G102)),NA())</f>
        <v>#N/A</v>
      </c>
      <c r="AP108" s="98" t="e">
        <f ca="true">+IF(AND(ISNUMBER(OFFSET('Sanitation Data'!$H$4,0,10*ROW('Sanitation Data'!H102))),'Data Summary'!DE108="Yes"),100-OFFSET('Sanitation Data'!$H$4,0,10*ROW('Sanitation Data'!H102)),NA())</f>
        <v>#N/A</v>
      </c>
      <c r="AQ108" s="98" t="e">
        <f ca="true">+IF(AND(ISNUMBER(OFFSET('Sanitation Data'!$H$6,0,10*ROW('Sanitation Data'!H102))),'Data Summary'!DF108="Yes"),OFFSET('Sanitation Data'!$H$6,0,10*ROW('Sanitation Data'!H102)),NA())</f>
        <v>#N/A</v>
      </c>
      <c r="AR108" s="98" t="e">
        <f ca="true">+IF(AND(ISNUMBER(OFFSET('Sanitation Data'!$H$10,0,10*ROW('Sanitation Data'!H102))),'Data Summary'!DG108="Yes"),OFFSET('Sanitation Data'!$H$10,0,10*ROW('Sanitation Data'!H102)),NA())</f>
        <v>#N/A</v>
      </c>
      <c r="AS108" s="98" t="e">
        <f ca="true">+IF(AND(ISNUMBER(OFFSET('Sanitation Data'!$H$11,0,10*ROW('Sanitation Data'!H102))),'Data Summary'!DH108="Yes"),OFFSET('Sanitation Data'!$H$11,0,10*ROW('Sanitation Data'!H102)),NA())</f>
        <v>#N/A</v>
      </c>
      <c r="AT108" s="98" t="e">
        <f ca="true">+IF(AND(ISNUMBER(OFFSET('Sanitation Data'!$H$12,0,10*ROW('Sanitation Data'!H102))),'Data Summary'!DI108="Yes"),OFFSET('Sanitation Data'!$H$12,0,10*ROW('Sanitation Data'!H102)),NA())</f>
        <v>#N/A</v>
      </c>
      <c r="AU108" s="98" t="e">
        <f ca="true">+IF(AND(ISNUMBER(OFFSET('Sanitation Data'!$I$4,0,10*ROW('Sanitation Data'!I102))),'Data Summary'!DJ108="Yes"),100-OFFSET('Sanitation Data'!$I$4,0,10*ROW('Sanitation Data'!I102)),NA())</f>
        <v>#N/A</v>
      </c>
      <c r="AV108" s="98" t="e">
        <f ca="true">+IF(AND(ISNUMBER(OFFSET('Sanitation Data'!$I$6,0,10*ROW('Sanitation Data'!I102))),'Data Summary'!DK108="Yes"),OFFSET('Sanitation Data'!$I$6,0,10*ROW('Sanitation Data'!I102)),NA())</f>
        <v>#N/A</v>
      </c>
      <c r="AW108" s="98" t="e">
        <f ca="true">+IF(AND(ISNUMBER(OFFSET('Sanitation Data'!$I$10,0,10*ROW('Sanitation Data'!I102))),'Data Summary'!DL108="Yes"),OFFSET('Sanitation Data'!$I$10,0,10*ROW('Sanitation Data'!I102)),NA())</f>
        <v>#N/A</v>
      </c>
      <c r="AX108" s="98" t="e">
        <f ca="true">+IF(AND(ISNUMBER(OFFSET('Sanitation Data'!$I$11,0,10*ROW('Sanitation Data'!I102))),'Data Summary'!DM108="Yes"),OFFSET('Sanitation Data'!$I$11,0,10*ROW('Sanitation Data'!I102)),NA())</f>
        <v>#N/A</v>
      </c>
      <c r="AY108" s="98" t="e">
        <f ca="true">+IF(AND(ISNUMBER(OFFSET('Sanitation Data'!$I$12,0,10*ROW('Sanitation Data'!I102))),'Data Summary'!DN108="Yes"),OFFSET('Sanitation Data'!$I$12,0,10*ROW('Sanitation Data'!I102)),NA())</f>
        <v>#N/A</v>
      </c>
      <c r="AZ108" s="99" t="e">
        <f ca="true">+IF(AND(ISNUMBER(OFFSET('Hygiene Data'!$D$5,0,10*ROW('Hygiene Data'!D102))),'Data Summary'!DO108="Yes"),OFFSET('Hygiene Data'!$D$5,0,10*ROW('Hygiene Data'!D102)),NA())</f>
        <v>#N/A</v>
      </c>
      <c r="BA108" s="99" t="e">
        <f ca="true">+IF(AND(ISNUMBER(OFFSET('Hygiene Data'!$D$7,0,10*ROW('Hygiene Data'!D102))),'Data Summary'!DP108="Yes"),OFFSET('Hygiene Data'!$D$7,0,10*ROW('Hygiene Data'!D102)),NA())</f>
        <v>#N/A</v>
      </c>
      <c r="BB108" s="99" t="e">
        <f ca="true">+IF(AND(ISNUMBER(OFFSET('Hygiene Data'!$D$9,0,10*ROW('Hygiene Data'!D102))),'Data Summary'!DQ108="Yes"),OFFSET('Hygiene Data'!$D$9,0,10*ROW('Hygiene Data'!D102)),NA())</f>
        <v>#N/A</v>
      </c>
      <c r="BC108" s="99" t="e">
        <f ca="true">+IF(AND(ISNUMBER(OFFSET('Hygiene Data'!$E$5,0,10*ROW('Hygiene Data'!E102))),'Data Summary'!DR108="Yes"),OFFSET('Hygiene Data'!$E$5,0,10*ROW('Hygiene Data'!E102)),NA())</f>
        <v>#N/A</v>
      </c>
      <c r="BD108" s="99" t="e">
        <f ca="true">+IF(AND(ISNUMBER(OFFSET('Hygiene Data'!$E$7,0,10*ROW('Hygiene Data'!E102))),'Data Summary'!DS108="Yes"),OFFSET('Hygiene Data'!$E$7,0,10*ROW('Hygiene Data'!E102)),NA())</f>
        <v>#N/A</v>
      </c>
      <c r="BE108" s="99" t="e">
        <f ca="true">+IF(AND(ISNUMBER(OFFSET('Hygiene Data'!$E$9,0,10*ROW('Hygiene Data'!E102))),'Data Summary'!DT108="Yes"),OFFSET('Hygiene Data'!$E$9,0,10*ROW('Hygiene Data'!E102)),NA())</f>
        <v>#N/A</v>
      </c>
      <c r="BF108" s="99" t="e">
        <f ca="true">+IF(AND(ISNUMBER(OFFSET('Hygiene Data'!$F$5,0,10*ROW('Hygiene Data'!F102))),'Data Summary'!DU108="Yes"),OFFSET('Hygiene Data'!$F$5,0,10*ROW('Hygiene Data'!F102)),NA())</f>
        <v>#N/A</v>
      </c>
      <c r="BG108" s="99" t="e">
        <f ca="true">+IF(AND(ISNUMBER(OFFSET('Hygiene Data'!$F$7,0,10*ROW('Hygiene Data'!F102))),'Data Summary'!DV108="Yes"),OFFSET('Hygiene Data'!$F$7,0,10*ROW('Hygiene Data'!F102)),NA())</f>
        <v>#N/A</v>
      </c>
      <c r="BH108" s="99" t="e">
        <f ca="true">+IF(AND(ISNUMBER(OFFSET('Hygiene Data'!$F$9,0,10*ROW('Hygiene Data'!F102))),'Data Summary'!DW108="Yes"),OFFSET('Hygiene Data'!$F$9,0,10*ROW('Hygiene Data'!F102)),NA())</f>
        <v>#N/A</v>
      </c>
      <c r="BI108" s="99" t="e">
        <f ca="true">+IF(AND(ISNUMBER(OFFSET('Hygiene Data'!$G$5,0,10*ROW('Hygiene Data'!G102))),'Data Summary'!DX108="Yes"),OFFSET('Hygiene Data'!$G$5,0,10*ROW('Hygiene Data'!G102)),NA())</f>
        <v>#N/A</v>
      </c>
      <c r="BJ108" s="99" t="e">
        <f ca="true">+IF(AND(ISNUMBER(OFFSET('Hygiene Data'!$G$7,0,10*ROW('Hygiene Data'!G102))),'Data Summary'!DY108="Yes"),OFFSET('Hygiene Data'!$G$7,0,10*ROW('Hygiene Data'!G102)),NA())</f>
        <v>#N/A</v>
      </c>
      <c r="BK108" s="99" t="e">
        <f ca="true">+IF(AND(ISNUMBER(OFFSET('Hygiene Data'!$G$9,0,10*ROW('Hygiene Data'!G102))),'Data Summary'!DZ108="Yes"),OFFSET('Hygiene Data'!$G$9,0,10*ROW('Hygiene Data'!G102)),NA())</f>
        <v>#N/A</v>
      </c>
      <c r="BL108" s="99" t="e">
        <f ca="true">+IF(AND(ISNUMBER(OFFSET('Hygiene Data'!$H$5,0,10*ROW('Hygiene Data'!H102))),'Data Summary'!EA108="Yes"),OFFSET('Hygiene Data'!$H$5,0,10*ROW('Hygiene Data'!H102)),NA())</f>
        <v>#N/A</v>
      </c>
      <c r="BM108" s="99" t="e">
        <f ca="true">+IF(AND(ISNUMBER(OFFSET('Hygiene Data'!$H$7,0,10*ROW('Hygiene Data'!H102))),'Data Summary'!EB108="Yes"),OFFSET('Hygiene Data'!$H$7,0,10*ROW('Hygiene Data'!H102)),NA())</f>
        <v>#N/A</v>
      </c>
      <c r="BN108" s="99" t="e">
        <f ca="true">+IF(AND(ISNUMBER(OFFSET('Hygiene Data'!$H$9,0,10*ROW('Hygiene Data'!H102))),'Data Summary'!EC108="Yes"),OFFSET('Hygiene Data'!$H$9,0,10*ROW('Hygiene Data'!H102)),NA())</f>
        <v>#N/A</v>
      </c>
      <c r="BO108" s="99" t="e">
        <f ca="true">+IF(AND(ISNUMBER(OFFSET('Hygiene Data'!$I$5,0,10*ROW('Hygiene Data'!I102))),'Data Summary'!ED108="Yes"),OFFSET('Hygiene Data'!$I$5,0,10*ROW('Hygiene Data'!I102)),NA())</f>
        <v>#N/A</v>
      </c>
      <c r="BP108" s="99" t="e">
        <f ca="true">+IF(AND(ISNUMBER(OFFSET('Hygiene Data'!$I$7,0,10*ROW('Hygiene Data'!I102))),'Data Summary'!EE108="Yes"),OFFSET('Hygiene Data'!$I$7,0,10*ROW('Hygiene Data'!I102)),NA())</f>
        <v>#N/A</v>
      </c>
      <c r="BQ108" s="99"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8" t="str">
        <f ca="true">+IF(ISTEXT('Data Summary'!B109),'Data Summary'!B109,"")</f>
        <v/>
      </c>
      <c r="C109" s="329" t="e">
        <f ca="true">+VALUE('Data Summary'!C109)</f>
        <v>#VALUE!</v>
      </c>
      <c r="D109" s="97" t="e">
        <f ca="true">+IF(AND(ISNUMBER(OFFSET('Water Data'!$D$4,0,10*ROW('Water Data'!D103))),'Data Summary'!BS109="Yes"),100-OFFSET('Water Data'!$D$4,0,10*ROW('Water Data'!D103)),NA())</f>
        <v>#N/A</v>
      </c>
      <c r="E109" s="97" t="e">
        <f ca="true">+IF(AND(ISNUMBER(OFFSET('Water Data'!$D$6,0,10*ROW('Water Data'!D103))),'Data Summary'!BT109="Yes"),OFFSET('Water Data'!$D$6,0,10*ROW('Water Data'!D103)),NA())</f>
        <v>#N/A</v>
      </c>
      <c r="F109" s="97" t="e">
        <f ca="true">+IF(AND(ISNUMBER(OFFSET('Water Data'!$D$9,0,10*ROW('Water Data'!D103))),'Data Summary'!BU109="Yes"),OFFSET('Water Data'!$D$9,0,10*ROW('Water Data'!D103)),NA())</f>
        <v>#N/A</v>
      </c>
      <c r="G109" s="97" t="e">
        <f ca="true">+IF(AND(ISNUMBER(OFFSET('Water Data'!$E$4,0,10*ROW('Water Data'!E103))),'Data Summary'!BV109="Yes"),100-OFFSET('Water Data'!$E$4,0,10*ROW('Water Data'!E103)),NA())</f>
        <v>#N/A</v>
      </c>
      <c r="H109" s="97" t="e">
        <f ca="true">+IF(AND(ISNUMBER(OFFSET('Water Data'!$E$6,0,10*ROW('Water Data'!E103))),'Data Summary'!BW109="Yes"),OFFSET('Water Data'!$E$6,0,10*ROW('Water Data'!E103)),NA())</f>
        <v>#N/A</v>
      </c>
      <c r="I109" s="97" t="e">
        <f ca="true">+IF(AND(ISNUMBER(OFFSET('Water Data'!$E$9,0,10*ROW('Water Data'!E103))),'Data Summary'!BX109="Yes"),OFFSET('Water Data'!$E$9,0,10*ROW('Water Data'!E103)),NA())</f>
        <v>#N/A</v>
      </c>
      <c r="J109" s="97" t="e">
        <f ca="true">+IF(AND(ISNUMBER(OFFSET('Water Data'!$F$4,0,10*ROW('Water Data'!F103))),'Data Summary'!BY109="Yes"),100-OFFSET('Water Data'!$F$4,0,10*ROW('Water Data'!F103)),NA())</f>
        <v>#N/A</v>
      </c>
      <c r="K109" s="97" t="e">
        <f ca="true">+IF(AND(ISNUMBER(OFFSET('Water Data'!$F$6,0,10*ROW('Water Data'!F103))),'Data Summary'!BZ109="Yes"),OFFSET('Water Data'!$F$6,0,10*ROW('Water Data'!F103)),NA())</f>
        <v>#N/A</v>
      </c>
      <c r="L109" s="97" t="e">
        <f ca="true">+IF(AND(ISNUMBER(OFFSET('Water Data'!$F$9,0,10*ROW('Water Data'!F103))),'Data Summary'!CA109="Yes"),OFFSET('Water Data'!$F$9,0,10*ROW('Water Data'!F103)),NA())</f>
        <v>#N/A</v>
      </c>
      <c r="M109" s="97" t="e">
        <f ca="true">+IF(AND(ISNUMBER(OFFSET('Water Data'!$G$4,0,10*ROW('Water Data'!G103))),'Data Summary'!CB109="Yes"),100-OFFSET('Water Data'!$G$4,0,10*ROW('Water Data'!G103)),NA())</f>
        <v>#N/A</v>
      </c>
      <c r="N109" s="97" t="e">
        <f ca="true">+IF(AND(ISNUMBER(OFFSET('Water Data'!$G$6,0,10*ROW('Water Data'!G103))),'Data Summary'!CC109="Yes"),OFFSET('Water Data'!$G$6,0,10*ROW('Water Data'!G103)),NA())</f>
        <v>#N/A</v>
      </c>
      <c r="O109" s="97" t="e">
        <f ca="true">+IF(AND(ISNUMBER(OFFSET('Water Data'!$G$9,0,10*ROW('Water Data'!G103))),'Data Summary'!CD109="Yes"),OFFSET('Water Data'!$G$9,0,10*ROW('Water Data'!G103)),NA())</f>
        <v>#N/A</v>
      </c>
      <c r="P109" s="97" t="e">
        <f ca="true">+IF(AND(ISNUMBER(OFFSET('Water Data'!$H$4,0,10*ROW('Water Data'!H103))),'Data Summary'!CE109="Yes"),100-OFFSET('Water Data'!$H$4,0,10*ROW('Water Data'!H103)),NA())</f>
        <v>#N/A</v>
      </c>
      <c r="Q109" s="97" t="e">
        <f ca="true">+IF(AND(ISNUMBER(OFFSET('Water Data'!$H$6,0,10*ROW('Water Data'!H103))),'Data Summary'!CF109="Yes"),OFFSET('Water Data'!$H$6,0,10*ROW('Water Data'!H103)),NA())</f>
        <v>#N/A</v>
      </c>
      <c r="R109" s="97" t="e">
        <f ca="true">+IF(AND(ISNUMBER(OFFSET('Water Data'!$H$9,0,10*ROW('Water Data'!H103))),'Data Summary'!CG109="Yes"),OFFSET('Water Data'!$H$9,0,10*ROW('Water Data'!H103)),NA())</f>
        <v>#N/A</v>
      </c>
      <c r="S109" s="97" t="e">
        <f ca="true">+IF(AND(ISNUMBER(OFFSET('Water Data'!$I$4,0,10*ROW('Water Data'!I103))),'Data Summary'!CH109="Yes"),100-OFFSET('Water Data'!$I$4,0,10*ROW('Water Data'!I103)),NA())</f>
        <v>#N/A</v>
      </c>
      <c r="T109" s="97" t="e">
        <f ca="true">+IF(AND(ISNUMBER(OFFSET('Water Data'!$I$6,0,10*ROW('Water Data'!I103))),'Data Summary'!CI109="Yes"),OFFSET('Water Data'!$I$6,0,10*ROW('Water Data'!I103)),NA())</f>
        <v>#N/A</v>
      </c>
      <c r="U109" s="97" t="e">
        <f ca="true">+IF(AND(ISNUMBER(OFFSET('Water Data'!$I$9,0,10*ROW('Water Data'!I103))),'Data Summary'!CJ109="Yes"),OFFSET('Water Data'!$I$9,0,10*ROW('Water Data'!I103)),NA())</f>
        <v>#N/A</v>
      </c>
      <c r="V109" s="98" t="e">
        <f ca="true">+IF(AND(ISNUMBER(OFFSET('Sanitation Data'!$D$4,0,10*ROW('Sanitation Data'!D103))),'Data Summary'!CK109="Yes"),100-OFFSET('Sanitation Data'!$D$4,0,10*ROW('Sanitation Data'!D103)),NA())</f>
        <v>#N/A</v>
      </c>
      <c r="W109" s="98" t="e">
        <f ca="true">+IF(AND(ISNUMBER(OFFSET('Sanitation Data'!$D$6,0,10*ROW('Sanitation Data'!D103))),'Data Summary'!CL109="Yes"),OFFSET('Sanitation Data'!$D$6,0,10*ROW('Sanitation Data'!D103)),NA())</f>
        <v>#N/A</v>
      </c>
      <c r="X109" s="98" t="e">
        <f ca="true">+IF(AND(ISNUMBER(OFFSET('Sanitation Data'!$D$10,0,10*ROW('Sanitation Data'!D103))),'Data Summary'!CM109="Yes"),OFFSET('Sanitation Data'!$D$10,0,10*ROW('Sanitation Data'!D103)),NA())</f>
        <v>#N/A</v>
      </c>
      <c r="Y109" s="98" t="e">
        <f ca="true">+IF(AND(ISNUMBER(OFFSET('Sanitation Data'!$D$11,0,10*ROW('Sanitation Data'!D103))),'Data Summary'!CN109="Yes"),OFFSET('Sanitation Data'!$D$11,0,10*ROW('Sanitation Data'!D103)),NA())</f>
        <v>#N/A</v>
      </c>
      <c r="Z109" s="98" t="e">
        <f ca="true">+IF(AND(ISNUMBER(OFFSET('Sanitation Data'!$D$12,0,10*ROW('Sanitation Data'!D103))),'Data Summary'!CO109="Yes"),OFFSET('Sanitation Data'!$D$12,0,10*ROW('Sanitation Data'!D103)),NA())</f>
        <v>#N/A</v>
      </c>
      <c r="AA109" s="98" t="e">
        <f ca="true">+IF(AND(ISNUMBER(OFFSET('Sanitation Data'!$E$4,0,10*ROW('Sanitation Data'!E103))),'Data Summary'!CP109="Yes"),100-OFFSET('Sanitation Data'!$E$4,0,10*ROW('Sanitation Data'!E103)),NA())</f>
        <v>#N/A</v>
      </c>
      <c r="AB109" s="98" t="e">
        <f ca="true">+IF(AND(ISNUMBER(OFFSET('Sanitation Data'!$E$6,0,10*ROW('Sanitation Data'!E103))),'Data Summary'!CQ109="Yes"),OFFSET('Sanitation Data'!$E$6,0,10*ROW('Sanitation Data'!E103)),NA())</f>
        <v>#N/A</v>
      </c>
      <c r="AC109" s="98" t="e">
        <f ca="true">+IF(AND(ISNUMBER(OFFSET('Sanitation Data'!$E$10,0,10*ROW('Sanitation Data'!E103))),'Data Summary'!CR109="Yes"),OFFSET('Sanitation Data'!$E$10,0,10*ROW('Sanitation Data'!E103)),NA())</f>
        <v>#N/A</v>
      </c>
      <c r="AD109" s="98" t="e">
        <f ca="true">+IF(AND(ISNUMBER(OFFSET('Sanitation Data'!$E$11,0,10*ROW('Sanitation Data'!E103))),'Data Summary'!CS109="Yes"),OFFSET('Sanitation Data'!$E$11,0,10*ROW('Sanitation Data'!E103)),NA())</f>
        <v>#N/A</v>
      </c>
      <c r="AE109" s="98" t="e">
        <f ca="true">+IF(AND(ISNUMBER(OFFSET('Sanitation Data'!$E$12,0,10*ROW('Sanitation Data'!E103))),'Data Summary'!CT109="Yes"),OFFSET('Sanitation Data'!$E$12,0,10*ROW('Sanitation Data'!E103)),NA())</f>
        <v>#N/A</v>
      </c>
      <c r="AF109" s="98" t="e">
        <f ca="true">+IF(AND(ISNUMBER(OFFSET('Sanitation Data'!$F$4,0,10*ROW('Sanitation Data'!F103))),'Data Summary'!CU109="Yes"),100-OFFSET('Sanitation Data'!$F$4,0,10*ROW('Sanitation Data'!F103)),NA())</f>
        <v>#N/A</v>
      </c>
      <c r="AG109" s="98" t="e">
        <f ca="true">+IF(AND(ISNUMBER(OFFSET('Sanitation Data'!$F$6,0,10*ROW('Sanitation Data'!F103))),'Data Summary'!CV109="Yes"),OFFSET('Sanitation Data'!$F$6,0,10*ROW('Sanitation Data'!F103)),NA())</f>
        <v>#N/A</v>
      </c>
      <c r="AH109" s="98" t="e">
        <f ca="true">+IF(AND(ISNUMBER(OFFSET('Sanitation Data'!$F$10,0,10*ROW('Sanitation Data'!F103))),'Data Summary'!CW109="Yes"),OFFSET('Sanitation Data'!$F$10,0,10*ROW('Sanitation Data'!F103)),NA())</f>
        <v>#N/A</v>
      </c>
      <c r="AI109" s="98" t="e">
        <f ca="true">+IF(AND(ISNUMBER(OFFSET('Sanitation Data'!$F$11,0,10*ROW('Sanitation Data'!F103))),'Data Summary'!CX109="Yes"),OFFSET('Sanitation Data'!$F$11,0,10*ROW('Sanitation Data'!F103)),NA())</f>
        <v>#N/A</v>
      </c>
      <c r="AJ109" s="98" t="e">
        <f ca="true">+IF(AND(ISNUMBER(OFFSET('Sanitation Data'!$F$12,0,10*ROW('Sanitation Data'!F103))),'Data Summary'!CY109="Yes"),OFFSET('Sanitation Data'!$F$12,0,10*ROW('Sanitation Data'!F103)),NA())</f>
        <v>#N/A</v>
      </c>
      <c r="AK109" s="98" t="e">
        <f ca="true">+IF(AND(ISNUMBER(OFFSET('Sanitation Data'!$G$4,0,10*ROW('Sanitation Data'!G103))),'Data Summary'!CZ109="Yes"),100-OFFSET('Sanitation Data'!$G$4,0,10*ROW('Sanitation Data'!G103)),NA())</f>
        <v>#N/A</v>
      </c>
      <c r="AL109" s="98" t="e">
        <f ca="true">+IF(AND(ISNUMBER(OFFSET('Sanitation Data'!$G$6,0,10*ROW('Sanitation Data'!G103))),'Data Summary'!DA109="Yes"),OFFSET('Sanitation Data'!$G$6,0,10*ROW('Sanitation Data'!G103)),NA())</f>
        <v>#N/A</v>
      </c>
      <c r="AM109" s="98" t="e">
        <f ca="true">+IF(AND(ISNUMBER(OFFSET('Sanitation Data'!$G$10,0,10*ROW('Sanitation Data'!G103))),'Data Summary'!DB109="Yes"),OFFSET('Sanitation Data'!$G$10,0,10*ROW('Sanitation Data'!G103)),NA())</f>
        <v>#N/A</v>
      </c>
      <c r="AN109" s="98" t="e">
        <f ca="true">+IF(AND(ISNUMBER(OFFSET('Sanitation Data'!$G$11,0,10*ROW('Sanitation Data'!G103))),'Data Summary'!DC109="Yes"),OFFSET('Sanitation Data'!$G$11,0,10*ROW('Sanitation Data'!G103)),NA())</f>
        <v>#N/A</v>
      </c>
      <c r="AO109" s="98" t="e">
        <f ca="true">+IF(AND(ISNUMBER(OFFSET('Sanitation Data'!$G$12,0,10*ROW('Sanitation Data'!G103))),'Data Summary'!DD109="Yes"),OFFSET('Sanitation Data'!$G$12,0,10*ROW('Sanitation Data'!G103)),NA())</f>
        <v>#N/A</v>
      </c>
      <c r="AP109" s="98" t="e">
        <f ca="true">+IF(AND(ISNUMBER(OFFSET('Sanitation Data'!$H$4,0,10*ROW('Sanitation Data'!H103))),'Data Summary'!DE109="Yes"),100-OFFSET('Sanitation Data'!$H$4,0,10*ROW('Sanitation Data'!H103)),NA())</f>
        <v>#N/A</v>
      </c>
      <c r="AQ109" s="98" t="e">
        <f ca="true">+IF(AND(ISNUMBER(OFFSET('Sanitation Data'!$H$6,0,10*ROW('Sanitation Data'!H103))),'Data Summary'!DF109="Yes"),OFFSET('Sanitation Data'!$H$6,0,10*ROW('Sanitation Data'!H103)),NA())</f>
        <v>#N/A</v>
      </c>
      <c r="AR109" s="98" t="e">
        <f ca="true">+IF(AND(ISNUMBER(OFFSET('Sanitation Data'!$H$10,0,10*ROW('Sanitation Data'!H103))),'Data Summary'!DG109="Yes"),OFFSET('Sanitation Data'!$H$10,0,10*ROW('Sanitation Data'!H103)),NA())</f>
        <v>#N/A</v>
      </c>
      <c r="AS109" s="98" t="e">
        <f ca="true">+IF(AND(ISNUMBER(OFFSET('Sanitation Data'!$H$11,0,10*ROW('Sanitation Data'!H103))),'Data Summary'!DH109="Yes"),OFFSET('Sanitation Data'!$H$11,0,10*ROW('Sanitation Data'!H103)),NA())</f>
        <v>#N/A</v>
      </c>
      <c r="AT109" s="98" t="e">
        <f ca="true">+IF(AND(ISNUMBER(OFFSET('Sanitation Data'!$H$12,0,10*ROW('Sanitation Data'!H103))),'Data Summary'!DI109="Yes"),OFFSET('Sanitation Data'!$H$12,0,10*ROW('Sanitation Data'!H103)),NA())</f>
        <v>#N/A</v>
      </c>
      <c r="AU109" s="98" t="e">
        <f ca="true">+IF(AND(ISNUMBER(OFFSET('Sanitation Data'!$I$4,0,10*ROW('Sanitation Data'!I103))),'Data Summary'!DJ109="Yes"),100-OFFSET('Sanitation Data'!$I$4,0,10*ROW('Sanitation Data'!I103)),NA())</f>
        <v>#N/A</v>
      </c>
      <c r="AV109" s="98" t="e">
        <f ca="true">+IF(AND(ISNUMBER(OFFSET('Sanitation Data'!$I$6,0,10*ROW('Sanitation Data'!I103))),'Data Summary'!DK109="Yes"),OFFSET('Sanitation Data'!$I$6,0,10*ROW('Sanitation Data'!I103)),NA())</f>
        <v>#N/A</v>
      </c>
      <c r="AW109" s="98" t="e">
        <f ca="true">+IF(AND(ISNUMBER(OFFSET('Sanitation Data'!$I$10,0,10*ROW('Sanitation Data'!I103))),'Data Summary'!DL109="Yes"),OFFSET('Sanitation Data'!$I$10,0,10*ROW('Sanitation Data'!I103)),NA())</f>
        <v>#N/A</v>
      </c>
      <c r="AX109" s="98" t="e">
        <f ca="true">+IF(AND(ISNUMBER(OFFSET('Sanitation Data'!$I$11,0,10*ROW('Sanitation Data'!I103))),'Data Summary'!DM109="Yes"),OFFSET('Sanitation Data'!$I$11,0,10*ROW('Sanitation Data'!I103)),NA())</f>
        <v>#N/A</v>
      </c>
      <c r="AY109" s="98" t="e">
        <f ca="true">+IF(AND(ISNUMBER(OFFSET('Sanitation Data'!$I$12,0,10*ROW('Sanitation Data'!I103))),'Data Summary'!DN109="Yes"),OFFSET('Sanitation Data'!$I$12,0,10*ROW('Sanitation Data'!I103)),NA())</f>
        <v>#N/A</v>
      </c>
      <c r="AZ109" s="99" t="e">
        <f ca="true">+IF(AND(ISNUMBER(OFFSET('Hygiene Data'!$D$5,0,10*ROW('Hygiene Data'!D103))),'Data Summary'!DO109="Yes"),OFFSET('Hygiene Data'!$D$5,0,10*ROW('Hygiene Data'!D103)),NA())</f>
        <v>#N/A</v>
      </c>
      <c r="BA109" s="99" t="e">
        <f ca="true">+IF(AND(ISNUMBER(OFFSET('Hygiene Data'!$D$7,0,10*ROW('Hygiene Data'!D103))),'Data Summary'!DP109="Yes"),OFFSET('Hygiene Data'!$D$7,0,10*ROW('Hygiene Data'!D103)),NA())</f>
        <v>#N/A</v>
      </c>
      <c r="BB109" s="99" t="e">
        <f ca="true">+IF(AND(ISNUMBER(OFFSET('Hygiene Data'!$D$9,0,10*ROW('Hygiene Data'!D103))),'Data Summary'!DQ109="Yes"),OFFSET('Hygiene Data'!$D$9,0,10*ROW('Hygiene Data'!D103)),NA())</f>
        <v>#N/A</v>
      </c>
      <c r="BC109" s="99" t="e">
        <f ca="true">+IF(AND(ISNUMBER(OFFSET('Hygiene Data'!$E$5,0,10*ROW('Hygiene Data'!E103))),'Data Summary'!DR109="Yes"),OFFSET('Hygiene Data'!$E$5,0,10*ROW('Hygiene Data'!E103)),NA())</f>
        <v>#N/A</v>
      </c>
      <c r="BD109" s="99" t="e">
        <f ca="true">+IF(AND(ISNUMBER(OFFSET('Hygiene Data'!$E$7,0,10*ROW('Hygiene Data'!E103))),'Data Summary'!DS109="Yes"),OFFSET('Hygiene Data'!$E$7,0,10*ROW('Hygiene Data'!E103)),NA())</f>
        <v>#N/A</v>
      </c>
      <c r="BE109" s="99" t="e">
        <f ca="true">+IF(AND(ISNUMBER(OFFSET('Hygiene Data'!$E$9,0,10*ROW('Hygiene Data'!E103))),'Data Summary'!DT109="Yes"),OFFSET('Hygiene Data'!$E$9,0,10*ROW('Hygiene Data'!E103)),NA())</f>
        <v>#N/A</v>
      </c>
      <c r="BF109" s="99" t="e">
        <f ca="true">+IF(AND(ISNUMBER(OFFSET('Hygiene Data'!$F$5,0,10*ROW('Hygiene Data'!F103))),'Data Summary'!DU109="Yes"),OFFSET('Hygiene Data'!$F$5,0,10*ROW('Hygiene Data'!F103)),NA())</f>
        <v>#N/A</v>
      </c>
      <c r="BG109" s="99" t="e">
        <f ca="true">+IF(AND(ISNUMBER(OFFSET('Hygiene Data'!$F$7,0,10*ROW('Hygiene Data'!F103))),'Data Summary'!DV109="Yes"),OFFSET('Hygiene Data'!$F$7,0,10*ROW('Hygiene Data'!F103)),NA())</f>
        <v>#N/A</v>
      </c>
      <c r="BH109" s="99" t="e">
        <f ca="true">+IF(AND(ISNUMBER(OFFSET('Hygiene Data'!$F$9,0,10*ROW('Hygiene Data'!F103))),'Data Summary'!DW109="Yes"),OFFSET('Hygiene Data'!$F$9,0,10*ROW('Hygiene Data'!F103)),NA())</f>
        <v>#N/A</v>
      </c>
      <c r="BI109" s="99" t="e">
        <f ca="true">+IF(AND(ISNUMBER(OFFSET('Hygiene Data'!$G$5,0,10*ROW('Hygiene Data'!G103))),'Data Summary'!DX109="Yes"),OFFSET('Hygiene Data'!$G$5,0,10*ROW('Hygiene Data'!G103)),NA())</f>
        <v>#N/A</v>
      </c>
      <c r="BJ109" s="99" t="e">
        <f ca="true">+IF(AND(ISNUMBER(OFFSET('Hygiene Data'!$G$7,0,10*ROW('Hygiene Data'!G103))),'Data Summary'!DY109="Yes"),OFFSET('Hygiene Data'!$G$7,0,10*ROW('Hygiene Data'!G103)),NA())</f>
        <v>#N/A</v>
      </c>
      <c r="BK109" s="99" t="e">
        <f ca="true">+IF(AND(ISNUMBER(OFFSET('Hygiene Data'!$G$9,0,10*ROW('Hygiene Data'!G103))),'Data Summary'!DZ109="Yes"),OFFSET('Hygiene Data'!$G$9,0,10*ROW('Hygiene Data'!G103)),NA())</f>
        <v>#N/A</v>
      </c>
      <c r="BL109" s="99" t="e">
        <f ca="true">+IF(AND(ISNUMBER(OFFSET('Hygiene Data'!$H$5,0,10*ROW('Hygiene Data'!H103))),'Data Summary'!EA109="Yes"),OFFSET('Hygiene Data'!$H$5,0,10*ROW('Hygiene Data'!H103)),NA())</f>
        <v>#N/A</v>
      </c>
      <c r="BM109" s="99" t="e">
        <f ca="true">+IF(AND(ISNUMBER(OFFSET('Hygiene Data'!$H$7,0,10*ROW('Hygiene Data'!H103))),'Data Summary'!EB109="Yes"),OFFSET('Hygiene Data'!$H$7,0,10*ROW('Hygiene Data'!H103)),NA())</f>
        <v>#N/A</v>
      </c>
      <c r="BN109" s="99" t="e">
        <f ca="true">+IF(AND(ISNUMBER(OFFSET('Hygiene Data'!$H$9,0,10*ROW('Hygiene Data'!H103))),'Data Summary'!EC109="Yes"),OFFSET('Hygiene Data'!$H$9,0,10*ROW('Hygiene Data'!H103)),NA())</f>
        <v>#N/A</v>
      </c>
      <c r="BO109" s="99" t="e">
        <f ca="true">+IF(AND(ISNUMBER(OFFSET('Hygiene Data'!$I$5,0,10*ROW('Hygiene Data'!I103))),'Data Summary'!ED109="Yes"),OFFSET('Hygiene Data'!$I$5,0,10*ROW('Hygiene Data'!I103)),NA())</f>
        <v>#N/A</v>
      </c>
      <c r="BP109" s="99" t="e">
        <f ca="true">+IF(AND(ISNUMBER(OFFSET('Hygiene Data'!$I$7,0,10*ROW('Hygiene Data'!I103))),'Data Summary'!EE109="Yes"),OFFSET('Hygiene Data'!$I$7,0,10*ROW('Hygiene Data'!I103)),NA())</f>
        <v>#N/A</v>
      </c>
      <c r="BQ109" s="99"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8" t="str">
        <f ca="true">+IF(ISTEXT('Data Summary'!B110),'Data Summary'!B110,"")</f>
        <v/>
      </c>
      <c r="C110" s="329" t="e">
        <f ca="true">+VALUE('Data Summary'!C110)</f>
        <v>#VALUE!</v>
      </c>
      <c r="D110" s="97" t="e">
        <f ca="true">+IF(AND(ISNUMBER(OFFSET('Water Data'!$D$4,0,10*ROW('Water Data'!D104))),'Data Summary'!BS110="Yes"),100-OFFSET('Water Data'!$D$4,0,10*ROW('Water Data'!D104)),NA())</f>
        <v>#N/A</v>
      </c>
      <c r="E110" s="97" t="e">
        <f ca="true">+IF(AND(ISNUMBER(OFFSET('Water Data'!$D$6,0,10*ROW('Water Data'!D104))),'Data Summary'!BT110="Yes"),OFFSET('Water Data'!$D$6,0,10*ROW('Water Data'!D104)),NA())</f>
        <v>#N/A</v>
      </c>
      <c r="F110" s="97" t="e">
        <f ca="true">+IF(AND(ISNUMBER(OFFSET('Water Data'!$D$9,0,10*ROW('Water Data'!D104))),'Data Summary'!BU110="Yes"),OFFSET('Water Data'!$D$9,0,10*ROW('Water Data'!D104)),NA())</f>
        <v>#N/A</v>
      </c>
      <c r="G110" s="97" t="e">
        <f ca="true">+IF(AND(ISNUMBER(OFFSET('Water Data'!$E$4,0,10*ROW('Water Data'!E104))),'Data Summary'!BV110="Yes"),100-OFFSET('Water Data'!$E$4,0,10*ROW('Water Data'!E104)),NA())</f>
        <v>#N/A</v>
      </c>
      <c r="H110" s="97" t="e">
        <f ca="true">+IF(AND(ISNUMBER(OFFSET('Water Data'!$E$6,0,10*ROW('Water Data'!E104))),'Data Summary'!BW110="Yes"),OFFSET('Water Data'!$E$6,0,10*ROW('Water Data'!E104)),NA())</f>
        <v>#N/A</v>
      </c>
      <c r="I110" s="97" t="e">
        <f ca="true">+IF(AND(ISNUMBER(OFFSET('Water Data'!$E$9,0,10*ROW('Water Data'!E104))),'Data Summary'!BX110="Yes"),OFFSET('Water Data'!$E$9,0,10*ROW('Water Data'!E104)),NA())</f>
        <v>#N/A</v>
      </c>
      <c r="J110" s="97" t="e">
        <f ca="true">+IF(AND(ISNUMBER(OFFSET('Water Data'!$F$4,0,10*ROW('Water Data'!F104))),'Data Summary'!BY110="Yes"),100-OFFSET('Water Data'!$F$4,0,10*ROW('Water Data'!F104)),NA())</f>
        <v>#N/A</v>
      </c>
      <c r="K110" s="97" t="e">
        <f ca="true">+IF(AND(ISNUMBER(OFFSET('Water Data'!$F$6,0,10*ROW('Water Data'!F104))),'Data Summary'!BZ110="Yes"),OFFSET('Water Data'!$F$6,0,10*ROW('Water Data'!F104)),NA())</f>
        <v>#N/A</v>
      </c>
      <c r="L110" s="97" t="e">
        <f ca="true">+IF(AND(ISNUMBER(OFFSET('Water Data'!$F$9,0,10*ROW('Water Data'!F104))),'Data Summary'!CA110="Yes"),OFFSET('Water Data'!$F$9,0,10*ROW('Water Data'!F104)),NA())</f>
        <v>#N/A</v>
      </c>
      <c r="M110" s="97" t="e">
        <f ca="true">+IF(AND(ISNUMBER(OFFSET('Water Data'!$G$4,0,10*ROW('Water Data'!G104))),'Data Summary'!CB110="Yes"),100-OFFSET('Water Data'!$G$4,0,10*ROW('Water Data'!G104)),NA())</f>
        <v>#N/A</v>
      </c>
      <c r="N110" s="97" t="e">
        <f ca="true">+IF(AND(ISNUMBER(OFFSET('Water Data'!$G$6,0,10*ROW('Water Data'!G104))),'Data Summary'!CC110="Yes"),OFFSET('Water Data'!$G$6,0,10*ROW('Water Data'!G104)),NA())</f>
        <v>#N/A</v>
      </c>
      <c r="O110" s="97" t="e">
        <f ca="true">+IF(AND(ISNUMBER(OFFSET('Water Data'!$G$9,0,10*ROW('Water Data'!G104))),'Data Summary'!CD110="Yes"),OFFSET('Water Data'!$G$9,0,10*ROW('Water Data'!G104)),NA())</f>
        <v>#N/A</v>
      </c>
      <c r="P110" s="97" t="e">
        <f ca="true">+IF(AND(ISNUMBER(OFFSET('Water Data'!$H$4,0,10*ROW('Water Data'!H104))),'Data Summary'!CE110="Yes"),100-OFFSET('Water Data'!$H$4,0,10*ROW('Water Data'!H104)),NA())</f>
        <v>#N/A</v>
      </c>
      <c r="Q110" s="97" t="e">
        <f ca="true">+IF(AND(ISNUMBER(OFFSET('Water Data'!$H$6,0,10*ROW('Water Data'!H104))),'Data Summary'!CF110="Yes"),OFFSET('Water Data'!$H$6,0,10*ROW('Water Data'!H104)),NA())</f>
        <v>#N/A</v>
      </c>
      <c r="R110" s="97" t="e">
        <f ca="true">+IF(AND(ISNUMBER(OFFSET('Water Data'!$H$9,0,10*ROW('Water Data'!H104))),'Data Summary'!CG110="Yes"),OFFSET('Water Data'!$H$9,0,10*ROW('Water Data'!H104)),NA())</f>
        <v>#N/A</v>
      </c>
      <c r="S110" s="97" t="e">
        <f ca="true">+IF(AND(ISNUMBER(OFFSET('Water Data'!$I$4,0,10*ROW('Water Data'!I104))),'Data Summary'!CH110="Yes"),100-OFFSET('Water Data'!$I$4,0,10*ROW('Water Data'!I104)),NA())</f>
        <v>#N/A</v>
      </c>
      <c r="T110" s="97" t="e">
        <f ca="true">+IF(AND(ISNUMBER(OFFSET('Water Data'!$I$6,0,10*ROW('Water Data'!I104))),'Data Summary'!CI110="Yes"),OFFSET('Water Data'!$I$6,0,10*ROW('Water Data'!I104)),NA())</f>
        <v>#N/A</v>
      </c>
      <c r="U110" s="97" t="e">
        <f ca="true">+IF(AND(ISNUMBER(OFFSET('Water Data'!$I$9,0,10*ROW('Water Data'!I104))),'Data Summary'!CJ110="Yes"),OFFSET('Water Data'!$I$9,0,10*ROW('Water Data'!I104)),NA())</f>
        <v>#N/A</v>
      </c>
      <c r="V110" s="98" t="e">
        <f ca="true">+IF(AND(ISNUMBER(OFFSET('Sanitation Data'!$D$4,0,10*ROW('Sanitation Data'!D104))),'Data Summary'!CK110="Yes"),100-OFFSET('Sanitation Data'!$D$4,0,10*ROW('Sanitation Data'!D104)),NA())</f>
        <v>#N/A</v>
      </c>
      <c r="W110" s="98" t="e">
        <f ca="true">+IF(AND(ISNUMBER(OFFSET('Sanitation Data'!$D$6,0,10*ROW('Sanitation Data'!D104))),'Data Summary'!CL110="Yes"),OFFSET('Sanitation Data'!$D$6,0,10*ROW('Sanitation Data'!D104)),NA())</f>
        <v>#N/A</v>
      </c>
      <c r="X110" s="98" t="e">
        <f ca="true">+IF(AND(ISNUMBER(OFFSET('Sanitation Data'!$D$10,0,10*ROW('Sanitation Data'!D104))),'Data Summary'!CM110="Yes"),OFFSET('Sanitation Data'!$D$10,0,10*ROW('Sanitation Data'!D104)),NA())</f>
        <v>#N/A</v>
      </c>
      <c r="Y110" s="98" t="e">
        <f ca="true">+IF(AND(ISNUMBER(OFFSET('Sanitation Data'!$D$11,0,10*ROW('Sanitation Data'!D104))),'Data Summary'!CN110="Yes"),OFFSET('Sanitation Data'!$D$11,0,10*ROW('Sanitation Data'!D104)),NA())</f>
        <v>#N/A</v>
      </c>
      <c r="Z110" s="98" t="e">
        <f ca="true">+IF(AND(ISNUMBER(OFFSET('Sanitation Data'!$D$12,0,10*ROW('Sanitation Data'!D104))),'Data Summary'!CO110="Yes"),OFFSET('Sanitation Data'!$D$12,0,10*ROW('Sanitation Data'!D104)),NA())</f>
        <v>#N/A</v>
      </c>
      <c r="AA110" s="98" t="e">
        <f ca="true">+IF(AND(ISNUMBER(OFFSET('Sanitation Data'!$E$4,0,10*ROW('Sanitation Data'!E104))),'Data Summary'!CP110="Yes"),100-OFFSET('Sanitation Data'!$E$4,0,10*ROW('Sanitation Data'!E104)),NA())</f>
        <v>#N/A</v>
      </c>
      <c r="AB110" s="98" t="e">
        <f ca="true">+IF(AND(ISNUMBER(OFFSET('Sanitation Data'!$E$6,0,10*ROW('Sanitation Data'!E104))),'Data Summary'!CQ110="Yes"),OFFSET('Sanitation Data'!$E$6,0,10*ROW('Sanitation Data'!E104)),NA())</f>
        <v>#N/A</v>
      </c>
      <c r="AC110" s="98" t="e">
        <f ca="true">+IF(AND(ISNUMBER(OFFSET('Sanitation Data'!$E$10,0,10*ROW('Sanitation Data'!E104))),'Data Summary'!CR110="Yes"),OFFSET('Sanitation Data'!$E$10,0,10*ROW('Sanitation Data'!E104)),NA())</f>
        <v>#N/A</v>
      </c>
      <c r="AD110" s="98" t="e">
        <f ca="true">+IF(AND(ISNUMBER(OFFSET('Sanitation Data'!$E$11,0,10*ROW('Sanitation Data'!E104))),'Data Summary'!CS110="Yes"),OFFSET('Sanitation Data'!$E$11,0,10*ROW('Sanitation Data'!E104)),NA())</f>
        <v>#N/A</v>
      </c>
      <c r="AE110" s="98" t="e">
        <f ca="true">+IF(AND(ISNUMBER(OFFSET('Sanitation Data'!$E$12,0,10*ROW('Sanitation Data'!E104))),'Data Summary'!CT110="Yes"),OFFSET('Sanitation Data'!$E$12,0,10*ROW('Sanitation Data'!E104)),NA())</f>
        <v>#N/A</v>
      </c>
      <c r="AF110" s="98" t="e">
        <f ca="true">+IF(AND(ISNUMBER(OFFSET('Sanitation Data'!$F$4,0,10*ROW('Sanitation Data'!F104))),'Data Summary'!CU110="Yes"),100-OFFSET('Sanitation Data'!$F$4,0,10*ROW('Sanitation Data'!F104)),NA())</f>
        <v>#N/A</v>
      </c>
      <c r="AG110" s="98" t="e">
        <f ca="true">+IF(AND(ISNUMBER(OFFSET('Sanitation Data'!$F$6,0,10*ROW('Sanitation Data'!F104))),'Data Summary'!CV110="Yes"),OFFSET('Sanitation Data'!$F$6,0,10*ROW('Sanitation Data'!F104)),NA())</f>
        <v>#N/A</v>
      </c>
      <c r="AH110" s="98" t="e">
        <f ca="true">+IF(AND(ISNUMBER(OFFSET('Sanitation Data'!$F$10,0,10*ROW('Sanitation Data'!F104))),'Data Summary'!CW110="Yes"),OFFSET('Sanitation Data'!$F$10,0,10*ROW('Sanitation Data'!F104)),NA())</f>
        <v>#N/A</v>
      </c>
      <c r="AI110" s="98" t="e">
        <f ca="true">+IF(AND(ISNUMBER(OFFSET('Sanitation Data'!$F$11,0,10*ROW('Sanitation Data'!F104))),'Data Summary'!CX110="Yes"),OFFSET('Sanitation Data'!$F$11,0,10*ROW('Sanitation Data'!F104)),NA())</f>
        <v>#N/A</v>
      </c>
      <c r="AJ110" s="98" t="e">
        <f ca="true">+IF(AND(ISNUMBER(OFFSET('Sanitation Data'!$F$12,0,10*ROW('Sanitation Data'!F104))),'Data Summary'!CY110="Yes"),OFFSET('Sanitation Data'!$F$12,0,10*ROW('Sanitation Data'!F104)),NA())</f>
        <v>#N/A</v>
      </c>
      <c r="AK110" s="98" t="e">
        <f ca="true">+IF(AND(ISNUMBER(OFFSET('Sanitation Data'!$G$4,0,10*ROW('Sanitation Data'!G104))),'Data Summary'!CZ110="Yes"),100-OFFSET('Sanitation Data'!$G$4,0,10*ROW('Sanitation Data'!G104)),NA())</f>
        <v>#N/A</v>
      </c>
      <c r="AL110" s="98" t="e">
        <f ca="true">+IF(AND(ISNUMBER(OFFSET('Sanitation Data'!$G$6,0,10*ROW('Sanitation Data'!G104))),'Data Summary'!DA110="Yes"),OFFSET('Sanitation Data'!$G$6,0,10*ROW('Sanitation Data'!G104)),NA())</f>
        <v>#N/A</v>
      </c>
      <c r="AM110" s="98" t="e">
        <f ca="true">+IF(AND(ISNUMBER(OFFSET('Sanitation Data'!$G$10,0,10*ROW('Sanitation Data'!G104))),'Data Summary'!DB110="Yes"),OFFSET('Sanitation Data'!$G$10,0,10*ROW('Sanitation Data'!G104)),NA())</f>
        <v>#N/A</v>
      </c>
      <c r="AN110" s="98" t="e">
        <f ca="true">+IF(AND(ISNUMBER(OFFSET('Sanitation Data'!$G$11,0,10*ROW('Sanitation Data'!G104))),'Data Summary'!DC110="Yes"),OFFSET('Sanitation Data'!$G$11,0,10*ROW('Sanitation Data'!G104)),NA())</f>
        <v>#N/A</v>
      </c>
      <c r="AO110" s="98" t="e">
        <f ca="true">+IF(AND(ISNUMBER(OFFSET('Sanitation Data'!$G$12,0,10*ROW('Sanitation Data'!G104))),'Data Summary'!DD110="Yes"),OFFSET('Sanitation Data'!$G$12,0,10*ROW('Sanitation Data'!G104)),NA())</f>
        <v>#N/A</v>
      </c>
      <c r="AP110" s="98" t="e">
        <f ca="true">+IF(AND(ISNUMBER(OFFSET('Sanitation Data'!$H$4,0,10*ROW('Sanitation Data'!H104))),'Data Summary'!DE110="Yes"),100-OFFSET('Sanitation Data'!$H$4,0,10*ROW('Sanitation Data'!H104)),NA())</f>
        <v>#N/A</v>
      </c>
      <c r="AQ110" s="98" t="e">
        <f ca="true">+IF(AND(ISNUMBER(OFFSET('Sanitation Data'!$H$6,0,10*ROW('Sanitation Data'!H104))),'Data Summary'!DF110="Yes"),OFFSET('Sanitation Data'!$H$6,0,10*ROW('Sanitation Data'!H104)),NA())</f>
        <v>#N/A</v>
      </c>
      <c r="AR110" s="98" t="e">
        <f ca="true">+IF(AND(ISNUMBER(OFFSET('Sanitation Data'!$H$10,0,10*ROW('Sanitation Data'!H104))),'Data Summary'!DG110="Yes"),OFFSET('Sanitation Data'!$H$10,0,10*ROW('Sanitation Data'!H104)),NA())</f>
        <v>#N/A</v>
      </c>
      <c r="AS110" s="98" t="e">
        <f ca="true">+IF(AND(ISNUMBER(OFFSET('Sanitation Data'!$H$11,0,10*ROW('Sanitation Data'!H104))),'Data Summary'!DH110="Yes"),OFFSET('Sanitation Data'!$H$11,0,10*ROW('Sanitation Data'!H104)),NA())</f>
        <v>#N/A</v>
      </c>
      <c r="AT110" s="98" t="e">
        <f ca="true">+IF(AND(ISNUMBER(OFFSET('Sanitation Data'!$H$12,0,10*ROW('Sanitation Data'!H104))),'Data Summary'!DI110="Yes"),OFFSET('Sanitation Data'!$H$12,0,10*ROW('Sanitation Data'!H104)),NA())</f>
        <v>#N/A</v>
      </c>
      <c r="AU110" s="98" t="e">
        <f ca="true">+IF(AND(ISNUMBER(OFFSET('Sanitation Data'!$I$4,0,10*ROW('Sanitation Data'!I104))),'Data Summary'!DJ110="Yes"),100-OFFSET('Sanitation Data'!$I$4,0,10*ROW('Sanitation Data'!I104)),NA())</f>
        <v>#N/A</v>
      </c>
      <c r="AV110" s="98" t="e">
        <f ca="true">+IF(AND(ISNUMBER(OFFSET('Sanitation Data'!$I$6,0,10*ROW('Sanitation Data'!I104))),'Data Summary'!DK110="Yes"),OFFSET('Sanitation Data'!$I$6,0,10*ROW('Sanitation Data'!I104)),NA())</f>
        <v>#N/A</v>
      </c>
      <c r="AW110" s="98" t="e">
        <f ca="true">+IF(AND(ISNUMBER(OFFSET('Sanitation Data'!$I$10,0,10*ROW('Sanitation Data'!I104))),'Data Summary'!DL110="Yes"),OFFSET('Sanitation Data'!$I$10,0,10*ROW('Sanitation Data'!I104)),NA())</f>
        <v>#N/A</v>
      </c>
      <c r="AX110" s="98" t="e">
        <f ca="true">+IF(AND(ISNUMBER(OFFSET('Sanitation Data'!$I$11,0,10*ROW('Sanitation Data'!I104))),'Data Summary'!DM110="Yes"),OFFSET('Sanitation Data'!$I$11,0,10*ROW('Sanitation Data'!I104)),NA())</f>
        <v>#N/A</v>
      </c>
      <c r="AY110" s="98" t="e">
        <f ca="true">+IF(AND(ISNUMBER(OFFSET('Sanitation Data'!$I$12,0,10*ROW('Sanitation Data'!I104))),'Data Summary'!DN110="Yes"),OFFSET('Sanitation Data'!$I$12,0,10*ROW('Sanitation Data'!I104)),NA())</f>
        <v>#N/A</v>
      </c>
      <c r="AZ110" s="99" t="e">
        <f ca="true">+IF(AND(ISNUMBER(OFFSET('Hygiene Data'!$D$5,0,10*ROW('Hygiene Data'!D104))),'Data Summary'!DO110="Yes"),OFFSET('Hygiene Data'!$D$5,0,10*ROW('Hygiene Data'!D104)),NA())</f>
        <v>#N/A</v>
      </c>
      <c r="BA110" s="99" t="e">
        <f ca="true">+IF(AND(ISNUMBER(OFFSET('Hygiene Data'!$D$7,0,10*ROW('Hygiene Data'!D104))),'Data Summary'!DP110="Yes"),OFFSET('Hygiene Data'!$D$7,0,10*ROW('Hygiene Data'!D104)),NA())</f>
        <v>#N/A</v>
      </c>
      <c r="BB110" s="99" t="e">
        <f ca="true">+IF(AND(ISNUMBER(OFFSET('Hygiene Data'!$D$9,0,10*ROW('Hygiene Data'!D104))),'Data Summary'!DQ110="Yes"),OFFSET('Hygiene Data'!$D$9,0,10*ROW('Hygiene Data'!D104)),NA())</f>
        <v>#N/A</v>
      </c>
      <c r="BC110" s="99" t="e">
        <f ca="true">+IF(AND(ISNUMBER(OFFSET('Hygiene Data'!$E$5,0,10*ROW('Hygiene Data'!E104))),'Data Summary'!DR110="Yes"),OFFSET('Hygiene Data'!$E$5,0,10*ROW('Hygiene Data'!E104)),NA())</f>
        <v>#N/A</v>
      </c>
      <c r="BD110" s="99" t="e">
        <f ca="true">+IF(AND(ISNUMBER(OFFSET('Hygiene Data'!$E$7,0,10*ROW('Hygiene Data'!E104))),'Data Summary'!DS110="Yes"),OFFSET('Hygiene Data'!$E$7,0,10*ROW('Hygiene Data'!E104)),NA())</f>
        <v>#N/A</v>
      </c>
      <c r="BE110" s="99" t="e">
        <f ca="true">+IF(AND(ISNUMBER(OFFSET('Hygiene Data'!$E$9,0,10*ROW('Hygiene Data'!E104))),'Data Summary'!DT110="Yes"),OFFSET('Hygiene Data'!$E$9,0,10*ROW('Hygiene Data'!E104)),NA())</f>
        <v>#N/A</v>
      </c>
      <c r="BF110" s="99" t="e">
        <f ca="true">+IF(AND(ISNUMBER(OFFSET('Hygiene Data'!$F$5,0,10*ROW('Hygiene Data'!F104))),'Data Summary'!DU110="Yes"),OFFSET('Hygiene Data'!$F$5,0,10*ROW('Hygiene Data'!F104)),NA())</f>
        <v>#N/A</v>
      </c>
      <c r="BG110" s="99" t="e">
        <f ca="true">+IF(AND(ISNUMBER(OFFSET('Hygiene Data'!$F$7,0,10*ROW('Hygiene Data'!F104))),'Data Summary'!DV110="Yes"),OFFSET('Hygiene Data'!$F$7,0,10*ROW('Hygiene Data'!F104)),NA())</f>
        <v>#N/A</v>
      </c>
      <c r="BH110" s="99" t="e">
        <f ca="true">+IF(AND(ISNUMBER(OFFSET('Hygiene Data'!$F$9,0,10*ROW('Hygiene Data'!F104))),'Data Summary'!DW110="Yes"),OFFSET('Hygiene Data'!$F$9,0,10*ROW('Hygiene Data'!F104)),NA())</f>
        <v>#N/A</v>
      </c>
      <c r="BI110" s="99" t="e">
        <f ca="true">+IF(AND(ISNUMBER(OFFSET('Hygiene Data'!$G$5,0,10*ROW('Hygiene Data'!G104))),'Data Summary'!DX110="Yes"),OFFSET('Hygiene Data'!$G$5,0,10*ROW('Hygiene Data'!G104)),NA())</f>
        <v>#N/A</v>
      </c>
      <c r="BJ110" s="99" t="e">
        <f ca="true">+IF(AND(ISNUMBER(OFFSET('Hygiene Data'!$G$7,0,10*ROW('Hygiene Data'!G104))),'Data Summary'!DY110="Yes"),OFFSET('Hygiene Data'!$G$7,0,10*ROW('Hygiene Data'!G104)),NA())</f>
        <v>#N/A</v>
      </c>
      <c r="BK110" s="99" t="e">
        <f ca="true">+IF(AND(ISNUMBER(OFFSET('Hygiene Data'!$G$9,0,10*ROW('Hygiene Data'!G104))),'Data Summary'!DZ110="Yes"),OFFSET('Hygiene Data'!$G$9,0,10*ROW('Hygiene Data'!G104)),NA())</f>
        <v>#N/A</v>
      </c>
      <c r="BL110" s="99" t="e">
        <f ca="true">+IF(AND(ISNUMBER(OFFSET('Hygiene Data'!$H$5,0,10*ROW('Hygiene Data'!H104))),'Data Summary'!EA110="Yes"),OFFSET('Hygiene Data'!$H$5,0,10*ROW('Hygiene Data'!H104)),NA())</f>
        <v>#N/A</v>
      </c>
      <c r="BM110" s="99" t="e">
        <f ca="true">+IF(AND(ISNUMBER(OFFSET('Hygiene Data'!$H$7,0,10*ROW('Hygiene Data'!H104))),'Data Summary'!EB110="Yes"),OFFSET('Hygiene Data'!$H$7,0,10*ROW('Hygiene Data'!H104)),NA())</f>
        <v>#N/A</v>
      </c>
      <c r="BN110" s="99" t="e">
        <f ca="true">+IF(AND(ISNUMBER(OFFSET('Hygiene Data'!$H$9,0,10*ROW('Hygiene Data'!H104))),'Data Summary'!EC110="Yes"),OFFSET('Hygiene Data'!$H$9,0,10*ROW('Hygiene Data'!H104)),NA())</f>
        <v>#N/A</v>
      </c>
      <c r="BO110" s="99" t="e">
        <f ca="true">+IF(AND(ISNUMBER(OFFSET('Hygiene Data'!$I$5,0,10*ROW('Hygiene Data'!I104))),'Data Summary'!ED110="Yes"),OFFSET('Hygiene Data'!$I$5,0,10*ROW('Hygiene Data'!I104)),NA())</f>
        <v>#N/A</v>
      </c>
      <c r="BP110" s="99" t="e">
        <f ca="true">+IF(AND(ISNUMBER(OFFSET('Hygiene Data'!$I$7,0,10*ROW('Hygiene Data'!I104))),'Data Summary'!EE110="Yes"),OFFSET('Hygiene Data'!$I$7,0,10*ROW('Hygiene Data'!I104)),NA())</f>
        <v>#N/A</v>
      </c>
      <c r="BQ110" s="99"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8" t="str">
        <f ca="true">+IF(ISTEXT('Data Summary'!B111),'Data Summary'!B111,"")</f>
        <v/>
      </c>
      <c r="C111" s="329" t="e">
        <f ca="true">+VALUE('Data Summary'!C111)</f>
        <v>#VALUE!</v>
      </c>
      <c r="D111" s="97" t="e">
        <f ca="true">+IF(AND(ISNUMBER(OFFSET('Water Data'!$D$4,0,10*ROW('Water Data'!D105))),'Data Summary'!BS111="Yes"),100-OFFSET('Water Data'!$D$4,0,10*ROW('Water Data'!D105)),NA())</f>
        <v>#N/A</v>
      </c>
      <c r="E111" s="97" t="e">
        <f ca="true">+IF(AND(ISNUMBER(OFFSET('Water Data'!$D$6,0,10*ROW('Water Data'!D105))),'Data Summary'!BT111="Yes"),OFFSET('Water Data'!$D$6,0,10*ROW('Water Data'!D105)),NA())</f>
        <v>#N/A</v>
      </c>
      <c r="F111" s="97" t="e">
        <f ca="true">+IF(AND(ISNUMBER(OFFSET('Water Data'!$D$9,0,10*ROW('Water Data'!D105))),'Data Summary'!BU111="Yes"),OFFSET('Water Data'!$D$9,0,10*ROW('Water Data'!D105)),NA())</f>
        <v>#N/A</v>
      </c>
      <c r="G111" s="97" t="e">
        <f ca="true">+IF(AND(ISNUMBER(OFFSET('Water Data'!$E$4,0,10*ROW('Water Data'!E105))),'Data Summary'!BV111="Yes"),100-OFFSET('Water Data'!$E$4,0,10*ROW('Water Data'!E105)),NA())</f>
        <v>#N/A</v>
      </c>
      <c r="H111" s="97" t="e">
        <f ca="true">+IF(AND(ISNUMBER(OFFSET('Water Data'!$E$6,0,10*ROW('Water Data'!E105))),'Data Summary'!BW111="Yes"),OFFSET('Water Data'!$E$6,0,10*ROW('Water Data'!E105)),NA())</f>
        <v>#N/A</v>
      </c>
      <c r="I111" s="97" t="e">
        <f ca="true">+IF(AND(ISNUMBER(OFFSET('Water Data'!$E$9,0,10*ROW('Water Data'!E105))),'Data Summary'!BX111="Yes"),OFFSET('Water Data'!$E$9,0,10*ROW('Water Data'!E105)),NA())</f>
        <v>#N/A</v>
      </c>
      <c r="J111" s="97" t="e">
        <f ca="true">+IF(AND(ISNUMBER(OFFSET('Water Data'!$F$4,0,10*ROW('Water Data'!F105))),'Data Summary'!BY111="Yes"),100-OFFSET('Water Data'!$F$4,0,10*ROW('Water Data'!F105)),NA())</f>
        <v>#N/A</v>
      </c>
      <c r="K111" s="97" t="e">
        <f ca="true">+IF(AND(ISNUMBER(OFFSET('Water Data'!$F$6,0,10*ROW('Water Data'!F105))),'Data Summary'!BZ111="Yes"),OFFSET('Water Data'!$F$6,0,10*ROW('Water Data'!F105)),NA())</f>
        <v>#N/A</v>
      </c>
      <c r="L111" s="97" t="e">
        <f ca="true">+IF(AND(ISNUMBER(OFFSET('Water Data'!$F$9,0,10*ROW('Water Data'!F105))),'Data Summary'!CA111="Yes"),OFFSET('Water Data'!$F$9,0,10*ROW('Water Data'!F105)),NA())</f>
        <v>#N/A</v>
      </c>
      <c r="M111" s="97" t="e">
        <f ca="true">+IF(AND(ISNUMBER(OFFSET('Water Data'!$G$4,0,10*ROW('Water Data'!G105))),'Data Summary'!CB111="Yes"),100-OFFSET('Water Data'!$G$4,0,10*ROW('Water Data'!G105)),NA())</f>
        <v>#N/A</v>
      </c>
      <c r="N111" s="97" t="e">
        <f ca="true">+IF(AND(ISNUMBER(OFFSET('Water Data'!$G$6,0,10*ROW('Water Data'!G105))),'Data Summary'!CC111="Yes"),OFFSET('Water Data'!$G$6,0,10*ROW('Water Data'!G105)),NA())</f>
        <v>#N/A</v>
      </c>
      <c r="O111" s="97" t="e">
        <f ca="true">+IF(AND(ISNUMBER(OFFSET('Water Data'!$G$9,0,10*ROW('Water Data'!G105))),'Data Summary'!CD111="Yes"),OFFSET('Water Data'!$G$9,0,10*ROW('Water Data'!G105)),NA())</f>
        <v>#N/A</v>
      </c>
      <c r="P111" s="97" t="e">
        <f ca="true">+IF(AND(ISNUMBER(OFFSET('Water Data'!$H$4,0,10*ROW('Water Data'!H105))),'Data Summary'!CE111="Yes"),100-OFFSET('Water Data'!$H$4,0,10*ROW('Water Data'!H105)),NA())</f>
        <v>#N/A</v>
      </c>
      <c r="Q111" s="97" t="e">
        <f ca="true">+IF(AND(ISNUMBER(OFFSET('Water Data'!$H$6,0,10*ROW('Water Data'!H105))),'Data Summary'!CF111="Yes"),OFFSET('Water Data'!$H$6,0,10*ROW('Water Data'!H105)),NA())</f>
        <v>#N/A</v>
      </c>
      <c r="R111" s="97" t="e">
        <f ca="true">+IF(AND(ISNUMBER(OFFSET('Water Data'!$H$9,0,10*ROW('Water Data'!H105))),'Data Summary'!CG111="Yes"),OFFSET('Water Data'!$H$9,0,10*ROW('Water Data'!H105)),NA())</f>
        <v>#N/A</v>
      </c>
      <c r="S111" s="97" t="e">
        <f ca="true">+IF(AND(ISNUMBER(OFFSET('Water Data'!$I$4,0,10*ROW('Water Data'!I105))),'Data Summary'!CH111="Yes"),100-OFFSET('Water Data'!$I$4,0,10*ROW('Water Data'!I105)),NA())</f>
        <v>#N/A</v>
      </c>
      <c r="T111" s="97" t="e">
        <f ca="true">+IF(AND(ISNUMBER(OFFSET('Water Data'!$I$6,0,10*ROW('Water Data'!I105))),'Data Summary'!CI111="Yes"),OFFSET('Water Data'!$I$6,0,10*ROW('Water Data'!I105)),NA())</f>
        <v>#N/A</v>
      </c>
      <c r="U111" s="97" t="e">
        <f ca="true">+IF(AND(ISNUMBER(OFFSET('Water Data'!$I$9,0,10*ROW('Water Data'!I105))),'Data Summary'!CJ111="Yes"),OFFSET('Water Data'!$I$9,0,10*ROW('Water Data'!I105)),NA())</f>
        <v>#N/A</v>
      </c>
      <c r="V111" s="98" t="e">
        <f ca="true">+IF(AND(ISNUMBER(OFFSET('Sanitation Data'!$D$4,0,10*ROW('Sanitation Data'!D105))),'Data Summary'!CK111="Yes"),100-OFFSET('Sanitation Data'!$D$4,0,10*ROW('Sanitation Data'!D105)),NA())</f>
        <v>#N/A</v>
      </c>
      <c r="W111" s="98" t="e">
        <f ca="true">+IF(AND(ISNUMBER(OFFSET('Sanitation Data'!$D$6,0,10*ROW('Sanitation Data'!D105))),'Data Summary'!CL111="Yes"),OFFSET('Sanitation Data'!$D$6,0,10*ROW('Sanitation Data'!D105)),NA())</f>
        <v>#N/A</v>
      </c>
      <c r="X111" s="98" t="e">
        <f ca="true">+IF(AND(ISNUMBER(OFFSET('Sanitation Data'!$D$10,0,10*ROW('Sanitation Data'!D105))),'Data Summary'!CM111="Yes"),OFFSET('Sanitation Data'!$D$10,0,10*ROW('Sanitation Data'!D105)),NA())</f>
        <v>#N/A</v>
      </c>
      <c r="Y111" s="98" t="e">
        <f ca="true">+IF(AND(ISNUMBER(OFFSET('Sanitation Data'!$D$11,0,10*ROW('Sanitation Data'!D105))),'Data Summary'!CN111="Yes"),OFFSET('Sanitation Data'!$D$11,0,10*ROW('Sanitation Data'!D105)),NA())</f>
        <v>#N/A</v>
      </c>
      <c r="Z111" s="98" t="e">
        <f ca="true">+IF(AND(ISNUMBER(OFFSET('Sanitation Data'!$D$12,0,10*ROW('Sanitation Data'!D105))),'Data Summary'!CO111="Yes"),OFFSET('Sanitation Data'!$D$12,0,10*ROW('Sanitation Data'!D105)),NA())</f>
        <v>#N/A</v>
      </c>
      <c r="AA111" s="98" t="e">
        <f ca="true">+IF(AND(ISNUMBER(OFFSET('Sanitation Data'!$E$4,0,10*ROW('Sanitation Data'!E105))),'Data Summary'!CP111="Yes"),100-OFFSET('Sanitation Data'!$E$4,0,10*ROW('Sanitation Data'!E105)),NA())</f>
        <v>#N/A</v>
      </c>
      <c r="AB111" s="98" t="e">
        <f ca="true">+IF(AND(ISNUMBER(OFFSET('Sanitation Data'!$E$6,0,10*ROW('Sanitation Data'!E105))),'Data Summary'!CQ111="Yes"),OFFSET('Sanitation Data'!$E$6,0,10*ROW('Sanitation Data'!E105)),NA())</f>
        <v>#N/A</v>
      </c>
      <c r="AC111" s="98" t="e">
        <f ca="true">+IF(AND(ISNUMBER(OFFSET('Sanitation Data'!$E$10,0,10*ROW('Sanitation Data'!E105))),'Data Summary'!CR111="Yes"),OFFSET('Sanitation Data'!$E$10,0,10*ROW('Sanitation Data'!E105)),NA())</f>
        <v>#N/A</v>
      </c>
      <c r="AD111" s="98" t="e">
        <f ca="true">+IF(AND(ISNUMBER(OFFSET('Sanitation Data'!$E$11,0,10*ROW('Sanitation Data'!E105))),'Data Summary'!CS111="Yes"),OFFSET('Sanitation Data'!$E$11,0,10*ROW('Sanitation Data'!E105)),NA())</f>
        <v>#N/A</v>
      </c>
      <c r="AE111" s="98" t="e">
        <f ca="true">+IF(AND(ISNUMBER(OFFSET('Sanitation Data'!$E$12,0,10*ROW('Sanitation Data'!E105))),'Data Summary'!CT111="Yes"),OFFSET('Sanitation Data'!$E$12,0,10*ROW('Sanitation Data'!E105)),NA())</f>
        <v>#N/A</v>
      </c>
      <c r="AF111" s="98" t="e">
        <f ca="true">+IF(AND(ISNUMBER(OFFSET('Sanitation Data'!$F$4,0,10*ROW('Sanitation Data'!F105))),'Data Summary'!CU111="Yes"),100-OFFSET('Sanitation Data'!$F$4,0,10*ROW('Sanitation Data'!F105)),NA())</f>
        <v>#N/A</v>
      </c>
      <c r="AG111" s="98" t="e">
        <f ca="true">+IF(AND(ISNUMBER(OFFSET('Sanitation Data'!$F$6,0,10*ROW('Sanitation Data'!F105))),'Data Summary'!CV111="Yes"),OFFSET('Sanitation Data'!$F$6,0,10*ROW('Sanitation Data'!F105)),NA())</f>
        <v>#N/A</v>
      </c>
      <c r="AH111" s="98" t="e">
        <f ca="true">+IF(AND(ISNUMBER(OFFSET('Sanitation Data'!$F$10,0,10*ROW('Sanitation Data'!F105))),'Data Summary'!CW111="Yes"),OFFSET('Sanitation Data'!$F$10,0,10*ROW('Sanitation Data'!F105)),NA())</f>
        <v>#N/A</v>
      </c>
      <c r="AI111" s="98" t="e">
        <f ca="true">+IF(AND(ISNUMBER(OFFSET('Sanitation Data'!$F$11,0,10*ROW('Sanitation Data'!F105))),'Data Summary'!CX111="Yes"),OFFSET('Sanitation Data'!$F$11,0,10*ROW('Sanitation Data'!F105)),NA())</f>
        <v>#N/A</v>
      </c>
      <c r="AJ111" s="98" t="e">
        <f ca="true">+IF(AND(ISNUMBER(OFFSET('Sanitation Data'!$F$12,0,10*ROW('Sanitation Data'!F105))),'Data Summary'!CY111="Yes"),OFFSET('Sanitation Data'!$F$12,0,10*ROW('Sanitation Data'!F105)),NA())</f>
        <v>#N/A</v>
      </c>
      <c r="AK111" s="98" t="e">
        <f ca="true">+IF(AND(ISNUMBER(OFFSET('Sanitation Data'!$G$4,0,10*ROW('Sanitation Data'!G105))),'Data Summary'!CZ111="Yes"),100-OFFSET('Sanitation Data'!$G$4,0,10*ROW('Sanitation Data'!G105)),NA())</f>
        <v>#N/A</v>
      </c>
      <c r="AL111" s="98" t="e">
        <f ca="true">+IF(AND(ISNUMBER(OFFSET('Sanitation Data'!$G$6,0,10*ROW('Sanitation Data'!G105))),'Data Summary'!DA111="Yes"),OFFSET('Sanitation Data'!$G$6,0,10*ROW('Sanitation Data'!G105)),NA())</f>
        <v>#N/A</v>
      </c>
      <c r="AM111" s="98" t="e">
        <f ca="true">+IF(AND(ISNUMBER(OFFSET('Sanitation Data'!$G$10,0,10*ROW('Sanitation Data'!G105))),'Data Summary'!DB111="Yes"),OFFSET('Sanitation Data'!$G$10,0,10*ROW('Sanitation Data'!G105)),NA())</f>
        <v>#N/A</v>
      </c>
      <c r="AN111" s="98" t="e">
        <f ca="true">+IF(AND(ISNUMBER(OFFSET('Sanitation Data'!$G$11,0,10*ROW('Sanitation Data'!G105))),'Data Summary'!DC111="Yes"),OFFSET('Sanitation Data'!$G$11,0,10*ROW('Sanitation Data'!G105)),NA())</f>
        <v>#N/A</v>
      </c>
      <c r="AO111" s="98" t="e">
        <f ca="true">+IF(AND(ISNUMBER(OFFSET('Sanitation Data'!$G$12,0,10*ROW('Sanitation Data'!G105))),'Data Summary'!DD111="Yes"),OFFSET('Sanitation Data'!$G$12,0,10*ROW('Sanitation Data'!G105)),NA())</f>
        <v>#N/A</v>
      </c>
      <c r="AP111" s="98" t="e">
        <f ca="true">+IF(AND(ISNUMBER(OFFSET('Sanitation Data'!$H$4,0,10*ROW('Sanitation Data'!H105))),'Data Summary'!DE111="Yes"),100-OFFSET('Sanitation Data'!$H$4,0,10*ROW('Sanitation Data'!H105)),NA())</f>
        <v>#N/A</v>
      </c>
      <c r="AQ111" s="98" t="e">
        <f ca="true">+IF(AND(ISNUMBER(OFFSET('Sanitation Data'!$H$6,0,10*ROW('Sanitation Data'!H105))),'Data Summary'!DF111="Yes"),OFFSET('Sanitation Data'!$H$6,0,10*ROW('Sanitation Data'!H105)),NA())</f>
        <v>#N/A</v>
      </c>
      <c r="AR111" s="98" t="e">
        <f ca="true">+IF(AND(ISNUMBER(OFFSET('Sanitation Data'!$H$10,0,10*ROW('Sanitation Data'!H105))),'Data Summary'!DG111="Yes"),OFFSET('Sanitation Data'!$H$10,0,10*ROW('Sanitation Data'!H105)),NA())</f>
        <v>#N/A</v>
      </c>
      <c r="AS111" s="98" t="e">
        <f ca="true">+IF(AND(ISNUMBER(OFFSET('Sanitation Data'!$H$11,0,10*ROW('Sanitation Data'!H105))),'Data Summary'!DH111="Yes"),OFFSET('Sanitation Data'!$H$11,0,10*ROW('Sanitation Data'!H105)),NA())</f>
        <v>#N/A</v>
      </c>
      <c r="AT111" s="98" t="e">
        <f ca="true">+IF(AND(ISNUMBER(OFFSET('Sanitation Data'!$H$12,0,10*ROW('Sanitation Data'!H105))),'Data Summary'!DI111="Yes"),OFFSET('Sanitation Data'!$H$12,0,10*ROW('Sanitation Data'!H105)),NA())</f>
        <v>#N/A</v>
      </c>
      <c r="AU111" s="98" t="e">
        <f ca="true">+IF(AND(ISNUMBER(OFFSET('Sanitation Data'!$I$4,0,10*ROW('Sanitation Data'!I105))),'Data Summary'!DJ111="Yes"),100-OFFSET('Sanitation Data'!$I$4,0,10*ROW('Sanitation Data'!I105)),NA())</f>
        <v>#N/A</v>
      </c>
      <c r="AV111" s="98" t="e">
        <f ca="true">+IF(AND(ISNUMBER(OFFSET('Sanitation Data'!$I$6,0,10*ROW('Sanitation Data'!I105))),'Data Summary'!DK111="Yes"),OFFSET('Sanitation Data'!$I$6,0,10*ROW('Sanitation Data'!I105)),NA())</f>
        <v>#N/A</v>
      </c>
      <c r="AW111" s="98" t="e">
        <f ca="true">+IF(AND(ISNUMBER(OFFSET('Sanitation Data'!$I$10,0,10*ROW('Sanitation Data'!I105))),'Data Summary'!DL111="Yes"),OFFSET('Sanitation Data'!$I$10,0,10*ROW('Sanitation Data'!I105)),NA())</f>
        <v>#N/A</v>
      </c>
      <c r="AX111" s="98" t="e">
        <f ca="true">+IF(AND(ISNUMBER(OFFSET('Sanitation Data'!$I$11,0,10*ROW('Sanitation Data'!I105))),'Data Summary'!DM111="Yes"),OFFSET('Sanitation Data'!$I$11,0,10*ROW('Sanitation Data'!I105)),NA())</f>
        <v>#N/A</v>
      </c>
      <c r="AY111" s="98" t="e">
        <f ca="true">+IF(AND(ISNUMBER(OFFSET('Sanitation Data'!$I$12,0,10*ROW('Sanitation Data'!I105))),'Data Summary'!DN111="Yes"),OFFSET('Sanitation Data'!$I$12,0,10*ROW('Sanitation Data'!I105)),NA())</f>
        <v>#N/A</v>
      </c>
      <c r="AZ111" s="99" t="e">
        <f ca="true">+IF(AND(ISNUMBER(OFFSET('Hygiene Data'!$D$5,0,10*ROW('Hygiene Data'!D105))),'Data Summary'!DO111="Yes"),OFFSET('Hygiene Data'!$D$5,0,10*ROW('Hygiene Data'!D105)),NA())</f>
        <v>#N/A</v>
      </c>
      <c r="BA111" s="99" t="e">
        <f ca="true">+IF(AND(ISNUMBER(OFFSET('Hygiene Data'!$D$7,0,10*ROW('Hygiene Data'!D105))),'Data Summary'!DP111="Yes"),OFFSET('Hygiene Data'!$D$7,0,10*ROW('Hygiene Data'!D105)),NA())</f>
        <v>#N/A</v>
      </c>
      <c r="BB111" s="99" t="e">
        <f ca="true">+IF(AND(ISNUMBER(OFFSET('Hygiene Data'!$D$9,0,10*ROW('Hygiene Data'!D105))),'Data Summary'!DQ111="Yes"),OFFSET('Hygiene Data'!$D$9,0,10*ROW('Hygiene Data'!D105)),NA())</f>
        <v>#N/A</v>
      </c>
      <c r="BC111" s="99" t="e">
        <f ca="true">+IF(AND(ISNUMBER(OFFSET('Hygiene Data'!$E$5,0,10*ROW('Hygiene Data'!E105))),'Data Summary'!DR111="Yes"),OFFSET('Hygiene Data'!$E$5,0,10*ROW('Hygiene Data'!E105)),NA())</f>
        <v>#N/A</v>
      </c>
      <c r="BD111" s="99" t="e">
        <f ca="true">+IF(AND(ISNUMBER(OFFSET('Hygiene Data'!$E$7,0,10*ROW('Hygiene Data'!E105))),'Data Summary'!DS111="Yes"),OFFSET('Hygiene Data'!$E$7,0,10*ROW('Hygiene Data'!E105)),NA())</f>
        <v>#N/A</v>
      </c>
      <c r="BE111" s="99" t="e">
        <f ca="true">+IF(AND(ISNUMBER(OFFSET('Hygiene Data'!$E$9,0,10*ROW('Hygiene Data'!E105))),'Data Summary'!DT111="Yes"),OFFSET('Hygiene Data'!$E$9,0,10*ROW('Hygiene Data'!E105)),NA())</f>
        <v>#N/A</v>
      </c>
      <c r="BF111" s="99" t="e">
        <f ca="true">+IF(AND(ISNUMBER(OFFSET('Hygiene Data'!$F$5,0,10*ROW('Hygiene Data'!F105))),'Data Summary'!DU111="Yes"),OFFSET('Hygiene Data'!$F$5,0,10*ROW('Hygiene Data'!F105)),NA())</f>
        <v>#N/A</v>
      </c>
      <c r="BG111" s="99" t="e">
        <f ca="true">+IF(AND(ISNUMBER(OFFSET('Hygiene Data'!$F$7,0,10*ROW('Hygiene Data'!F105))),'Data Summary'!DV111="Yes"),OFFSET('Hygiene Data'!$F$7,0,10*ROW('Hygiene Data'!F105)),NA())</f>
        <v>#N/A</v>
      </c>
      <c r="BH111" s="99" t="e">
        <f ca="true">+IF(AND(ISNUMBER(OFFSET('Hygiene Data'!$F$9,0,10*ROW('Hygiene Data'!F105))),'Data Summary'!DW111="Yes"),OFFSET('Hygiene Data'!$F$9,0,10*ROW('Hygiene Data'!F105)),NA())</f>
        <v>#N/A</v>
      </c>
      <c r="BI111" s="99" t="e">
        <f ca="true">+IF(AND(ISNUMBER(OFFSET('Hygiene Data'!$G$5,0,10*ROW('Hygiene Data'!G105))),'Data Summary'!DX111="Yes"),OFFSET('Hygiene Data'!$G$5,0,10*ROW('Hygiene Data'!G105)),NA())</f>
        <v>#N/A</v>
      </c>
      <c r="BJ111" s="99" t="e">
        <f ca="true">+IF(AND(ISNUMBER(OFFSET('Hygiene Data'!$G$7,0,10*ROW('Hygiene Data'!G105))),'Data Summary'!DY111="Yes"),OFFSET('Hygiene Data'!$G$7,0,10*ROW('Hygiene Data'!G105)),NA())</f>
        <v>#N/A</v>
      </c>
      <c r="BK111" s="99" t="e">
        <f ca="true">+IF(AND(ISNUMBER(OFFSET('Hygiene Data'!$G$9,0,10*ROW('Hygiene Data'!G105))),'Data Summary'!DZ111="Yes"),OFFSET('Hygiene Data'!$G$9,0,10*ROW('Hygiene Data'!G105)),NA())</f>
        <v>#N/A</v>
      </c>
      <c r="BL111" s="99" t="e">
        <f ca="true">+IF(AND(ISNUMBER(OFFSET('Hygiene Data'!$H$5,0,10*ROW('Hygiene Data'!H105))),'Data Summary'!EA111="Yes"),OFFSET('Hygiene Data'!$H$5,0,10*ROW('Hygiene Data'!H105)),NA())</f>
        <v>#N/A</v>
      </c>
      <c r="BM111" s="99" t="e">
        <f ca="true">+IF(AND(ISNUMBER(OFFSET('Hygiene Data'!$H$7,0,10*ROW('Hygiene Data'!H105))),'Data Summary'!EB111="Yes"),OFFSET('Hygiene Data'!$H$7,0,10*ROW('Hygiene Data'!H105)),NA())</f>
        <v>#N/A</v>
      </c>
      <c r="BN111" s="99" t="e">
        <f ca="true">+IF(AND(ISNUMBER(OFFSET('Hygiene Data'!$H$9,0,10*ROW('Hygiene Data'!H105))),'Data Summary'!EC111="Yes"),OFFSET('Hygiene Data'!$H$9,0,10*ROW('Hygiene Data'!H105)),NA())</f>
        <v>#N/A</v>
      </c>
      <c r="BO111" s="99" t="e">
        <f ca="true">+IF(AND(ISNUMBER(OFFSET('Hygiene Data'!$I$5,0,10*ROW('Hygiene Data'!I105))),'Data Summary'!ED111="Yes"),OFFSET('Hygiene Data'!$I$5,0,10*ROW('Hygiene Data'!I105)),NA())</f>
        <v>#N/A</v>
      </c>
      <c r="BP111" s="99" t="e">
        <f ca="true">+IF(AND(ISNUMBER(OFFSET('Hygiene Data'!$I$7,0,10*ROW('Hygiene Data'!I105))),'Data Summary'!EE111="Yes"),OFFSET('Hygiene Data'!$I$7,0,10*ROW('Hygiene Data'!I105)),NA())</f>
        <v>#N/A</v>
      </c>
      <c r="BQ111" s="99"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8" t="str">
        <f ca="true">+IF(ISTEXT('Data Summary'!B112),'Data Summary'!B112,"")</f>
        <v/>
      </c>
      <c r="C112" s="329" t="e">
        <f ca="true">+VALUE('Data Summary'!C112)</f>
        <v>#VALUE!</v>
      </c>
      <c r="D112" s="97" t="e">
        <f ca="true">+IF(AND(ISNUMBER(OFFSET('Water Data'!$D$4,0,10*ROW('Water Data'!D106))),'Data Summary'!BS112="Yes"),100-OFFSET('Water Data'!$D$4,0,10*ROW('Water Data'!D106)),NA())</f>
        <v>#N/A</v>
      </c>
      <c r="E112" s="97" t="e">
        <f ca="true">+IF(AND(ISNUMBER(OFFSET('Water Data'!$D$6,0,10*ROW('Water Data'!D106))),'Data Summary'!BT112="Yes"),OFFSET('Water Data'!$D$6,0,10*ROW('Water Data'!D106)),NA())</f>
        <v>#N/A</v>
      </c>
      <c r="F112" s="97" t="e">
        <f ca="true">+IF(AND(ISNUMBER(OFFSET('Water Data'!$D$9,0,10*ROW('Water Data'!D106))),'Data Summary'!BU112="Yes"),OFFSET('Water Data'!$D$9,0,10*ROW('Water Data'!D106)),NA())</f>
        <v>#N/A</v>
      </c>
      <c r="G112" s="97" t="e">
        <f ca="true">+IF(AND(ISNUMBER(OFFSET('Water Data'!$E$4,0,10*ROW('Water Data'!E106))),'Data Summary'!BV112="Yes"),100-OFFSET('Water Data'!$E$4,0,10*ROW('Water Data'!E106)),NA())</f>
        <v>#N/A</v>
      </c>
      <c r="H112" s="97" t="e">
        <f ca="true">+IF(AND(ISNUMBER(OFFSET('Water Data'!$E$6,0,10*ROW('Water Data'!E106))),'Data Summary'!BW112="Yes"),OFFSET('Water Data'!$E$6,0,10*ROW('Water Data'!E106)),NA())</f>
        <v>#N/A</v>
      </c>
      <c r="I112" s="97" t="e">
        <f ca="true">+IF(AND(ISNUMBER(OFFSET('Water Data'!$E$9,0,10*ROW('Water Data'!E106))),'Data Summary'!BX112="Yes"),OFFSET('Water Data'!$E$9,0,10*ROW('Water Data'!E106)),NA())</f>
        <v>#N/A</v>
      </c>
      <c r="J112" s="97" t="e">
        <f ca="true">+IF(AND(ISNUMBER(OFFSET('Water Data'!$F$4,0,10*ROW('Water Data'!F106))),'Data Summary'!BY112="Yes"),100-OFFSET('Water Data'!$F$4,0,10*ROW('Water Data'!F106)),NA())</f>
        <v>#N/A</v>
      </c>
      <c r="K112" s="97" t="e">
        <f ca="true">+IF(AND(ISNUMBER(OFFSET('Water Data'!$F$6,0,10*ROW('Water Data'!F106))),'Data Summary'!BZ112="Yes"),OFFSET('Water Data'!$F$6,0,10*ROW('Water Data'!F106)),NA())</f>
        <v>#N/A</v>
      </c>
      <c r="L112" s="97" t="e">
        <f ca="true">+IF(AND(ISNUMBER(OFFSET('Water Data'!$F$9,0,10*ROW('Water Data'!F106))),'Data Summary'!CA112="Yes"),OFFSET('Water Data'!$F$9,0,10*ROW('Water Data'!F106)),NA())</f>
        <v>#N/A</v>
      </c>
      <c r="M112" s="97" t="e">
        <f ca="true">+IF(AND(ISNUMBER(OFFSET('Water Data'!$G$4,0,10*ROW('Water Data'!G106))),'Data Summary'!CB112="Yes"),100-OFFSET('Water Data'!$G$4,0,10*ROW('Water Data'!G106)),NA())</f>
        <v>#N/A</v>
      </c>
      <c r="N112" s="97" t="e">
        <f ca="true">+IF(AND(ISNUMBER(OFFSET('Water Data'!$G$6,0,10*ROW('Water Data'!G106))),'Data Summary'!CC112="Yes"),OFFSET('Water Data'!$G$6,0,10*ROW('Water Data'!G106)),NA())</f>
        <v>#N/A</v>
      </c>
      <c r="O112" s="97" t="e">
        <f ca="true">+IF(AND(ISNUMBER(OFFSET('Water Data'!$G$9,0,10*ROW('Water Data'!G106))),'Data Summary'!CD112="Yes"),OFFSET('Water Data'!$G$9,0,10*ROW('Water Data'!G106)),NA())</f>
        <v>#N/A</v>
      </c>
      <c r="P112" s="97" t="e">
        <f ca="true">+IF(AND(ISNUMBER(OFFSET('Water Data'!$H$4,0,10*ROW('Water Data'!H106))),'Data Summary'!CE112="Yes"),100-OFFSET('Water Data'!$H$4,0,10*ROW('Water Data'!H106)),NA())</f>
        <v>#N/A</v>
      </c>
      <c r="Q112" s="97" t="e">
        <f ca="true">+IF(AND(ISNUMBER(OFFSET('Water Data'!$H$6,0,10*ROW('Water Data'!H106))),'Data Summary'!CF112="Yes"),OFFSET('Water Data'!$H$6,0,10*ROW('Water Data'!H106)),NA())</f>
        <v>#N/A</v>
      </c>
      <c r="R112" s="97" t="e">
        <f ca="true">+IF(AND(ISNUMBER(OFFSET('Water Data'!$H$9,0,10*ROW('Water Data'!H106))),'Data Summary'!CG112="Yes"),OFFSET('Water Data'!$H$9,0,10*ROW('Water Data'!H106)),NA())</f>
        <v>#N/A</v>
      </c>
      <c r="S112" s="97" t="e">
        <f ca="true">+IF(AND(ISNUMBER(OFFSET('Water Data'!$I$4,0,10*ROW('Water Data'!I106))),'Data Summary'!CH112="Yes"),100-OFFSET('Water Data'!$I$4,0,10*ROW('Water Data'!I106)),NA())</f>
        <v>#N/A</v>
      </c>
      <c r="T112" s="97" t="e">
        <f ca="true">+IF(AND(ISNUMBER(OFFSET('Water Data'!$I$6,0,10*ROW('Water Data'!I106))),'Data Summary'!CI112="Yes"),OFFSET('Water Data'!$I$6,0,10*ROW('Water Data'!I106)),NA())</f>
        <v>#N/A</v>
      </c>
      <c r="U112" s="97" t="e">
        <f ca="true">+IF(AND(ISNUMBER(OFFSET('Water Data'!$I$9,0,10*ROW('Water Data'!I106))),'Data Summary'!CJ112="Yes"),OFFSET('Water Data'!$I$9,0,10*ROW('Water Data'!I106)),NA())</f>
        <v>#N/A</v>
      </c>
      <c r="V112" s="98" t="e">
        <f ca="true">+IF(AND(ISNUMBER(OFFSET('Sanitation Data'!$D$4,0,10*ROW('Sanitation Data'!D106))),'Data Summary'!CK112="Yes"),100-OFFSET('Sanitation Data'!$D$4,0,10*ROW('Sanitation Data'!D106)),NA())</f>
        <v>#N/A</v>
      </c>
      <c r="W112" s="98" t="e">
        <f ca="true">+IF(AND(ISNUMBER(OFFSET('Sanitation Data'!$D$6,0,10*ROW('Sanitation Data'!D106))),'Data Summary'!CL112="Yes"),OFFSET('Sanitation Data'!$D$6,0,10*ROW('Sanitation Data'!D106)),NA())</f>
        <v>#N/A</v>
      </c>
      <c r="X112" s="98" t="e">
        <f ca="true">+IF(AND(ISNUMBER(OFFSET('Sanitation Data'!$D$10,0,10*ROW('Sanitation Data'!D106))),'Data Summary'!CM112="Yes"),OFFSET('Sanitation Data'!$D$10,0,10*ROW('Sanitation Data'!D106)),NA())</f>
        <v>#N/A</v>
      </c>
      <c r="Y112" s="98" t="e">
        <f ca="true">+IF(AND(ISNUMBER(OFFSET('Sanitation Data'!$D$11,0,10*ROW('Sanitation Data'!D106))),'Data Summary'!CN112="Yes"),OFFSET('Sanitation Data'!$D$11,0,10*ROW('Sanitation Data'!D106)),NA())</f>
        <v>#N/A</v>
      </c>
      <c r="Z112" s="98" t="e">
        <f ca="true">+IF(AND(ISNUMBER(OFFSET('Sanitation Data'!$D$12,0,10*ROW('Sanitation Data'!D106))),'Data Summary'!CO112="Yes"),OFFSET('Sanitation Data'!$D$12,0,10*ROW('Sanitation Data'!D106)),NA())</f>
        <v>#N/A</v>
      </c>
      <c r="AA112" s="98" t="e">
        <f ca="true">+IF(AND(ISNUMBER(OFFSET('Sanitation Data'!$E$4,0,10*ROW('Sanitation Data'!E106))),'Data Summary'!CP112="Yes"),100-OFFSET('Sanitation Data'!$E$4,0,10*ROW('Sanitation Data'!E106)),NA())</f>
        <v>#N/A</v>
      </c>
      <c r="AB112" s="98" t="e">
        <f ca="true">+IF(AND(ISNUMBER(OFFSET('Sanitation Data'!$E$6,0,10*ROW('Sanitation Data'!E106))),'Data Summary'!CQ112="Yes"),OFFSET('Sanitation Data'!$E$6,0,10*ROW('Sanitation Data'!E106)),NA())</f>
        <v>#N/A</v>
      </c>
      <c r="AC112" s="98" t="e">
        <f ca="true">+IF(AND(ISNUMBER(OFFSET('Sanitation Data'!$E$10,0,10*ROW('Sanitation Data'!E106))),'Data Summary'!CR112="Yes"),OFFSET('Sanitation Data'!$E$10,0,10*ROW('Sanitation Data'!E106)),NA())</f>
        <v>#N/A</v>
      </c>
      <c r="AD112" s="98" t="e">
        <f ca="true">+IF(AND(ISNUMBER(OFFSET('Sanitation Data'!$E$11,0,10*ROW('Sanitation Data'!E106))),'Data Summary'!CS112="Yes"),OFFSET('Sanitation Data'!$E$11,0,10*ROW('Sanitation Data'!E106)),NA())</f>
        <v>#N/A</v>
      </c>
      <c r="AE112" s="98" t="e">
        <f ca="true">+IF(AND(ISNUMBER(OFFSET('Sanitation Data'!$E$12,0,10*ROW('Sanitation Data'!E106))),'Data Summary'!CT112="Yes"),OFFSET('Sanitation Data'!$E$12,0,10*ROW('Sanitation Data'!E106)),NA())</f>
        <v>#N/A</v>
      </c>
      <c r="AF112" s="98" t="e">
        <f ca="true">+IF(AND(ISNUMBER(OFFSET('Sanitation Data'!$F$4,0,10*ROW('Sanitation Data'!F106))),'Data Summary'!CU112="Yes"),100-OFFSET('Sanitation Data'!$F$4,0,10*ROW('Sanitation Data'!F106)),NA())</f>
        <v>#N/A</v>
      </c>
      <c r="AG112" s="98" t="e">
        <f ca="true">+IF(AND(ISNUMBER(OFFSET('Sanitation Data'!$F$6,0,10*ROW('Sanitation Data'!F106))),'Data Summary'!CV112="Yes"),OFFSET('Sanitation Data'!$F$6,0,10*ROW('Sanitation Data'!F106)),NA())</f>
        <v>#N/A</v>
      </c>
      <c r="AH112" s="98" t="e">
        <f ca="true">+IF(AND(ISNUMBER(OFFSET('Sanitation Data'!$F$10,0,10*ROW('Sanitation Data'!F106))),'Data Summary'!CW112="Yes"),OFFSET('Sanitation Data'!$F$10,0,10*ROW('Sanitation Data'!F106)),NA())</f>
        <v>#N/A</v>
      </c>
      <c r="AI112" s="98" t="e">
        <f ca="true">+IF(AND(ISNUMBER(OFFSET('Sanitation Data'!$F$11,0,10*ROW('Sanitation Data'!F106))),'Data Summary'!CX112="Yes"),OFFSET('Sanitation Data'!$F$11,0,10*ROW('Sanitation Data'!F106)),NA())</f>
        <v>#N/A</v>
      </c>
      <c r="AJ112" s="98" t="e">
        <f ca="true">+IF(AND(ISNUMBER(OFFSET('Sanitation Data'!$F$12,0,10*ROW('Sanitation Data'!F106))),'Data Summary'!CY112="Yes"),OFFSET('Sanitation Data'!$F$12,0,10*ROW('Sanitation Data'!F106)),NA())</f>
        <v>#N/A</v>
      </c>
      <c r="AK112" s="98" t="e">
        <f ca="true">+IF(AND(ISNUMBER(OFFSET('Sanitation Data'!$G$4,0,10*ROW('Sanitation Data'!G106))),'Data Summary'!CZ112="Yes"),100-OFFSET('Sanitation Data'!$G$4,0,10*ROW('Sanitation Data'!G106)),NA())</f>
        <v>#N/A</v>
      </c>
      <c r="AL112" s="98" t="e">
        <f ca="true">+IF(AND(ISNUMBER(OFFSET('Sanitation Data'!$G$6,0,10*ROW('Sanitation Data'!G106))),'Data Summary'!DA112="Yes"),OFFSET('Sanitation Data'!$G$6,0,10*ROW('Sanitation Data'!G106)),NA())</f>
        <v>#N/A</v>
      </c>
      <c r="AM112" s="98" t="e">
        <f ca="true">+IF(AND(ISNUMBER(OFFSET('Sanitation Data'!$G$10,0,10*ROW('Sanitation Data'!G106))),'Data Summary'!DB112="Yes"),OFFSET('Sanitation Data'!$G$10,0,10*ROW('Sanitation Data'!G106)),NA())</f>
        <v>#N/A</v>
      </c>
      <c r="AN112" s="98" t="e">
        <f ca="true">+IF(AND(ISNUMBER(OFFSET('Sanitation Data'!$G$11,0,10*ROW('Sanitation Data'!G106))),'Data Summary'!DC112="Yes"),OFFSET('Sanitation Data'!$G$11,0,10*ROW('Sanitation Data'!G106)),NA())</f>
        <v>#N/A</v>
      </c>
      <c r="AO112" s="98" t="e">
        <f ca="true">+IF(AND(ISNUMBER(OFFSET('Sanitation Data'!$G$12,0,10*ROW('Sanitation Data'!G106))),'Data Summary'!DD112="Yes"),OFFSET('Sanitation Data'!$G$12,0,10*ROW('Sanitation Data'!G106)),NA())</f>
        <v>#N/A</v>
      </c>
      <c r="AP112" s="98" t="e">
        <f ca="true">+IF(AND(ISNUMBER(OFFSET('Sanitation Data'!$H$4,0,10*ROW('Sanitation Data'!H106))),'Data Summary'!DE112="Yes"),100-OFFSET('Sanitation Data'!$H$4,0,10*ROW('Sanitation Data'!H106)),NA())</f>
        <v>#N/A</v>
      </c>
      <c r="AQ112" s="98" t="e">
        <f ca="true">+IF(AND(ISNUMBER(OFFSET('Sanitation Data'!$H$6,0,10*ROW('Sanitation Data'!H106))),'Data Summary'!DF112="Yes"),OFFSET('Sanitation Data'!$H$6,0,10*ROW('Sanitation Data'!H106)),NA())</f>
        <v>#N/A</v>
      </c>
      <c r="AR112" s="98" t="e">
        <f ca="true">+IF(AND(ISNUMBER(OFFSET('Sanitation Data'!$H$10,0,10*ROW('Sanitation Data'!H106))),'Data Summary'!DG112="Yes"),OFFSET('Sanitation Data'!$H$10,0,10*ROW('Sanitation Data'!H106)),NA())</f>
        <v>#N/A</v>
      </c>
      <c r="AS112" s="98" t="e">
        <f ca="true">+IF(AND(ISNUMBER(OFFSET('Sanitation Data'!$H$11,0,10*ROW('Sanitation Data'!H106))),'Data Summary'!DH112="Yes"),OFFSET('Sanitation Data'!$H$11,0,10*ROW('Sanitation Data'!H106)),NA())</f>
        <v>#N/A</v>
      </c>
      <c r="AT112" s="98" t="e">
        <f ca="true">+IF(AND(ISNUMBER(OFFSET('Sanitation Data'!$H$12,0,10*ROW('Sanitation Data'!H106))),'Data Summary'!DI112="Yes"),OFFSET('Sanitation Data'!$H$12,0,10*ROW('Sanitation Data'!H106)),NA())</f>
        <v>#N/A</v>
      </c>
      <c r="AU112" s="98" t="e">
        <f ca="true">+IF(AND(ISNUMBER(OFFSET('Sanitation Data'!$I$4,0,10*ROW('Sanitation Data'!I106))),'Data Summary'!DJ112="Yes"),100-OFFSET('Sanitation Data'!$I$4,0,10*ROW('Sanitation Data'!I106)),NA())</f>
        <v>#N/A</v>
      </c>
      <c r="AV112" s="98" t="e">
        <f ca="true">+IF(AND(ISNUMBER(OFFSET('Sanitation Data'!$I$6,0,10*ROW('Sanitation Data'!I106))),'Data Summary'!DK112="Yes"),OFFSET('Sanitation Data'!$I$6,0,10*ROW('Sanitation Data'!I106)),NA())</f>
        <v>#N/A</v>
      </c>
      <c r="AW112" s="98" t="e">
        <f ca="true">+IF(AND(ISNUMBER(OFFSET('Sanitation Data'!$I$10,0,10*ROW('Sanitation Data'!I106))),'Data Summary'!DL112="Yes"),OFFSET('Sanitation Data'!$I$10,0,10*ROW('Sanitation Data'!I106)),NA())</f>
        <v>#N/A</v>
      </c>
      <c r="AX112" s="98" t="e">
        <f ca="true">+IF(AND(ISNUMBER(OFFSET('Sanitation Data'!$I$11,0,10*ROW('Sanitation Data'!I106))),'Data Summary'!DM112="Yes"),OFFSET('Sanitation Data'!$I$11,0,10*ROW('Sanitation Data'!I106)),NA())</f>
        <v>#N/A</v>
      </c>
      <c r="AY112" s="98" t="e">
        <f ca="true">+IF(AND(ISNUMBER(OFFSET('Sanitation Data'!$I$12,0,10*ROW('Sanitation Data'!I106))),'Data Summary'!DN112="Yes"),OFFSET('Sanitation Data'!$I$12,0,10*ROW('Sanitation Data'!I106)),NA())</f>
        <v>#N/A</v>
      </c>
      <c r="AZ112" s="99" t="e">
        <f ca="true">+IF(AND(ISNUMBER(OFFSET('Hygiene Data'!$D$5,0,10*ROW('Hygiene Data'!D106))),'Data Summary'!DO112="Yes"),OFFSET('Hygiene Data'!$D$5,0,10*ROW('Hygiene Data'!D106)),NA())</f>
        <v>#N/A</v>
      </c>
      <c r="BA112" s="99" t="e">
        <f ca="true">+IF(AND(ISNUMBER(OFFSET('Hygiene Data'!$D$7,0,10*ROW('Hygiene Data'!D106))),'Data Summary'!DP112="Yes"),OFFSET('Hygiene Data'!$D$7,0,10*ROW('Hygiene Data'!D106)),NA())</f>
        <v>#N/A</v>
      </c>
      <c r="BB112" s="99" t="e">
        <f ca="true">+IF(AND(ISNUMBER(OFFSET('Hygiene Data'!$D$9,0,10*ROW('Hygiene Data'!D106))),'Data Summary'!DQ112="Yes"),OFFSET('Hygiene Data'!$D$9,0,10*ROW('Hygiene Data'!D106)),NA())</f>
        <v>#N/A</v>
      </c>
      <c r="BC112" s="99" t="e">
        <f ca="true">+IF(AND(ISNUMBER(OFFSET('Hygiene Data'!$E$5,0,10*ROW('Hygiene Data'!E106))),'Data Summary'!DR112="Yes"),OFFSET('Hygiene Data'!$E$5,0,10*ROW('Hygiene Data'!E106)),NA())</f>
        <v>#N/A</v>
      </c>
      <c r="BD112" s="99" t="e">
        <f ca="true">+IF(AND(ISNUMBER(OFFSET('Hygiene Data'!$E$7,0,10*ROW('Hygiene Data'!E106))),'Data Summary'!DS112="Yes"),OFFSET('Hygiene Data'!$E$7,0,10*ROW('Hygiene Data'!E106)),NA())</f>
        <v>#N/A</v>
      </c>
      <c r="BE112" s="99" t="e">
        <f ca="true">+IF(AND(ISNUMBER(OFFSET('Hygiene Data'!$E$9,0,10*ROW('Hygiene Data'!E106))),'Data Summary'!DT112="Yes"),OFFSET('Hygiene Data'!$E$9,0,10*ROW('Hygiene Data'!E106)),NA())</f>
        <v>#N/A</v>
      </c>
      <c r="BF112" s="99" t="e">
        <f ca="true">+IF(AND(ISNUMBER(OFFSET('Hygiene Data'!$F$5,0,10*ROW('Hygiene Data'!F106))),'Data Summary'!DU112="Yes"),OFFSET('Hygiene Data'!$F$5,0,10*ROW('Hygiene Data'!F106)),NA())</f>
        <v>#N/A</v>
      </c>
      <c r="BG112" s="99" t="e">
        <f ca="true">+IF(AND(ISNUMBER(OFFSET('Hygiene Data'!$F$7,0,10*ROW('Hygiene Data'!F106))),'Data Summary'!DV112="Yes"),OFFSET('Hygiene Data'!$F$7,0,10*ROW('Hygiene Data'!F106)),NA())</f>
        <v>#N/A</v>
      </c>
      <c r="BH112" s="99" t="e">
        <f ca="true">+IF(AND(ISNUMBER(OFFSET('Hygiene Data'!$F$9,0,10*ROW('Hygiene Data'!F106))),'Data Summary'!DW112="Yes"),OFFSET('Hygiene Data'!$F$9,0,10*ROW('Hygiene Data'!F106)),NA())</f>
        <v>#N/A</v>
      </c>
      <c r="BI112" s="99" t="e">
        <f ca="true">+IF(AND(ISNUMBER(OFFSET('Hygiene Data'!$G$5,0,10*ROW('Hygiene Data'!G106))),'Data Summary'!DX112="Yes"),OFFSET('Hygiene Data'!$G$5,0,10*ROW('Hygiene Data'!G106)),NA())</f>
        <v>#N/A</v>
      </c>
      <c r="BJ112" s="99" t="e">
        <f ca="true">+IF(AND(ISNUMBER(OFFSET('Hygiene Data'!$G$7,0,10*ROW('Hygiene Data'!G106))),'Data Summary'!DY112="Yes"),OFFSET('Hygiene Data'!$G$7,0,10*ROW('Hygiene Data'!G106)),NA())</f>
        <v>#N/A</v>
      </c>
      <c r="BK112" s="99" t="e">
        <f ca="true">+IF(AND(ISNUMBER(OFFSET('Hygiene Data'!$G$9,0,10*ROW('Hygiene Data'!G106))),'Data Summary'!DZ112="Yes"),OFFSET('Hygiene Data'!$G$9,0,10*ROW('Hygiene Data'!G106)),NA())</f>
        <v>#N/A</v>
      </c>
      <c r="BL112" s="99" t="e">
        <f ca="true">+IF(AND(ISNUMBER(OFFSET('Hygiene Data'!$H$5,0,10*ROW('Hygiene Data'!H106))),'Data Summary'!EA112="Yes"),OFFSET('Hygiene Data'!$H$5,0,10*ROW('Hygiene Data'!H106)),NA())</f>
        <v>#N/A</v>
      </c>
      <c r="BM112" s="99" t="e">
        <f ca="true">+IF(AND(ISNUMBER(OFFSET('Hygiene Data'!$H$7,0,10*ROW('Hygiene Data'!H106))),'Data Summary'!EB112="Yes"),OFFSET('Hygiene Data'!$H$7,0,10*ROW('Hygiene Data'!H106)),NA())</f>
        <v>#N/A</v>
      </c>
      <c r="BN112" s="99" t="e">
        <f ca="true">+IF(AND(ISNUMBER(OFFSET('Hygiene Data'!$H$9,0,10*ROW('Hygiene Data'!H106))),'Data Summary'!EC112="Yes"),OFFSET('Hygiene Data'!$H$9,0,10*ROW('Hygiene Data'!H106)),NA())</f>
        <v>#N/A</v>
      </c>
      <c r="BO112" s="99" t="e">
        <f ca="true">+IF(AND(ISNUMBER(OFFSET('Hygiene Data'!$I$5,0,10*ROW('Hygiene Data'!I106))),'Data Summary'!ED112="Yes"),OFFSET('Hygiene Data'!$I$5,0,10*ROW('Hygiene Data'!I106)),NA())</f>
        <v>#N/A</v>
      </c>
      <c r="BP112" s="99" t="e">
        <f ca="true">+IF(AND(ISNUMBER(OFFSET('Hygiene Data'!$I$7,0,10*ROW('Hygiene Data'!I106))),'Data Summary'!EE112="Yes"),OFFSET('Hygiene Data'!$I$7,0,10*ROW('Hygiene Data'!I106)),NA())</f>
        <v>#N/A</v>
      </c>
      <c r="BQ112" s="99"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8" t="str">
        <f ca="true">+IF(ISTEXT('Data Summary'!B113),'Data Summary'!B113,"")</f>
        <v/>
      </c>
      <c r="C113" s="329" t="e">
        <f ca="true">+VALUE('Data Summary'!C113)</f>
        <v>#VALUE!</v>
      </c>
      <c r="D113" s="97" t="e">
        <f ca="true">+IF(AND(ISNUMBER(OFFSET('Water Data'!$D$4,0,10*ROW('Water Data'!D107))),'Data Summary'!BS113="Yes"),100-OFFSET('Water Data'!$D$4,0,10*ROW('Water Data'!D107)),NA())</f>
        <v>#N/A</v>
      </c>
      <c r="E113" s="97" t="e">
        <f ca="true">+IF(AND(ISNUMBER(OFFSET('Water Data'!$D$6,0,10*ROW('Water Data'!D107))),'Data Summary'!BT113="Yes"),OFFSET('Water Data'!$D$6,0,10*ROW('Water Data'!D107)),NA())</f>
        <v>#N/A</v>
      </c>
      <c r="F113" s="97" t="e">
        <f ca="true">+IF(AND(ISNUMBER(OFFSET('Water Data'!$D$9,0,10*ROW('Water Data'!D107))),'Data Summary'!BU113="Yes"),OFFSET('Water Data'!$D$9,0,10*ROW('Water Data'!D107)),NA())</f>
        <v>#N/A</v>
      </c>
      <c r="G113" s="97" t="e">
        <f ca="true">+IF(AND(ISNUMBER(OFFSET('Water Data'!$E$4,0,10*ROW('Water Data'!E107))),'Data Summary'!BV113="Yes"),100-OFFSET('Water Data'!$E$4,0,10*ROW('Water Data'!E107)),NA())</f>
        <v>#N/A</v>
      </c>
      <c r="H113" s="97" t="e">
        <f ca="true">+IF(AND(ISNUMBER(OFFSET('Water Data'!$E$6,0,10*ROW('Water Data'!E107))),'Data Summary'!BW113="Yes"),OFFSET('Water Data'!$E$6,0,10*ROW('Water Data'!E107)),NA())</f>
        <v>#N/A</v>
      </c>
      <c r="I113" s="97" t="e">
        <f ca="true">+IF(AND(ISNUMBER(OFFSET('Water Data'!$E$9,0,10*ROW('Water Data'!E107))),'Data Summary'!BX113="Yes"),OFFSET('Water Data'!$E$9,0,10*ROW('Water Data'!E107)),NA())</f>
        <v>#N/A</v>
      </c>
      <c r="J113" s="97" t="e">
        <f ca="true">+IF(AND(ISNUMBER(OFFSET('Water Data'!$F$4,0,10*ROW('Water Data'!F107))),'Data Summary'!BY113="Yes"),100-OFFSET('Water Data'!$F$4,0,10*ROW('Water Data'!F107)),NA())</f>
        <v>#N/A</v>
      </c>
      <c r="K113" s="97" t="e">
        <f ca="true">+IF(AND(ISNUMBER(OFFSET('Water Data'!$F$6,0,10*ROW('Water Data'!F107))),'Data Summary'!BZ113="Yes"),OFFSET('Water Data'!$F$6,0,10*ROW('Water Data'!F107)),NA())</f>
        <v>#N/A</v>
      </c>
      <c r="L113" s="97" t="e">
        <f ca="true">+IF(AND(ISNUMBER(OFFSET('Water Data'!$F$9,0,10*ROW('Water Data'!F107))),'Data Summary'!CA113="Yes"),OFFSET('Water Data'!$F$9,0,10*ROW('Water Data'!F107)),NA())</f>
        <v>#N/A</v>
      </c>
      <c r="M113" s="97" t="e">
        <f ca="true">+IF(AND(ISNUMBER(OFFSET('Water Data'!$G$4,0,10*ROW('Water Data'!G107))),'Data Summary'!CB113="Yes"),100-OFFSET('Water Data'!$G$4,0,10*ROW('Water Data'!G107)),NA())</f>
        <v>#N/A</v>
      </c>
      <c r="N113" s="97" t="e">
        <f ca="true">+IF(AND(ISNUMBER(OFFSET('Water Data'!$G$6,0,10*ROW('Water Data'!G107))),'Data Summary'!CC113="Yes"),OFFSET('Water Data'!$G$6,0,10*ROW('Water Data'!G107)),NA())</f>
        <v>#N/A</v>
      </c>
      <c r="O113" s="97" t="e">
        <f ca="true">+IF(AND(ISNUMBER(OFFSET('Water Data'!$G$9,0,10*ROW('Water Data'!G107))),'Data Summary'!CD113="Yes"),OFFSET('Water Data'!$G$9,0,10*ROW('Water Data'!G107)),NA())</f>
        <v>#N/A</v>
      </c>
      <c r="P113" s="97" t="e">
        <f ca="true">+IF(AND(ISNUMBER(OFFSET('Water Data'!$H$4,0,10*ROW('Water Data'!H107))),'Data Summary'!CE113="Yes"),100-OFFSET('Water Data'!$H$4,0,10*ROW('Water Data'!H107)),NA())</f>
        <v>#N/A</v>
      </c>
      <c r="Q113" s="97" t="e">
        <f ca="true">+IF(AND(ISNUMBER(OFFSET('Water Data'!$H$6,0,10*ROW('Water Data'!H107))),'Data Summary'!CF113="Yes"),OFFSET('Water Data'!$H$6,0,10*ROW('Water Data'!H107)),NA())</f>
        <v>#N/A</v>
      </c>
      <c r="R113" s="97" t="e">
        <f ca="true">+IF(AND(ISNUMBER(OFFSET('Water Data'!$H$9,0,10*ROW('Water Data'!H107))),'Data Summary'!CG113="Yes"),OFFSET('Water Data'!$H$9,0,10*ROW('Water Data'!H107)),NA())</f>
        <v>#N/A</v>
      </c>
      <c r="S113" s="97" t="e">
        <f ca="true">+IF(AND(ISNUMBER(OFFSET('Water Data'!$I$4,0,10*ROW('Water Data'!I107))),'Data Summary'!CH113="Yes"),100-OFFSET('Water Data'!$I$4,0,10*ROW('Water Data'!I107)),NA())</f>
        <v>#N/A</v>
      </c>
      <c r="T113" s="97" t="e">
        <f ca="true">+IF(AND(ISNUMBER(OFFSET('Water Data'!$I$6,0,10*ROW('Water Data'!I107))),'Data Summary'!CI113="Yes"),OFFSET('Water Data'!$I$6,0,10*ROW('Water Data'!I107)),NA())</f>
        <v>#N/A</v>
      </c>
      <c r="U113" s="97" t="e">
        <f ca="true">+IF(AND(ISNUMBER(OFFSET('Water Data'!$I$9,0,10*ROW('Water Data'!I107))),'Data Summary'!CJ113="Yes"),OFFSET('Water Data'!$I$9,0,10*ROW('Water Data'!I107)),NA())</f>
        <v>#N/A</v>
      </c>
      <c r="V113" s="98" t="e">
        <f ca="true">+IF(AND(ISNUMBER(OFFSET('Sanitation Data'!$D$4,0,10*ROW('Sanitation Data'!D107))),'Data Summary'!CK113="Yes"),100-OFFSET('Sanitation Data'!$D$4,0,10*ROW('Sanitation Data'!D107)),NA())</f>
        <v>#N/A</v>
      </c>
      <c r="W113" s="98" t="e">
        <f ca="true">+IF(AND(ISNUMBER(OFFSET('Sanitation Data'!$D$6,0,10*ROW('Sanitation Data'!D107))),'Data Summary'!CL113="Yes"),OFFSET('Sanitation Data'!$D$6,0,10*ROW('Sanitation Data'!D107)),NA())</f>
        <v>#N/A</v>
      </c>
      <c r="X113" s="98" t="e">
        <f ca="true">+IF(AND(ISNUMBER(OFFSET('Sanitation Data'!$D$10,0,10*ROW('Sanitation Data'!D107))),'Data Summary'!CM113="Yes"),OFFSET('Sanitation Data'!$D$10,0,10*ROW('Sanitation Data'!D107)),NA())</f>
        <v>#N/A</v>
      </c>
      <c r="Y113" s="98" t="e">
        <f ca="true">+IF(AND(ISNUMBER(OFFSET('Sanitation Data'!$D$11,0,10*ROW('Sanitation Data'!D107))),'Data Summary'!CN113="Yes"),OFFSET('Sanitation Data'!$D$11,0,10*ROW('Sanitation Data'!D107)),NA())</f>
        <v>#N/A</v>
      </c>
      <c r="Z113" s="98" t="e">
        <f ca="true">+IF(AND(ISNUMBER(OFFSET('Sanitation Data'!$D$12,0,10*ROW('Sanitation Data'!D107))),'Data Summary'!CO113="Yes"),OFFSET('Sanitation Data'!$D$12,0,10*ROW('Sanitation Data'!D107)),NA())</f>
        <v>#N/A</v>
      </c>
      <c r="AA113" s="98" t="e">
        <f ca="true">+IF(AND(ISNUMBER(OFFSET('Sanitation Data'!$E$4,0,10*ROW('Sanitation Data'!E107))),'Data Summary'!CP113="Yes"),100-OFFSET('Sanitation Data'!$E$4,0,10*ROW('Sanitation Data'!E107)),NA())</f>
        <v>#N/A</v>
      </c>
      <c r="AB113" s="98" t="e">
        <f ca="true">+IF(AND(ISNUMBER(OFFSET('Sanitation Data'!$E$6,0,10*ROW('Sanitation Data'!E107))),'Data Summary'!CQ113="Yes"),OFFSET('Sanitation Data'!$E$6,0,10*ROW('Sanitation Data'!E107)),NA())</f>
        <v>#N/A</v>
      </c>
      <c r="AC113" s="98" t="e">
        <f ca="true">+IF(AND(ISNUMBER(OFFSET('Sanitation Data'!$E$10,0,10*ROW('Sanitation Data'!E107))),'Data Summary'!CR113="Yes"),OFFSET('Sanitation Data'!$E$10,0,10*ROW('Sanitation Data'!E107)),NA())</f>
        <v>#N/A</v>
      </c>
      <c r="AD113" s="98" t="e">
        <f ca="true">+IF(AND(ISNUMBER(OFFSET('Sanitation Data'!$E$11,0,10*ROW('Sanitation Data'!E107))),'Data Summary'!CS113="Yes"),OFFSET('Sanitation Data'!$E$11,0,10*ROW('Sanitation Data'!E107)),NA())</f>
        <v>#N/A</v>
      </c>
      <c r="AE113" s="98" t="e">
        <f ca="true">+IF(AND(ISNUMBER(OFFSET('Sanitation Data'!$E$12,0,10*ROW('Sanitation Data'!E107))),'Data Summary'!CT113="Yes"),OFFSET('Sanitation Data'!$E$12,0,10*ROW('Sanitation Data'!E107)),NA())</f>
        <v>#N/A</v>
      </c>
      <c r="AF113" s="98" t="e">
        <f ca="true">+IF(AND(ISNUMBER(OFFSET('Sanitation Data'!$F$4,0,10*ROW('Sanitation Data'!F107))),'Data Summary'!CU113="Yes"),100-OFFSET('Sanitation Data'!$F$4,0,10*ROW('Sanitation Data'!F107)),NA())</f>
        <v>#N/A</v>
      </c>
      <c r="AG113" s="98" t="e">
        <f ca="true">+IF(AND(ISNUMBER(OFFSET('Sanitation Data'!$F$6,0,10*ROW('Sanitation Data'!F107))),'Data Summary'!CV113="Yes"),OFFSET('Sanitation Data'!$F$6,0,10*ROW('Sanitation Data'!F107)),NA())</f>
        <v>#N/A</v>
      </c>
      <c r="AH113" s="98" t="e">
        <f ca="true">+IF(AND(ISNUMBER(OFFSET('Sanitation Data'!$F$10,0,10*ROW('Sanitation Data'!F107))),'Data Summary'!CW113="Yes"),OFFSET('Sanitation Data'!$F$10,0,10*ROW('Sanitation Data'!F107)),NA())</f>
        <v>#N/A</v>
      </c>
      <c r="AI113" s="98" t="e">
        <f ca="true">+IF(AND(ISNUMBER(OFFSET('Sanitation Data'!$F$11,0,10*ROW('Sanitation Data'!F107))),'Data Summary'!CX113="Yes"),OFFSET('Sanitation Data'!$F$11,0,10*ROW('Sanitation Data'!F107)),NA())</f>
        <v>#N/A</v>
      </c>
      <c r="AJ113" s="98" t="e">
        <f ca="true">+IF(AND(ISNUMBER(OFFSET('Sanitation Data'!$F$12,0,10*ROW('Sanitation Data'!F107))),'Data Summary'!CY113="Yes"),OFFSET('Sanitation Data'!$F$12,0,10*ROW('Sanitation Data'!F107)),NA())</f>
        <v>#N/A</v>
      </c>
      <c r="AK113" s="98" t="e">
        <f ca="true">+IF(AND(ISNUMBER(OFFSET('Sanitation Data'!$G$4,0,10*ROW('Sanitation Data'!G107))),'Data Summary'!CZ113="Yes"),100-OFFSET('Sanitation Data'!$G$4,0,10*ROW('Sanitation Data'!G107)),NA())</f>
        <v>#N/A</v>
      </c>
      <c r="AL113" s="98" t="e">
        <f ca="true">+IF(AND(ISNUMBER(OFFSET('Sanitation Data'!$G$6,0,10*ROW('Sanitation Data'!G107))),'Data Summary'!DA113="Yes"),OFFSET('Sanitation Data'!$G$6,0,10*ROW('Sanitation Data'!G107)),NA())</f>
        <v>#N/A</v>
      </c>
      <c r="AM113" s="98" t="e">
        <f ca="true">+IF(AND(ISNUMBER(OFFSET('Sanitation Data'!$G$10,0,10*ROW('Sanitation Data'!G107))),'Data Summary'!DB113="Yes"),OFFSET('Sanitation Data'!$G$10,0,10*ROW('Sanitation Data'!G107)),NA())</f>
        <v>#N/A</v>
      </c>
      <c r="AN113" s="98" t="e">
        <f ca="true">+IF(AND(ISNUMBER(OFFSET('Sanitation Data'!$G$11,0,10*ROW('Sanitation Data'!G107))),'Data Summary'!DC113="Yes"),OFFSET('Sanitation Data'!$G$11,0,10*ROW('Sanitation Data'!G107)),NA())</f>
        <v>#N/A</v>
      </c>
      <c r="AO113" s="98" t="e">
        <f ca="true">+IF(AND(ISNUMBER(OFFSET('Sanitation Data'!$G$12,0,10*ROW('Sanitation Data'!G107))),'Data Summary'!DD113="Yes"),OFFSET('Sanitation Data'!$G$12,0,10*ROW('Sanitation Data'!G107)),NA())</f>
        <v>#N/A</v>
      </c>
      <c r="AP113" s="98" t="e">
        <f ca="true">+IF(AND(ISNUMBER(OFFSET('Sanitation Data'!$H$4,0,10*ROW('Sanitation Data'!H107))),'Data Summary'!DE113="Yes"),100-OFFSET('Sanitation Data'!$H$4,0,10*ROW('Sanitation Data'!H107)),NA())</f>
        <v>#N/A</v>
      </c>
      <c r="AQ113" s="98" t="e">
        <f ca="true">+IF(AND(ISNUMBER(OFFSET('Sanitation Data'!$H$6,0,10*ROW('Sanitation Data'!H107))),'Data Summary'!DF113="Yes"),OFFSET('Sanitation Data'!$H$6,0,10*ROW('Sanitation Data'!H107)),NA())</f>
        <v>#N/A</v>
      </c>
      <c r="AR113" s="98" t="e">
        <f ca="true">+IF(AND(ISNUMBER(OFFSET('Sanitation Data'!$H$10,0,10*ROW('Sanitation Data'!H107))),'Data Summary'!DG113="Yes"),OFFSET('Sanitation Data'!$H$10,0,10*ROW('Sanitation Data'!H107)),NA())</f>
        <v>#N/A</v>
      </c>
      <c r="AS113" s="98" t="e">
        <f ca="true">+IF(AND(ISNUMBER(OFFSET('Sanitation Data'!$H$11,0,10*ROW('Sanitation Data'!H107))),'Data Summary'!DH113="Yes"),OFFSET('Sanitation Data'!$H$11,0,10*ROW('Sanitation Data'!H107)),NA())</f>
        <v>#N/A</v>
      </c>
      <c r="AT113" s="98" t="e">
        <f ca="true">+IF(AND(ISNUMBER(OFFSET('Sanitation Data'!$H$12,0,10*ROW('Sanitation Data'!H107))),'Data Summary'!DI113="Yes"),OFFSET('Sanitation Data'!$H$12,0,10*ROW('Sanitation Data'!H107)),NA())</f>
        <v>#N/A</v>
      </c>
      <c r="AU113" s="98" t="e">
        <f ca="true">+IF(AND(ISNUMBER(OFFSET('Sanitation Data'!$I$4,0,10*ROW('Sanitation Data'!I107))),'Data Summary'!DJ113="Yes"),100-OFFSET('Sanitation Data'!$I$4,0,10*ROW('Sanitation Data'!I107)),NA())</f>
        <v>#N/A</v>
      </c>
      <c r="AV113" s="98" t="e">
        <f ca="true">+IF(AND(ISNUMBER(OFFSET('Sanitation Data'!$I$6,0,10*ROW('Sanitation Data'!I107))),'Data Summary'!DK113="Yes"),OFFSET('Sanitation Data'!$I$6,0,10*ROW('Sanitation Data'!I107)),NA())</f>
        <v>#N/A</v>
      </c>
      <c r="AW113" s="98" t="e">
        <f ca="true">+IF(AND(ISNUMBER(OFFSET('Sanitation Data'!$I$10,0,10*ROW('Sanitation Data'!I107))),'Data Summary'!DL113="Yes"),OFFSET('Sanitation Data'!$I$10,0,10*ROW('Sanitation Data'!I107)),NA())</f>
        <v>#N/A</v>
      </c>
      <c r="AX113" s="98" t="e">
        <f ca="true">+IF(AND(ISNUMBER(OFFSET('Sanitation Data'!$I$11,0,10*ROW('Sanitation Data'!I107))),'Data Summary'!DM113="Yes"),OFFSET('Sanitation Data'!$I$11,0,10*ROW('Sanitation Data'!I107)),NA())</f>
        <v>#N/A</v>
      </c>
      <c r="AY113" s="98" t="e">
        <f ca="true">+IF(AND(ISNUMBER(OFFSET('Sanitation Data'!$I$12,0,10*ROW('Sanitation Data'!I107))),'Data Summary'!DN113="Yes"),OFFSET('Sanitation Data'!$I$12,0,10*ROW('Sanitation Data'!I107)),NA())</f>
        <v>#N/A</v>
      </c>
      <c r="AZ113" s="99" t="e">
        <f ca="true">+IF(AND(ISNUMBER(OFFSET('Hygiene Data'!$D$5,0,10*ROW('Hygiene Data'!D107))),'Data Summary'!DO113="Yes"),OFFSET('Hygiene Data'!$D$5,0,10*ROW('Hygiene Data'!D107)),NA())</f>
        <v>#N/A</v>
      </c>
      <c r="BA113" s="99" t="e">
        <f ca="true">+IF(AND(ISNUMBER(OFFSET('Hygiene Data'!$D$7,0,10*ROW('Hygiene Data'!D107))),'Data Summary'!DP113="Yes"),OFFSET('Hygiene Data'!$D$7,0,10*ROW('Hygiene Data'!D107)),NA())</f>
        <v>#N/A</v>
      </c>
      <c r="BB113" s="99" t="e">
        <f ca="true">+IF(AND(ISNUMBER(OFFSET('Hygiene Data'!$D$9,0,10*ROW('Hygiene Data'!D107))),'Data Summary'!DQ113="Yes"),OFFSET('Hygiene Data'!$D$9,0,10*ROW('Hygiene Data'!D107)),NA())</f>
        <v>#N/A</v>
      </c>
      <c r="BC113" s="99" t="e">
        <f ca="true">+IF(AND(ISNUMBER(OFFSET('Hygiene Data'!$E$5,0,10*ROW('Hygiene Data'!E107))),'Data Summary'!DR113="Yes"),OFFSET('Hygiene Data'!$E$5,0,10*ROW('Hygiene Data'!E107)),NA())</f>
        <v>#N/A</v>
      </c>
      <c r="BD113" s="99" t="e">
        <f ca="true">+IF(AND(ISNUMBER(OFFSET('Hygiene Data'!$E$7,0,10*ROW('Hygiene Data'!E107))),'Data Summary'!DS113="Yes"),OFFSET('Hygiene Data'!$E$7,0,10*ROW('Hygiene Data'!E107)),NA())</f>
        <v>#N/A</v>
      </c>
      <c r="BE113" s="99" t="e">
        <f ca="true">+IF(AND(ISNUMBER(OFFSET('Hygiene Data'!$E$9,0,10*ROW('Hygiene Data'!E107))),'Data Summary'!DT113="Yes"),OFFSET('Hygiene Data'!$E$9,0,10*ROW('Hygiene Data'!E107)),NA())</f>
        <v>#N/A</v>
      </c>
      <c r="BF113" s="99" t="e">
        <f ca="true">+IF(AND(ISNUMBER(OFFSET('Hygiene Data'!$F$5,0,10*ROW('Hygiene Data'!F107))),'Data Summary'!DU113="Yes"),OFFSET('Hygiene Data'!$F$5,0,10*ROW('Hygiene Data'!F107)),NA())</f>
        <v>#N/A</v>
      </c>
      <c r="BG113" s="99" t="e">
        <f ca="true">+IF(AND(ISNUMBER(OFFSET('Hygiene Data'!$F$7,0,10*ROW('Hygiene Data'!F107))),'Data Summary'!DV113="Yes"),OFFSET('Hygiene Data'!$F$7,0,10*ROW('Hygiene Data'!F107)),NA())</f>
        <v>#N/A</v>
      </c>
      <c r="BH113" s="99" t="e">
        <f ca="true">+IF(AND(ISNUMBER(OFFSET('Hygiene Data'!$F$9,0,10*ROW('Hygiene Data'!F107))),'Data Summary'!DW113="Yes"),OFFSET('Hygiene Data'!$F$9,0,10*ROW('Hygiene Data'!F107)),NA())</f>
        <v>#N/A</v>
      </c>
      <c r="BI113" s="99" t="e">
        <f ca="true">+IF(AND(ISNUMBER(OFFSET('Hygiene Data'!$G$5,0,10*ROW('Hygiene Data'!G107))),'Data Summary'!DX113="Yes"),OFFSET('Hygiene Data'!$G$5,0,10*ROW('Hygiene Data'!G107)),NA())</f>
        <v>#N/A</v>
      </c>
      <c r="BJ113" s="99" t="e">
        <f ca="true">+IF(AND(ISNUMBER(OFFSET('Hygiene Data'!$G$7,0,10*ROW('Hygiene Data'!G107))),'Data Summary'!DY113="Yes"),OFFSET('Hygiene Data'!$G$7,0,10*ROW('Hygiene Data'!G107)),NA())</f>
        <v>#N/A</v>
      </c>
      <c r="BK113" s="99" t="e">
        <f ca="true">+IF(AND(ISNUMBER(OFFSET('Hygiene Data'!$G$9,0,10*ROW('Hygiene Data'!G107))),'Data Summary'!DZ113="Yes"),OFFSET('Hygiene Data'!$G$9,0,10*ROW('Hygiene Data'!G107)),NA())</f>
        <v>#N/A</v>
      </c>
      <c r="BL113" s="99" t="e">
        <f ca="true">+IF(AND(ISNUMBER(OFFSET('Hygiene Data'!$H$5,0,10*ROW('Hygiene Data'!H107))),'Data Summary'!EA113="Yes"),OFFSET('Hygiene Data'!$H$5,0,10*ROW('Hygiene Data'!H107)),NA())</f>
        <v>#N/A</v>
      </c>
      <c r="BM113" s="99" t="e">
        <f ca="true">+IF(AND(ISNUMBER(OFFSET('Hygiene Data'!$H$7,0,10*ROW('Hygiene Data'!H107))),'Data Summary'!EB113="Yes"),OFFSET('Hygiene Data'!$H$7,0,10*ROW('Hygiene Data'!H107)),NA())</f>
        <v>#N/A</v>
      </c>
      <c r="BN113" s="99" t="e">
        <f ca="true">+IF(AND(ISNUMBER(OFFSET('Hygiene Data'!$H$9,0,10*ROW('Hygiene Data'!H107))),'Data Summary'!EC113="Yes"),OFFSET('Hygiene Data'!$H$9,0,10*ROW('Hygiene Data'!H107)),NA())</f>
        <v>#N/A</v>
      </c>
      <c r="BO113" s="99" t="e">
        <f ca="true">+IF(AND(ISNUMBER(OFFSET('Hygiene Data'!$I$5,0,10*ROW('Hygiene Data'!I107))),'Data Summary'!ED113="Yes"),OFFSET('Hygiene Data'!$I$5,0,10*ROW('Hygiene Data'!I107)),NA())</f>
        <v>#N/A</v>
      </c>
      <c r="BP113" s="99" t="e">
        <f ca="true">+IF(AND(ISNUMBER(OFFSET('Hygiene Data'!$I$7,0,10*ROW('Hygiene Data'!I107))),'Data Summary'!EE113="Yes"),OFFSET('Hygiene Data'!$I$7,0,10*ROW('Hygiene Data'!I107)),NA())</f>
        <v>#N/A</v>
      </c>
      <c r="BQ113" s="99"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8" t="str">
        <f ca="true">+IF(ISTEXT('Data Summary'!B114),'Data Summary'!B114,"")</f>
        <v/>
      </c>
      <c r="C114" s="329" t="e">
        <f ca="true">+VALUE('Data Summary'!C114)</f>
        <v>#VALUE!</v>
      </c>
      <c r="D114" s="97" t="e">
        <f ca="true">+IF(AND(ISNUMBER(OFFSET('Water Data'!$D$4,0,10*ROW('Water Data'!D108))),'Data Summary'!BS114="Yes"),100-OFFSET('Water Data'!$D$4,0,10*ROW('Water Data'!D108)),NA())</f>
        <v>#N/A</v>
      </c>
      <c r="E114" s="97" t="e">
        <f ca="true">+IF(AND(ISNUMBER(OFFSET('Water Data'!$D$6,0,10*ROW('Water Data'!D108))),'Data Summary'!BT114="Yes"),OFFSET('Water Data'!$D$6,0,10*ROW('Water Data'!D108)),NA())</f>
        <v>#N/A</v>
      </c>
      <c r="F114" s="97" t="e">
        <f ca="true">+IF(AND(ISNUMBER(OFFSET('Water Data'!$D$9,0,10*ROW('Water Data'!D108))),'Data Summary'!BU114="Yes"),OFFSET('Water Data'!$D$9,0,10*ROW('Water Data'!D108)),NA())</f>
        <v>#N/A</v>
      </c>
      <c r="G114" s="97" t="e">
        <f ca="true">+IF(AND(ISNUMBER(OFFSET('Water Data'!$E$4,0,10*ROW('Water Data'!E108))),'Data Summary'!BV114="Yes"),100-OFFSET('Water Data'!$E$4,0,10*ROW('Water Data'!E108)),NA())</f>
        <v>#N/A</v>
      </c>
      <c r="H114" s="97" t="e">
        <f ca="true">+IF(AND(ISNUMBER(OFFSET('Water Data'!$E$6,0,10*ROW('Water Data'!E108))),'Data Summary'!BW114="Yes"),OFFSET('Water Data'!$E$6,0,10*ROW('Water Data'!E108)),NA())</f>
        <v>#N/A</v>
      </c>
      <c r="I114" s="97" t="e">
        <f ca="true">+IF(AND(ISNUMBER(OFFSET('Water Data'!$E$9,0,10*ROW('Water Data'!E108))),'Data Summary'!BX114="Yes"),OFFSET('Water Data'!$E$9,0,10*ROW('Water Data'!E108)),NA())</f>
        <v>#N/A</v>
      </c>
      <c r="J114" s="97" t="e">
        <f ca="true">+IF(AND(ISNUMBER(OFFSET('Water Data'!$F$4,0,10*ROW('Water Data'!F108))),'Data Summary'!BY114="Yes"),100-OFFSET('Water Data'!$F$4,0,10*ROW('Water Data'!F108)),NA())</f>
        <v>#N/A</v>
      </c>
      <c r="K114" s="97" t="e">
        <f ca="true">+IF(AND(ISNUMBER(OFFSET('Water Data'!$F$6,0,10*ROW('Water Data'!F108))),'Data Summary'!BZ114="Yes"),OFFSET('Water Data'!$F$6,0,10*ROW('Water Data'!F108)),NA())</f>
        <v>#N/A</v>
      </c>
      <c r="L114" s="97" t="e">
        <f ca="true">+IF(AND(ISNUMBER(OFFSET('Water Data'!$F$9,0,10*ROW('Water Data'!F108))),'Data Summary'!CA114="Yes"),OFFSET('Water Data'!$F$9,0,10*ROW('Water Data'!F108)),NA())</f>
        <v>#N/A</v>
      </c>
      <c r="M114" s="97" t="e">
        <f ca="true">+IF(AND(ISNUMBER(OFFSET('Water Data'!$G$4,0,10*ROW('Water Data'!G108))),'Data Summary'!CB114="Yes"),100-OFFSET('Water Data'!$G$4,0,10*ROW('Water Data'!G108)),NA())</f>
        <v>#N/A</v>
      </c>
      <c r="N114" s="97" t="e">
        <f ca="true">+IF(AND(ISNUMBER(OFFSET('Water Data'!$G$6,0,10*ROW('Water Data'!G108))),'Data Summary'!CC114="Yes"),OFFSET('Water Data'!$G$6,0,10*ROW('Water Data'!G108)),NA())</f>
        <v>#N/A</v>
      </c>
      <c r="O114" s="97" t="e">
        <f ca="true">+IF(AND(ISNUMBER(OFFSET('Water Data'!$G$9,0,10*ROW('Water Data'!G108))),'Data Summary'!CD114="Yes"),OFFSET('Water Data'!$G$9,0,10*ROW('Water Data'!G108)),NA())</f>
        <v>#N/A</v>
      </c>
      <c r="P114" s="97" t="e">
        <f ca="true">+IF(AND(ISNUMBER(OFFSET('Water Data'!$H$4,0,10*ROW('Water Data'!H108))),'Data Summary'!CE114="Yes"),100-OFFSET('Water Data'!$H$4,0,10*ROW('Water Data'!H108)),NA())</f>
        <v>#N/A</v>
      </c>
      <c r="Q114" s="97" t="e">
        <f ca="true">+IF(AND(ISNUMBER(OFFSET('Water Data'!$H$6,0,10*ROW('Water Data'!H108))),'Data Summary'!CF114="Yes"),OFFSET('Water Data'!$H$6,0,10*ROW('Water Data'!H108)),NA())</f>
        <v>#N/A</v>
      </c>
      <c r="R114" s="97" t="e">
        <f ca="true">+IF(AND(ISNUMBER(OFFSET('Water Data'!$H$9,0,10*ROW('Water Data'!H108))),'Data Summary'!CG114="Yes"),OFFSET('Water Data'!$H$9,0,10*ROW('Water Data'!H108)),NA())</f>
        <v>#N/A</v>
      </c>
      <c r="S114" s="97" t="e">
        <f ca="true">+IF(AND(ISNUMBER(OFFSET('Water Data'!$I$4,0,10*ROW('Water Data'!I108))),'Data Summary'!CH114="Yes"),100-OFFSET('Water Data'!$I$4,0,10*ROW('Water Data'!I108)),NA())</f>
        <v>#N/A</v>
      </c>
      <c r="T114" s="97" t="e">
        <f ca="true">+IF(AND(ISNUMBER(OFFSET('Water Data'!$I$6,0,10*ROW('Water Data'!I108))),'Data Summary'!CI114="Yes"),OFFSET('Water Data'!$I$6,0,10*ROW('Water Data'!I108)),NA())</f>
        <v>#N/A</v>
      </c>
      <c r="U114" s="97" t="e">
        <f ca="true">+IF(AND(ISNUMBER(OFFSET('Water Data'!$I$9,0,10*ROW('Water Data'!I108))),'Data Summary'!CJ114="Yes"),OFFSET('Water Data'!$I$9,0,10*ROW('Water Data'!I108)),NA())</f>
        <v>#N/A</v>
      </c>
      <c r="V114" s="98" t="e">
        <f ca="true">+IF(AND(ISNUMBER(OFFSET('Sanitation Data'!$D$4,0,10*ROW('Sanitation Data'!D108))),'Data Summary'!CK114="Yes"),100-OFFSET('Sanitation Data'!$D$4,0,10*ROW('Sanitation Data'!D108)),NA())</f>
        <v>#N/A</v>
      </c>
      <c r="W114" s="98" t="e">
        <f ca="true">+IF(AND(ISNUMBER(OFFSET('Sanitation Data'!$D$6,0,10*ROW('Sanitation Data'!D108))),'Data Summary'!CL114="Yes"),OFFSET('Sanitation Data'!$D$6,0,10*ROW('Sanitation Data'!D108)),NA())</f>
        <v>#N/A</v>
      </c>
      <c r="X114" s="98" t="e">
        <f ca="true">+IF(AND(ISNUMBER(OFFSET('Sanitation Data'!$D$10,0,10*ROW('Sanitation Data'!D108))),'Data Summary'!CM114="Yes"),OFFSET('Sanitation Data'!$D$10,0,10*ROW('Sanitation Data'!D108)),NA())</f>
        <v>#N/A</v>
      </c>
      <c r="Y114" s="98" t="e">
        <f ca="true">+IF(AND(ISNUMBER(OFFSET('Sanitation Data'!$D$11,0,10*ROW('Sanitation Data'!D108))),'Data Summary'!CN114="Yes"),OFFSET('Sanitation Data'!$D$11,0,10*ROW('Sanitation Data'!D108)),NA())</f>
        <v>#N/A</v>
      </c>
      <c r="Z114" s="98" t="e">
        <f ca="true">+IF(AND(ISNUMBER(OFFSET('Sanitation Data'!$D$12,0,10*ROW('Sanitation Data'!D108))),'Data Summary'!CO114="Yes"),OFFSET('Sanitation Data'!$D$12,0,10*ROW('Sanitation Data'!D108)),NA())</f>
        <v>#N/A</v>
      </c>
      <c r="AA114" s="98" t="e">
        <f ca="true">+IF(AND(ISNUMBER(OFFSET('Sanitation Data'!$E$4,0,10*ROW('Sanitation Data'!E108))),'Data Summary'!CP114="Yes"),100-OFFSET('Sanitation Data'!$E$4,0,10*ROW('Sanitation Data'!E108)),NA())</f>
        <v>#N/A</v>
      </c>
      <c r="AB114" s="98" t="e">
        <f ca="true">+IF(AND(ISNUMBER(OFFSET('Sanitation Data'!$E$6,0,10*ROW('Sanitation Data'!E108))),'Data Summary'!CQ114="Yes"),OFFSET('Sanitation Data'!$E$6,0,10*ROW('Sanitation Data'!E108)),NA())</f>
        <v>#N/A</v>
      </c>
      <c r="AC114" s="98" t="e">
        <f ca="true">+IF(AND(ISNUMBER(OFFSET('Sanitation Data'!$E$10,0,10*ROW('Sanitation Data'!E108))),'Data Summary'!CR114="Yes"),OFFSET('Sanitation Data'!$E$10,0,10*ROW('Sanitation Data'!E108)),NA())</f>
        <v>#N/A</v>
      </c>
      <c r="AD114" s="98" t="e">
        <f ca="true">+IF(AND(ISNUMBER(OFFSET('Sanitation Data'!$E$11,0,10*ROW('Sanitation Data'!E108))),'Data Summary'!CS114="Yes"),OFFSET('Sanitation Data'!$E$11,0,10*ROW('Sanitation Data'!E108)),NA())</f>
        <v>#N/A</v>
      </c>
      <c r="AE114" s="98" t="e">
        <f ca="true">+IF(AND(ISNUMBER(OFFSET('Sanitation Data'!$E$12,0,10*ROW('Sanitation Data'!E108))),'Data Summary'!CT114="Yes"),OFFSET('Sanitation Data'!$E$12,0,10*ROW('Sanitation Data'!E108)),NA())</f>
        <v>#N/A</v>
      </c>
      <c r="AF114" s="98" t="e">
        <f ca="true">+IF(AND(ISNUMBER(OFFSET('Sanitation Data'!$F$4,0,10*ROW('Sanitation Data'!F108))),'Data Summary'!CU114="Yes"),100-OFFSET('Sanitation Data'!$F$4,0,10*ROW('Sanitation Data'!F108)),NA())</f>
        <v>#N/A</v>
      </c>
      <c r="AG114" s="98" t="e">
        <f ca="true">+IF(AND(ISNUMBER(OFFSET('Sanitation Data'!$F$6,0,10*ROW('Sanitation Data'!F108))),'Data Summary'!CV114="Yes"),OFFSET('Sanitation Data'!$F$6,0,10*ROW('Sanitation Data'!F108)),NA())</f>
        <v>#N/A</v>
      </c>
      <c r="AH114" s="98" t="e">
        <f ca="true">+IF(AND(ISNUMBER(OFFSET('Sanitation Data'!$F$10,0,10*ROW('Sanitation Data'!F108))),'Data Summary'!CW114="Yes"),OFFSET('Sanitation Data'!$F$10,0,10*ROW('Sanitation Data'!F108)),NA())</f>
        <v>#N/A</v>
      </c>
      <c r="AI114" s="98" t="e">
        <f ca="true">+IF(AND(ISNUMBER(OFFSET('Sanitation Data'!$F$11,0,10*ROW('Sanitation Data'!F108))),'Data Summary'!CX114="Yes"),OFFSET('Sanitation Data'!$F$11,0,10*ROW('Sanitation Data'!F108)),NA())</f>
        <v>#N/A</v>
      </c>
      <c r="AJ114" s="98" t="e">
        <f ca="true">+IF(AND(ISNUMBER(OFFSET('Sanitation Data'!$F$12,0,10*ROW('Sanitation Data'!F108))),'Data Summary'!CY114="Yes"),OFFSET('Sanitation Data'!$F$12,0,10*ROW('Sanitation Data'!F108)),NA())</f>
        <v>#N/A</v>
      </c>
      <c r="AK114" s="98" t="e">
        <f ca="true">+IF(AND(ISNUMBER(OFFSET('Sanitation Data'!$G$4,0,10*ROW('Sanitation Data'!G108))),'Data Summary'!CZ114="Yes"),100-OFFSET('Sanitation Data'!$G$4,0,10*ROW('Sanitation Data'!G108)),NA())</f>
        <v>#N/A</v>
      </c>
      <c r="AL114" s="98" t="e">
        <f ca="true">+IF(AND(ISNUMBER(OFFSET('Sanitation Data'!$G$6,0,10*ROW('Sanitation Data'!G108))),'Data Summary'!DA114="Yes"),OFFSET('Sanitation Data'!$G$6,0,10*ROW('Sanitation Data'!G108)),NA())</f>
        <v>#N/A</v>
      </c>
      <c r="AM114" s="98" t="e">
        <f ca="true">+IF(AND(ISNUMBER(OFFSET('Sanitation Data'!$G$10,0,10*ROW('Sanitation Data'!G108))),'Data Summary'!DB114="Yes"),OFFSET('Sanitation Data'!$G$10,0,10*ROW('Sanitation Data'!G108)),NA())</f>
        <v>#N/A</v>
      </c>
      <c r="AN114" s="98" t="e">
        <f ca="true">+IF(AND(ISNUMBER(OFFSET('Sanitation Data'!$G$11,0,10*ROW('Sanitation Data'!G108))),'Data Summary'!DC114="Yes"),OFFSET('Sanitation Data'!$G$11,0,10*ROW('Sanitation Data'!G108)),NA())</f>
        <v>#N/A</v>
      </c>
      <c r="AO114" s="98" t="e">
        <f ca="true">+IF(AND(ISNUMBER(OFFSET('Sanitation Data'!$G$12,0,10*ROW('Sanitation Data'!G108))),'Data Summary'!DD114="Yes"),OFFSET('Sanitation Data'!$G$12,0,10*ROW('Sanitation Data'!G108)),NA())</f>
        <v>#N/A</v>
      </c>
      <c r="AP114" s="98" t="e">
        <f ca="true">+IF(AND(ISNUMBER(OFFSET('Sanitation Data'!$H$4,0,10*ROW('Sanitation Data'!H108))),'Data Summary'!DE114="Yes"),100-OFFSET('Sanitation Data'!$H$4,0,10*ROW('Sanitation Data'!H108)),NA())</f>
        <v>#N/A</v>
      </c>
      <c r="AQ114" s="98" t="e">
        <f ca="true">+IF(AND(ISNUMBER(OFFSET('Sanitation Data'!$H$6,0,10*ROW('Sanitation Data'!H108))),'Data Summary'!DF114="Yes"),OFFSET('Sanitation Data'!$H$6,0,10*ROW('Sanitation Data'!H108)),NA())</f>
        <v>#N/A</v>
      </c>
      <c r="AR114" s="98" t="e">
        <f ca="true">+IF(AND(ISNUMBER(OFFSET('Sanitation Data'!$H$10,0,10*ROW('Sanitation Data'!H108))),'Data Summary'!DG114="Yes"),OFFSET('Sanitation Data'!$H$10,0,10*ROW('Sanitation Data'!H108)),NA())</f>
        <v>#N/A</v>
      </c>
      <c r="AS114" s="98" t="e">
        <f ca="true">+IF(AND(ISNUMBER(OFFSET('Sanitation Data'!$H$11,0,10*ROW('Sanitation Data'!H108))),'Data Summary'!DH114="Yes"),OFFSET('Sanitation Data'!$H$11,0,10*ROW('Sanitation Data'!H108)),NA())</f>
        <v>#N/A</v>
      </c>
      <c r="AT114" s="98" t="e">
        <f ca="true">+IF(AND(ISNUMBER(OFFSET('Sanitation Data'!$H$12,0,10*ROW('Sanitation Data'!H108))),'Data Summary'!DI114="Yes"),OFFSET('Sanitation Data'!$H$12,0,10*ROW('Sanitation Data'!H108)),NA())</f>
        <v>#N/A</v>
      </c>
      <c r="AU114" s="98" t="e">
        <f ca="true">+IF(AND(ISNUMBER(OFFSET('Sanitation Data'!$I$4,0,10*ROW('Sanitation Data'!I108))),'Data Summary'!DJ114="Yes"),100-OFFSET('Sanitation Data'!$I$4,0,10*ROW('Sanitation Data'!I108)),NA())</f>
        <v>#N/A</v>
      </c>
      <c r="AV114" s="98" t="e">
        <f ca="true">+IF(AND(ISNUMBER(OFFSET('Sanitation Data'!$I$6,0,10*ROW('Sanitation Data'!I108))),'Data Summary'!DK114="Yes"),OFFSET('Sanitation Data'!$I$6,0,10*ROW('Sanitation Data'!I108)),NA())</f>
        <v>#N/A</v>
      </c>
      <c r="AW114" s="98" t="e">
        <f ca="true">+IF(AND(ISNUMBER(OFFSET('Sanitation Data'!$I$10,0,10*ROW('Sanitation Data'!I108))),'Data Summary'!DL114="Yes"),OFFSET('Sanitation Data'!$I$10,0,10*ROW('Sanitation Data'!I108)),NA())</f>
        <v>#N/A</v>
      </c>
      <c r="AX114" s="98" t="e">
        <f ca="true">+IF(AND(ISNUMBER(OFFSET('Sanitation Data'!$I$11,0,10*ROW('Sanitation Data'!I108))),'Data Summary'!DM114="Yes"),OFFSET('Sanitation Data'!$I$11,0,10*ROW('Sanitation Data'!I108)),NA())</f>
        <v>#N/A</v>
      </c>
      <c r="AY114" s="98" t="e">
        <f ca="true">+IF(AND(ISNUMBER(OFFSET('Sanitation Data'!$I$12,0,10*ROW('Sanitation Data'!I108))),'Data Summary'!DN114="Yes"),OFFSET('Sanitation Data'!$I$12,0,10*ROW('Sanitation Data'!I108)),NA())</f>
        <v>#N/A</v>
      </c>
      <c r="AZ114" s="99" t="e">
        <f ca="true">+IF(AND(ISNUMBER(OFFSET('Hygiene Data'!$D$5,0,10*ROW('Hygiene Data'!D108))),'Data Summary'!DO114="Yes"),OFFSET('Hygiene Data'!$D$5,0,10*ROW('Hygiene Data'!D108)),NA())</f>
        <v>#N/A</v>
      </c>
      <c r="BA114" s="99" t="e">
        <f ca="true">+IF(AND(ISNUMBER(OFFSET('Hygiene Data'!$D$7,0,10*ROW('Hygiene Data'!D108))),'Data Summary'!DP114="Yes"),OFFSET('Hygiene Data'!$D$7,0,10*ROW('Hygiene Data'!D108)),NA())</f>
        <v>#N/A</v>
      </c>
      <c r="BB114" s="99" t="e">
        <f ca="true">+IF(AND(ISNUMBER(OFFSET('Hygiene Data'!$D$9,0,10*ROW('Hygiene Data'!D108))),'Data Summary'!DQ114="Yes"),OFFSET('Hygiene Data'!$D$9,0,10*ROW('Hygiene Data'!D108)),NA())</f>
        <v>#N/A</v>
      </c>
      <c r="BC114" s="99" t="e">
        <f ca="true">+IF(AND(ISNUMBER(OFFSET('Hygiene Data'!$E$5,0,10*ROW('Hygiene Data'!E108))),'Data Summary'!DR114="Yes"),OFFSET('Hygiene Data'!$E$5,0,10*ROW('Hygiene Data'!E108)),NA())</f>
        <v>#N/A</v>
      </c>
      <c r="BD114" s="99" t="e">
        <f ca="true">+IF(AND(ISNUMBER(OFFSET('Hygiene Data'!$E$7,0,10*ROW('Hygiene Data'!E108))),'Data Summary'!DS114="Yes"),OFFSET('Hygiene Data'!$E$7,0,10*ROW('Hygiene Data'!E108)),NA())</f>
        <v>#N/A</v>
      </c>
      <c r="BE114" s="99" t="e">
        <f ca="true">+IF(AND(ISNUMBER(OFFSET('Hygiene Data'!$E$9,0,10*ROW('Hygiene Data'!E108))),'Data Summary'!DT114="Yes"),OFFSET('Hygiene Data'!$E$9,0,10*ROW('Hygiene Data'!E108)),NA())</f>
        <v>#N/A</v>
      </c>
      <c r="BF114" s="99" t="e">
        <f ca="true">+IF(AND(ISNUMBER(OFFSET('Hygiene Data'!$F$5,0,10*ROW('Hygiene Data'!F108))),'Data Summary'!DU114="Yes"),OFFSET('Hygiene Data'!$F$5,0,10*ROW('Hygiene Data'!F108)),NA())</f>
        <v>#N/A</v>
      </c>
      <c r="BG114" s="99" t="e">
        <f ca="true">+IF(AND(ISNUMBER(OFFSET('Hygiene Data'!$F$7,0,10*ROW('Hygiene Data'!F108))),'Data Summary'!DV114="Yes"),OFFSET('Hygiene Data'!$F$7,0,10*ROW('Hygiene Data'!F108)),NA())</f>
        <v>#N/A</v>
      </c>
      <c r="BH114" s="99" t="e">
        <f ca="true">+IF(AND(ISNUMBER(OFFSET('Hygiene Data'!$F$9,0,10*ROW('Hygiene Data'!F108))),'Data Summary'!DW114="Yes"),OFFSET('Hygiene Data'!$F$9,0,10*ROW('Hygiene Data'!F108)),NA())</f>
        <v>#N/A</v>
      </c>
      <c r="BI114" s="99" t="e">
        <f ca="true">+IF(AND(ISNUMBER(OFFSET('Hygiene Data'!$G$5,0,10*ROW('Hygiene Data'!G108))),'Data Summary'!DX114="Yes"),OFFSET('Hygiene Data'!$G$5,0,10*ROW('Hygiene Data'!G108)),NA())</f>
        <v>#N/A</v>
      </c>
      <c r="BJ114" s="99" t="e">
        <f ca="true">+IF(AND(ISNUMBER(OFFSET('Hygiene Data'!$G$7,0,10*ROW('Hygiene Data'!G108))),'Data Summary'!DY114="Yes"),OFFSET('Hygiene Data'!$G$7,0,10*ROW('Hygiene Data'!G108)),NA())</f>
        <v>#N/A</v>
      </c>
      <c r="BK114" s="99" t="e">
        <f ca="true">+IF(AND(ISNUMBER(OFFSET('Hygiene Data'!$G$9,0,10*ROW('Hygiene Data'!G108))),'Data Summary'!DZ114="Yes"),OFFSET('Hygiene Data'!$G$9,0,10*ROW('Hygiene Data'!G108)),NA())</f>
        <v>#N/A</v>
      </c>
      <c r="BL114" s="99" t="e">
        <f ca="true">+IF(AND(ISNUMBER(OFFSET('Hygiene Data'!$H$5,0,10*ROW('Hygiene Data'!H108))),'Data Summary'!EA114="Yes"),OFFSET('Hygiene Data'!$H$5,0,10*ROW('Hygiene Data'!H108)),NA())</f>
        <v>#N/A</v>
      </c>
      <c r="BM114" s="99" t="e">
        <f ca="true">+IF(AND(ISNUMBER(OFFSET('Hygiene Data'!$H$7,0,10*ROW('Hygiene Data'!H108))),'Data Summary'!EB114="Yes"),OFFSET('Hygiene Data'!$H$7,0,10*ROW('Hygiene Data'!H108)),NA())</f>
        <v>#N/A</v>
      </c>
      <c r="BN114" s="99" t="e">
        <f ca="true">+IF(AND(ISNUMBER(OFFSET('Hygiene Data'!$H$9,0,10*ROW('Hygiene Data'!H108))),'Data Summary'!EC114="Yes"),OFFSET('Hygiene Data'!$H$9,0,10*ROW('Hygiene Data'!H108)),NA())</f>
        <v>#N/A</v>
      </c>
      <c r="BO114" s="99" t="e">
        <f ca="true">+IF(AND(ISNUMBER(OFFSET('Hygiene Data'!$I$5,0,10*ROW('Hygiene Data'!I108))),'Data Summary'!ED114="Yes"),OFFSET('Hygiene Data'!$I$5,0,10*ROW('Hygiene Data'!I108)),NA())</f>
        <v>#N/A</v>
      </c>
      <c r="BP114" s="99" t="e">
        <f ca="true">+IF(AND(ISNUMBER(OFFSET('Hygiene Data'!$I$7,0,10*ROW('Hygiene Data'!I108))),'Data Summary'!EE114="Yes"),OFFSET('Hygiene Data'!$I$7,0,10*ROW('Hygiene Data'!I108)),NA())</f>
        <v>#N/A</v>
      </c>
      <c r="BQ114" s="99"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8" t="str">
        <f ca="true">+IF(ISTEXT('Data Summary'!B115),'Data Summary'!B115,"")</f>
        <v/>
      </c>
      <c r="C115" s="329" t="e">
        <f ca="true">+VALUE('Data Summary'!C115)</f>
        <v>#VALUE!</v>
      </c>
      <c r="D115" s="97" t="e">
        <f ca="true">+IF(AND(ISNUMBER(OFFSET('Water Data'!$D$4,0,10*ROW('Water Data'!D109))),'Data Summary'!BS115="Yes"),100-OFFSET('Water Data'!$D$4,0,10*ROW('Water Data'!D109)),NA())</f>
        <v>#N/A</v>
      </c>
      <c r="E115" s="97" t="e">
        <f ca="true">+IF(AND(ISNUMBER(OFFSET('Water Data'!$D$6,0,10*ROW('Water Data'!D109))),'Data Summary'!BT115="Yes"),OFFSET('Water Data'!$D$6,0,10*ROW('Water Data'!D109)),NA())</f>
        <v>#N/A</v>
      </c>
      <c r="F115" s="97" t="e">
        <f ca="true">+IF(AND(ISNUMBER(OFFSET('Water Data'!$D$9,0,10*ROW('Water Data'!D109))),'Data Summary'!BU115="Yes"),OFFSET('Water Data'!$D$9,0,10*ROW('Water Data'!D109)),NA())</f>
        <v>#N/A</v>
      </c>
      <c r="G115" s="97" t="e">
        <f ca="true">+IF(AND(ISNUMBER(OFFSET('Water Data'!$E$4,0,10*ROW('Water Data'!E109))),'Data Summary'!BV115="Yes"),100-OFFSET('Water Data'!$E$4,0,10*ROW('Water Data'!E109)),NA())</f>
        <v>#N/A</v>
      </c>
      <c r="H115" s="97" t="e">
        <f ca="true">+IF(AND(ISNUMBER(OFFSET('Water Data'!$E$6,0,10*ROW('Water Data'!E109))),'Data Summary'!BW115="Yes"),OFFSET('Water Data'!$E$6,0,10*ROW('Water Data'!E109)),NA())</f>
        <v>#N/A</v>
      </c>
      <c r="I115" s="97" t="e">
        <f ca="true">+IF(AND(ISNUMBER(OFFSET('Water Data'!$E$9,0,10*ROW('Water Data'!E109))),'Data Summary'!BX115="Yes"),OFFSET('Water Data'!$E$9,0,10*ROW('Water Data'!E109)),NA())</f>
        <v>#N/A</v>
      </c>
      <c r="J115" s="97" t="e">
        <f ca="true">+IF(AND(ISNUMBER(OFFSET('Water Data'!$F$4,0,10*ROW('Water Data'!F109))),'Data Summary'!BY115="Yes"),100-OFFSET('Water Data'!$F$4,0,10*ROW('Water Data'!F109)),NA())</f>
        <v>#N/A</v>
      </c>
      <c r="K115" s="97" t="e">
        <f ca="true">+IF(AND(ISNUMBER(OFFSET('Water Data'!$F$6,0,10*ROW('Water Data'!F109))),'Data Summary'!BZ115="Yes"),OFFSET('Water Data'!$F$6,0,10*ROW('Water Data'!F109)),NA())</f>
        <v>#N/A</v>
      </c>
      <c r="L115" s="97" t="e">
        <f ca="true">+IF(AND(ISNUMBER(OFFSET('Water Data'!$F$9,0,10*ROW('Water Data'!F109))),'Data Summary'!CA115="Yes"),OFFSET('Water Data'!$F$9,0,10*ROW('Water Data'!F109)),NA())</f>
        <v>#N/A</v>
      </c>
      <c r="M115" s="97" t="e">
        <f ca="true">+IF(AND(ISNUMBER(OFFSET('Water Data'!$G$4,0,10*ROW('Water Data'!G109))),'Data Summary'!CB115="Yes"),100-OFFSET('Water Data'!$G$4,0,10*ROW('Water Data'!G109)),NA())</f>
        <v>#N/A</v>
      </c>
      <c r="N115" s="97" t="e">
        <f ca="true">+IF(AND(ISNUMBER(OFFSET('Water Data'!$G$6,0,10*ROW('Water Data'!G109))),'Data Summary'!CC115="Yes"),OFFSET('Water Data'!$G$6,0,10*ROW('Water Data'!G109)),NA())</f>
        <v>#N/A</v>
      </c>
      <c r="O115" s="97" t="e">
        <f ca="true">+IF(AND(ISNUMBER(OFFSET('Water Data'!$G$9,0,10*ROW('Water Data'!G109))),'Data Summary'!CD115="Yes"),OFFSET('Water Data'!$G$9,0,10*ROW('Water Data'!G109)),NA())</f>
        <v>#N/A</v>
      </c>
      <c r="P115" s="97" t="e">
        <f ca="true">+IF(AND(ISNUMBER(OFFSET('Water Data'!$H$4,0,10*ROW('Water Data'!H109))),'Data Summary'!CE115="Yes"),100-OFFSET('Water Data'!$H$4,0,10*ROW('Water Data'!H109)),NA())</f>
        <v>#N/A</v>
      </c>
      <c r="Q115" s="97" t="e">
        <f ca="true">+IF(AND(ISNUMBER(OFFSET('Water Data'!$H$6,0,10*ROW('Water Data'!H109))),'Data Summary'!CF115="Yes"),OFFSET('Water Data'!$H$6,0,10*ROW('Water Data'!H109)),NA())</f>
        <v>#N/A</v>
      </c>
      <c r="R115" s="97" t="e">
        <f ca="true">+IF(AND(ISNUMBER(OFFSET('Water Data'!$H$9,0,10*ROW('Water Data'!H109))),'Data Summary'!CG115="Yes"),OFFSET('Water Data'!$H$9,0,10*ROW('Water Data'!H109)),NA())</f>
        <v>#N/A</v>
      </c>
      <c r="S115" s="97" t="e">
        <f ca="true">+IF(AND(ISNUMBER(OFFSET('Water Data'!$I$4,0,10*ROW('Water Data'!I109))),'Data Summary'!CH115="Yes"),100-OFFSET('Water Data'!$I$4,0,10*ROW('Water Data'!I109)),NA())</f>
        <v>#N/A</v>
      </c>
      <c r="T115" s="97" t="e">
        <f ca="true">+IF(AND(ISNUMBER(OFFSET('Water Data'!$I$6,0,10*ROW('Water Data'!I109))),'Data Summary'!CI115="Yes"),OFFSET('Water Data'!$I$6,0,10*ROW('Water Data'!I109)),NA())</f>
        <v>#N/A</v>
      </c>
      <c r="U115" s="97" t="e">
        <f ca="true">+IF(AND(ISNUMBER(OFFSET('Water Data'!$I$9,0,10*ROW('Water Data'!I109))),'Data Summary'!CJ115="Yes"),OFFSET('Water Data'!$I$9,0,10*ROW('Water Data'!I109)),NA())</f>
        <v>#N/A</v>
      </c>
      <c r="V115" s="98" t="e">
        <f ca="true">+IF(AND(ISNUMBER(OFFSET('Sanitation Data'!$D$4,0,10*ROW('Sanitation Data'!D109))),'Data Summary'!CK115="Yes"),100-OFFSET('Sanitation Data'!$D$4,0,10*ROW('Sanitation Data'!D109)),NA())</f>
        <v>#N/A</v>
      </c>
      <c r="W115" s="98" t="e">
        <f ca="true">+IF(AND(ISNUMBER(OFFSET('Sanitation Data'!$D$6,0,10*ROW('Sanitation Data'!D109))),'Data Summary'!CL115="Yes"),OFFSET('Sanitation Data'!$D$6,0,10*ROW('Sanitation Data'!D109)),NA())</f>
        <v>#N/A</v>
      </c>
      <c r="X115" s="98" t="e">
        <f ca="true">+IF(AND(ISNUMBER(OFFSET('Sanitation Data'!$D$10,0,10*ROW('Sanitation Data'!D109))),'Data Summary'!CM115="Yes"),OFFSET('Sanitation Data'!$D$10,0,10*ROW('Sanitation Data'!D109)),NA())</f>
        <v>#N/A</v>
      </c>
      <c r="Y115" s="98" t="e">
        <f ca="true">+IF(AND(ISNUMBER(OFFSET('Sanitation Data'!$D$11,0,10*ROW('Sanitation Data'!D109))),'Data Summary'!CN115="Yes"),OFFSET('Sanitation Data'!$D$11,0,10*ROW('Sanitation Data'!D109)),NA())</f>
        <v>#N/A</v>
      </c>
      <c r="Z115" s="98" t="e">
        <f ca="true">+IF(AND(ISNUMBER(OFFSET('Sanitation Data'!$D$12,0,10*ROW('Sanitation Data'!D109))),'Data Summary'!CO115="Yes"),OFFSET('Sanitation Data'!$D$12,0,10*ROW('Sanitation Data'!D109)),NA())</f>
        <v>#N/A</v>
      </c>
      <c r="AA115" s="98" t="e">
        <f ca="true">+IF(AND(ISNUMBER(OFFSET('Sanitation Data'!$E$4,0,10*ROW('Sanitation Data'!E109))),'Data Summary'!CP115="Yes"),100-OFFSET('Sanitation Data'!$E$4,0,10*ROW('Sanitation Data'!E109)),NA())</f>
        <v>#N/A</v>
      </c>
      <c r="AB115" s="98" t="e">
        <f ca="true">+IF(AND(ISNUMBER(OFFSET('Sanitation Data'!$E$6,0,10*ROW('Sanitation Data'!E109))),'Data Summary'!CQ115="Yes"),OFFSET('Sanitation Data'!$E$6,0,10*ROW('Sanitation Data'!E109)),NA())</f>
        <v>#N/A</v>
      </c>
      <c r="AC115" s="98" t="e">
        <f ca="true">+IF(AND(ISNUMBER(OFFSET('Sanitation Data'!$E$10,0,10*ROW('Sanitation Data'!E109))),'Data Summary'!CR115="Yes"),OFFSET('Sanitation Data'!$E$10,0,10*ROW('Sanitation Data'!E109)),NA())</f>
        <v>#N/A</v>
      </c>
      <c r="AD115" s="98" t="e">
        <f ca="true">+IF(AND(ISNUMBER(OFFSET('Sanitation Data'!$E$11,0,10*ROW('Sanitation Data'!E109))),'Data Summary'!CS115="Yes"),OFFSET('Sanitation Data'!$E$11,0,10*ROW('Sanitation Data'!E109)),NA())</f>
        <v>#N/A</v>
      </c>
      <c r="AE115" s="98" t="e">
        <f ca="true">+IF(AND(ISNUMBER(OFFSET('Sanitation Data'!$E$12,0,10*ROW('Sanitation Data'!E109))),'Data Summary'!CT115="Yes"),OFFSET('Sanitation Data'!$E$12,0,10*ROW('Sanitation Data'!E109)),NA())</f>
        <v>#N/A</v>
      </c>
      <c r="AF115" s="98" t="e">
        <f ca="true">+IF(AND(ISNUMBER(OFFSET('Sanitation Data'!$F$4,0,10*ROW('Sanitation Data'!F109))),'Data Summary'!CU115="Yes"),100-OFFSET('Sanitation Data'!$F$4,0,10*ROW('Sanitation Data'!F109)),NA())</f>
        <v>#N/A</v>
      </c>
      <c r="AG115" s="98" t="e">
        <f ca="true">+IF(AND(ISNUMBER(OFFSET('Sanitation Data'!$F$6,0,10*ROW('Sanitation Data'!F109))),'Data Summary'!CV115="Yes"),OFFSET('Sanitation Data'!$F$6,0,10*ROW('Sanitation Data'!F109)),NA())</f>
        <v>#N/A</v>
      </c>
      <c r="AH115" s="98" t="e">
        <f ca="true">+IF(AND(ISNUMBER(OFFSET('Sanitation Data'!$F$10,0,10*ROW('Sanitation Data'!F109))),'Data Summary'!CW115="Yes"),OFFSET('Sanitation Data'!$F$10,0,10*ROW('Sanitation Data'!F109)),NA())</f>
        <v>#N/A</v>
      </c>
      <c r="AI115" s="98" t="e">
        <f ca="true">+IF(AND(ISNUMBER(OFFSET('Sanitation Data'!$F$11,0,10*ROW('Sanitation Data'!F109))),'Data Summary'!CX115="Yes"),OFFSET('Sanitation Data'!$F$11,0,10*ROW('Sanitation Data'!F109)),NA())</f>
        <v>#N/A</v>
      </c>
      <c r="AJ115" s="98" t="e">
        <f ca="true">+IF(AND(ISNUMBER(OFFSET('Sanitation Data'!$F$12,0,10*ROW('Sanitation Data'!F109))),'Data Summary'!CY115="Yes"),OFFSET('Sanitation Data'!$F$12,0,10*ROW('Sanitation Data'!F109)),NA())</f>
        <v>#N/A</v>
      </c>
      <c r="AK115" s="98" t="e">
        <f ca="true">+IF(AND(ISNUMBER(OFFSET('Sanitation Data'!$G$4,0,10*ROW('Sanitation Data'!G109))),'Data Summary'!CZ115="Yes"),100-OFFSET('Sanitation Data'!$G$4,0,10*ROW('Sanitation Data'!G109)),NA())</f>
        <v>#N/A</v>
      </c>
      <c r="AL115" s="98" t="e">
        <f ca="true">+IF(AND(ISNUMBER(OFFSET('Sanitation Data'!$G$6,0,10*ROW('Sanitation Data'!G109))),'Data Summary'!DA115="Yes"),OFFSET('Sanitation Data'!$G$6,0,10*ROW('Sanitation Data'!G109)),NA())</f>
        <v>#N/A</v>
      </c>
      <c r="AM115" s="98" t="e">
        <f ca="true">+IF(AND(ISNUMBER(OFFSET('Sanitation Data'!$G$10,0,10*ROW('Sanitation Data'!G109))),'Data Summary'!DB115="Yes"),OFFSET('Sanitation Data'!$G$10,0,10*ROW('Sanitation Data'!G109)),NA())</f>
        <v>#N/A</v>
      </c>
      <c r="AN115" s="98" t="e">
        <f ca="true">+IF(AND(ISNUMBER(OFFSET('Sanitation Data'!$G$11,0,10*ROW('Sanitation Data'!G109))),'Data Summary'!DC115="Yes"),OFFSET('Sanitation Data'!$G$11,0,10*ROW('Sanitation Data'!G109)),NA())</f>
        <v>#N/A</v>
      </c>
      <c r="AO115" s="98" t="e">
        <f ca="true">+IF(AND(ISNUMBER(OFFSET('Sanitation Data'!$G$12,0,10*ROW('Sanitation Data'!G109))),'Data Summary'!DD115="Yes"),OFFSET('Sanitation Data'!$G$12,0,10*ROW('Sanitation Data'!G109)),NA())</f>
        <v>#N/A</v>
      </c>
      <c r="AP115" s="98" t="e">
        <f ca="true">+IF(AND(ISNUMBER(OFFSET('Sanitation Data'!$H$4,0,10*ROW('Sanitation Data'!H109))),'Data Summary'!DE115="Yes"),100-OFFSET('Sanitation Data'!$H$4,0,10*ROW('Sanitation Data'!H109)),NA())</f>
        <v>#N/A</v>
      </c>
      <c r="AQ115" s="98" t="e">
        <f ca="true">+IF(AND(ISNUMBER(OFFSET('Sanitation Data'!$H$6,0,10*ROW('Sanitation Data'!H109))),'Data Summary'!DF115="Yes"),OFFSET('Sanitation Data'!$H$6,0,10*ROW('Sanitation Data'!H109)),NA())</f>
        <v>#N/A</v>
      </c>
      <c r="AR115" s="98" t="e">
        <f ca="true">+IF(AND(ISNUMBER(OFFSET('Sanitation Data'!$H$10,0,10*ROW('Sanitation Data'!H109))),'Data Summary'!DG115="Yes"),OFFSET('Sanitation Data'!$H$10,0,10*ROW('Sanitation Data'!H109)),NA())</f>
        <v>#N/A</v>
      </c>
      <c r="AS115" s="98" t="e">
        <f ca="true">+IF(AND(ISNUMBER(OFFSET('Sanitation Data'!$H$11,0,10*ROW('Sanitation Data'!H109))),'Data Summary'!DH115="Yes"),OFFSET('Sanitation Data'!$H$11,0,10*ROW('Sanitation Data'!H109)),NA())</f>
        <v>#N/A</v>
      </c>
      <c r="AT115" s="98" t="e">
        <f ca="true">+IF(AND(ISNUMBER(OFFSET('Sanitation Data'!$H$12,0,10*ROW('Sanitation Data'!H109))),'Data Summary'!DI115="Yes"),OFFSET('Sanitation Data'!$H$12,0,10*ROW('Sanitation Data'!H109)),NA())</f>
        <v>#N/A</v>
      </c>
      <c r="AU115" s="98" t="e">
        <f ca="true">+IF(AND(ISNUMBER(OFFSET('Sanitation Data'!$I$4,0,10*ROW('Sanitation Data'!I109))),'Data Summary'!DJ115="Yes"),100-OFFSET('Sanitation Data'!$I$4,0,10*ROW('Sanitation Data'!I109)),NA())</f>
        <v>#N/A</v>
      </c>
      <c r="AV115" s="98" t="e">
        <f ca="true">+IF(AND(ISNUMBER(OFFSET('Sanitation Data'!$I$6,0,10*ROW('Sanitation Data'!I109))),'Data Summary'!DK115="Yes"),OFFSET('Sanitation Data'!$I$6,0,10*ROW('Sanitation Data'!I109)),NA())</f>
        <v>#N/A</v>
      </c>
      <c r="AW115" s="98" t="e">
        <f ca="true">+IF(AND(ISNUMBER(OFFSET('Sanitation Data'!$I$10,0,10*ROW('Sanitation Data'!I109))),'Data Summary'!DL115="Yes"),OFFSET('Sanitation Data'!$I$10,0,10*ROW('Sanitation Data'!I109)),NA())</f>
        <v>#N/A</v>
      </c>
      <c r="AX115" s="98" t="e">
        <f ca="true">+IF(AND(ISNUMBER(OFFSET('Sanitation Data'!$I$11,0,10*ROW('Sanitation Data'!I109))),'Data Summary'!DM115="Yes"),OFFSET('Sanitation Data'!$I$11,0,10*ROW('Sanitation Data'!I109)),NA())</f>
        <v>#N/A</v>
      </c>
      <c r="AY115" s="98" t="e">
        <f ca="true">+IF(AND(ISNUMBER(OFFSET('Sanitation Data'!$I$12,0,10*ROW('Sanitation Data'!I109))),'Data Summary'!DN115="Yes"),OFFSET('Sanitation Data'!$I$12,0,10*ROW('Sanitation Data'!I109)),NA())</f>
        <v>#N/A</v>
      </c>
      <c r="AZ115" s="99" t="e">
        <f ca="true">+IF(AND(ISNUMBER(OFFSET('Hygiene Data'!$D$5,0,10*ROW('Hygiene Data'!D109))),'Data Summary'!DO115="Yes"),OFFSET('Hygiene Data'!$D$5,0,10*ROW('Hygiene Data'!D109)),NA())</f>
        <v>#N/A</v>
      </c>
      <c r="BA115" s="99" t="e">
        <f ca="true">+IF(AND(ISNUMBER(OFFSET('Hygiene Data'!$D$7,0,10*ROW('Hygiene Data'!D109))),'Data Summary'!DP115="Yes"),OFFSET('Hygiene Data'!$D$7,0,10*ROW('Hygiene Data'!D109)),NA())</f>
        <v>#N/A</v>
      </c>
      <c r="BB115" s="99" t="e">
        <f ca="true">+IF(AND(ISNUMBER(OFFSET('Hygiene Data'!$D$9,0,10*ROW('Hygiene Data'!D109))),'Data Summary'!DQ115="Yes"),OFFSET('Hygiene Data'!$D$9,0,10*ROW('Hygiene Data'!D109)),NA())</f>
        <v>#N/A</v>
      </c>
      <c r="BC115" s="99" t="e">
        <f ca="true">+IF(AND(ISNUMBER(OFFSET('Hygiene Data'!$E$5,0,10*ROW('Hygiene Data'!E109))),'Data Summary'!DR115="Yes"),OFFSET('Hygiene Data'!$E$5,0,10*ROW('Hygiene Data'!E109)),NA())</f>
        <v>#N/A</v>
      </c>
      <c r="BD115" s="99" t="e">
        <f ca="true">+IF(AND(ISNUMBER(OFFSET('Hygiene Data'!$E$7,0,10*ROW('Hygiene Data'!E109))),'Data Summary'!DS115="Yes"),OFFSET('Hygiene Data'!$E$7,0,10*ROW('Hygiene Data'!E109)),NA())</f>
        <v>#N/A</v>
      </c>
      <c r="BE115" s="99" t="e">
        <f ca="true">+IF(AND(ISNUMBER(OFFSET('Hygiene Data'!$E$9,0,10*ROW('Hygiene Data'!E109))),'Data Summary'!DT115="Yes"),OFFSET('Hygiene Data'!$E$9,0,10*ROW('Hygiene Data'!E109)),NA())</f>
        <v>#N/A</v>
      </c>
      <c r="BF115" s="99" t="e">
        <f ca="true">+IF(AND(ISNUMBER(OFFSET('Hygiene Data'!$F$5,0,10*ROW('Hygiene Data'!F109))),'Data Summary'!DU115="Yes"),OFFSET('Hygiene Data'!$F$5,0,10*ROW('Hygiene Data'!F109)),NA())</f>
        <v>#N/A</v>
      </c>
      <c r="BG115" s="99" t="e">
        <f ca="true">+IF(AND(ISNUMBER(OFFSET('Hygiene Data'!$F$7,0,10*ROW('Hygiene Data'!F109))),'Data Summary'!DV115="Yes"),OFFSET('Hygiene Data'!$F$7,0,10*ROW('Hygiene Data'!F109)),NA())</f>
        <v>#N/A</v>
      </c>
      <c r="BH115" s="99" t="e">
        <f ca="true">+IF(AND(ISNUMBER(OFFSET('Hygiene Data'!$F$9,0,10*ROW('Hygiene Data'!F109))),'Data Summary'!DW115="Yes"),OFFSET('Hygiene Data'!$F$9,0,10*ROW('Hygiene Data'!F109)),NA())</f>
        <v>#N/A</v>
      </c>
      <c r="BI115" s="99" t="e">
        <f ca="true">+IF(AND(ISNUMBER(OFFSET('Hygiene Data'!$G$5,0,10*ROW('Hygiene Data'!G109))),'Data Summary'!DX115="Yes"),OFFSET('Hygiene Data'!$G$5,0,10*ROW('Hygiene Data'!G109)),NA())</f>
        <v>#N/A</v>
      </c>
      <c r="BJ115" s="99" t="e">
        <f ca="true">+IF(AND(ISNUMBER(OFFSET('Hygiene Data'!$G$7,0,10*ROW('Hygiene Data'!G109))),'Data Summary'!DY115="Yes"),OFFSET('Hygiene Data'!$G$7,0,10*ROW('Hygiene Data'!G109)),NA())</f>
        <v>#N/A</v>
      </c>
      <c r="BK115" s="99" t="e">
        <f ca="true">+IF(AND(ISNUMBER(OFFSET('Hygiene Data'!$G$9,0,10*ROW('Hygiene Data'!G109))),'Data Summary'!DZ115="Yes"),OFFSET('Hygiene Data'!$G$9,0,10*ROW('Hygiene Data'!G109)),NA())</f>
        <v>#N/A</v>
      </c>
      <c r="BL115" s="99" t="e">
        <f ca="true">+IF(AND(ISNUMBER(OFFSET('Hygiene Data'!$H$5,0,10*ROW('Hygiene Data'!H109))),'Data Summary'!EA115="Yes"),OFFSET('Hygiene Data'!$H$5,0,10*ROW('Hygiene Data'!H109)),NA())</f>
        <v>#N/A</v>
      </c>
      <c r="BM115" s="99" t="e">
        <f ca="true">+IF(AND(ISNUMBER(OFFSET('Hygiene Data'!$H$7,0,10*ROW('Hygiene Data'!H109))),'Data Summary'!EB115="Yes"),OFFSET('Hygiene Data'!$H$7,0,10*ROW('Hygiene Data'!H109)),NA())</f>
        <v>#N/A</v>
      </c>
      <c r="BN115" s="99" t="e">
        <f ca="true">+IF(AND(ISNUMBER(OFFSET('Hygiene Data'!$H$9,0,10*ROW('Hygiene Data'!H109))),'Data Summary'!EC115="Yes"),OFFSET('Hygiene Data'!$H$9,0,10*ROW('Hygiene Data'!H109)),NA())</f>
        <v>#N/A</v>
      </c>
      <c r="BO115" s="99" t="e">
        <f ca="true">+IF(AND(ISNUMBER(OFFSET('Hygiene Data'!$I$5,0,10*ROW('Hygiene Data'!I109))),'Data Summary'!ED115="Yes"),OFFSET('Hygiene Data'!$I$5,0,10*ROW('Hygiene Data'!I109)),NA())</f>
        <v>#N/A</v>
      </c>
      <c r="BP115" s="99" t="e">
        <f ca="true">+IF(AND(ISNUMBER(OFFSET('Hygiene Data'!$I$7,0,10*ROW('Hygiene Data'!I109))),'Data Summary'!EE115="Yes"),OFFSET('Hygiene Data'!$I$7,0,10*ROW('Hygiene Data'!I109)),NA())</f>
        <v>#N/A</v>
      </c>
      <c r="BQ115" s="99"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8" t="str">
        <f ca="true">+IF(ISTEXT('Data Summary'!B116),'Data Summary'!B116,"")</f>
        <v/>
      </c>
      <c r="C116" s="329" t="e">
        <f ca="true">+VALUE('Data Summary'!C116)</f>
        <v>#VALUE!</v>
      </c>
      <c r="D116" s="97" t="e">
        <f ca="true">+IF(AND(ISNUMBER(OFFSET('Water Data'!$D$4,0,10*ROW('Water Data'!D110))),'Data Summary'!BS116="Yes"),100-OFFSET('Water Data'!$D$4,0,10*ROW('Water Data'!D110)),NA())</f>
        <v>#N/A</v>
      </c>
      <c r="E116" s="97" t="e">
        <f ca="true">+IF(AND(ISNUMBER(OFFSET('Water Data'!$D$6,0,10*ROW('Water Data'!D110))),'Data Summary'!BT116="Yes"),OFFSET('Water Data'!$D$6,0,10*ROW('Water Data'!D110)),NA())</f>
        <v>#N/A</v>
      </c>
      <c r="F116" s="97" t="e">
        <f ca="true">+IF(AND(ISNUMBER(OFFSET('Water Data'!$D$9,0,10*ROW('Water Data'!D110))),'Data Summary'!BU116="Yes"),OFFSET('Water Data'!$D$9,0,10*ROW('Water Data'!D110)),NA())</f>
        <v>#N/A</v>
      </c>
      <c r="G116" s="97" t="e">
        <f ca="true">+IF(AND(ISNUMBER(OFFSET('Water Data'!$E$4,0,10*ROW('Water Data'!E110))),'Data Summary'!BV116="Yes"),100-OFFSET('Water Data'!$E$4,0,10*ROW('Water Data'!E110)),NA())</f>
        <v>#N/A</v>
      </c>
      <c r="H116" s="97" t="e">
        <f ca="true">+IF(AND(ISNUMBER(OFFSET('Water Data'!$E$6,0,10*ROW('Water Data'!E110))),'Data Summary'!BW116="Yes"),OFFSET('Water Data'!$E$6,0,10*ROW('Water Data'!E110)),NA())</f>
        <v>#N/A</v>
      </c>
      <c r="I116" s="97" t="e">
        <f ca="true">+IF(AND(ISNUMBER(OFFSET('Water Data'!$E$9,0,10*ROW('Water Data'!E110))),'Data Summary'!BX116="Yes"),OFFSET('Water Data'!$E$9,0,10*ROW('Water Data'!E110)),NA())</f>
        <v>#N/A</v>
      </c>
      <c r="J116" s="97" t="e">
        <f ca="true">+IF(AND(ISNUMBER(OFFSET('Water Data'!$F$4,0,10*ROW('Water Data'!F110))),'Data Summary'!BY116="Yes"),100-OFFSET('Water Data'!$F$4,0,10*ROW('Water Data'!F110)),NA())</f>
        <v>#N/A</v>
      </c>
      <c r="K116" s="97" t="e">
        <f ca="true">+IF(AND(ISNUMBER(OFFSET('Water Data'!$F$6,0,10*ROW('Water Data'!F110))),'Data Summary'!BZ116="Yes"),OFFSET('Water Data'!$F$6,0,10*ROW('Water Data'!F110)),NA())</f>
        <v>#N/A</v>
      </c>
      <c r="L116" s="97" t="e">
        <f ca="true">+IF(AND(ISNUMBER(OFFSET('Water Data'!$F$9,0,10*ROW('Water Data'!F110))),'Data Summary'!CA116="Yes"),OFFSET('Water Data'!$F$9,0,10*ROW('Water Data'!F110)),NA())</f>
        <v>#N/A</v>
      </c>
      <c r="M116" s="97" t="e">
        <f ca="true">+IF(AND(ISNUMBER(OFFSET('Water Data'!$G$4,0,10*ROW('Water Data'!G110))),'Data Summary'!CB116="Yes"),100-OFFSET('Water Data'!$G$4,0,10*ROW('Water Data'!G110)),NA())</f>
        <v>#N/A</v>
      </c>
      <c r="N116" s="97" t="e">
        <f ca="true">+IF(AND(ISNUMBER(OFFSET('Water Data'!$G$6,0,10*ROW('Water Data'!G110))),'Data Summary'!CC116="Yes"),OFFSET('Water Data'!$G$6,0,10*ROW('Water Data'!G110)),NA())</f>
        <v>#N/A</v>
      </c>
      <c r="O116" s="97" t="e">
        <f ca="true">+IF(AND(ISNUMBER(OFFSET('Water Data'!$G$9,0,10*ROW('Water Data'!G110))),'Data Summary'!CD116="Yes"),OFFSET('Water Data'!$G$9,0,10*ROW('Water Data'!G110)),NA())</f>
        <v>#N/A</v>
      </c>
      <c r="P116" s="97" t="e">
        <f ca="true">+IF(AND(ISNUMBER(OFFSET('Water Data'!$H$4,0,10*ROW('Water Data'!H110))),'Data Summary'!CE116="Yes"),100-OFFSET('Water Data'!$H$4,0,10*ROW('Water Data'!H110)),NA())</f>
        <v>#N/A</v>
      </c>
      <c r="Q116" s="97" t="e">
        <f ca="true">+IF(AND(ISNUMBER(OFFSET('Water Data'!$H$6,0,10*ROW('Water Data'!H110))),'Data Summary'!CF116="Yes"),OFFSET('Water Data'!$H$6,0,10*ROW('Water Data'!H110)),NA())</f>
        <v>#N/A</v>
      </c>
      <c r="R116" s="97" t="e">
        <f ca="true">+IF(AND(ISNUMBER(OFFSET('Water Data'!$H$9,0,10*ROW('Water Data'!H110))),'Data Summary'!CG116="Yes"),OFFSET('Water Data'!$H$9,0,10*ROW('Water Data'!H110)),NA())</f>
        <v>#N/A</v>
      </c>
      <c r="S116" s="97" t="e">
        <f ca="true">+IF(AND(ISNUMBER(OFFSET('Water Data'!$I$4,0,10*ROW('Water Data'!I110))),'Data Summary'!CH116="Yes"),100-OFFSET('Water Data'!$I$4,0,10*ROW('Water Data'!I110)),NA())</f>
        <v>#N/A</v>
      </c>
      <c r="T116" s="97" t="e">
        <f ca="true">+IF(AND(ISNUMBER(OFFSET('Water Data'!$I$6,0,10*ROW('Water Data'!I110))),'Data Summary'!CI116="Yes"),OFFSET('Water Data'!$I$6,0,10*ROW('Water Data'!I110)),NA())</f>
        <v>#N/A</v>
      </c>
      <c r="U116" s="97" t="e">
        <f ca="true">+IF(AND(ISNUMBER(OFFSET('Water Data'!$I$9,0,10*ROW('Water Data'!I110))),'Data Summary'!CJ116="Yes"),OFFSET('Water Data'!$I$9,0,10*ROW('Water Data'!I110)),NA())</f>
        <v>#N/A</v>
      </c>
      <c r="V116" s="98" t="e">
        <f ca="true">+IF(AND(ISNUMBER(OFFSET('Sanitation Data'!$D$4,0,10*ROW('Sanitation Data'!D110))),'Data Summary'!CK116="Yes"),100-OFFSET('Sanitation Data'!$D$4,0,10*ROW('Sanitation Data'!D110)),NA())</f>
        <v>#N/A</v>
      </c>
      <c r="W116" s="98" t="e">
        <f ca="true">+IF(AND(ISNUMBER(OFFSET('Sanitation Data'!$D$6,0,10*ROW('Sanitation Data'!D110))),'Data Summary'!CL116="Yes"),OFFSET('Sanitation Data'!$D$6,0,10*ROW('Sanitation Data'!D110)),NA())</f>
        <v>#N/A</v>
      </c>
      <c r="X116" s="98" t="e">
        <f ca="true">+IF(AND(ISNUMBER(OFFSET('Sanitation Data'!$D$10,0,10*ROW('Sanitation Data'!D110))),'Data Summary'!CM116="Yes"),OFFSET('Sanitation Data'!$D$10,0,10*ROW('Sanitation Data'!D110)),NA())</f>
        <v>#N/A</v>
      </c>
      <c r="Y116" s="98" t="e">
        <f ca="true">+IF(AND(ISNUMBER(OFFSET('Sanitation Data'!$D$11,0,10*ROW('Sanitation Data'!D110))),'Data Summary'!CN116="Yes"),OFFSET('Sanitation Data'!$D$11,0,10*ROW('Sanitation Data'!D110)),NA())</f>
        <v>#N/A</v>
      </c>
      <c r="Z116" s="98" t="e">
        <f ca="true">+IF(AND(ISNUMBER(OFFSET('Sanitation Data'!$D$12,0,10*ROW('Sanitation Data'!D110))),'Data Summary'!CO116="Yes"),OFFSET('Sanitation Data'!$D$12,0,10*ROW('Sanitation Data'!D110)),NA())</f>
        <v>#N/A</v>
      </c>
      <c r="AA116" s="98" t="e">
        <f ca="true">+IF(AND(ISNUMBER(OFFSET('Sanitation Data'!$E$4,0,10*ROW('Sanitation Data'!E110))),'Data Summary'!CP116="Yes"),100-OFFSET('Sanitation Data'!$E$4,0,10*ROW('Sanitation Data'!E110)),NA())</f>
        <v>#N/A</v>
      </c>
      <c r="AB116" s="98" t="e">
        <f ca="true">+IF(AND(ISNUMBER(OFFSET('Sanitation Data'!$E$6,0,10*ROW('Sanitation Data'!E110))),'Data Summary'!CQ116="Yes"),OFFSET('Sanitation Data'!$E$6,0,10*ROW('Sanitation Data'!E110)),NA())</f>
        <v>#N/A</v>
      </c>
      <c r="AC116" s="98" t="e">
        <f ca="true">+IF(AND(ISNUMBER(OFFSET('Sanitation Data'!$E$10,0,10*ROW('Sanitation Data'!E110))),'Data Summary'!CR116="Yes"),OFFSET('Sanitation Data'!$E$10,0,10*ROW('Sanitation Data'!E110)),NA())</f>
        <v>#N/A</v>
      </c>
      <c r="AD116" s="98" t="e">
        <f ca="true">+IF(AND(ISNUMBER(OFFSET('Sanitation Data'!$E$11,0,10*ROW('Sanitation Data'!E110))),'Data Summary'!CS116="Yes"),OFFSET('Sanitation Data'!$E$11,0,10*ROW('Sanitation Data'!E110)),NA())</f>
        <v>#N/A</v>
      </c>
      <c r="AE116" s="98" t="e">
        <f ca="true">+IF(AND(ISNUMBER(OFFSET('Sanitation Data'!$E$12,0,10*ROW('Sanitation Data'!E110))),'Data Summary'!CT116="Yes"),OFFSET('Sanitation Data'!$E$12,0,10*ROW('Sanitation Data'!E110)),NA())</f>
        <v>#N/A</v>
      </c>
      <c r="AF116" s="98" t="e">
        <f ca="true">+IF(AND(ISNUMBER(OFFSET('Sanitation Data'!$F$4,0,10*ROW('Sanitation Data'!F110))),'Data Summary'!CU116="Yes"),100-OFFSET('Sanitation Data'!$F$4,0,10*ROW('Sanitation Data'!F110)),NA())</f>
        <v>#N/A</v>
      </c>
      <c r="AG116" s="98" t="e">
        <f ca="true">+IF(AND(ISNUMBER(OFFSET('Sanitation Data'!$F$6,0,10*ROW('Sanitation Data'!F110))),'Data Summary'!CV116="Yes"),OFFSET('Sanitation Data'!$F$6,0,10*ROW('Sanitation Data'!F110)),NA())</f>
        <v>#N/A</v>
      </c>
      <c r="AH116" s="98" t="e">
        <f ca="true">+IF(AND(ISNUMBER(OFFSET('Sanitation Data'!$F$10,0,10*ROW('Sanitation Data'!F110))),'Data Summary'!CW116="Yes"),OFFSET('Sanitation Data'!$F$10,0,10*ROW('Sanitation Data'!F110)),NA())</f>
        <v>#N/A</v>
      </c>
      <c r="AI116" s="98" t="e">
        <f ca="true">+IF(AND(ISNUMBER(OFFSET('Sanitation Data'!$F$11,0,10*ROW('Sanitation Data'!F110))),'Data Summary'!CX116="Yes"),OFFSET('Sanitation Data'!$F$11,0,10*ROW('Sanitation Data'!F110)),NA())</f>
        <v>#N/A</v>
      </c>
      <c r="AJ116" s="98" t="e">
        <f ca="true">+IF(AND(ISNUMBER(OFFSET('Sanitation Data'!$F$12,0,10*ROW('Sanitation Data'!F110))),'Data Summary'!CY116="Yes"),OFFSET('Sanitation Data'!$F$12,0,10*ROW('Sanitation Data'!F110)),NA())</f>
        <v>#N/A</v>
      </c>
      <c r="AK116" s="98" t="e">
        <f ca="true">+IF(AND(ISNUMBER(OFFSET('Sanitation Data'!$G$4,0,10*ROW('Sanitation Data'!G110))),'Data Summary'!CZ116="Yes"),100-OFFSET('Sanitation Data'!$G$4,0,10*ROW('Sanitation Data'!G110)),NA())</f>
        <v>#N/A</v>
      </c>
      <c r="AL116" s="98" t="e">
        <f ca="true">+IF(AND(ISNUMBER(OFFSET('Sanitation Data'!$G$6,0,10*ROW('Sanitation Data'!G110))),'Data Summary'!DA116="Yes"),OFFSET('Sanitation Data'!$G$6,0,10*ROW('Sanitation Data'!G110)),NA())</f>
        <v>#N/A</v>
      </c>
      <c r="AM116" s="98" t="e">
        <f ca="true">+IF(AND(ISNUMBER(OFFSET('Sanitation Data'!$G$10,0,10*ROW('Sanitation Data'!G110))),'Data Summary'!DB116="Yes"),OFFSET('Sanitation Data'!$G$10,0,10*ROW('Sanitation Data'!G110)),NA())</f>
        <v>#N/A</v>
      </c>
      <c r="AN116" s="98" t="e">
        <f ca="true">+IF(AND(ISNUMBER(OFFSET('Sanitation Data'!$G$11,0,10*ROW('Sanitation Data'!G110))),'Data Summary'!DC116="Yes"),OFFSET('Sanitation Data'!$G$11,0,10*ROW('Sanitation Data'!G110)),NA())</f>
        <v>#N/A</v>
      </c>
      <c r="AO116" s="98" t="e">
        <f ca="true">+IF(AND(ISNUMBER(OFFSET('Sanitation Data'!$G$12,0,10*ROW('Sanitation Data'!G110))),'Data Summary'!DD116="Yes"),OFFSET('Sanitation Data'!$G$12,0,10*ROW('Sanitation Data'!G110)),NA())</f>
        <v>#N/A</v>
      </c>
      <c r="AP116" s="98" t="e">
        <f ca="true">+IF(AND(ISNUMBER(OFFSET('Sanitation Data'!$H$4,0,10*ROW('Sanitation Data'!H110))),'Data Summary'!DE116="Yes"),100-OFFSET('Sanitation Data'!$H$4,0,10*ROW('Sanitation Data'!H110)),NA())</f>
        <v>#N/A</v>
      </c>
      <c r="AQ116" s="98" t="e">
        <f ca="true">+IF(AND(ISNUMBER(OFFSET('Sanitation Data'!$H$6,0,10*ROW('Sanitation Data'!H110))),'Data Summary'!DF116="Yes"),OFFSET('Sanitation Data'!$H$6,0,10*ROW('Sanitation Data'!H110)),NA())</f>
        <v>#N/A</v>
      </c>
      <c r="AR116" s="98" t="e">
        <f ca="true">+IF(AND(ISNUMBER(OFFSET('Sanitation Data'!$H$10,0,10*ROW('Sanitation Data'!H110))),'Data Summary'!DG116="Yes"),OFFSET('Sanitation Data'!$H$10,0,10*ROW('Sanitation Data'!H110)),NA())</f>
        <v>#N/A</v>
      </c>
      <c r="AS116" s="98" t="e">
        <f ca="true">+IF(AND(ISNUMBER(OFFSET('Sanitation Data'!$H$11,0,10*ROW('Sanitation Data'!H110))),'Data Summary'!DH116="Yes"),OFFSET('Sanitation Data'!$H$11,0,10*ROW('Sanitation Data'!H110)),NA())</f>
        <v>#N/A</v>
      </c>
      <c r="AT116" s="98" t="e">
        <f ca="true">+IF(AND(ISNUMBER(OFFSET('Sanitation Data'!$H$12,0,10*ROW('Sanitation Data'!H110))),'Data Summary'!DI116="Yes"),OFFSET('Sanitation Data'!$H$12,0,10*ROW('Sanitation Data'!H110)),NA())</f>
        <v>#N/A</v>
      </c>
      <c r="AU116" s="98" t="e">
        <f ca="true">+IF(AND(ISNUMBER(OFFSET('Sanitation Data'!$I$4,0,10*ROW('Sanitation Data'!I110))),'Data Summary'!DJ116="Yes"),100-OFFSET('Sanitation Data'!$I$4,0,10*ROW('Sanitation Data'!I110)),NA())</f>
        <v>#N/A</v>
      </c>
      <c r="AV116" s="98" t="e">
        <f ca="true">+IF(AND(ISNUMBER(OFFSET('Sanitation Data'!$I$6,0,10*ROW('Sanitation Data'!I110))),'Data Summary'!DK116="Yes"),OFFSET('Sanitation Data'!$I$6,0,10*ROW('Sanitation Data'!I110)),NA())</f>
        <v>#N/A</v>
      </c>
      <c r="AW116" s="98" t="e">
        <f ca="true">+IF(AND(ISNUMBER(OFFSET('Sanitation Data'!$I$10,0,10*ROW('Sanitation Data'!I110))),'Data Summary'!DL116="Yes"),OFFSET('Sanitation Data'!$I$10,0,10*ROW('Sanitation Data'!I110)),NA())</f>
        <v>#N/A</v>
      </c>
      <c r="AX116" s="98" t="e">
        <f ca="true">+IF(AND(ISNUMBER(OFFSET('Sanitation Data'!$I$11,0,10*ROW('Sanitation Data'!I110))),'Data Summary'!DM116="Yes"),OFFSET('Sanitation Data'!$I$11,0,10*ROW('Sanitation Data'!I110)),NA())</f>
        <v>#N/A</v>
      </c>
      <c r="AY116" s="98" t="e">
        <f ca="true">+IF(AND(ISNUMBER(OFFSET('Sanitation Data'!$I$12,0,10*ROW('Sanitation Data'!I110))),'Data Summary'!DN116="Yes"),OFFSET('Sanitation Data'!$I$12,0,10*ROW('Sanitation Data'!I110)),NA())</f>
        <v>#N/A</v>
      </c>
      <c r="AZ116" s="99" t="e">
        <f ca="true">+IF(AND(ISNUMBER(OFFSET('Hygiene Data'!$D$5,0,10*ROW('Hygiene Data'!D110))),'Data Summary'!DO116="Yes"),OFFSET('Hygiene Data'!$D$5,0,10*ROW('Hygiene Data'!D110)),NA())</f>
        <v>#N/A</v>
      </c>
      <c r="BA116" s="99" t="e">
        <f ca="true">+IF(AND(ISNUMBER(OFFSET('Hygiene Data'!$D$7,0,10*ROW('Hygiene Data'!D110))),'Data Summary'!DP116="Yes"),OFFSET('Hygiene Data'!$D$7,0,10*ROW('Hygiene Data'!D110)),NA())</f>
        <v>#N/A</v>
      </c>
      <c r="BB116" s="99" t="e">
        <f ca="true">+IF(AND(ISNUMBER(OFFSET('Hygiene Data'!$D$9,0,10*ROW('Hygiene Data'!D110))),'Data Summary'!DQ116="Yes"),OFFSET('Hygiene Data'!$D$9,0,10*ROW('Hygiene Data'!D110)),NA())</f>
        <v>#N/A</v>
      </c>
      <c r="BC116" s="99" t="e">
        <f ca="true">+IF(AND(ISNUMBER(OFFSET('Hygiene Data'!$E$5,0,10*ROW('Hygiene Data'!E110))),'Data Summary'!DR116="Yes"),OFFSET('Hygiene Data'!$E$5,0,10*ROW('Hygiene Data'!E110)),NA())</f>
        <v>#N/A</v>
      </c>
      <c r="BD116" s="99" t="e">
        <f ca="true">+IF(AND(ISNUMBER(OFFSET('Hygiene Data'!$E$7,0,10*ROW('Hygiene Data'!E110))),'Data Summary'!DS116="Yes"),OFFSET('Hygiene Data'!$E$7,0,10*ROW('Hygiene Data'!E110)),NA())</f>
        <v>#N/A</v>
      </c>
      <c r="BE116" s="99" t="e">
        <f ca="true">+IF(AND(ISNUMBER(OFFSET('Hygiene Data'!$E$9,0,10*ROW('Hygiene Data'!E110))),'Data Summary'!DT116="Yes"),OFFSET('Hygiene Data'!$E$9,0,10*ROW('Hygiene Data'!E110)),NA())</f>
        <v>#N/A</v>
      </c>
      <c r="BF116" s="99" t="e">
        <f ca="true">+IF(AND(ISNUMBER(OFFSET('Hygiene Data'!$F$5,0,10*ROW('Hygiene Data'!F110))),'Data Summary'!DU116="Yes"),OFFSET('Hygiene Data'!$F$5,0,10*ROW('Hygiene Data'!F110)),NA())</f>
        <v>#N/A</v>
      </c>
      <c r="BG116" s="99" t="e">
        <f ca="true">+IF(AND(ISNUMBER(OFFSET('Hygiene Data'!$F$7,0,10*ROW('Hygiene Data'!F110))),'Data Summary'!DV116="Yes"),OFFSET('Hygiene Data'!$F$7,0,10*ROW('Hygiene Data'!F110)),NA())</f>
        <v>#N/A</v>
      </c>
      <c r="BH116" s="99" t="e">
        <f ca="true">+IF(AND(ISNUMBER(OFFSET('Hygiene Data'!$F$9,0,10*ROW('Hygiene Data'!F110))),'Data Summary'!DW116="Yes"),OFFSET('Hygiene Data'!$F$9,0,10*ROW('Hygiene Data'!F110)),NA())</f>
        <v>#N/A</v>
      </c>
      <c r="BI116" s="99" t="e">
        <f ca="true">+IF(AND(ISNUMBER(OFFSET('Hygiene Data'!$G$5,0,10*ROW('Hygiene Data'!G110))),'Data Summary'!DX116="Yes"),OFFSET('Hygiene Data'!$G$5,0,10*ROW('Hygiene Data'!G110)),NA())</f>
        <v>#N/A</v>
      </c>
      <c r="BJ116" s="99" t="e">
        <f ca="true">+IF(AND(ISNUMBER(OFFSET('Hygiene Data'!$G$7,0,10*ROW('Hygiene Data'!G110))),'Data Summary'!DY116="Yes"),OFFSET('Hygiene Data'!$G$7,0,10*ROW('Hygiene Data'!G110)),NA())</f>
        <v>#N/A</v>
      </c>
      <c r="BK116" s="99" t="e">
        <f ca="true">+IF(AND(ISNUMBER(OFFSET('Hygiene Data'!$G$9,0,10*ROW('Hygiene Data'!G110))),'Data Summary'!DZ116="Yes"),OFFSET('Hygiene Data'!$G$9,0,10*ROW('Hygiene Data'!G110)),NA())</f>
        <v>#N/A</v>
      </c>
      <c r="BL116" s="99" t="e">
        <f ca="true">+IF(AND(ISNUMBER(OFFSET('Hygiene Data'!$H$5,0,10*ROW('Hygiene Data'!H110))),'Data Summary'!EA116="Yes"),OFFSET('Hygiene Data'!$H$5,0,10*ROW('Hygiene Data'!H110)),NA())</f>
        <v>#N/A</v>
      </c>
      <c r="BM116" s="99" t="e">
        <f ca="true">+IF(AND(ISNUMBER(OFFSET('Hygiene Data'!$H$7,0,10*ROW('Hygiene Data'!H110))),'Data Summary'!EB116="Yes"),OFFSET('Hygiene Data'!$H$7,0,10*ROW('Hygiene Data'!H110)),NA())</f>
        <v>#N/A</v>
      </c>
      <c r="BN116" s="99" t="e">
        <f ca="true">+IF(AND(ISNUMBER(OFFSET('Hygiene Data'!$H$9,0,10*ROW('Hygiene Data'!H110))),'Data Summary'!EC116="Yes"),OFFSET('Hygiene Data'!$H$9,0,10*ROW('Hygiene Data'!H110)),NA())</f>
        <v>#N/A</v>
      </c>
      <c r="BO116" s="99" t="e">
        <f ca="true">+IF(AND(ISNUMBER(OFFSET('Hygiene Data'!$I$5,0,10*ROW('Hygiene Data'!I110))),'Data Summary'!ED116="Yes"),OFFSET('Hygiene Data'!$I$5,0,10*ROW('Hygiene Data'!I110)),NA())</f>
        <v>#N/A</v>
      </c>
      <c r="BP116" s="99" t="e">
        <f ca="true">+IF(AND(ISNUMBER(OFFSET('Hygiene Data'!$I$7,0,10*ROW('Hygiene Data'!I110))),'Data Summary'!EE116="Yes"),OFFSET('Hygiene Data'!$I$7,0,10*ROW('Hygiene Data'!I110)),NA())</f>
        <v>#N/A</v>
      </c>
      <c r="BQ116" s="99"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8" t="str">
        <f ca="true">+IF(ISTEXT('Data Summary'!B117),'Data Summary'!B117,"")</f>
        <v/>
      </c>
      <c r="C117" s="329" t="e">
        <f ca="true">+VALUE('Data Summary'!C117)</f>
        <v>#VALUE!</v>
      </c>
      <c r="D117" s="97" t="e">
        <f ca="true">+IF(AND(ISNUMBER(OFFSET('Water Data'!$D$4,0,10*ROW('Water Data'!D111))),'Data Summary'!BS117="Yes"),100-OFFSET('Water Data'!$D$4,0,10*ROW('Water Data'!D111)),NA())</f>
        <v>#N/A</v>
      </c>
      <c r="E117" s="97" t="e">
        <f ca="true">+IF(AND(ISNUMBER(OFFSET('Water Data'!$D$6,0,10*ROW('Water Data'!D111))),'Data Summary'!BT117="Yes"),OFFSET('Water Data'!$D$6,0,10*ROW('Water Data'!D111)),NA())</f>
        <v>#N/A</v>
      </c>
      <c r="F117" s="97" t="e">
        <f ca="true">+IF(AND(ISNUMBER(OFFSET('Water Data'!$D$9,0,10*ROW('Water Data'!D111))),'Data Summary'!BU117="Yes"),OFFSET('Water Data'!$D$9,0,10*ROW('Water Data'!D111)),NA())</f>
        <v>#N/A</v>
      </c>
      <c r="G117" s="97" t="e">
        <f ca="true">+IF(AND(ISNUMBER(OFFSET('Water Data'!$E$4,0,10*ROW('Water Data'!E111))),'Data Summary'!BV117="Yes"),100-OFFSET('Water Data'!$E$4,0,10*ROW('Water Data'!E111)),NA())</f>
        <v>#N/A</v>
      </c>
      <c r="H117" s="97" t="e">
        <f ca="true">+IF(AND(ISNUMBER(OFFSET('Water Data'!$E$6,0,10*ROW('Water Data'!E111))),'Data Summary'!BW117="Yes"),OFFSET('Water Data'!$E$6,0,10*ROW('Water Data'!E111)),NA())</f>
        <v>#N/A</v>
      </c>
      <c r="I117" s="97" t="e">
        <f ca="true">+IF(AND(ISNUMBER(OFFSET('Water Data'!$E$9,0,10*ROW('Water Data'!E111))),'Data Summary'!BX117="Yes"),OFFSET('Water Data'!$E$9,0,10*ROW('Water Data'!E111)),NA())</f>
        <v>#N/A</v>
      </c>
      <c r="J117" s="97" t="e">
        <f ca="true">+IF(AND(ISNUMBER(OFFSET('Water Data'!$F$4,0,10*ROW('Water Data'!F111))),'Data Summary'!BY117="Yes"),100-OFFSET('Water Data'!$F$4,0,10*ROW('Water Data'!F111)),NA())</f>
        <v>#N/A</v>
      </c>
      <c r="K117" s="97" t="e">
        <f ca="true">+IF(AND(ISNUMBER(OFFSET('Water Data'!$F$6,0,10*ROW('Water Data'!F111))),'Data Summary'!BZ117="Yes"),OFFSET('Water Data'!$F$6,0,10*ROW('Water Data'!F111)),NA())</f>
        <v>#N/A</v>
      </c>
      <c r="L117" s="97" t="e">
        <f ca="true">+IF(AND(ISNUMBER(OFFSET('Water Data'!$F$9,0,10*ROW('Water Data'!F111))),'Data Summary'!CA117="Yes"),OFFSET('Water Data'!$F$9,0,10*ROW('Water Data'!F111)),NA())</f>
        <v>#N/A</v>
      </c>
      <c r="M117" s="97" t="e">
        <f ca="true">+IF(AND(ISNUMBER(OFFSET('Water Data'!$G$4,0,10*ROW('Water Data'!G111))),'Data Summary'!CB117="Yes"),100-OFFSET('Water Data'!$G$4,0,10*ROW('Water Data'!G111)),NA())</f>
        <v>#N/A</v>
      </c>
      <c r="N117" s="97" t="e">
        <f ca="true">+IF(AND(ISNUMBER(OFFSET('Water Data'!$G$6,0,10*ROW('Water Data'!G111))),'Data Summary'!CC117="Yes"),OFFSET('Water Data'!$G$6,0,10*ROW('Water Data'!G111)),NA())</f>
        <v>#N/A</v>
      </c>
      <c r="O117" s="97" t="e">
        <f ca="true">+IF(AND(ISNUMBER(OFFSET('Water Data'!$G$9,0,10*ROW('Water Data'!G111))),'Data Summary'!CD117="Yes"),OFFSET('Water Data'!$G$9,0,10*ROW('Water Data'!G111)),NA())</f>
        <v>#N/A</v>
      </c>
      <c r="P117" s="97" t="e">
        <f ca="true">+IF(AND(ISNUMBER(OFFSET('Water Data'!$H$4,0,10*ROW('Water Data'!H111))),'Data Summary'!CE117="Yes"),100-OFFSET('Water Data'!$H$4,0,10*ROW('Water Data'!H111)),NA())</f>
        <v>#N/A</v>
      </c>
      <c r="Q117" s="97" t="e">
        <f ca="true">+IF(AND(ISNUMBER(OFFSET('Water Data'!$H$6,0,10*ROW('Water Data'!H111))),'Data Summary'!CF117="Yes"),OFFSET('Water Data'!$H$6,0,10*ROW('Water Data'!H111)),NA())</f>
        <v>#N/A</v>
      </c>
      <c r="R117" s="97" t="e">
        <f ca="true">+IF(AND(ISNUMBER(OFFSET('Water Data'!$H$9,0,10*ROW('Water Data'!H111))),'Data Summary'!CG117="Yes"),OFFSET('Water Data'!$H$9,0,10*ROW('Water Data'!H111)),NA())</f>
        <v>#N/A</v>
      </c>
      <c r="S117" s="97" t="e">
        <f ca="true">+IF(AND(ISNUMBER(OFFSET('Water Data'!$I$4,0,10*ROW('Water Data'!I111))),'Data Summary'!CH117="Yes"),100-OFFSET('Water Data'!$I$4,0,10*ROW('Water Data'!I111)),NA())</f>
        <v>#N/A</v>
      </c>
      <c r="T117" s="97" t="e">
        <f ca="true">+IF(AND(ISNUMBER(OFFSET('Water Data'!$I$6,0,10*ROW('Water Data'!I111))),'Data Summary'!CI117="Yes"),OFFSET('Water Data'!$I$6,0,10*ROW('Water Data'!I111)),NA())</f>
        <v>#N/A</v>
      </c>
      <c r="U117" s="97" t="e">
        <f ca="true">+IF(AND(ISNUMBER(OFFSET('Water Data'!$I$9,0,10*ROW('Water Data'!I111))),'Data Summary'!CJ117="Yes"),OFFSET('Water Data'!$I$9,0,10*ROW('Water Data'!I111)),NA())</f>
        <v>#N/A</v>
      </c>
      <c r="V117" s="98" t="e">
        <f ca="true">+IF(AND(ISNUMBER(OFFSET('Sanitation Data'!$D$4,0,10*ROW('Sanitation Data'!D111))),'Data Summary'!CK117="Yes"),100-OFFSET('Sanitation Data'!$D$4,0,10*ROW('Sanitation Data'!D111)),NA())</f>
        <v>#N/A</v>
      </c>
      <c r="W117" s="98" t="e">
        <f ca="true">+IF(AND(ISNUMBER(OFFSET('Sanitation Data'!$D$6,0,10*ROW('Sanitation Data'!D111))),'Data Summary'!CL117="Yes"),OFFSET('Sanitation Data'!$D$6,0,10*ROW('Sanitation Data'!D111)),NA())</f>
        <v>#N/A</v>
      </c>
      <c r="X117" s="98" t="e">
        <f ca="true">+IF(AND(ISNUMBER(OFFSET('Sanitation Data'!$D$10,0,10*ROW('Sanitation Data'!D111))),'Data Summary'!CM117="Yes"),OFFSET('Sanitation Data'!$D$10,0,10*ROW('Sanitation Data'!D111)),NA())</f>
        <v>#N/A</v>
      </c>
      <c r="Y117" s="98" t="e">
        <f ca="true">+IF(AND(ISNUMBER(OFFSET('Sanitation Data'!$D$11,0,10*ROW('Sanitation Data'!D111))),'Data Summary'!CN117="Yes"),OFFSET('Sanitation Data'!$D$11,0,10*ROW('Sanitation Data'!D111)),NA())</f>
        <v>#N/A</v>
      </c>
      <c r="Z117" s="98" t="e">
        <f ca="true">+IF(AND(ISNUMBER(OFFSET('Sanitation Data'!$D$12,0,10*ROW('Sanitation Data'!D111))),'Data Summary'!CO117="Yes"),OFFSET('Sanitation Data'!$D$12,0,10*ROW('Sanitation Data'!D111)),NA())</f>
        <v>#N/A</v>
      </c>
      <c r="AA117" s="98" t="e">
        <f ca="true">+IF(AND(ISNUMBER(OFFSET('Sanitation Data'!$E$4,0,10*ROW('Sanitation Data'!E111))),'Data Summary'!CP117="Yes"),100-OFFSET('Sanitation Data'!$E$4,0,10*ROW('Sanitation Data'!E111)),NA())</f>
        <v>#N/A</v>
      </c>
      <c r="AB117" s="98" t="e">
        <f ca="true">+IF(AND(ISNUMBER(OFFSET('Sanitation Data'!$E$6,0,10*ROW('Sanitation Data'!E111))),'Data Summary'!CQ117="Yes"),OFFSET('Sanitation Data'!$E$6,0,10*ROW('Sanitation Data'!E111)),NA())</f>
        <v>#N/A</v>
      </c>
      <c r="AC117" s="98" t="e">
        <f ca="true">+IF(AND(ISNUMBER(OFFSET('Sanitation Data'!$E$10,0,10*ROW('Sanitation Data'!E111))),'Data Summary'!CR117="Yes"),OFFSET('Sanitation Data'!$E$10,0,10*ROW('Sanitation Data'!E111)),NA())</f>
        <v>#N/A</v>
      </c>
      <c r="AD117" s="98" t="e">
        <f ca="true">+IF(AND(ISNUMBER(OFFSET('Sanitation Data'!$E$11,0,10*ROW('Sanitation Data'!E111))),'Data Summary'!CS117="Yes"),OFFSET('Sanitation Data'!$E$11,0,10*ROW('Sanitation Data'!E111)),NA())</f>
        <v>#N/A</v>
      </c>
      <c r="AE117" s="98" t="e">
        <f ca="true">+IF(AND(ISNUMBER(OFFSET('Sanitation Data'!$E$12,0,10*ROW('Sanitation Data'!E111))),'Data Summary'!CT117="Yes"),OFFSET('Sanitation Data'!$E$12,0,10*ROW('Sanitation Data'!E111)),NA())</f>
        <v>#N/A</v>
      </c>
      <c r="AF117" s="98" t="e">
        <f ca="true">+IF(AND(ISNUMBER(OFFSET('Sanitation Data'!$F$4,0,10*ROW('Sanitation Data'!F111))),'Data Summary'!CU117="Yes"),100-OFFSET('Sanitation Data'!$F$4,0,10*ROW('Sanitation Data'!F111)),NA())</f>
        <v>#N/A</v>
      </c>
      <c r="AG117" s="98" t="e">
        <f ca="true">+IF(AND(ISNUMBER(OFFSET('Sanitation Data'!$F$6,0,10*ROW('Sanitation Data'!F111))),'Data Summary'!CV117="Yes"),OFFSET('Sanitation Data'!$F$6,0,10*ROW('Sanitation Data'!F111)),NA())</f>
        <v>#N/A</v>
      </c>
      <c r="AH117" s="98" t="e">
        <f ca="true">+IF(AND(ISNUMBER(OFFSET('Sanitation Data'!$F$10,0,10*ROW('Sanitation Data'!F111))),'Data Summary'!CW117="Yes"),OFFSET('Sanitation Data'!$F$10,0,10*ROW('Sanitation Data'!F111)),NA())</f>
        <v>#N/A</v>
      </c>
      <c r="AI117" s="98" t="e">
        <f ca="true">+IF(AND(ISNUMBER(OFFSET('Sanitation Data'!$F$11,0,10*ROW('Sanitation Data'!F111))),'Data Summary'!CX117="Yes"),OFFSET('Sanitation Data'!$F$11,0,10*ROW('Sanitation Data'!F111)),NA())</f>
        <v>#N/A</v>
      </c>
      <c r="AJ117" s="98" t="e">
        <f ca="true">+IF(AND(ISNUMBER(OFFSET('Sanitation Data'!$F$12,0,10*ROW('Sanitation Data'!F111))),'Data Summary'!CY117="Yes"),OFFSET('Sanitation Data'!$F$12,0,10*ROW('Sanitation Data'!F111)),NA())</f>
        <v>#N/A</v>
      </c>
      <c r="AK117" s="98" t="e">
        <f ca="true">+IF(AND(ISNUMBER(OFFSET('Sanitation Data'!$G$4,0,10*ROW('Sanitation Data'!G111))),'Data Summary'!CZ117="Yes"),100-OFFSET('Sanitation Data'!$G$4,0,10*ROW('Sanitation Data'!G111)),NA())</f>
        <v>#N/A</v>
      </c>
      <c r="AL117" s="98" t="e">
        <f ca="true">+IF(AND(ISNUMBER(OFFSET('Sanitation Data'!$G$6,0,10*ROW('Sanitation Data'!G111))),'Data Summary'!DA117="Yes"),OFFSET('Sanitation Data'!$G$6,0,10*ROW('Sanitation Data'!G111)),NA())</f>
        <v>#N/A</v>
      </c>
      <c r="AM117" s="98" t="e">
        <f ca="true">+IF(AND(ISNUMBER(OFFSET('Sanitation Data'!$G$10,0,10*ROW('Sanitation Data'!G111))),'Data Summary'!DB117="Yes"),OFFSET('Sanitation Data'!$G$10,0,10*ROW('Sanitation Data'!G111)),NA())</f>
        <v>#N/A</v>
      </c>
      <c r="AN117" s="98" t="e">
        <f ca="true">+IF(AND(ISNUMBER(OFFSET('Sanitation Data'!$G$11,0,10*ROW('Sanitation Data'!G111))),'Data Summary'!DC117="Yes"),OFFSET('Sanitation Data'!$G$11,0,10*ROW('Sanitation Data'!G111)),NA())</f>
        <v>#N/A</v>
      </c>
      <c r="AO117" s="98" t="e">
        <f ca="true">+IF(AND(ISNUMBER(OFFSET('Sanitation Data'!$G$12,0,10*ROW('Sanitation Data'!G111))),'Data Summary'!DD117="Yes"),OFFSET('Sanitation Data'!$G$12,0,10*ROW('Sanitation Data'!G111)),NA())</f>
        <v>#N/A</v>
      </c>
      <c r="AP117" s="98" t="e">
        <f ca="true">+IF(AND(ISNUMBER(OFFSET('Sanitation Data'!$H$4,0,10*ROW('Sanitation Data'!H111))),'Data Summary'!DE117="Yes"),100-OFFSET('Sanitation Data'!$H$4,0,10*ROW('Sanitation Data'!H111)),NA())</f>
        <v>#N/A</v>
      </c>
      <c r="AQ117" s="98" t="e">
        <f ca="true">+IF(AND(ISNUMBER(OFFSET('Sanitation Data'!$H$6,0,10*ROW('Sanitation Data'!H111))),'Data Summary'!DF117="Yes"),OFFSET('Sanitation Data'!$H$6,0,10*ROW('Sanitation Data'!H111)),NA())</f>
        <v>#N/A</v>
      </c>
      <c r="AR117" s="98" t="e">
        <f ca="true">+IF(AND(ISNUMBER(OFFSET('Sanitation Data'!$H$10,0,10*ROW('Sanitation Data'!H111))),'Data Summary'!DG117="Yes"),OFFSET('Sanitation Data'!$H$10,0,10*ROW('Sanitation Data'!H111)),NA())</f>
        <v>#N/A</v>
      </c>
      <c r="AS117" s="98" t="e">
        <f ca="true">+IF(AND(ISNUMBER(OFFSET('Sanitation Data'!$H$11,0,10*ROW('Sanitation Data'!H111))),'Data Summary'!DH117="Yes"),OFFSET('Sanitation Data'!$H$11,0,10*ROW('Sanitation Data'!H111)),NA())</f>
        <v>#N/A</v>
      </c>
      <c r="AT117" s="98" t="e">
        <f ca="true">+IF(AND(ISNUMBER(OFFSET('Sanitation Data'!$H$12,0,10*ROW('Sanitation Data'!H111))),'Data Summary'!DI117="Yes"),OFFSET('Sanitation Data'!$H$12,0,10*ROW('Sanitation Data'!H111)),NA())</f>
        <v>#N/A</v>
      </c>
      <c r="AU117" s="98" t="e">
        <f ca="true">+IF(AND(ISNUMBER(OFFSET('Sanitation Data'!$I$4,0,10*ROW('Sanitation Data'!I111))),'Data Summary'!DJ117="Yes"),100-OFFSET('Sanitation Data'!$I$4,0,10*ROW('Sanitation Data'!I111)),NA())</f>
        <v>#N/A</v>
      </c>
      <c r="AV117" s="98" t="e">
        <f ca="true">+IF(AND(ISNUMBER(OFFSET('Sanitation Data'!$I$6,0,10*ROW('Sanitation Data'!I111))),'Data Summary'!DK117="Yes"),OFFSET('Sanitation Data'!$I$6,0,10*ROW('Sanitation Data'!I111)),NA())</f>
        <v>#N/A</v>
      </c>
      <c r="AW117" s="98" t="e">
        <f ca="true">+IF(AND(ISNUMBER(OFFSET('Sanitation Data'!$I$10,0,10*ROW('Sanitation Data'!I111))),'Data Summary'!DL117="Yes"),OFFSET('Sanitation Data'!$I$10,0,10*ROW('Sanitation Data'!I111)),NA())</f>
        <v>#N/A</v>
      </c>
      <c r="AX117" s="98" t="e">
        <f ca="true">+IF(AND(ISNUMBER(OFFSET('Sanitation Data'!$I$11,0,10*ROW('Sanitation Data'!I111))),'Data Summary'!DM117="Yes"),OFFSET('Sanitation Data'!$I$11,0,10*ROW('Sanitation Data'!I111)),NA())</f>
        <v>#N/A</v>
      </c>
      <c r="AY117" s="98" t="e">
        <f ca="true">+IF(AND(ISNUMBER(OFFSET('Sanitation Data'!$I$12,0,10*ROW('Sanitation Data'!I111))),'Data Summary'!DN117="Yes"),OFFSET('Sanitation Data'!$I$12,0,10*ROW('Sanitation Data'!I111)),NA())</f>
        <v>#N/A</v>
      </c>
      <c r="AZ117" s="99" t="e">
        <f ca="true">+IF(AND(ISNUMBER(OFFSET('Hygiene Data'!$D$5,0,10*ROW('Hygiene Data'!D111))),'Data Summary'!DO117="Yes"),OFFSET('Hygiene Data'!$D$5,0,10*ROW('Hygiene Data'!D111)),NA())</f>
        <v>#N/A</v>
      </c>
      <c r="BA117" s="99" t="e">
        <f ca="true">+IF(AND(ISNUMBER(OFFSET('Hygiene Data'!$D$7,0,10*ROW('Hygiene Data'!D111))),'Data Summary'!DP117="Yes"),OFFSET('Hygiene Data'!$D$7,0,10*ROW('Hygiene Data'!D111)),NA())</f>
        <v>#N/A</v>
      </c>
      <c r="BB117" s="99" t="e">
        <f ca="true">+IF(AND(ISNUMBER(OFFSET('Hygiene Data'!$D$9,0,10*ROW('Hygiene Data'!D111))),'Data Summary'!DQ117="Yes"),OFFSET('Hygiene Data'!$D$9,0,10*ROW('Hygiene Data'!D111)),NA())</f>
        <v>#N/A</v>
      </c>
      <c r="BC117" s="99" t="e">
        <f ca="true">+IF(AND(ISNUMBER(OFFSET('Hygiene Data'!$E$5,0,10*ROW('Hygiene Data'!E111))),'Data Summary'!DR117="Yes"),OFFSET('Hygiene Data'!$E$5,0,10*ROW('Hygiene Data'!E111)),NA())</f>
        <v>#N/A</v>
      </c>
      <c r="BD117" s="99" t="e">
        <f ca="true">+IF(AND(ISNUMBER(OFFSET('Hygiene Data'!$E$7,0,10*ROW('Hygiene Data'!E111))),'Data Summary'!DS117="Yes"),OFFSET('Hygiene Data'!$E$7,0,10*ROW('Hygiene Data'!E111)),NA())</f>
        <v>#N/A</v>
      </c>
      <c r="BE117" s="99" t="e">
        <f ca="true">+IF(AND(ISNUMBER(OFFSET('Hygiene Data'!$E$9,0,10*ROW('Hygiene Data'!E111))),'Data Summary'!DT117="Yes"),OFFSET('Hygiene Data'!$E$9,0,10*ROW('Hygiene Data'!E111)),NA())</f>
        <v>#N/A</v>
      </c>
      <c r="BF117" s="99" t="e">
        <f ca="true">+IF(AND(ISNUMBER(OFFSET('Hygiene Data'!$F$5,0,10*ROW('Hygiene Data'!F111))),'Data Summary'!DU117="Yes"),OFFSET('Hygiene Data'!$F$5,0,10*ROW('Hygiene Data'!F111)),NA())</f>
        <v>#N/A</v>
      </c>
      <c r="BG117" s="99" t="e">
        <f ca="true">+IF(AND(ISNUMBER(OFFSET('Hygiene Data'!$F$7,0,10*ROW('Hygiene Data'!F111))),'Data Summary'!DV117="Yes"),OFFSET('Hygiene Data'!$F$7,0,10*ROW('Hygiene Data'!F111)),NA())</f>
        <v>#N/A</v>
      </c>
      <c r="BH117" s="99" t="e">
        <f ca="true">+IF(AND(ISNUMBER(OFFSET('Hygiene Data'!$F$9,0,10*ROW('Hygiene Data'!F111))),'Data Summary'!DW117="Yes"),OFFSET('Hygiene Data'!$F$9,0,10*ROW('Hygiene Data'!F111)),NA())</f>
        <v>#N/A</v>
      </c>
      <c r="BI117" s="99" t="e">
        <f ca="true">+IF(AND(ISNUMBER(OFFSET('Hygiene Data'!$G$5,0,10*ROW('Hygiene Data'!G111))),'Data Summary'!DX117="Yes"),OFFSET('Hygiene Data'!$G$5,0,10*ROW('Hygiene Data'!G111)),NA())</f>
        <v>#N/A</v>
      </c>
      <c r="BJ117" s="99" t="e">
        <f ca="true">+IF(AND(ISNUMBER(OFFSET('Hygiene Data'!$G$7,0,10*ROW('Hygiene Data'!G111))),'Data Summary'!DY117="Yes"),OFFSET('Hygiene Data'!$G$7,0,10*ROW('Hygiene Data'!G111)),NA())</f>
        <v>#N/A</v>
      </c>
      <c r="BK117" s="99" t="e">
        <f ca="true">+IF(AND(ISNUMBER(OFFSET('Hygiene Data'!$G$9,0,10*ROW('Hygiene Data'!G111))),'Data Summary'!DZ117="Yes"),OFFSET('Hygiene Data'!$G$9,0,10*ROW('Hygiene Data'!G111)),NA())</f>
        <v>#N/A</v>
      </c>
      <c r="BL117" s="99" t="e">
        <f ca="true">+IF(AND(ISNUMBER(OFFSET('Hygiene Data'!$H$5,0,10*ROW('Hygiene Data'!H111))),'Data Summary'!EA117="Yes"),OFFSET('Hygiene Data'!$H$5,0,10*ROW('Hygiene Data'!H111)),NA())</f>
        <v>#N/A</v>
      </c>
      <c r="BM117" s="99" t="e">
        <f ca="true">+IF(AND(ISNUMBER(OFFSET('Hygiene Data'!$H$7,0,10*ROW('Hygiene Data'!H111))),'Data Summary'!EB117="Yes"),OFFSET('Hygiene Data'!$H$7,0,10*ROW('Hygiene Data'!H111)),NA())</f>
        <v>#N/A</v>
      </c>
      <c r="BN117" s="99" t="e">
        <f ca="true">+IF(AND(ISNUMBER(OFFSET('Hygiene Data'!$H$9,0,10*ROW('Hygiene Data'!H111))),'Data Summary'!EC117="Yes"),OFFSET('Hygiene Data'!$H$9,0,10*ROW('Hygiene Data'!H111)),NA())</f>
        <v>#N/A</v>
      </c>
      <c r="BO117" s="99" t="e">
        <f ca="true">+IF(AND(ISNUMBER(OFFSET('Hygiene Data'!$I$5,0,10*ROW('Hygiene Data'!I111))),'Data Summary'!ED117="Yes"),OFFSET('Hygiene Data'!$I$5,0,10*ROW('Hygiene Data'!I111)),NA())</f>
        <v>#N/A</v>
      </c>
      <c r="BP117" s="99" t="e">
        <f ca="true">+IF(AND(ISNUMBER(OFFSET('Hygiene Data'!$I$7,0,10*ROW('Hygiene Data'!I111))),'Data Summary'!EE117="Yes"),OFFSET('Hygiene Data'!$I$7,0,10*ROW('Hygiene Data'!I111)),NA())</f>
        <v>#N/A</v>
      </c>
      <c r="BQ117" s="99"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8" t="str">
        <f ca="true">+IF(ISTEXT('Data Summary'!B118),'Data Summary'!B118,"")</f>
        <v/>
      </c>
      <c r="C118" s="329" t="e">
        <f ca="true">+VALUE('Data Summary'!C118)</f>
        <v>#VALUE!</v>
      </c>
      <c r="D118" s="97" t="e">
        <f ca="true">+IF(AND(ISNUMBER(OFFSET('Water Data'!$D$4,0,10*ROW('Water Data'!D112))),'Data Summary'!BS118="Yes"),100-OFFSET('Water Data'!$D$4,0,10*ROW('Water Data'!D112)),NA())</f>
        <v>#N/A</v>
      </c>
      <c r="E118" s="97" t="e">
        <f ca="true">+IF(AND(ISNUMBER(OFFSET('Water Data'!$D$6,0,10*ROW('Water Data'!D112))),'Data Summary'!BT118="Yes"),OFFSET('Water Data'!$D$6,0,10*ROW('Water Data'!D112)),NA())</f>
        <v>#N/A</v>
      </c>
      <c r="F118" s="97" t="e">
        <f ca="true">+IF(AND(ISNUMBER(OFFSET('Water Data'!$D$9,0,10*ROW('Water Data'!D112))),'Data Summary'!BU118="Yes"),OFFSET('Water Data'!$D$9,0,10*ROW('Water Data'!D112)),NA())</f>
        <v>#N/A</v>
      </c>
      <c r="G118" s="97" t="e">
        <f ca="true">+IF(AND(ISNUMBER(OFFSET('Water Data'!$E$4,0,10*ROW('Water Data'!E112))),'Data Summary'!BV118="Yes"),100-OFFSET('Water Data'!$E$4,0,10*ROW('Water Data'!E112)),NA())</f>
        <v>#N/A</v>
      </c>
      <c r="H118" s="97" t="e">
        <f ca="true">+IF(AND(ISNUMBER(OFFSET('Water Data'!$E$6,0,10*ROW('Water Data'!E112))),'Data Summary'!BW118="Yes"),OFFSET('Water Data'!$E$6,0,10*ROW('Water Data'!E112)),NA())</f>
        <v>#N/A</v>
      </c>
      <c r="I118" s="97" t="e">
        <f ca="true">+IF(AND(ISNUMBER(OFFSET('Water Data'!$E$9,0,10*ROW('Water Data'!E112))),'Data Summary'!BX118="Yes"),OFFSET('Water Data'!$E$9,0,10*ROW('Water Data'!E112)),NA())</f>
        <v>#N/A</v>
      </c>
      <c r="J118" s="97" t="e">
        <f ca="true">+IF(AND(ISNUMBER(OFFSET('Water Data'!$F$4,0,10*ROW('Water Data'!F112))),'Data Summary'!BY118="Yes"),100-OFFSET('Water Data'!$F$4,0,10*ROW('Water Data'!F112)),NA())</f>
        <v>#N/A</v>
      </c>
      <c r="K118" s="97" t="e">
        <f ca="true">+IF(AND(ISNUMBER(OFFSET('Water Data'!$F$6,0,10*ROW('Water Data'!F112))),'Data Summary'!BZ118="Yes"),OFFSET('Water Data'!$F$6,0,10*ROW('Water Data'!F112)),NA())</f>
        <v>#N/A</v>
      </c>
      <c r="L118" s="97" t="e">
        <f ca="true">+IF(AND(ISNUMBER(OFFSET('Water Data'!$F$9,0,10*ROW('Water Data'!F112))),'Data Summary'!CA118="Yes"),OFFSET('Water Data'!$F$9,0,10*ROW('Water Data'!F112)),NA())</f>
        <v>#N/A</v>
      </c>
      <c r="M118" s="97" t="e">
        <f ca="true">+IF(AND(ISNUMBER(OFFSET('Water Data'!$G$4,0,10*ROW('Water Data'!G112))),'Data Summary'!CB118="Yes"),100-OFFSET('Water Data'!$G$4,0,10*ROW('Water Data'!G112)),NA())</f>
        <v>#N/A</v>
      </c>
      <c r="N118" s="97" t="e">
        <f ca="true">+IF(AND(ISNUMBER(OFFSET('Water Data'!$G$6,0,10*ROW('Water Data'!G112))),'Data Summary'!CC118="Yes"),OFFSET('Water Data'!$G$6,0,10*ROW('Water Data'!G112)),NA())</f>
        <v>#N/A</v>
      </c>
      <c r="O118" s="97" t="e">
        <f ca="true">+IF(AND(ISNUMBER(OFFSET('Water Data'!$G$9,0,10*ROW('Water Data'!G112))),'Data Summary'!CD118="Yes"),OFFSET('Water Data'!$G$9,0,10*ROW('Water Data'!G112)),NA())</f>
        <v>#N/A</v>
      </c>
      <c r="P118" s="97" t="e">
        <f ca="true">+IF(AND(ISNUMBER(OFFSET('Water Data'!$H$4,0,10*ROW('Water Data'!H112))),'Data Summary'!CE118="Yes"),100-OFFSET('Water Data'!$H$4,0,10*ROW('Water Data'!H112)),NA())</f>
        <v>#N/A</v>
      </c>
      <c r="Q118" s="97" t="e">
        <f ca="true">+IF(AND(ISNUMBER(OFFSET('Water Data'!$H$6,0,10*ROW('Water Data'!H112))),'Data Summary'!CF118="Yes"),OFFSET('Water Data'!$H$6,0,10*ROW('Water Data'!H112)),NA())</f>
        <v>#N/A</v>
      </c>
      <c r="R118" s="97" t="e">
        <f ca="true">+IF(AND(ISNUMBER(OFFSET('Water Data'!$H$9,0,10*ROW('Water Data'!H112))),'Data Summary'!CG118="Yes"),OFFSET('Water Data'!$H$9,0,10*ROW('Water Data'!H112)),NA())</f>
        <v>#N/A</v>
      </c>
      <c r="S118" s="97" t="e">
        <f ca="true">+IF(AND(ISNUMBER(OFFSET('Water Data'!$I$4,0,10*ROW('Water Data'!I112))),'Data Summary'!CH118="Yes"),100-OFFSET('Water Data'!$I$4,0,10*ROW('Water Data'!I112)),NA())</f>
        <v>#N/A</v>
      </c>
      <c r="T118" s="97" t="e">
        <f ca="true">+IF(AND(ISNUMBER(OFFSET('Water Data'!$I$6,0,10*ROW('Water Data'!I112))),'Data Summary'!CI118="Yes"),OFFSET('Water Data'!$I$6,0,10*ROW('Water Data'!I112)),NA())</f>
        <v>#N/A</v>
      </c>
      <c r="U118" s="97" t="e">
        <f ca="true">+IF(AND(ISNUMBER(OFFSET('Water Data'!$I$9,0,10*ROW('Water Data'!I112))),'Data Summary'!CJ118="Yes"),OFFSET('Water Data'!$I$9,0,10*ROW('Water Data'!I112)),NA())</f>
        <v>#N/A</v>
      </c>
      <c r="V118" s="98" t="e">
        <f ca="true">+IF(AND(ISNUMBER(OFFSET('Sanitation Data'!$D$4,0,10*ROW('Sanitation Data'!D112))),'Data Summary'!CK118="Yes"),100-OFFSET('Sanitation Data'!$D$4,0,10*ROW('Sanitation Data'!D112)),NA())</f>
        <v>#N/A</v>
      </c>
      <c r="W118" s="98" t="e">
        <f ca="true">+IF(AND(ISNUMBER(OFFSET('Sanitation Data'!$D$6,0,10*ROW('Sanitation Data'!D112))),'Data Summary'!CL118="Yes"),OFFSET('Sanitation Data'!$D$6,0,10*ROW('Sanitation Data'!D112)),NA())</f>
        <v>#N/A</v>
      </c>
      <c r="X118" s="98" t="e">
        <f ca="true">+IF(AND(ISNUMBER(OFFSET('Sanitation Data'!$D$10,0,10*ROW('Sanitation Data'!D112))),'Data Summary'!CM118="Yes"),OFFSET('Sanitation Data'!$D$10,0,10*ROW('Sanitation Data'!D112)),NA())</f>
        <v>#N/A</v>
      </c>
      <c r="Y118" s="98" t="e">
        <f ca="true">+IF(AND(ISNUMBER(OFFSET('Sanitation Data'!$D$11,0,10*ROW('Sanitation Data'!D112))),'Data Summary'!CN118="Yes"),OFFSET('Sanitation Data'!$D$11,0,10*ROW('Sanitation Data'!D112)),NA())</f>
        <v>#N/A</v>
      </c>
      <c r="Z118" s="98" t="e">
        <f ca="true">+IF(AND(ISNUMBER(OFFSET('Sanitation Data'!$D$12,0,10*ROW('Sanitation Data'!D112))),'Data Summary'!CO118="Yes"),OFFSET('Sanitation Data'!$D$12,0,10*ROW('Sanitation Data'!D112)),NA())</f>
        <v>#N/A</v>
      </c>
      <c r="AA118" s="98" t="e">
        <f ca="true">+IF(AND(ISNUMBER(OFFSET('Sanitation Data'!$E$4,0,10*ROW('Sanitation Data'!E112))),'Data Summary'!CP118="Yes"),100-OFFSET('Sanitation Data'!$E$4,0,10*ROW('Sanitation Data'!E112)),NA())</f>
        <v>#N/A</v>
      </c>
      <c r="AB118" s="98" t="e">
        <f ca="true">+IF(AND(ISNUMBER(OFFSET('Sanitation Data'!$E$6,0,10*ROW('Sanitation Data'!E112))),'Data Summary'!CQ118="Yes"),OFFSET('Sanitation Data'!$E$6,0,10*ROW('Sanitation Data'!E112)),NA())</f>
        <v>#N/A</v>
      </c>
      <c r="AC118" s="98" t="e">
        <f ca="true">+IF(AND(ISNUMBER(OFFSET('Sanitation Data'!$E$10,0,10*ROW('Sanitation Data'!E112))),'Data Summary'!CR118="Yes"),OFFSET('Sanitation Data'!$E$10,0,10*ROW('Sanitation Data'!E112)),NA())</f>
        <v>#N/A</v>
      </c>
      <c r="AD118" s="98" t="e">
        <f ca="true">+IF(AND(ISNUMBER(OFFSET('Sanitation Data'!$E$11,0,10*ROW('Sanitation Data'!E112))),'Data Summary'!CS118="Yes"),OFFSET('Sanitation Data'!$E$11,0,10*ROW('Sanitation Data'!E112)),NA())</f>
        <v>#N/A</v>
      </c>
      <c r="AE118" s="98" t="e">
        <f ca="true">+IF(AND(ISNUMBER(OFFSET('Sanitation Data'!$E$12,0,10*ROW('Sanitation Data'!E112))),'Data Summary'!CT118="Yes"),OFFSET('Sanitation Data'!$E$12,0,10*ROW('Sanitation Data'!E112)),NA())</f>
        <v>#N/A</v>
      </c>
      <c r="AF118" s="98" t="e">
        <f ca="true">+IF(AND(ISNUMBER(OFFSET('Sanitation Data'!$F$4,0,10*ROW('Sanitation Data'!F112))),'Data Summary'!CU118="Yes"),100-OFFSET('Sanitation Data'!$F$4,0,10*ROW('Sanitation Data'!F112)),NA())</f>
        <v>#N/A</v>
      </c>
      <c r="AG118" s="98" t="e">
        <f ca="true">+IF(AND(ISNUMBER(OFFSET('Sanitation Data'!$F$6,0,10*ROW('Sanitation Data'!F112))),'Data Summary'!CV118="Yes"),OFFSET('Sanitation Data'!$F$6,0,10*ROW('Sanitation Data'!F112)),NA())</f>
        <v>#N/A</v>
      </c>
      <c r="AH118" s="98" t="e">
        <f ca="true">+IF(AND(ISNUMBER(OFFSET('Sanitation Data'!$F$10,0,10*ROW('Sanitation Data'!F112))),'Data Summary'!CW118="Yes"),OFFSET('Sanitation Data'!$F$10,0,10*ROW('Sanitation Data'!F112)),NA())</f>
        <v>#N/A</v>
      </c>
      <c r="AI118" s="98" t="e">
        <f ca="true">+IF(AND(ISNUMBER(OFFSET('Sanitation Data'!$F$11,0,10*ROW('Sanitation Data'!F112))),'Data Summary'!CX118="Yes"),OFFSET('Sanitation Data'!$F$11,0,10*ROW('Sanitation Data'!F112)),NA())</f>
        <v>#N/A</v>
      </c>
      <c r="AJ118" s="98" t="e">
        <f ca="true">+IF(AND(ISNUMBER(OFFSET('Sanitation Data'!$F$12,0,10*ROW('Sanitation Data'!F112))),'Data Summary'!CY118="Yes"),OFFSET('Sanitation Data'!$F$12,0,10*ROW('Sanitation Data'!F112)),NA())</f>
        <v>#N/A</v>
      </c>
      <c r="AK118" s="98" t="e">
        <f ca="true">+IF(AND(ISNUMBER(OFFSET('Sanitation Data'!$G$4,0,10*ROW('Sanitation Data'!G112))),'Data Summary'!CZ118="Yes"),100-OFFSET('Sanitation Data'!$G$4,0,10*ROW('Sanitation Data'!G112)),NA())</f>
        <v>#N/A</v>
      </c>
      <c r="AL118" s="98" t="e">
        <f ca="true">+IF(AND(ISNUMBER(OFFSET('Sanitation Data'!$G$6,0,10*ROW('Sanitation Data'!G112))),'Data Summary'!DA118="Yes"),OFFSET('Sanitation Data'!$G$6,0,10*ROW('Sanitation Data'!G112)),NA())</f>
        <v>#N/A</v>
      </c>
      <c r="AM118" s="98" t="e">
        <f ca="true">+IF(AND(ISNUMBER(OFFSET('Sanitation Data'!$G$10,0,10*ROW('Sanitation Data'!G112))),'Data Summary'!DB118="Yes"),OFFSET('Sanitation Data'!$G$10,0,10*ROW('Sanitation Data'!G112)),NA())</f>
        <v>#N/A</v>
      </c>
      <c r="AN118" s="98" t="e">
        <f ca="true">+IF(AND(ISNUMBER(OFFSET('Sanitation Data'!$G$11,0,10*ROW('Sanitation Data'!G112))),'Data Summary'!DC118="Yes"),OFFSET('Sanitation Data'!$G$11,0,10*ROW('Sanitation Data'!G112)),NA())</f>
        <v>#N/A</v>
      </c>
      <c r="AO118" s="98" t="e">
        <f ca="true">+IF(AND(ISNUMBER(OFFSET('Sanitation Data'!$G$12,0,10*ROW('Sanitation Data'!G112))),'Data Summary'!DD118="Yes"),OFFSET('Sanitation Data'!$G$12,0,10*ROW('Sanitation Data'!G112)),NA())</f>
        <v>#N/A</v>
      </c>
      <c r="AP118" s="98" t="e">
        <f ca="true">+IF(AND(ISNUMBER(OFFSET('Sanitation Data'!$H$4,0,10*ROW('Sanitation Data'!H112))),'Data Summary'!DE118="Yes"),100-OFFSET('Sanitation Data'!$H$4,0,10*ROW('Sanitation Data'!H112)),NA())</f>
        <v>#N/A</v>
      </c>
      <c r="AQ118" s="98" t="e">
        <f ca="true">+IF(AND(ISNUMBER(OFFSET('Sanitation Data'!$H$6,0,10*ROW('Sanitation Data'!H112))),'Data Summary'!DF118="Yes"),OFFSET('Sanitation Data'!$H$6,0,10*ROW('Sanitation Data'!H112)),NA())</f>
        <v>#N/A</v>
      </c>
      <c r="AR118" s="98" t="e">
        <f ca="true">+IF(AND(ISNUMBER(OFFSET('Sanitation Data'!$H$10,0,10*ROW('Sanitation Data'!H112))),'Data Summary'!DG118="Yes"),OFFSET('Sanitation Data'!$H$10,0,10*ROW('Sanitation Data'!H112)),NA())</f>
        <v>#N/A</v>
      </c>
      <c r="AS118" s="98" t="e">
        <f ca="true">+IF(AND(ISNUMBER(OFFSET('Sanitation Data'!$H$11,0,10*ROW('Sanitation Data'!H112))),'Data Summary'!DH118="Yes"),OFFSET('Sanitation Data'!$H$11,0,10*ROW('Sanitation Data'!H112)),NA())</f>
        <v>#N/A</v>
      </c>
      <c r="AT118" s="98" t="e">
        <f ca="true">+IF(AND(ISNUMBER(OFFSET('Sanitation Data'!$H$12,0,10*ROW('Sanitation Data'!H112))),'Data Summary'!DI118="Yes"),OFFSET('Sanitation Data'!$H$12,0,10*ROW('Sanitation Data'!H112)),NA())</f>
        <v>#N/A</v>
      </c>
      <c r="AU118" s="98" t="e">
        <f ca="true">+IF(AND(ISNUMBER(OFFSET('Sanitation Data'!$I$4,0,10*ROW('Sanitation Data'!I112))),'Data Summary'!DJ118="Yes"),100-OFFSET('Sanitation Data'!$I$4,0,10*ROW('Sanitation Data'!I112)),NA())</f>
        <v>#N/A</v>
      </c>
      <c r="AV118" s="98" t="e">
        <f ca="true">+IF(AND(ISNUMBER(OFFSET('Sanitation Data'!$I$6,0,10*ROW('Sanitation Data'!I112))),'Data Summary'!DK118="Yes"),OFFSET('Sanitation Data'!$I$6,0,10*ROW('Sanitation Data'!I112)),NA())</f>
        <v>#N/A</v>
      </c>
      <c r="AW118" s="98" t="e">
        <f ca="true">+IF(AND(ISNUMBER(OFFSET('Sanitation Data'!$I$10,0,10*ROW('Sanitation Data'!I112))),'Data Summary'!DL118="Yes"),OFFSET('Sanitation Data'!$I$10,0,10*ROW('Sanitation Data'!I112)),NA())</f>
        <v>#N/A</v>
      </c>
      <c r="AX118" s="98" t="e">
        <f ca="true">+IF(AND(ISNUMBER(OFFSET('Sanitation Data'!$I$11,0,10*ROW('Sanitation Data'!I112))),'Data Summary'!DM118="Yes"),OFFSET('Sanitation Data'!$I$11,0,10*ROW('Sanitation Data'!I112)),NA())</f>
        <v>#N/A</v>
      </c>
      <c r="AY118" s="98" t="e">
        <f ca="true">+IF(AND(ISNUMBER(OFFSET('Sanitation Data'!$I$12,0,10*ROW('Sanitation Data'!I112))),'Data Summary'!DN118="Yes"),OFFSET('Sanitation Data'!$I$12,0,10*ROW('Sanitation Data'!I112)),NA())</f>
        <v>#N/A</v>
      </c>
      <c r="AZ118" s="99" t="e">
        <f ca="true">+IF(AND(ISNUMBER(OFFSET('Hygiene Data'!$D$5,0,10*ROW('Hygiene Data'!D112))),'Data Summary'!DO118="Yes"),OFFSET('Hygiene Data'!$D$5,0,10*ROW('Hygiene Data'!D112)),NA())</f>
        <v>#N/A</v>
      </c>
      <c r="BA118" s="99" t="e">
        <f ca="true">+IF(AND(ISNUMBER(OFFSET('Hygiene Data'!$D$7,0,10*ROW('Hygiene Data'!D112))),'Data Summary'!DP118="Yes"),OFFSET('Hygiene Data'!$D$7,0,10*ROW('Hygiene Data'!D112)),NA())</f>
        <v>#N/A</v>
      </c>
      <c r="BB118" s="99" t="e">
        <f ca="true">+IF(AND(ISNUMBER(OFFSET('Hygiene Data'!$D$9,0,10*ROW('Hygiene Data'!D112))),'Data Summary'!DQ118="Yes"),OFFSET('Hygiene Data'!$D$9,0,10*ROW('Hygiene Data'!D112)),NA())</f>
        <v>#N/A</v>
      </c>
      <c r="BC118" s="99" t="e">
        <f ca="true">+IF(AND(ISNUMBER(OFFSET('Hygiene Data'!$E$5,0,10*ROW('Hygiene Data'!E112))),'Data Summary'!DR118="Yes"),OFFSET('Hygiene Data'!$E$5,0,10*ROW('Hygiene Data'!E112)),NA())</f>
        <v>#N/A</v>
      </c>
      <c r="BD118" s="99" t="e">
        <f ca="true">+IF(AND(ISNUMBER(OFFSET('Hygiene Data'!$E$7,0,10*ROW('Hygiene Data'!E112))),'Data Summary'!DS118="Yes"),OFFSET('Hygiene Data'!$E$7,0,10*ROW('Hygiene Data'!E112)),NA())</f>
        <v>#N/A</v>
      </c>
      <c r="BE118" s="99" t="e">
        <f ca="true">+IF(AND(ISNUMBER(OFFSET('Hygiene Data'!$E$9,0,10*ROW('Hygiene Data'!E112))),'Data Summary'!DT118="Yes"),OFFSET('Hygiene Data'!$E$9,0,10*ROW('Hygiene Data'!E112)),NA())</f>
        <v>#N/A</v>
      </c>
      <c r="BF118" s="99" t="e">
        <f ca="true">+IF(AND(ISNUMBER(OFFSET('Hygiene Data'!$F$5,0,10*ROW('Hygiene Data'!F112))),'Data Summary'!DU118="Yes"),OFFSET('Hygiene Data'!$F$5,0,10*ROW('Hygiene Data'!F112)),NA())</f>
        <v>#N/A</v>
      </c>
      <c r="BG118" s="99" t="e">
        <f ca="true">+IF(AND(ISNUMBER(OFFSET('Hygiene Data'!$F$7,0,10*ROW('Hygiene Data'!F112))),'Data Summary'!DV118="Yes"),OFFSET('Hygiene Data'!$F$7,0,10*ROW('Hygiene Data'!F112)),NA())</f>
        <v>#N/A</v>
      </c>
      <c r="BH118" s="99" t="e">
        <f ca="true">+IF(AND(ISNUMBER(OFFSET('Hygiene Data'!$F$9,0,10*ROW('Hygiene Data'!F112))),'Data Summary'!DW118="Yes"),OFFSET('Hygiene Data'!$F$9,0,10*ROW('Hygiene Data'!F112)),NA())</f>
        <v>#N/A</v>
      </c>
      <c r="BI118" s="99" t="e">
        <f ca="true">+IF(AND(ISNUMBER(OFFSET('Hygiene Data'!$G$5,0,10*ROW('Hygiene Data'!G112))),'Data Summary'!DX118="Yes"),OFFSET('Hygiene Data'!$G$5,0,10*ROW('Hygiene Data'!G112)),NA())</f>
        <v>#N/A</v>
      </c>
      <c r="BJ118" s="99" t="e">
        <f ca="true">+IF(AND(ISNUMBER(OFFSET('Hygiene Data'!$G$7,0,10*ROW('Hygiene Data'!G112))),'Data Summary'!DY118="Yes"),OFFSET('Hygiene Data'!$G$7,0,10*ROW('Hygiene Data'!G112)),NA())</f>
        <v>#N/A</v>
      </c>
      <c r="BK118" s="99" t="e">
        <f ca="true">+IF(AND(ISNUMBER(OFFSET('Hygiene Data'!$G$9,0,10*ROW('Hygiene Data'!G112))),'Data Summary'!DZ118="Yes"),OFFSET('Hygiene Data'!$G$9,0,10*ROW('Hygiene Data'!G112)),NA())</f>
        <v>#N/A</v>
      </c>
      <c r="BL118" s="99" t="e">
        <f ca="true">+IF(AND(ISNUMBER(OFFSET('Hygiene Data'!$H$5,0,10*ROW('Hygiene Data'!H112))),'Data Summary'!EA118="Yes"),OFFSET('Hygiene Data'!$H$5,0,10*ROW('Hygiene Data'!H112)),NA())</f>
        <v>#N/A</v>
      </c>
      <c r="BM118" s="99" t="e">
        <f ca="true">+IF(AND(ISNUMBER(OFFSET('Hygiene Data'!$H$7,0,10*ROW('Hygiene Data'!H112))),'Data Summary'!EB118="Yes"),OFFSET('Hygiene Data'!$H$7,0,10*ROW('Hygiene Data'!H112)),NA())</f>
        <v>#N/A</v>
      </c>
      <c r="BN118" s="99" t="e">
        <f ca="true">+IF(AND(ISNUMBER(OFFSET('Hygiene Data'!$H$9,0,10*ROW('Hygiene Data'!H112))),'Data Summary'!EC118="Yes"),OFFSET('Hygiene Data'!$H$9,0,10*ROW('Hygiene Data'!H112)),NA())</f>
        <v>#N/A</v>
      </c>
      <c r="BO118" s="99" t="e">
        <f ca="true">+IF(AND(ISNUMBER(OFFSET('Hygiene Data'!$I$5,0,10*ROW('Hygiene Data'!I112))),'Data Summary'!ED118="Yes"),OFFSET('Hygiene Data'!$I$5,0,10*ROW('Hygiene Data'!I112)),NA())</f>
        <v>#N/A</v>
      </c>
      <c r="BP118" s="99" t="e">
        <f ca="true">+IF(AND(ISNUMBER(OFFSET('Hygiene Data'!$I$7,0,10*ROW('Hygiene Data'!I112))),'Data Summary'!EE118="Yes"),OFFSET('Hygiene Data'!$I$7,0,10*ROW('Hygiene Data'!I112)),NA())</f>
        <v>#N/A</v>
      </c>
      <c r="BQ118" s="99"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8" t="str">
        <f ca="true">+IF(ISTEXT('Data Summary'!B119),'Data Summary'!B119,"")</f>
        <v/>
      </c>
      <c r="C119" s="329" t="e">
        <f ca="true">+VALUE('Data Summary'!C119)</f>
        <v>#VALUE!</v>
      </c>
      <c r="D119" s="97" t="e">
        <f ca="true">+IF(AND(ISNUMBER(OFFSET('Water Data'!$D$4,0,10*ROW('Water Data'!D113))),'Data Summary'!BS119="Yes"),100-OFFSET('Water Data'!$D$4,0,10*ROW('Water Data'!D113)),NA())</f>
        <v>#N/A</v>
      </c>
      <c r="E119" s="97" t="e">
        <f ca="true">+IF(AND(ISNUMBER(OFFSET('Water Data'!$D$6,0,10*ROW('Water Data'!D113))),'Data Summary'!BT119="Yes"),OFFSET('Water Data'!$D$6,0,10*ROW('Water Data'!D113)),NA())</f>
        <v>#N/A</v>
      </c>
      <c r="F119" s="97" t="e">
        <f ca="true">+IF(AND(ISNUMBER(OFFSET('Water Data'!$D$9,0,10*ROW('Water Data'!D113))),'Data Summary'!BU119="Yes"),OFFSET('Water Data'!$D$9,0,10*ROW('Water Data'!D113)),NA())</f>
        <v>#N/A</v>
      </c>
      <c r="G119" s="97" t="e">
        <f ca="true">+IF(AND(ISNUMBER(OFFSET('Water Data'!$E$4,0,10*ROW('Water Data'!E113))),'Data Summary'!BV119="Yes"),100-OFFSET('Water Data'!$E$4,0,10*ROW('Water Data'!E113)),NA())</f>
        <v>#N/A</v>
      </c>
      <c r="H119" s="97" t="e">
        <f ca="true">+IF(AND(ISNUMBER(OFFSET('Water Data'!$E$6,0,10*ROW('Water Data'!E113))),'Data Summary'!BW119="Yes"),OFFSET('Water Data'!$E$6,0,10*ROW('Water Data'!E113)),NA())</f>
        <v>#N/A</v>
      </c>
      <c r="I119" s="97" t="e">
        <f ca="true">+IF(AND(ISNUMBER(OFFSET('Water Data'!$E$9,0,10*ROW('Water Data'!E113))),'Data Summary'!BX119="Yes"),OFFSET('Water Data'!$E$9,0,10*ROW('Water Data'!E113)),NA())</f>
        <v>#N/A</v>
      </c>
      <c r="J119" s="97" t="e">
        <f ca="true">+IF(AND(ISNUMBER(OFFSET('Water Data'!$F$4,0,10*ROW('Water Data'!F113))),'Data Summary'!BY119="Yes"),100-OFFSET('Water Data'!$F$4,0,10*ROW('Water Data'!F113)),NA())</f>
        <v>#N/A</v>
      </c>
      <c r="K119" s="97" t="e">
        <f ca="true">+IF(AND(ISNUMBER(OFFSET('Water Data'!$F$6,0,10*ROW('Water Data'!F113))),'Data Summary'!BZ119="Yes"),OFFSET('Water Data'!$F$6,0,10*ROW('Water Data'!F113)),NA())</f>
        <v>#N/A</v>
      </c>
      <c r="L119" s="97" t="e">
        <f ca="true">+IF(AND(ISNUMBER(OFFSET('Water Data'!$F$9,0,10*ROW('Water Data'!F113))),'Data Summary'!CA119="Yes"),OFFSET('Water Data'!$F$9,0,10*ROW('Water Data'!F113)),NA())</f>
        <v>#N/A</v>
      </c>
      <c r="M119" s="97" t="e">
        <f ca="true">+IF(AND(ISNUMBER(OFFSET('Water Data'!$G$4,0,10*ROW('Water Data'!G113))),'Data Summary'!CB119="Yes"),100-OFFSET('Water Data'!$G$4,0,10*ROW('Water Data'!G113)),NA())</f>
        <v>#N/A</v>
      </c>
      <c r="N119" s="97" t="e">
        <f ca="true">+IF(AND(ISNUMBER(OFFSET('Water Data'!$G$6,0,10*ROW('Water Data'!G113))),'Data Summary'!CC119="Yes"),OFFSET('Water Data'!$G$6,0,10*ROW('Water Data'!G113)),NA())</f>
        <v>#N/A</v>
      </c>
      <c r="O119" s="97" t="e">
        <f ca="true">+IF(AND(ISNUMBER(OFFSET('Water Data'!$G$9,0,10*ROW('Water Data'!G113))),'Data Summary'!CD119="Yes"),OFFSET('Water Data'!$G$9,0,10*ROW('Water Data'!G113)),NA())</f>
        <v>#N/A</v>
      </c>
      <c r="P119" s="97" t="e">
        <f ca="true">+IF(AND(ISNUMBER(OFFSET('Water Data'!$H$4,0,10*ROW('Water Data'!H113))),'Data Summary'!CE119="Yes"),100-OFFSET('Water Data'!$H$4,0,10*ROW('Water Data'!H113)),NA())</f>
        <v>#N/A</v>
      </c>
      <c r="Q119" s="97" t="e">
        <f ca="true">+IF(AND(ISNUMBER(OFFSET('Water Data'!$H$6,0,10*ROW('Water Data'!H113))),'Data Summary'!CF119="Yes"),OFFSET('Water Data'!$H$6,0,10*ROW('Water Data'!H113)),NA())</f>
        <v>#N/A</v>
      </c>
      <c r="R119" s="97" t="e">
        <f ca="true">+IF(AND(ISNUMBER(OFFSET('Water Data'!$H$9,0,10*ROW('Water Data'!H113))),'Data Summary'!CG119="Yes"),OFFSET('Water Data'!$H$9,0,10*ROW('Water Data'!H113)),NA())</f>
        <v>#N/A</v>
      </c>
      <c r="S119" s="97" t="e">
        <f ca="true">+IF(AND(ISNUMBER(OFFSET('Water Data'!$I$4,0,10*ROW('Water Data'!I113))),'Data Summary'!CH119="Yes"),100-OFFSET('Water Data'!$I$4,0,10*ROW('Water Data'!I113)),NA())</f>
        <v>#N/A</v>
      </c>
      <c r="T119" s="97" t="e">
        <f ca="true">+IF(AND(ISNUMBER(OFFSET('Water Data'!$I$6,0,10*ROW('Water Data'!I113))),'Data Summary'!CI119="Yes"),OFFSET('Water Data'!$I$6,0,10*ROW('Water Data'!I113)),NA())</f>
        <v>#N/A</v>
      </c>
      <c r="U119" s="97" t="e">
        <f ca="true">+IF(AND(ISNUMBER(OFFSET('Water Data'!$I$9,0,10*ROW('Water Data'!I113))),'Data Summary'!CJ119="Yes"),OFFSET('Water Data'!$I$9,0,10*ROW('Water Data'!I113)),NA())</f>
        <v>#N/A</v>
      </c>
      <c r="V119" s="98" t="e">
        <f ca="true">+IF(AND(ISNUMBER(OFFSET('Sanitation Data'!$D$4,0,10*ROW('Sanitation Data'!D113))),'Data Summary'!CK119="Yes"),100-OFFSET('Sanitation Data'!$D$4,0,10*ROW('Sanitation Data'!D113)),NA())</f>
        <v>#N/A</v>
      </c>
      <c r="W119" s="98" t="e">
        <f ca="true">+IF(AND(ISNUMBER(OFFSET('Sanitation Data'!$D$6,0,10*ROW('Sanitation Data'!D113))),'Data Summary'!CL119="Yes"),OFFSET('Sanitation Data'!$D$6,0,10*ROW('Sanitation Data'!D113)),NA())</f>
        <v>#N/A</v>
      </c>
      <c r="X119" s="98" t="e">
        <f ca="true">+IF(AND(ISNUMBER(OFFSET('Sanitation Data'!$D$10,0,10*ROW('Sanitation Data'!D113))),'Data Summary'!CM119="Yes"),OFFSET('Sanitation Data'!$D$10,0,10*ROW('Sanitation Data'!D113)),NA())</f>
        <v>#N/A</v>
      </c>
      <c r="Y119" s="98" t="e">
        <f ca="true">+IF(AND(ISNUMBER(OFFSET('Sanitation Data'!$D$11,0,10*ROW('Sanitation Data'!D113))),'Data Summary'!CN119="Yes"),OFFSET('Sanitation Data'!$D$11,0,10*ROW('Sanitation Data'!D113)),NA())</f>
        <v>#N/A</v>
      </c>
      <c r="Z119" s="98" t="e">
        <f ca="true">+IF(AND(ISNUMBER(OFFSET('Sanitation Data'!$D$12,0,10*ROW('Sanitation Data'!D113))),'Data Summary'!CO119="Yes"),OFFSET('Sanitation Data'!$D$12,0,10*ROW('Sanitation Data'!D113)),NA())</f>
        <v>#N/A</v>
      </c>
      <c r="AA119" s="98" t="e">
        <f ca="true">+IF(AND(ISNUMBER(OFFSET('Sanitation Data'!$E$4,0,10*ROW('Sanitation Data'!E113))),'Data Summary'!CP119="Yes"),100-OFFSET('Sanitation Data'!$E$4,0,10*ROW('Sanitation Data'!E113)),NA())</f>
        <v>#N/A</v>
      </c>
      <c r="AB119" s="98" t="e">
        <f ca="true">+IF(AND(ISNUMBER(OFFSET('Sanitation Data'!$E$6,0,10*ROW('Sanitation Data'!E113))),'Data Summary'!CQ119="Yes"),OFFSET('Sanitation Data'!$E$6,0,10*ROW('Sanitation Data'!E113)),NA())</f>
        <v>#N/A</v>
      </c>
      <c r="AC119" s="98" t="e">
        <f ca="true">+IF(AND(ISNUMBER(OFFSET('Sanitation Data'!$E$10,0,10*ROW('Sanitation Data'!E113))),'Data Summary'!CR119="Yes"),OFFSET('Sanitation Data'!$E$10,0,10*ROW('Sanitation Data'!E113)),NA())</f>
        <v>#N/A</v>
      </c>
      <c r="AD119" s="98" t="e">
        <f ca="true">+IF(AND(ISNUMBER(OFFSET('Sanitation Data'!$E$11,0,10*ROW('Sanitation Data'!E113))),'Data Summary'!CS119="Yes"),OFFSET('Sanitation Data'!$E$11,0,10*ROW('Sanitation Data'!E113)),NA())</f>
        <v>#N/A</v>
      </c>
      <c r="AE119" s="98" t="e">
        <f ca="true">+IF(AND(ISNUMBER(OFFSET('Sanitation Data'!$E$12,0,10*ROW('Sanitation Data'!E113))),'Data Summary'!CT119="Yes"),OFFSET('Sanitation Data'!$E$12,0,10*ROW('Sanitation Data'!E113)),NA())</f>
        <v>#N/A</v>
      </c>
      <c r="AF119" s="98" t="e">
        <f ca="true">+IF(AND(ISNUMBER(OFFSET('Sanitation Data'!$F$4,0,10*ROW('Sanitation Data'!F113))),'Data Summary'!CU119="Yes"),100-OFFSET('Sanitation Data'!$F$4,0,10*ROW('Sanitation Data'!F113)),NA())</f>
        <v>#N/A</v>
      </c>
      <c r="AG119" s="98" t="e">
        <f ca="true">+IF(AND(ISNUMBER(OFFSET('Sanitation Data'!$F$6,0,10*ROW('Sanitation Data'!F113))),'Data Summary'!CV119="Yes"),OFFSET('Sanitation Data'!$F$6,0,10*ROW('Sanitation Data'!F113)),NA())</f>
        <v>#N/A</v>
      </c>
      <c r="AH119" s="98" t="e">
        <f ca="true">+IF(AND(ISNUMBER(OFFSET('Sanitation Data'!$F$10,0,10*ROW('Sanitation Data'!F113))),'Data Summary'!CW119="Yes"),OFFSET('Sanitation Data'!$F$10,0,10*ROW('Sanitation Data'!F113)),NA())</f>
        <v>#N/A</v>
      </c>
      <c r="AI119" s="98" t="e">
        <f ca="true">+IF(AND(ISNUMBER(OFFSET('Sanitation Data'!$F$11,0,10*ROW('Sanitation Data'!F113))),'Data Summary'!CX119="Yes"),OFFSET('Sanitation Data'!$F$11,0,10*ROW('Sanitation Data'!F113)),NA())</f>
        <v>#N/A</v>
      </c>
      <c r="AJ119" s="98" t="e">
        <f ca="true">+IF(AND(ISNUMBER(OFFSET('Sanitation Data'!$F$12,0,10*ROW('Sanitation Data'!F113))),'Data Summary'!CY119="Yes"),OFFSET('Sanitation Data'!$F$12,0,10*ROW('Sanitation Data'!F113)),NA())</f>
        <v>#N/A</v>
      </c>
      <c r="AK119" s="98" t="e">
        <f ca="true">+IF(AND(ISNUMBER(OFFSET('Sanitation Data'!$G$4,0,10*ROW('Sanitation Data'!G113))),'Data Summary'!CZ119="Yes"),100-OFFSET('Sanitation Data'!$G$4,0,10*ROW('Sanitation Data'!G113)),NA())</f>
        <v>#N/A</v>
      </c>
      <c r="AL119" s="98" t="e">
        <f ca="true">+IF(AND(ISNUMBER(OFFSET('Sanitation Data'!$G$6,0,10*ROW('Sanitation Data'!G113))),'Data Summary'!DA119="Yes"),OFFSET('Sanitation Data'!$G$6,0,10*ROW('Sanitation Data'!G113)),NA())</f>
        <v>#N/A</v>
      </c>
      <c r="AM119" s="98" t="e">
        <f ca="true">+IF(AND(ISNUMBER(OFFSET('Sanitation Data'!$G$10,0,10*ROW('Sanitation Data'!G113))),'Data Summary'!DB119="Yes"),OFFSET('Sanitation Data'!$G$10,0,10*ROW('Sanitation Data'!G113)),NA())</f>
        <v>#N/A</v>
      </c>
      <c r="AN119" s="98" t="e">
        <f ca="true">+IF(AND(ISNUMBER(OFFSET('Sanitation Data'!$G$11,0,10*ROW('Sanitation Data'!G113))),'Data Summary'!DC119="Yes"),OFFSET('Sanitation Data'!$G$11,0,10*ROW('Sanitation Data'!G113)),NA())</f>
        <v>#N/A</v>
      </c>
      <c r="AO119" s="98" t="e">
        <f ca="true">+IF(AND(ISNUMBER(OFFSET('Sanitation Data'!$G$12,0,10*ROW('Sanitation Data'!G113))),'Data Summary'!DD119="Yes"),OFFSET('Sanitation Data'!$G$12,0,10*ROW('Sanitation Data'!G113)),NA())</f>
        <v>#N/A</v>
      </c>
      <c r="AP119" s="98" t="e">
        <f ca="true">+IF(AND(ISNUMBER(OFFSET('Sanitation Data'!$H$4,0,10*ROW('Sanitation Data'!H113))),'Data Summary'!DE119="Yes"),100-OFFSET('Sanitation Data'!$H$4,0,10*ROW('Sanitation Data'!H113)),NA())</f>
        <v>#N/A</v>
      </c>
      <c r="AQ119" s="98" t="e">
        <f ca="true">+IF(AND(ISNUMBER(OFFSET('Sanitation Data'!$H$6,0,10*ROW('Sanitation Data'!H113))),'Data Summary'!DF119="Yes"),OFFSET('Sanitation Data'!$H$6,0,10*ROW('Sanitation Data'!H113)),NA())</f>
        <v>#N/A</v>
      </c>
      <c r="AR119" s="98" t="e">
        <f ca="true">+IF(AND(ISNUMBER(OFFSET('Sanitation Data'!$H$10,0,10*ROW('Sanitation Data'!H113))),'Data Summary'!DG119="Yes"),OFFSET('Sanitation Data'!$H$10,0,10*ROW('Sanitation Data'!H113)),NA())</f>
        <v>#N/A</v>
      </c>
      <c r="AS119" s="98" t="e">
        <f ca="true">+IF(AND(ISNUMBER(OFFSET('Sanitation Data'!$H$11,0,10*ROW('Sanitation Data'!H113))),'Data Summary'!DH119="Yes"),OFFSET('Sanitation Data'!$H$11,0,10*ROW('Sanitation Data'!H113)),NA())</f>
        <v>#N/A</v>
      </c>
      <c r="AT119" s="98" t="e">
        <f ca="true">+IF(AND(ISNUMBER(OFFSET('Sanitation Data'!$H$12,0,10*ROW('Sanitation Data'!H113))),'Data Summary'!DI119="Yes"),OFFSET('Sanitation Data'!$H$12,0,10*ROW('Sanitation Data'!H113)),NA())</f>
        <v>#N/A</v>
      </c>
      <c r="AU119" s="98" t="e">
        <f ca="true">+IF(AND(ISNUMBER(OFFSET('Sanitation Data'!$I$4,0,10*ROW('Sanitation Data'!I113))),'Data Summary'!DJ119="Yes"),100-OFFSET('Sanitation Data'!$I$4,0,10*ROW('Sanitation Data'!I113)),NA())</f>
        <v>#N/A</v>
      </c>
      <c r="AV119" s="98" t="e">
        <f ca="true">+IF(AND(ISNUMBER(OFFSET('Sanitation Data'!$I$6,0,10*ROW('Sanitation Data'!I113))),'Data Summary'!DK119="Yes"),OFFSET('Sanitation Data'!$I$6,0,10*ROW('Sanitation Data'!I113)),NA())</f>
        <v>#N/A</v>
      </c>
      <c r="AW119" s="98" t="e">
        <f ca="true">+IF(AND(ISNUMBER(OFFSET('Sanitation Data'!$I$10,0,10*ROW('Sanitation Data'!I113))),'Data Summary'!DL119="Yes"),OFFSET('Sanitation Data'!$I$10,0,10*ROW('Sanitation Data'!I113)),NA())</f>
        <v>#N/A</v>
      </c>
      <c r="AX119" s="98" t="e">
        <f ca="true">+IF(AND(ISNUMBER(OFFSET('Sanitation Data'!$I$11,0,10*ROW('Sanitation Data'!I113))),'Data Summary'!DM119="Yes"),OFFSET('Sanitation Data'!$I$11,0,10*ROW('Sanitation Data'!I113)),NA())</f>
        <v>#N/A</v>
      </c>
      <c r="AY119" s="98" t="e">
        <f ca="true">+IF(AND(ISNUMBER(OFFSET('Sanitation Data'!$I$12,0,10*ROW('Sanitation Data'!I113))),'Data Summary'!DN119="Yes"),OFFSET('Sanitation Data'!$I$12,0,10*ROW('Sanitation Data'!I113)),NA())</f>
        <v>#N/A</v>
      </c>
      <c r="AZ119" s="99" t="e">
        <f ca="true">+IF(AND(ISNUMBER(OFFSET('Hygiene Data'!$D$5,0,10*ROW('Hygiene Data'!D113))),'Data Summary'!DO119="Yes"),OFFSET('Hygiene Data'!$D$5,0,10*ROW('Hygiene Data'!D113)),NA())</f>
        <v>#N/A</v>
      </c>
      <c r="BA119" s="99" t="e">
        <f ca="true">+IF(AND(ISNUMBER(OFFSET('Hygiene Data'!$D$7,0,10*ROW('Hygiene Data'!D113))),'Data Summary'!DP119="Yes"),OFFSET('Hygiene Data'!$D$7,0,10*ROW('Hygiene Data'!D113)),NA())</f>
        <v>#N/A</v>
      </c>
      <c r="BB119" s="99" t="e">
        <f ca="true">+IF(AND(ISNUMBER(OFFSET('Hygiene Data'!$D$9,0,10*ROW('Hygiene Data'!D113))),'Data Summary'!DQ119="Yes"),OFFSET('Hygiene Data'!$D$9,0,10*ROW('Hygiene Data'!D113)),NA())</f>
        <v>#N/A</v>
      </c>
      <c r="BC119" s="99" t="e">
        <f ca="true">+IF(AND(ISNUMBER(OFFSET('Hygiene Data'!$E$5,0,10*ROW('Hygiene Data'!E113))),'Data Summary'!DR119="Yes"),OFFSET('Hygiene Data'!$E$5,0,10*ROW('Hygiene Data'!E113)),NA())</f>
        <v>#N/A</v>
      </c>
      <c r="BD119" s="99" t="e">
        <f ca="true">+IF(AND(ISNUMBER(OFFSET('Hygiene Data'!$E$7,0,10*ROW('Hygiene Data'!E113))),'Data Summary'!DS119="Yes"),OFFSET('Hygiene Data'!$E$7,0,10*ROW('Hygiene Data'!E113)),NA())</f>
        <v>#N/A</v>
      </c>
      <c r="BE119" s="99" t="e">
        <f ca="true">+IF(AND(ISNUMBER(OFFSET('Hygiene Data'!$E$9,0,10*ROW('Hygiene Data'!E113))),'Data Summary'!DT119="Yes"),OFFSET('Hygiene Data'!$E$9,0,10*ROW('Hygiene Data'!E113)),NA())</f>
        <v>#N/A</v>
      </c>
      <c r="BF119" s="99" t="e">
        <f ca="true">+IF(AND(ISNUMBER(OFFSET('Hygiene Data'!$F$5,0,10*ROW('Hygiene Data'!F113))),'Data Summary'!DU119="Yes"),OFFSET('Hygiene Data'!$F$5,0,10*ROW('Hygiene Data'!F113)),NA())</f>
        <v>#N/A</v>
      </c>
      <c r="BG119" s="99" t="e">
        <f ca="true">+IF(AND(ISNUMBER(OFFSET('Hygiene Data'!$F$7,0,10*ROW('Hygiene Data'!F113))),'Data Summary'!DV119="Yes"),OFFSET('Hygiene Data'!$F$7,0,10*ROW('Hygiene Data'!F113)),NA())</f>
        <v>#N/A</v>
      </c>
      <c r="BH119" s="99" t="e">
        <f ca="true">+IF(AND(ISNUMBER(OFFSET('Hygiene Data'!$F$9,0,10*ROW('Hygiene Data'!F113))),'Data Summary'!DW119="Yes"),OFFSET('Hygiene Data'!$F$9,0,10*ROW('Hygiene Data'!F113)),NA())</f>
        <v>#N/A</v>
      </c>
      <c r="BI119" s="99" t="e">
        <f ca="true">+IF(AND(ISNUMBER(OFFSET('Hygiene Data'!$G$5,0,10*ROW('Hygiene Data'!G113))),'Data Summary'!DX119="Yes"),OFFSET('Hygiene Data'!$G$5,0,10*ROW('Hygiene Data'!G113)),NA())</f>
        <v>#N/A</v>
      </c>
      <c r="BJ119" s="99" t="e">
        <f ca="true">+IF(AND(ISNUMBER(OFFSET('Hygiene Data'!$G$7,0,10*ROW('Hygiene Data'!G113))),'Data Summary'!DY119="Yes"),OFFSET('Hygiene Data'!$G$7,0,10*ROW('Hygiene Data'!G113)),NA())</f>
        <v>#N/A</v>
      </c>
      <c r="BK119" s="99" t="e">
        <f ca="true">+IF(AND(ISNUMBER(OFFSET('Hygiene Data'!$G$9,0,10*ROW('Hygiene Data'!G113))),'Data Summary'!DZ119="Yes"),OFFSET('Hygiene Data'!$G$9,0,10*ROW('Hygiene Data'!G113)),NA())</f>
        <v>#N/A</v>
      </c>
      <c r="BL119" s="99" t="e">
        <f ca="true">+IF(AND(ISNUMBER(OFFSET('Hygiene Data'!$H$5,0,10*ROW('Hygiene Data'!H113))),'Data Summary'!EA119="Yes"),OFFSET('Hygiene Data'!$H$5,0,10*ROW('Hygiene Data'!H113)),NA())</f>
        <v>#N/A</v>
      </c>
      <c r="BM119" s="99" t="e">
        <f ca="true">+IF(AND(ISNUMBER(OFFSET('Hygiene Data'!$H$7,0,10*ROW('Hygiene Data'!H113))),'Data Summary'!EB119="Yes"),OFFSET('Hygiene Data'!$H$7,0,10*ROW('Hygiene Data'!H113)),NA())</f>
        <v>#N/A</v>
      </c>
      <c r="BN119" s="99" t="e">
        <f ca="true">+IF(AND(ISNUMBER(OFFSET('Hygiene Data'!$H$9,0,10*ROW('Hygiene Data'!H113))),'Data Summary'!EC119="Yes"),OFFSET('Hygiene Data'!$H$9,0,10*ROW('Hygiene Data'!H113)),NA())</f>
        <v>#N/A</v>
      </c>
      <c r="BO119" s="99" t="e">
        <f ca="true">+IF(AND(ISNUMBER(OFFSET('Hygiene Data'!$I$5,0,10*ROW('Hygiene Data'!I113))),'Data Summary'!ED119="Yes"),OFFSET('Hygiene Data'!$I$5,0,10*ROW('Hygiene Data'!I113)),NA())</f>
        <v>#N/A</v>
      </c>
      <c r="BP119" s="99" t="e">
        <f ca="true">+IF(AND(ISNUMBER(OFFSET('Hygiene Data'!$I$7,0,10*ROW('Hygiene Data'!I113))),'Data Summary'!EE119="Yes"),OFFSET('Hygiene Data'!$I$7,0,10*ROW('Hygiene Data'!I113)),NA())</f>
        <v>#N/A</v>
      </c>
      <c r="BQ119" s="99"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8" t="str">
        <f ca="true">+IF(ISTEXT('Data Summary'!B120),'Data Summary'!B120,"")</f>
        <v/>
      </c>
      <c r="C120" s="329" t="e">
        <f ca="true">+VALUE('Data Summary'!C120)</f>
        <v>#VALUE!</v>
      </c>
      <c r="D120" s="97" t="e">
        <f ca="true">+IF(AND(ISNUMBER(OFFSET('Water Data'!$D$4,0,10*ROW('Water Data'!D114))),'Data Summary'!BS120="Yes"),100-OFFSET('Water Data'!$D$4,0,10*ROW('Water Data'!D114)),NA())</f>
        <v>#N/A</v>
      </c>
      <c r="E120" s="97" t="e">
        <f ca="true">+IF(AND(ISNUMBER(OFFSET('Water Data'!$D$6,0,10*ROW('Water Data'!D114))),'Data Summary'!BT120="Yes"),OFFSET('Water Data'!$D$6,0,10*ROW('Water Data'!D114)),NA())</f>
        <v>#N/A</v>
      </c>
      <c r="F120" s="97" t="e">
        <f ca="true">+IF(AND(ISNUMBER(OFFSET('Water Data'!$D$9,0,10*ROW('Water Data'!D114))),'Data Summary'!BU120="Yes"),OFFSET('Water Data'!$D$9,0,10*ROW('Water Data'!D114)),NA())</f>
        <v>#N/A</v>
      </c>
      <c r="G120" s="97" t="e">
        <f ca="true">+IF(AND(ISNUMBER(OFFSET('Water Data'!$E$4,0,10*ROW('Water Data'!E114))),'Data Summary'!BV120="Yes"),100-OFFSET('Water Data'!$E$4,0,10*ROW('Water Data'!E114)),NA())</f>
        <v>#N/A</v>
      </c>
      <c r="H120" s="97" t="e">
        <f ca="true">+IF(AND(ISNUMBER(OFFSET('Water Data'!$E$6,0,10*ROW('Water Data'!E114))),'Data Summary'!BW120="Yes"),OFFSET('Water Data'!$E$6,0,10*ROW('Water Data'!E114)),NA())</f>
        <v>#N/A</v>
      </c>
      <c r="I120" s="97" t="e">
        <f ca="true">+IF(AND(ISNUMBER(OFFSET('Water Data'!$E$9,0,10*ROW('Water Data'!E114))),'Data Summary'!BX120="Yes"),OFFSET('Water Data'!$E$9,0,10*ROW('Water Data'!E114)),NA())</f>
        <v>#N/A</v>
      </c>
      <c r="J120" s="97" t="e">
        <f ca="true">+IF(AND(ISNUMBER(OFFSET('Water Data'!$F$4,0,10*ROW('Water Data'!F114))),'Data Summary'!BY120="Yes"),100-OFFSET('Water Data'!$F$4,0,10*ROW('Water Data'!F114)),NA())</f>
        <v>#N/A</v>
      </c>
      <c r="K120" s="97" t="e">
        <f ca="true">+IF(AND(ISNUMBER(OFFSET('Water Data'!$F$6,0,10*ROW('Water Data'!F114))),'Data Summary'!BZ120="Yes"),OFFSET('Water Data'!$F$6,0,10*ROW('Water Data'!F114)),NA())</f>
        <v>#N/A</v>
      </c>
      <c r="L120" s="97" t="e">
        <f ca="true">+IF(AND(ISNUMBER(OFFSET('Water Data'!$F$9,0,10*ROW('Water Data'!F114))),'Data Summary'!CA120="Yes"),OFFSET('Water Data'!$F$9,0,10*ROW('Water Data'!F114)),NA())</f>
        <v>#N/A</v>
      </c>
      <c r="M120" s="97" t="e">
        <f ca="true">+IF(AND(ISNUMBER(OFFSET('Water Data'!$G$4,0,10*ROW('Water Data'!G114))),'Data Summary'!CB120="Yes"),100-OFFSET('Water Data'!$G$4,0,10*ROW('Water Data'!G114)),NA())</f>
        <v>#N/A</v>
      </c>
      <c r="N120" s="97" t="e">
        <f ca="true">+IF(AND(ISNUMBER(OFFSET('Water Data'!$G$6,0,10*ROW('Water Data'!G114))),'Data Summary'!CC120="Yes"),OFFSET('Water Data'!$G$6,0,10*ROW('Water Data'!G114)),NA())</f>
        <v>#N/A</v>
      </c>
      <c r="O120" s="97" t="e">
        <f ca="true">+IF(AND(ISNUMBER(OFFSET('Water Data'!$G$9,0,10*ROW('Water Data'!G114))),'Data Summary'!CD120="Yes"),OFFSET('Water Data'!$G$9,0,10*ROW('Water Data'!G114)),NA())</f>
        <v>#N/A</v>
      </c>
      <c r="P120" s="97" t="e">
        <f ca="true">+IF(AND(ISNUMBER(OFFSET('Water Data'!$H$4,0,10*ROW('Water Data'!H114))),'Data Summary'!CE120="Yes"),100-OFFSET('Water Data'!$H$4,0,10*ROW('Water Data'!H114)),NA())</f>
        <v>#N/A</v>
      </c>
      <c r="Q120" s="97" t="e">
        <f ca="true">+IF(AND(ISNUMBER(OFFSET('Water Data'!$H$6,0,10*ROW('Water Data'!H114))),'Data Summary'!CF120="Yes"),OFFSET('Water Data'!$H$6,0,10*ROW('Water Data'!H114)),NA())</f>
        <v>#N/A</v>
      </c>
      <c r="R120" s="97" t="e">
        <f ca="true">+IF(AND(ISNUMBER(OFFSET('Water Data'!$H$9,0,10*ROW('Water Data'!H114))),'Data Summary'!CG120="Yes"),OFFSET('Water Data'!$H$9,0,10*ROW('Water Data'!H114)),NA())</f>
        <v>#N/A</v>
      </c>
      <c r="S120" s="97" t="e">
        <f ca="true">+IF(AND(ISNUMBER(OFFSET('Water Data'!$I$4,0,10*ROW('Water Data'!I114))),'Data Summary'!CH120="Yes"),100-OFFSET('Water Data'!$I$4,0,10*ROW('Water Data'!I114)),NA())</f>
        <v>#N/A</v>
      </c>
      <c r="T120" s="97" t="e">
        <f ca="true">+IF(AND(ISNUMBER(OFFSET('Water Data'!$I$6,0,10*ROW('Water Data'!I114))),'Data Summary'!CI120="Yes"),OFFSET('Water Data'!$I$6,0,10*ROW('Water Data'!I114)),NA())</f>
        <v>#N/A</v>
      </c>
      <c r="U120" s="97" t="e">
        <f ca="true">+IF(AND(ISNUMBER(OFFSET('Water Data'!$I$9,0,10*ROW('Water Data'!I114))),'Data Summary'!CJ120="Yes"),OFFSET('Water Data'!$I$9,0,10*ROW('Water Data'!I114)),NA())</f>
        <v>#N/A</v>
      </c>
      <c r="V120" s="98" t="e">
        <f ca="true">+IF(AND(ISNUMBER(OFFSET('Sanitation Data'!$D$4,0,10*ROW('Sanitation Data'!D114))),'Data Summary'!CK120="Yes"),100-OFFSET('Sanitation Data'!$D$4,0,10*ROW('Sanitation Data'!D114)),NA())</f>
        <v>#N/A</v>
      </c>
      <c r="W120" s="98" t="e">
        <f ca="true">+IF(AND(ISNUMBER(OFFSET('Sanitation Data'!$D$6,0,10*ROW('Sanitation Data'!D114))),'Data Summary'!CL120="Yes"),OFFSET('Sanitation Data'!$D$6,0,10*ROW('Sanitation Data'!D114)),NA())</f>
        <v>#N/A</v>
      </c>
      <c r="X120" s="98" t="e">
        <f ca="true">+IF(AND(ISNUMBER(OFFSET('Sanitation Data'!$D$10,0,10*ROW('Sanitation Data'!D114))),'Data Summary'!CM120="Yes"),OFFSET('Sanitation Data'!$D$10,0,10*ROW('Sanitation Data'!D114)),NA())</f>
        <v>#N/A</v>
      </c>
      <c r="Y120" s="98" t="e">
        <f ca="true">+IF(AND(ISNUMBER(OFFSET('Sanitation Data'!$D$11,0,10*ROW('Sanitation Data'!D114))),'Data Summary'!CN120="Yes"),OFFSET('Sanitation Data'!$D$11,0,10*ROW('Sanitation Data'!D114)),NA())</f>
        <v>#N/A</v>
      </c>
      <c r="Z120" s="98" t="e">
        <f ca="true">+IF(AND(ISNUMBER(OFFSET('Sanitation Data'!$D$12,0,10*ROW('Sanitation Data'!D114))),'Data Summary'!CO120="Yes"),OFFSET('Sanitation Data'!$D$12,0,10*ROW('Sanitation Data'!D114)),NA())</f>
        <v>#N/A</v>
      </c>
      <c r="AA120" s="98" t="e">
        <f ca="true">+IF(AND(ISNUMBER(OFFSET('Sanitation Data'!$E$4,0,10*ROW('Sanitation Data'!E114))),'Data Summary'!CP120="Yes"),100-OFFSET('Sanitation Data'!$E$4,0,10*ROW('Sanitation Data'!E114)),NA())</f>
        <v>#N/A</v>
      </c>
      <c r="AB120" s="98" t="e">
        <f ca="true">+IF(AND(ISNUMBER(OFFSET('Sanitation Data'!$E$6,0,10*ROW('Sanitation Data'!E114))),'Data Summary'!CQ120="Yes"),OFFSET('Sanitation Data'!$E$6,0,10*ROW('Sanitation Data'!E114)),NA())</f>
        <v>#N/A</v>
      </c>
      <c r="AC120" s="98" t="e">
        <f ca="true">+IF(AND(ISNUMBER(OFFSET('Sanitation Data'!$E$10,0,10*ROW('Sanitation Data'!E114))),'Data Summary'!CR120="Yes"),OFFSET('Sanitation Data'!$E$10,0,10*ROW('Sanitation Data'!E114)),NA())</f>
        <v>#N/A</v>
      </c>
      <c r="AD120" s="98" t="e">
        <f ca="true">+IF(AND(ISNUMBER(OFFSET('Sanitation Data'!$E$11,0,10*ROW('Sanitation Data'!E114))),'Data Summary'!CS120="Yes"),OFFSET('Sanitation Data'!$E$11,0,10*ROW('Sanitation Data'!E114)),NA())</f>
        <v>#N/A</v>
      </c>
      <c r="AE120" s="98" t="e">
        <f ca="true">+IF(AND(ISNUMBER(OFFSET('Sanitation Data'!$E$12,0,10*ROW('Sanitation Data'!E114))),'Data Summary'!CT120="Yes"),OFFSET('Sanitation Data'!$E$12,0,10*ROW('Sanitation Data'!E114)),NA())</f>
        <v>#N/A</v>
      </c>
      <c r="AF120" s="98" t="e">
        <f ca="true">+IF(AND(ISNUMBER(OFFSET('Sanitation Data'!$F$4,0,10*ROW('Sanitation Data'!F114))),'Data Summary'!CU120="Yes"),100-OFFSET('Sanitation Data'!$F$4,0,10*ROW('Sanitation Data'!F114)),NA())</f>
        <v>#N/A</v>
      </c>
      <c r="AG120" s="98" t="e">
        <f ca="true">+IF(AND(ISNUMBER(OFFSET('Sanitation Data'!$F$6,0,10*ROW('Sanitation Data'!F114))),'Data Summary'!CV120="Yes"),OFFSET('Sanitation Data'!$F$6,0,10*ROW('Sanitation Data'!F114)),NA())</f>
        <v>#N/A</v>
      </c>
      <c r="AH120" s="98" t="e">
        <f ca="true">+IF(AND(ISNUMBER(OFFSET('Sanitation Data'!$F$10,0,10*ROW('Sanitation Data'!F114))),'Data Summary'!CW120="Yes"),OFFSET('Sanitation Data'!$F$10,0,10*ROW('Sanitation Data'!F114)),NA())</f>
        <v>#N/A</v>
      </c>
      <c r="AI120" s="98" t="e">
        <f ca="true">+IF(AND(ISNUMBER(OFFSET('Sanitation Data'!$F$11,0,10*ROW('Sanitation Data'!F114))),'Data Summary'!CX120="Yes"),OFFSET('Sanitation Data'!$F$11,0,10*ROW('Sanitation Data'!F114)),NA())</f>
        <v>#N/A</v>
      </c>
      <c r="AJ120" s="98" t="e">
        <f ca="true">+IF(AND(ISNUMBER(OFFSET('Sanitation Data'!$F$12,0,10*ROW('Sanitation Data'!F114))),'Data Summary'!CY120="Yes"),OFFSET('Sanitation Data'!$F$12,0,10*ROW('Sanitation Data'!F114)),NA())</f>
        <v>#N/A</v>
      </c>
      <c r="AK120" s="98" t="e">
        <f ca="true">+IF(AND(ISNUMBER(OFFSET('Sanitation Data'!$G$4,0,10*ROW('Sanitation Data'!G114))),'Data Summary'!CZ120="Yes"),100-OFFSET('Sanitation Data'!$G$4,0,10*ROW('Sanitation Data'!G114)),NA())</f>
        <v>#N/A</v>
      </c>
      <c r="AL120" s="98" t="e">
        <f ca="true">+IF(AND(ISNUMBER(OFFSET('Sanitation Data'!$G$6,0,10*ROW('Sanitation Data'!G114))),'Data Summary'!DA120="Yes"),OFFSET('Sanitation Data'!$G$6,0,10*ROW('Sanitation Data'!G114)),NA())</f>
        <v>#N/A</v>
      </c>
      <c r="AM120" s="98" t="e">
        <f ca="true">+IF(AND(ISNUMBER(OFFSET('Sanitation Data'!$G$10,0,10*ROW('Sanitation Data'!G114))),'Data Summary'!DB120="Yes"),OFFSET('Sanitation Data'!$G$10,0,10*ROW('Sanitation Data'!G114)),NA())</f>
        <v>#N/A</v>
      </c>
      <c r="AN120" s="98" t="e">
        <f ca="true">+IF(AND(ISNUMBER(OFFSET('Sanitation Data'!$G$11,0,10*ROW('Sanitation Data'!G114))),'Data Summary'!DC120="Yes"),OFFSET('Sanitation Data'!$G$11,0,10*ROW('Sanitation Data'!G114)),NA())</f>
        <v>#N/A</v>
      </c>
      <c r="AO120" s="98" t="e">
        <f ca="true">+IF(AND(ISNUMBER(OFFSET('Sanitation Data'!$G$12,0,10*ROW('Sanitation Data'!G114))),'Data Summary'!DD120="Yes"),OFFSET('Sanitation Data'!$G$12,0,10*ROW('Sanitation Data'!G114)),NA())</f>
        <v>#N/A</v>
      </c>
      <c r="AP120" s="98" t="e">
        <f ca="true">+IF(AND(ISNUMBER(OFFSET('Sanitation Data'!$H$4,0,10*ROW('Sanitation Data'!H114))),'Data Summary'!DE120="Yes"),100-OFFSET('Sanitation Data'!$H$4,0,10*ROW('Sanitation Data'!H114)),NA())</f>
        <v>#N/A</v>
      </c>
      <c r="AQ120" s="98" t="e">
        <f ca="true">+IF(AND(ISNUMBER(OFFSET('Sanitation Data'!$H$6,0,10*ROW('Sanitation Data'!H114))),'Data Summary'!DF120="Yes"),OFFSET('Sanitation Data'!$H$6,0,10*ROW('Sanitation Data'!H114)),NA())</f>
        <v>#N/A</v>
      </c>
      <c r="AR120" s="98" t="e">
        <f ca="true">+IF(AND(ISNUMBER(OFFSET('Sanitation Data'!$H$10,0,10*ROW('Sanitation Data'!H114))),'Data Summary'!DG120="Yes"),OFFSET('Sanitation Data'!$H$10,0,10*ROW('Sanitation Data'!H114)),NA())</f>
        <v>#N/A</v>
      </c>
      <c r="AS120" s="98" t="e">
        <f ca="true">+IF(AND(ISNUMBER(OFFSET('Sanitation Data'!$H$11,0,10*ROW('Sanitation Data'!H114))),'Data Summary'!DH120="Yes"),OFFSET('Sanitation Data'!$H$11,0,10*ROW('Sanitation Data'!H114)),NA())</f>
        <v>#N/A</v>
      </c>
      <c r="AT120" s="98" t="e">
        <f ca="true">+IF(AND(ISNUMBER(OFFSET('Sanitation Data'!$H$12,0,10*ROW('Sanitation Data'!H114))),'Data Summary'!DI120="Yes"),OFFSET('Sanitation Data'!$H$12,0,10*ROW('Sanitation Data'!H114)),NA())</f>
        <v>#N/A</v>
      </c>
      <c r="AU120" s="98" t="e">
        <f ca="true">+IF(AND(ISNUMBER(OFFSET('Sanitation Data'!$I$4,0,10*ROW('Sanitation Data'!I114))),'Data Summary'!DJ120="Yes"),100-OFFSET('Sanitation Data'!$I$4,0,10*ROW('Sanitation Data'!I114)),NA())</f>
        <v>#N/A</v>
      </c>
      <c r="AV120" s="98" t="e">
        <f ca="true">+IF(AND(ISNUMBER(OFFSET('Sanitation Data'!$I$6,0,10*ROW('Sanitation Data'!I114))),'Data Summary'!DK120="Yes"),OFFSET('Sanitation Data'!$I$6,0,10*ROW('Sanitation Data'!I114)),NA())</f>
        <v>#N/A</v>
      </c>
      <c r="AW120" s="98" t="e">
        <f ca="true">+IF(AND(ISNUMBER(OFFSET('Sanitation Data'!$I$10,0,10*ROW('Sanitation Data'!I114))),'Data Summary'!DL120="Yes"),OFFSET('Sanitation Data'!$I$10,0,10*ROW('Sanitation Data'!I114)),NA())</f>
        <v>#N/A</v>
      </c>
      <c r="AX120" s="98" t="e">
        <f ca="true">+IF(AND(ISNUMBER(OFFSET('Sanitation Data'!$I$11,0,10*ROW('Sanitation Data'!I114))),'Data Summary'!DM120="Yes"),OFFSET('Sanitation Data'!$I$11,0,10*ROW('Sanitation Data'!I114)),NA())</f>
        <v>#N/A</v>
      </c>
      <c r="AY120" s="98" t="e">
        <f ca="true">+IF(AND(ISNUMBER(OFFSET('Sanitation Data'!$I$12,0,10*ROW('Sanitation Data'!I114))),'Data Summary'!DN120="Yes"),OFFSET('Sanitation Data'!$I$12,0,10*ROW('Sanitation Data'!I114)),NA())</f>
        <v>#N/A</v>
      </c>
      <c r="AZ120" s="99" t="e">
        <f ca="true">+IF(AND(ISNUMBER(OFFSET('Hygiene Data'!$D$5,0,10*ROW('Hygiene Data'!D114))),'Data Summary'!DO120="Yes"),OFFSET('Hygiene Data'!$D$5,0,10*ROW('Hygiene Data'!D114)),NA())</f>
        <v>#N/A</v>
      </c>
      <c r="BA120" s="99" t="e">
        <f ca="true">+IF(AND(ISNUMBER(OFFSET('Hygiene Data'!$D$7,0,10*ROW('Hygiene Data'!D114))),'Data Summary'!DP120="Yes"),OFFSET('Hygiene Data'!$D$7,0,10*ROW('Hygiene Data'!D114)),NA())</f>
        <v>#N/A</v>
      </c>
      <c r="BB120" s="99" t="e">
        <f ca="true">+IF(AND(ISNUMBER(OFFSET('Hygiene Data'!$D$9,0,10*ROW('Hygiene Data'!D114))),'Data Summary'!DQ120="Yes"),OFFSET('Hygiene Data'!$D$9,0,10*ROW('Hygiene Data'!D114)),NA())</f>
        <v>#N/A</v>
      </c>
      <c r="BC120" s="99" t="e">
        <f ca="true">+IF(AND(ISNUMBER(OFFSET('Hygiene Data'!$E$5,0,10*ROW('Hygiene Data'!E114))),'Data Summary'!DR120="Yes"),OFFSET('Hygiene Data'!$E$5,0,10*ROW('Hygiene Data'!E114)),NA())</f>
        <v>#N/A</v>
      </c>
      <c r="BD120" s="99" t="e">
        <f ca="true">+IF(AND(ISNUMBER(OFFSET('Hygiene Data'!$E$7,0,10*ROW('Hygiene Data'!E114))),'Data Summary'!DS120="Yes"),OFFSET('Hygiene Data'!$E$7,0,10*ROW('Hygiene Data'!E114)),NA())</f>
        <v>#N/A</v>
      </c>
      <c r="BE120" s="99" t="e">
        <f ca="true">+IF(AND(ISNUMBER(OFFSET('Hygiene Data'!$E$9,0,10*ROW('Hygiene Data'!E114))),'Data Summary'!DT120="Yes"),OFFSET('Hygiene Data'!$E$9,0,10*ROW('Hygiene Data'!E114)),NA())</f>
        <v>#N/A</v>
      </c>
      <c r="BF120" s="99" t="e">
        <f ca="true">+IF(AND(ISNUMBER(OFFSET('Hygiene Data'!$F$5,0,10*ROW('Hygiene Data'!F114))),'Data Summary'!DU120="Yes"),OFFSET('Hygiene Data'!$F$5,0,10*ROW('Hygiene Data'!F114)),NA())</f>
        <v>#N/A</v>
      </c>
      <c r="BG120" s="99" t="e">
        <f ca="true">+IF(AND(ISNUMBER(OFFSET('Hygiene Data'!$F$7,0,10*ROW('Hygiene Data'!F114))),'Data Summary'!DV120="Yes"),OFFSET('Hygiene Data'!$F$7,0,10*ROW('Hygiene Data'!F114)),NA())</f>
        <v>#N/A</v>
      </c>
      <c r="BH120" s="99" t="e">
        <f ca="true">+IF(AND(ISNUMBER(OFFSET('Hygiene Data'!$F$9,0,10*ROW('Hygiene Data'!F114))),'Data Summary'!DW120="Yes"),OFFSET('Hygiene Data'!$F$9,0,10*ROW('Hygiene Data'!F114)),NA())</f>
        <v>#N/A</v>
      </c>
      <c r="BI120" s="99" t="e">
        <f ca="true">+IF(AND(ISNUMBER(OFFSET('Hygiene Data'!$G$5,0,10*ROW('Hygiene Data'!G114))),'Data Summary'!DX120="Yes"),OFFSET('Hygiene Data'!$G$5,0,10*ROW('Hygiene Data'!G114)),NA())</f>
        <v>#N/A</v>
      </c>
      <c r="BJ120" s="99" t="e">
        <f ca="true">+IF(AND(ISNUMBER(OFFSET('Hygiene Data'!$G$7,0,10*ROW('Hygiene Data'!G114))),'Data Summary'!DY120="Yes"),OFFSET('Hygiene Data'!$G$7,0,10*ROW('Hygiene Data'!G114)),NA())</f>
        <v>#N/A</v>
      </c>
      <c r="BK120" s="99" t="e">
        <f ca="true">+IF(AND(ISNUMBER(OFFSET('Hygiene Data'!$G$9,0,10*ROW('Hygiene Data'!G114))),'Data Summary'!DZ120="Yes"),OFFSET('Hygiene Data'!$G$9,0,10*ROW('Hygiene Data'!G114)),NA())</f>
        <v>#N/A</v>
      </c>
      <c r="BL120" s="99" t="e">
        <f ca="true">+IF(AND(ISNUMBER(OFFSET('Hygiene Data'!$H$5,0,10*ROW('Hygiene Data'!H114))),'Data Summary'!EA120="Yes"),OFFSET('Hygiene Data'!$H$5,0,10*ROW('Hygiene Data'!H114)),NA())</f>
        <v>#N/A</v>
      </c>
      <c r="BM120" s="99" t="e">
        <f ca="true">+IF(AND(ISNUMBER(OFFSET('Hygiene Data'!$H$7,0,10*ROW('Hygiene Data'!H114))),'Data Summary'!EB120="Yes"),OFFSET('Hygiene Data'!$H$7,0,10*ROW('Hygiene Data'!H114)),NA())</f>
        <v>#N/A</v>
      </c>
      <c r="BN120" s="99" t="e">
        <f ca="true">+IF(AND(ISNUMBER(OFFSET('Hygiene Data'!$H$9,0,10*ROW('Hygiene Data'!H114))),'Data Summary'!EC120="Yes"),OFFSET('Hygiene Data'!$H$9,0,10*ROW('Hygiene Data'!H114)),NA())</f>
        <v>#N/A</v>
      </c>
      <c r="BO120" s="99" t="e">
        <f ca="true">+IF(AND(ISNUMBER(OFFSET('Hygiene Data'!$I$5,0,10*ROW('Hygiene Data'!I114))),'Data Summary'!ED120="Yes"),OFFSET('Hygiene Data'!$I$5,0,10*ROW('Hygiene Data'!I114)),NA())</f>
        <v>#N/A</v>
      </c>
      <c r="BP120" s="99" t="e">
        <f ca="true">+IF(AND(ISNUMBER(OFFSET('Hygiene Data'!$I$7,0,10*ROW('Hygiene Data'!I114))),'Data Summary'!EE120="Yes"),OFFSET('Hygiene Data'!$I$7,0,10*ROW('Hygiene Data'!I114)),NA())</f>
        <v>#N/A</v>
      </c>
      <c r="BQ120" s="99"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8" t="str">
        <f ca="true">+IF(ISTEXT('Data Summary'!B121),'Data Summary'!B121,"")</f>
        <v/>
      </c>
      <c r="C121" s="329" t="e">
        <f ca="true">+VALUE('Data Summary'!C121)</f>
        <v>#VALUE!</v>
      </c>
      <c r="D121" s="97" t="e">
        <f ca="true">+IF(AND(ISNUMBER(OFFSET('Water Data'!$D$4,0,10*ROW('Water Data'!D115))),'Data Summary'!BS121="Yes"),100-OFFSET('Water Data'!$D$4,0,10*ROW('Water Data'!D115)),NA())</f>
        <v>#N/A</v>
      </c>
      <c r="E121" s="97" t="e">
        <f ca="true">+IF(AND(ISNUMBER(OFFSET('Water Data'!$D$6,0,10*ROW('Water Data'!D115))),'Data Summary'!BT121="Yes"),OFFSET('Water Data'!$D$6,0,10*ROW('Water Data'!D115)),NA())</f>
        <v>#N/A</v>
      </c>
      <c r="F121" s="97" t="e">
        <f ca="true">+IF(AND(ISNUMBER(OFFSET('Water Data'!$D$9,0,10*ROW('Water Data'!D115))),'Data Summary'!BU121="Yes"),OFFSET('Water Data'!$D$9,0,10*ROW('Water Data'!D115)),NA())</f>
        <v>#N/A</v>
      </c>
      <c r="G121" s="97" t="e">
        <f ca="true">+IF(AND(ISNUMBER(OFFSET('Water Data'!$E$4,0,10*ROW('Water Data'!E115))),'Data Summary'!BV121="Yes"),100-OFFSET('Water Data'!$E$4,0,10*ROW('Water Data'!E115)),NA())</f>
        <v>#N/A</v>
      </c>
      <c r="H121" s="97" t="e">
        <f ca="true">+IF(AND(ISNUMBER(OFFSET('Water Data'!$E$6,0,10*ROW('Water Data'!E115))),'Data Summary'!BW121="Yes"),OFFSET('Water Data'!$E$6,0,10*ROW('Water Data'!E115)),NA())</f>
        <v>#N/A</v>
      </c>
      <c r="I121" s="97" t="e">
        <f ca="true">+IF(AND(ISNUMBER(OFFSET('Water Data'!$E$9,0,10*ROW('Water Data'!E115))),'Data Summary'!BX121="Yes"),OFFSET('Water Data'!$E$9,0,10*ROW('Water Data'!E115)),NA())</f>
        <v>#N/A</v>
      </c>
      <c r="J121" s="97" t="e">
        <f ca="true">+IF(AND(ISNUMBER(OFFSET('Water Data'!$F$4,0,10*ROW('Water Data'!F115))),'Data Summary'!BY121="Yes"),100-OFFSET('Water Data'!$F$4,0,10*ROW('Water Data'!F115)),NA())</f>
        <v>#N/A</v>
      </c>
      <c r="K121" s="97" t="e">
        <f ca="true">+IF(AND(ISNUMBER(OFFSET('Water Data'!$F$6,0,10*ROW('Water Data'!F115))),'Data Summary'!BZ121="Yes"),OFFSET('Water Data'!$F$6,0,10*ROW('Water Data'!F115)),NA())</f>
        <v>#N/A</v>
      </c>
      <c r="L121" s="97" t="e">
        <f ca="true">+IF(AND(ISNUMBER(OFFSET('Water Data'!$F$9,0,10*ROW('Water Data'!F115))),'Data Summary'!CA121="Yes"),OFFSET('Water Data'!$F$9,0,10*ROW('Water Data'!F115)),NA())</f>
        <v>#N/A</v>
      </c>
      <c r="M121" s="97" t="e">
        <f ca="true">+IF(AND(ISNUMBER(OFFSET('Water Data'!$G$4,0,10*ROW('Water Data'!G115))),'Data Summary'!CB121="Yes"),100-OFFSET('Water Data'!$G$4,0,10*ROW('Water Data'!G115)),NA())</f>
        <v>#N/A</v>
      </c>
      <c r="N121" s="97" t="e">
        <f ca="true">+IF(AND(ISNUMBER(OFFSET('Water Data'!$G$6,0,10*ROW('Water Data'!G115))),'Data Summary'!CC121="Yes"),OFFSET('Water Data'!$G$6,0,10*ROW('Water Data'!G115)),NA())</f>
        <v>#N/A</v>
      </c>
      <c r="O121" s="97" t="e">
        <f ca="true">+IF(AND(ISNUMBER(OFFSET('Water Data'!$G$9,0,10*ROW('Water Data'!G115))),'Data Summary'!CD121="Yes"),OFFSET('Water Data'!$G$9,0,10*ROW('Water Data'!G115)),NA())</f>
        <v>#N/A</v>
      </c>
      <c r="P121" s="97" t="e">
        <f ca="true">+IF(AND(ISNUMBER(OFFSET('Water Data'!$H$4,0,10*ROW('Water Data'!H115))),'Data Summary'!CE121="Yes"),100-OFFSET('Water Data'!$H$4,0,10*ROW('Water Data'!H115)),NA())</f>
        <v>#N/A</v>
      </c>
      <c r="Q121" s="97" t="e">
        <f ca="true">+IF(AND(ISNUMBER(OFFSET('Water Data'!$H$6,0,10*ROW('Water Data'!H115))),'Data Summary'!CF121="Yes"),OFFSET('Water Data'!$H$6,0,10*ROW('Water Data'!H115)),NA())</f>
        <v>#N/A</v>
      </c>
      <c r="R121" s="97" t="e">
        <f ca="true">+IF(AND(ISNUMBER(OFFSET('Water Data'!$H$9,0,10*ROW('Water Data'!H115))),'Data Summary'!CG121="Yes"),OFFSET('Water Data'!$H$9,0,10*ROW('Water Data'!H115)),NA())</f>
        <v>#N/A</v>
      </c>
      <c r="S121" s="97" t="e">
        <f ca="true">+IF(AND(ISNUMBER(OFFSET('Water Data'!$I$4,0,10*ROW('Water Data'!I115))),'Data Summary'!CH121="Yes"),100-OFFSET('Water Data'!$I$4,0,10*ROW('Water Data'!I115)),NA())</f>
        <v>#N/A</v>
      </c>
      <c r="T121" s="97" t="e">
        <f ca="true">+IF(AND(ISNUMBER(OFFSET('Water Data'!$I$6,0,10*ROW('Water Data'!I115))),'Data Summary'!CI121="Yes"),OFFSET('Water Data'!$I$6,0,10*ROW('Water Data'!I115)),NA())</f>
        <v>#N/A</v>
      </c>
      <c r="U121" s="97" t="e">
        <f ca="true">+IF(AND(ISNUMBER(OFFSET('Water Data'!$I$9,0,10*ROW('Water Data'!I115))),'Data Summary'!CJ121="Yes"),OFFSET('Water Data'!$I$9,0,10*ROW('Water Data'!I115)),NA())</f>
        <v>#N/A</v>
      </c>
      <c r="V121" s="98" t="e">
        <f ca="true">+IF(AND(ISNUMBER(OFFSET('Sanitation Data'!$D$4,0,10*ROW('Sanitation Data'!D115))),'Data Summary'!CK121="Yes"),100-OFFSET('Sanitation Data'!$D$4,0,10*ROW('Sanitation Data'!D115)),NA())</f>
        <v>#N/A</v>
      </c>
      <c r="W121" s="98" t="e">
        <f ca="true">+IF(AND(ISNUMBER(OFFSET('Sanitation Data'!$D$6,0,10*ROW('Sanitation Data'!D115))),'Data Summary'!CL121="Yes"),OFFSET('Sanitation Data'!$D$6,0,10*ROW('Sanitation Data'!D115)),NA())</f>
        <v>#N/A</v>
      </c>
      <c r="X121" s="98" t="e">
        <f ca="true">+IF(AND(ISNUMBER(OFFSET('Sanitation Data'!$D$10,0,10*ROW('Sanitation Data'!D115))),'Data Summary'!CM121="Yes"),OFFSET('Sanitation Data'!$D$10,0,10*ROW('Sanitation Data'!D115)),NA())</f>
        <v>#N/A</v>
      </c>
      <c r="Y121" s="98" t="e">
        <f ca="true">+IF(AND(ISNUMBER(OFFSET('Sanitation Data'!$D$11,0,10*ROW('Sanitation Data'!D115))),'Data Summary'!CN121="Yes"),OFFSET('Sanitation Data'!$D$11,0,10*ROW('Sanitation Data'!D115)),NA())</f>
        <v>#N/A</v>
      </c>
      <c r="Z121" s="98" t="e">
        <f ca="true">+IF(AND(ISNUMBER(OFFSET('Sanitation Data'!$D$12,0,10*ROW('Sanitation Data'!D115))),'Data Summary'!CO121="Yes"),OFFSET('Sanitation Data'!$D$12,0,10*ROW('Sanitation Data'!D115)),NA())</f>
        <v>#N/A</v>
      </c>
      <c r="AA121" s="98" t="e">
        <f ca="true">+IF(AND(ISNUMBER(OFFSET('Sanitation Data'!$E$4,0,10*ROW('Sanitation Data'!E115))),'Data Summary'!CP121="Yes"),100-OFFSET('Sanitation Data'!$E$4,0,10*ROW('Sanitation Data'!E115)),NA())</f>
        <v>#N/A</v>
      </c>
      <c r="AB121" s="98" t="e">
        <f ca="true">+IF(AND(ISNUMBER(OFFSET('Sanitation Data'!$E$6,0,10*ROW('Sanitation Data'!E115))),'Data Summary'!CQ121="Yes"),OFFSET('Sanitation Data'!$E$6,0,10*ROW('Sanitation Data'!E115)),NA())</f>
        <v>#N/A</v>
      </c>
      <c r="AC121" s="98" t="e">
        <f ca="true">+IF(AND(ISNUMBER(OFFSET('Sanitation Data'!$E$10,0,10*ROW('Sanitation Data'!E115))),'Data Summary'!CR121="Yes"),OFFSET('Sanitation Data'!$E$10,0,10*ROW('Sanitation Data'!E115)),NA())</f>
        <v>#N/A</v>
      </c>
      <c r="AD121" s="98" t="e">
        <f ca="true">+IF(AND(ISNUMBER(OFFSET('Sanitation Data'!$E$11,0,10*ROW('Sanitation Data'!E115))),'Data Summary'!CS121="Yes"),OFFSET('Sanitation Data'!$E$11,0,10*ROW('Sanitation Data'!E115)),NA())</f>
        <v>#N/A</v>
      </c>
      <c r="AE121" s="98" t="e">
        <f ca="true">+IF(AND(ISNUMBER(OFFSET('Sanitation Data'!$E$12,0,10*ROW('Sanitation Data'!E115))),'Data Summary'!CT121="Yes"),OFFSET('Sanitation Data'!$E$12,0,10*ROW('Sanitation Data'!E115)),NA())</f>
        <v>#N/A</v>
      </c>
      <c r="AF121" s="98" t="e">
        <f ca="true">+IF(AND(ISNUMBER(OFFSET('Sanitation Data'!$F$4,0,10*ROW('Sanitation Data'!F115))),'Data Summary'!CU121="Yes"),100-OFFSET('Sanitation Data'!$F$4,0,10*ROW('Sanitation Data'!F115)),NA())</f>
        <v>#N/A</v>
      </c>
      <c r="AG121" s="98" t="e">
        <f ca="true">+IF(AND(ISNUMBER(OFFSET('Sanitation Data'!$F$6,0,10*ROW('Sanitation Data'!F115))),'Data Summary'!CV121="Yes"),OFFSET('Sanitation Data'!$F$6,0,10*ROW('Sanitation Data'!F115)),NA())</f>
        <v>#N/A</v>
      </c>
      <c r="AH121" s="98" t="e">
        <f ca="true">+IF(AND(ISNUMBER(OFFSET('Sanitation Data'!$F$10,0,10*ROW('Sanitation Data'!F115))),'Data Summary'!CW121="Yes"),OFFSET('Sanitation Data'!$F$10,0,10*ROW('Sanitation Data'!F115)),NA())</f>
        <v>#N/A</v>
      </c>
      <c r="AI121" s="98" t="e">
        <f ca="true">+IF(AND(ISNUMBER(OFFSET('Sanitation Data'!$F$11,0,10*ROW('Sanitation Data'!F115))),'Data Summary'!CX121="Yes"),OFFSET('Sanitation Data'!$F$11,0,10*ROW('Sanitation Data'!F115)),NA())</f>
        <v>#N/A</v>
      </c>
      <c r="AJ121" s="98" t="e">
        <f ca="true">+IF(AND(ISNUMBER(OFFSET('Sanitation Data'!$F$12,0,10*ROW('Sanitation Data'!F115))),'Data Summary'!CY121="Yes"),OFFSET('Sanitation Data'!$F$12,0,10*ROW('Sanitation Data'!F115)),NA())</f>
        <v>#N/A</v>
      </c>
      <c r="AK121" s="98" t="e">
        <f ca="true">+IF(AND(ISNUMBER(OFFSET('Sanitation Data'!$G$4,0,10*ROW('Sanitation Data'!G115))),'Data Summary'!CZ121="Yes"),100-OFFSET('Sanitation Data'!$G$4,0,10*ROW('Sanitation Data'!G115)),NA())</f>
        <v>#N/A</v>
      </c>
      <c r="AL121" s="98" t="e">
        <f ca="true">+IF(AND(ISNUMBER(OFFSET('Sanitation Data'!$G$6,0,10*ROW('Sanitation Data'!G115))),'Data Summary'!DA121="Yes"),OFFSET('Sanitation Data'!$G$6,0,10*ROW('Sanitation Data'!G115)),NA())</f>
        <v>#N/A</v>
      </c>
      <c r="AM121" s="98" t="e">
        <f ca="true">+IF(AND(ISNUMBER(OFFSET('Sanitation Data'!$G$10,0,10*ROW('Sanitation Data'!G115))),'Data Summary'!DB121="Yes"),OFFSET('Sanitation Data'!$G$10,0,10*ROW('Sanitation Data'!G115)),NA())</f>
        <v>#N/A</v>
      </c>
      <c r="AN121" s="98" t="e">
        <f ca="true">+IF(AND(ISNUMBER(OFFSET('Sanitation Data'!$G$11,0,10*ROW('Sanitation Data'!G115))),'Data Summary'!DC121="Yes"),OFFSET('Sanitation Data'!$G$11,0,10*ROW('Sanitation Data'!G115)),NA())</f>
        <v>#N/A</v>
      </c>
      <c r="AO121" s="98" t="e">
        <f ca="true">+IF(AND(ISNUMBER(OFFSET('Sanitation Data'!$G$12,0,10*ROW('Sanitation Data'!G115))),'Data Summary'!DD121="Yes"),OFFSET('Sanitation Data'!$G$12,0,10*ROW('Sanitation Data'!G115)),NA())</f>
        <v>#N/A</v>
      </c>
      <c r="AP121" s="98" t="e">
        <f ca="true">+IF(AND(ISNUMBER(OFFSET('Sanitation Data'!$H$4,0,10*ROW('Sanitation Data'!H115))),'Data Summary'!DE121="Yes"),100-OFFSET('Sanitation Data'!$H$4,0,10*ROW('Sanitation Data'!H115)),NA())</f>
        <v>#N/A</v>
      </c>
      <c r="AQ121" s="98" t="e">
        <f ca="true">+IF(AND(ISNUMBER(OFFSET('Sanitation Data'!$H$6,0,10*ROW('Sanitation Data'!H115))),'Data Summary'!DF121="Yes"),OFFSET('Sanitation Data'!$H$6,0,10*ROW('Sanitation Data'!H115)),NA())</f>
        <v>#N/A</v>
      </c>
      <c r="AR121" s="98" t="e">
        <f ca="true">+IF(AND(ISNUMBER(OFFSET('Sanitation Data'!$H$10,0,10*ROW('Sanitation Data'!H115))),'Data Summary'!DG121="Yes"),OFFSET('Sanitation Data'!$H$10,0,10*ROW('Sanitation Data'!H115)),NA())</f>
        <v>#N/A</v>
      </c>
      <c r="AS121" s="98" t="e">
        <f ca="true">+IF(AND(ISNUMBER(OFFSET('Sanitation Data'!$H$11,0,10*ROW('Sanitation Data'!H115))),'Data Summary'!DH121="Yes"),OFFSET('Sanitation Data'!$H$11,0,10*ROW('Sanitation Data'!H115)),NA())</f>
        <v>#N/A</v>
      </c>
      <c r="AT121" s="98" t="e">
        <f ca="true">+IF(AND(ISNUMBER(OFFSET('Sanitation Data'!$H$12,0,10*ROW('Sanitation Data'!H115))),'Data Summary'!DI121="Yes"),OFFSET('Sanitation Data'!$H$12,0,10*ROW('Sanitation Data'!H115)),NA())</f>
        <v>#N/A</v>
      </c>
      <c r="AU121" s="98" t="e">
        <f ca="true">+IF(AND(ISNUMBER(OFFSET('Sanitation Data'!$I$4,0,10*ROW('Sanitation Data'!I115))),'Data Summary'!DJ121="Yes"),100-OFFSET('Sanitation Data'!$I$4,0,10*ROW('Sanitation Data'!I115)),NA())</f>
        <v>#N/A</v>
      </c>
      <c r="AV121" s="98" t="e">
        <f ca="true">+IF(AND(ISNUMBER(OFFSET('Sanitation Data'!$I$6,0,10*ROW('Sanitation Data'!I115))),'Data Summary'!DK121="Yes"),OFFSET('Sanitation Data'!$I$6,0,10*ROW('Sanitation Data'!I115)),NA())</f>
        <v>#N/A</v>
      </c>
      <c r="AW121" s="98" t="e">
        <f ca="true">+IF(AND(ISNUMBER(OFFSET('Sanitation Data'!$I$10,0,10*ROW('Sanitation Data'!I115))),'Data Summary'!DL121="Yes"),OFFSET('Sanitation Data'!$I$10,0,10*ROW('Sanitation Data'!I115)),NA())</f>
        <v>#N/A</v>
      </c>
      <c r="AX121" s="98" t="e">
        <f ca="true">+IF(AND(ISNUMBER(OFFSET('Sanitation Data'!$I$11,0,10*ROW('Sanitation Data'!I115))),'Data Summary'!DM121="Yes"),OFFSET('Sanitation Data'!$I$11,0,10*ROW('Sanitation Data'!I115)),NA())</f>
        <v>#N/A</v>
      </c>
      <c r="AY121" s="98" t="e">
        <f ca="true">+IF(AND(ISNUMBER(OFFSET('Sanitation Data'!$I$12,0,10*ROW('Sanitation Data'!I115))),'Data Summary'!DN121="Yes"),OFFSET('Sanitation Data'!$I$12,0,10*ROW('Sanitation Data'!I115)),NA())</f>
        <v>#N/A</v>
      </c>
      <c r="AZ121" s="99" t="e">
        <f ca="true">+IF(AND(ISNUMBER(OFFSET('Hygiene Data'!$D$5,0,10*ROW('Hygiene Data'!D115))),'Data Summary'!DO121="Yes"),OFFSET('Hygiene Data'!$D$5,0,10*ROW('Hygiene Data'!D115)),NA())</f>
        <v>#N/A</v>
      </c>
      <c r="BA121" s="99" t="e">
        <f ca="true">+IF(AND(ISNUMBER(OFFSET('Hygiene Data'!$D$7,0,10*ROW('Hygiene Data'!D115))),'Data Summary'!DP121="Yes"),OFFSET('Hygiene Data'!$D$7,0,10*ROW('Hygiene Data'!D115)),NA())</f>
        <v>#N/A</v>
      </c>
      <c r="BB121" s="99" t="e">
        <f ca="true">+IF(AND(ISNUMBER(OFFSET('Hygiene Data'!$D$9,0,10*ROW('Hygiene Data'!D115))),'Data Summary'!DQ121="Yes"),OFFSET('Hygiene Data'!$D$9,0,10*ROW('Hygiene Data'!D115)),NA())</f>
        <v>#N/A</v>
      </c>
      <c r="BC121" s="99" t="e">
        <f ca="true">+IF(AND(ISNUMBER(OFFSET('Hygiene Data'!$E$5,0,10*ROW('Hygiene Data'!E115))),'Data Summary'!DR121="Yes"),OFFSET('Hygiene Data'!$E$5,0,10*ROW('Hygiene Data'!E115)),NA())</f>
        <v>#N/A</v>
      </c>
      <c r="BD121" s="99" t="e">
        <f ca="true">+IF(AND(ISNUMBER(OFFSET('Hygiene Data'!$E$7,0,10*ROW('Hygiene Data'!E115))),'Data Summary'!DS121="Yes"),OFFSET('Hygiene Data'!$E$7,0,10*ROW('Hygiene Data'!E115)),NA())</f>
        <v>#N/A</v>
      </c>
      <c r="BE121" s="99" t="e">
        <f ca="true">+IF(AND(ISNUMBER(OFFSET('Hygiene Data'!$E$9,0,10*ROW('Hygiene Data'!E115))),'Data Summary'!DT121="Yes"),OFFSET('Hygiene Data'!$E$9,0,10*ROW('Hygiene Data'!E115)),NA())</f>
        <v>#N/A</v>
      </c>
      <c r="BF121" s="99" t="e">
        <f ca="true">+IF(AND(ISNUMBER(OFFSET('Hygiene Data'!$F$5,0,10*ROW('Hygiene Data'!F115))),'Data Summary'!DU121="Yes"),OFFSET('Hygiene Data'!$F$5,0,10*ROW('Hygiene Data'!F115)),NA())</f>
        <v>#N/A</v>
      </c>
      <c r="BG121" s="99" t="e">
        <f ca="true">+IF(AND(ISNUMBER(OFFSET('Hygiene Data'!$F$7,0,10*ROW('Hygiene Data'!F115))),'Data Summary'!DV121="Yes"),OFFSET('Hygiene Data'!$F$7,0,10*ROW('Hygiene Data'!F115)),NA())</f>
        <v>#N/A</v>
      </c>
      <c r="BH121" s="99" t="e">
        <f ca="true">+IF(AND(ISNUMBER(OFFSET('Hygiene Data'!$F$9,0,10*ROW('Hygiene Data'!F115))),'Data Summary'!DW121="Yes"),OFFSET('Hygiene Data'!$F$9,0,10*ROW('Hygiene Data'!F115)),NA())</f>
        <v>#N/A</v>
      </c>
      <c r="BI121" s="99" t="e">
        <f ca="true">+IF(AND(ISNUMBER(OFFSET('Hygiene Data'!$G$5,0,10*ROW('Hygiene Data'!G115))),'Data Summary'!DX121="Yes"),OFFSET('Hygiene Data'!$G$5,0,10*ROW('Hygiene Data'!G115)),NA())</f>
        <v>#N/A</v>
      </c>
      <c r="BJ121" s="99" t="e">
        <f ca="true">+IF(AND(ISNUMBER(OFFSET('Hygiene Data'!$G$7,0,10*ROW('Hygiene Data'!G115))),'Data Summary'!DY121="Yes"),OFFSET('Hygiene Data'!$G$7,0,10*ROW('Hygiene Data'!G115)),NA())</f>
        <v>#N/A</v>
      </c>
      <c r="BK121" s="99" t="e">
        <f ca="true">+IF(AND(ISNUMBER(OFFSET('Hygiene Data'!$G$9,0,10*ROW('Hygiene Data'!G115))),'Data Summary'!DZ121="Yes"),OFFSET('Hygiene Data'!$G$9,0,10*ROW('Hygiene Data'!G115)),NA())</f>
        <v>#N/A</v>
      </c>
      <c r="BL121" s="99" t="e">
        <f ca="true">+IF(AND(ISNUMBER(OFFSET('Hygiene Data'!$H$5,0,10*ROW('Hygiene Data'!H115))),'Data Summary'!EA121="Yes"),OFFSET('Hygiene Data'!$H$5,0,10*ROW('Hygiene Data'!H115)),NA())</f>
        <v>#N/A</v>
      </c>
      <c r="BM121" s="99" t="e">
        <f ca="true">+IF(AND(ISNUMBER(OFFSET('Hygiene Data'!$H$7,0,10*ROW('Hygiene Data'!H115))),'Data Summary'!EB121="Yes"),OFFSET('Hygiene Data'!$H$7,0,10*ROW('Hygiene Data'!H115)),NA())</f>
        <v>#N/A</v>
      </c>
      <c r="BN121" s="99" t="e">
        <f ca="true">+IF(AND(ISNUMBER(OFFSET('Hygiene Data'!$H$9,0,10*ROW('Hygiene Data'!H115))),'Data Summary'!EC121="Yes"),OFFSET('Hygiene Data'!$H$9,0,10*ROW('Hygiene Data'!H115)),NA())</f>
        <v>#N/A</v>
      </c>
      <c r="BO121" s="99" t="e">
        <f ca="true">+IF(AND(ISNUMBER(OFFSET('Hygiene Data'!$I$5,0,10*ROW('Hygiene Data'!I115))),'Data Summary'!ED121="Yes"),OFFSET('Hygiene Data'!$I$5,0,10*ROW('Hygiene Data'!I115)),NA())</f>
        <v>#N/A</v>
      </c>
      <c r="BP121" s="99" t="e">
        <f ca="true">+IF(AND(ISNUMBER(OFFSET('Hygiene Data'!$I$7,0,10*ROW('Hygiene Data'!I115))),'Data Summary'!EE121="Yes"),OFFSET('Hygiene Data'!$I$7,0,10*ROW('Hygiene Data'!I115)),NA())</f>
        <v>#N/A</v>
      </c>
      <c r="BQ121" s="99"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8" t="str">
        <f ca="true">+IF(ISTEXT('Data Summary'!B122),'Data Summary'!B122,"")</f>
        <v/>
      </c>
      <c r="C122" s="329" t="e">
        <f ca="true">+VALUE('Data Summary'!C122)</f>
        <v>#VALUE!</v>
      </c>
      <c r="D122" s="97" t="e">
        <f ca="true">+IF(AND(ISNUMBER(OFFSET('Water Data'!$D$4,0,10*ROW('Water Data'!D116))),'Data Summary'!BS122="Yes"),100-OFFSET('Water Data'!$D$4,0,10*ROW('Water Data'!D116)),NA())</f>
        <v>#N/A</v>
      </c>
      <c r="E122" s="97" t="e">
        <f ca="true">+IF(AND(ISNUMBER(OFFSET('Water Data'!$D$6,0,10*ROW('Water Data'!D116))),'Data Summary'!BT122="Yes"),OFFSET('Water Data'!$D$6,0,10*ROW('Water Data'!D116)),NA())</f>
        <v>#N/A</v>
      </c>
      <c r="F122" s="97" t="e">
        <f ca="true">+IF(AND(ISNUMBER(OFFSET('Water Data'!$D$9,0,10*ROW('Water Data'!D116))),'Data Summary'!BU122="Yes"),OFFSET('Water Data'!$D$9,0,10*ROW('Water Data'!D116)),NA())</f>
        <v>#N/A</v>
      </c>
      <c r="G122" s="97" t="e">
        <f ca="true">+IF(AND(ISNUMBER(OFFSET('Water Data'!$E$4,0,10*ROW('Water Data'!E116))),'Data Summary'!BV122="Yes"),100-OFFSET('Water Data'!$E$4,0,10*ROW('Water Data'!E116)),NA())</f>
        <v>#N/A</v>
      </c>
      <c r="H122" s="97" t="e">
        <f ca="true">+IF(AND(ISNUMBER(OFFSET('Water Data'!$E$6,0,10*ROW('Water Data'!E116))),'Data Summary'!BW122="Yes"),OFFSET('Water Data'!$E$6,0,10*ROW('Water Data'!E116)),NA())</f>
        <v>#N/A</v>
      </c>
      <c r="I122" s="97" t="e">
        <f ca="true">+IF(AND(ISNUMBER(OFFSET('Water Data'!$E$9,0,10*ROW('Water Data'!E116))),'Data Summary'!BX122="Yes"),OFFSET('Water Data'!$E$9,0,10*ROW('Water Data'!E116)),NA())</f>
        <v>#N/A</v>
      </c>
      <c r="J122" s="97" t="e">
        <f ca="true">+IF(AND(ISNUMBER(OFFSET('Water Data'!$F$4,0,10*ROW('Water Data'!F116))),'Data Summary'!BY122="Yes"),100-OFFSET('Water Data'!$F$4,0,10*ROW('Water Data'!F116)),NA())</f>
        <v>#N/A</v>
      </c>
      <c r="K122" s="97" t="e">
        <f ca="true">+IF(AND(ISNUMBER(OFFSET('Water Data'!$F$6,0,10*ROW('Water Data'!F116))),'Data Summary'!BZ122="Yes"),OFFSET('Water Data'!$F$6,0,10*ROW('Water Data'!F116)),NA())</f>
        <v>#N/A</v>
      </c>
      <c r="L122" s="97" t="e">
        <f ca="true">+IF(AND(ISNUMBER(OFFSET('Water Data'!$F$9,0,10*ROW('Water Data'!F116))),'Data Summary'!CA122="Yes"),OFFSET('Water Data'!$F$9,0,10*ROW('Water Data'!F116)),NA())</f>
        <v>#N/A</v>
      </c>
      <c r="M122" s="97" t="e">
        <f ca="true">+IF(AND(ISNUMBER(OFFSET('Water Data'!$G$4,0,10*ROW('Water Data'!G116))),'Data Summary'!CB122="Yes"),100-OFFSET('Water Data'!$G$4,0,10*ROW('Water Data'!G116)),NA())</f>
        <v>#N/A</v>
      </c>
      <c r="N122" s="97" t="e">
        <f ca="true">+IF(AND(ISNUMBER(OFFSET('Water Data'!$G$6,0,10*ROW('Water Data'!G116))),'Data Summary'!CC122="Yes"),OFFSET('Water Data'!$G$6,0,10*ROW('Water Data'!G116)),NA())</f>
        <v>#N/A</v>
      </c>
      <c r="O122" s="97" t="e">
        <f ca="true">+IF(AND(ISNUMBER(OFFSET('Water Data'!$G$9,0,10*ROW('Water Data'!G116))),'Data Summary'!CD122="Yes"),OFFSET('Water Data'!$G$9,0,10*ROW('Water Data'!G116)),NA())</f>
        <v>#N/A</v>
      </c>
      <c r="P122" s="97" t="e">
        <f ca="true">+IF(AND(ISNUMBER(OFFSET('Water Data'!$H$4,0,10*ROW('Water Data'!H116))),'Data Summary'!CE122="Yes"),100-OFFSET('Water Data'!$H$4,0,10*ROW('Water Data'!H116)),NA())</f>
        <v>#N/A</v>
      </c>
      <c r="Q122" s="97" t="e">
        <f ca="true">+IF(AND(ISNUMBER(OFFSET('Water Data'!$H$6,0,10*ROW('Water Data'!H116))),'Data Summary'!CF122="Yes"),OFFSET('Water Data'!$H$6,0,10*ROW('Water Data'!H116)),NA())</f>
        <v>#N/A</v>
      </c>
      <c r="R122" s="97" t="e">
        <f ca="true">+IF(AND(ISNUMBER(OFFSET('Water Data'!$H$9,0,10*ROW('Water Data'!H116))),'Data Summary'!CG122="Yes"),OFFSET('Water Data'!$H$9,0,10*ROW('Water Data'!H116)),NA())</f>
        <v>#N/A</v>
      </c>
      <c r="S122" s="97" t="e">
        <f ca="true">+IF(AND(ISNUMBER(OFFSET('Water Data'!$I$4,0,10*ROW('Water Data'!I116))),'Data Summary'!CH122="Yes"),100-OFFSET('Water Data'!$I$4,0,10*ROW('Water Data'!I116)),NA())</f>
        <v>#N/A</v>
      </c>
      <c r="T122" s="97" t="e">
        <f ca="true">+IF(AND(ISNUMBER(OFFSET('Water Data'!$I$6,0,10*ROW('Water Data'!I116))),'Data Summary'!CI122="Yes"),OFFSET('Water Data'!$I$6,0,10*ROW('Water Data'!I116)),NA())</f>
        <v>#N/A</v>
      </c>
      <c r="U122" s="97" t="e">
        <f ca="true">+IF(AND(ISNUMBER(OFFSET('Water Data'!$I$9,0,10*ROW('Water Data'!I116))),'Data Summary'!CJ122="Yes"),OFFSET('Water Data'!$I$9,0,10*ROW('Water Data'!I116)),NA())</f>
        <v>#N/A</v>
      </c>
      <c r="V122" s="98" t="e">
        <f ca="true">+IF(AND(ISNUMBER(OFFSET('Sanitation Data'!$D$4,0,10*ROW('Sanitation Data'!D116))),'Data Summary'!CK122="Yes"),100-OFFSET('Sanitation Data'!$D$4,0,10*ROW('Sanitation Data'!D116)),NA())</f>
        <v>#N/A</v>
      </c>
      <c r="W122" s="98" t="e">
        <f ca="true">+IF(AND(ISNUMBER(OFFSET('Sanitation Data'!$D$6,0,10*ROW('Sanitation Data'!D116))),'Data Summary'!CL122="Yes"),OFFSET('Sanitation Data'!$D$6,0,10*ROW('Sanitation Data'!D116)),NA())</f>
        <v>#N/A</v>
      </c>
      <c r="X122" s="98" t="e">
        <f ca="true">+IF(AND(ISNUMBER(OFFSET('Sanitation Data'!$D$10,0,10*ROW('Sanitation Data'!D116))),'Data Summary'!CM122="Yes"),OFFSET('Sanitation Data'!$D$10,0,10*ROW('Sanitation Data'!D116)),NA())</f>
        <v>#N/A</v>
      </c>
      <c r="Y122" s="98" t="e">
        <f ca="true">+IF(AND(ISNUMBER(OFFSET('Sanitation Data'!$D$11,0,10*ROW('Sanitation Data'!D116))),'Data Summary'!CN122="Yes"),OFFSET('Sanitation Data'!$D$11,0,10*ROW('Sanitation Data'!D116)),NA())</f>
        <v>#N/A</v>
      </c>
      <c r="Z122" s="98" t="e">
        <f ca="true">+IF(AND(ISNUMBER(OFFSET('Sanitation Data'!$D$12,0,10*ROW('Sanitation Data'!D116))),'Data Summary'!CO122="Yes"),OFFSET('Sanitation Data'!$D$12,0,10*ROW('Sanitation Data'!D116)),NA())</f>
        <v>#N/A</v>
      </c>
      <c r="AA122" s="98" t="e">
        <f ca="true">+IF(AND(ISNUMBER(OFFSET('Sanitation Data'!$E$4,0,10*ROW('Sanitation Data'!E116))),'Data Summary'!CP122="Yes"),100-OFFSET('Sanitation Data'!$E$4,0,10*ROW('Sanitation Data'!E116)),NA())</f>
        <v>#N/A</v>
      </c>
      <c r="AB122" s="98" t="e">
        <f ca="true">+IF(AND(ISNUMBER(OFFSET('Sanitation Data'!$E$6,0,10*ROW('Sanitation Data'!E116))),'Data Summary'!CQ122="Yes"),OFFSET('Sanitation Data'!$E$6,0,10*ROW('Sanitation Data'!E116)),NA())</f>
        <v>#N/A</v>
      </c>
      <c r="AC122" s="98" t="e">
        <f ca="true">+IF(AND(ISNUMBER(OFFSET('Sanitation Data'!$E$10,0,10*ROW('Sanitation Data'!E116))),'Data Summary'!CR122="Yes"),OFFSET('Sanitation Data'!$E$10,0,10*ROW('Sanitation Data'!E116)),NA())</f>
        <v>#N/A</v>
      </c>
      <c r="AD122" s="98" t="e">
        <f ca="true">+IF(AND(ISNUMBER(OFFSET('Sanitation Data'!$E$11,0,10*ROW('Sanitation Data'!E116))),'Data Summary'!CS122="Yes"),OFFSET('Sanitation Data'!$E$11,0,10*ROW('Sanitation Data'!E116)),NA())</f>
        <v>#N/A</v>
      </c>
      <c r="AE122" s="98" t="e">
        <f ca="true">+IF(AND(ISNUMBER(OFFSET('Sanitation Data'!$E$12,0,10*ROW('Sanitation Data'!E116))),'Data Summary'!CT122="Yes"),OFFSET('Sanitation Data'!$E$12,0,10*ROW('Sanitation Data'!E116)),NA())</f>
        <v>#N/A</v>
      </c>
      <c r="AF122" s="98" t="e">
        <f ca="true">+IF(AND(ISNUMBER(OFFSET('Sanitation Data'!$F$4,0,10*ROW('Sanitation Data'!F116))),'Data Summary'!CU122="Yes"),100-OFFSET('Sanitation Data'!$F$4,0,10*ROW('Sanitation Data'!F116)),NA())</f>
        <v>#N/A</v>
      </c>
      <c r="AG122" s="98" t="e">
        <f ca="true">+IF(AND(ISNUMBER(OFFSET('Sanitation Data'!$F$6,0,10*ROW('Sanitation Data'!F116))),'Data Summary'!CV122="Yes"),OFFSET('Sanitation Data'!$F$6,0,10*ROW('Sanitation Data'!F116)),NA())</f>
        <v>#N/A</v>
      </c>
      <c r="AH122" s="98" t="e">
        <f ca="true">+IF(AND(ISNUMBER(OFFSET('Sanitation Data'!$F$10,0,10*ROW('Sanitation Data'!F116))),'Data Summary'!CW122="Yes"),OFFSET('Sanitation Data'!$F$10,0,10*ROW('Sanitation Data'!F116)),NA())</f>
        <v>#N/A</v>
      </c>
      <c r="AI122" s="98" t="e">
        <f ca="true">+IF(AND(ISNUMBER(OFFSET('Sanitation Data'!$F$11,0,10*ROW('Sanitation Data'!F116))),'Data Summary'!CX122="Yes"),OFFSET('Sanitation Data'!$F$11,0,10*ROW('Sanitation Data'!F116)),NA())</f>
        <v>#N/A</v>
      </c>
      <c r="AJ122" s="98" t="e">
        <f ca="true">+IF(AND(ISNUMBER(OFFSET('Sanitation Data'!$F$12,0,10*ROW('Sanitation Data'!F116))),'Data Summary'!CY122="Yes"),OFFSET('Sanitation Data'!$F$12,0,10*ROW('Sanitation Data'!F116)),NA())</f>
        <v>#N/A</v>
      </c>
      <c r="AK122" s="98" t="e">
        <f ca="true">+IF(AND(ISNUMBER(OFFSET('Sanitation Data'!$G$4,0,10*ROW('Sanitation Data'!G116))),'Data Summary'!CZ122="Yes"),100-OFFSET('Sanitation Data'!$G$4,0,10*ROW('Sanitation Data'!G116)),NA())</f>
        <v>#N/A</v>
      </c>
      <c r="AL122" s="98" t="e">
        <f ca="true">+IF(AND(ISNUMBER(OFFSET('Sanitation Data'!$G$6,0,10*ROW('Sanitation Data'!G116))),'Data Summary'!DA122="Yes"),OFFSET('Sanitation Data'!$G$6,0,10*ROW('Sanitation Data'!G116)),NA())</f>
        <v>#N/A</v>
      </c>
      <c r="AM122" s="98" t="e">
        <f ca="true">+IF(AND(ISNUMBER(OFFSET('Sanitation Data'!$G$10,0,10*ROW('Sanitation Data'!G116))),'Data Summary'!DB122="Yes"),OFFSET('Sanitation Data'!$G$10,0,10*ROW('Sanitation Data'!G116)),NA())</f>
        <v>#N/A</v>
      </c>
      <c r="AN122" s="98" t="e">
        <f ca="true">+IF(AND(ISNUMBER(OFFSET('Sanitation Data'!$G$11,0,10*ROW('Sanitation Data'!G116))),'Data Summary'!DC122="Yes"),OFFSET('Sanitation Data'!$G$11,0,10*ROW('Sanitation Data'!G116)),NA())</f>
        <v>#N/A</v>
      </c>
      <c r="AO122" s="98" t="e">
        <f ca="true">+IF(AND(ISNUMBER(OFFSET('Sanitation Data'!$G$12,0,10*ROW('Sanitation Data'!G116))),'Data Summary'!DD122="Yes"),OFFSET('Sanitation Data'!$G$12,0,10*ROW('Sanitation Data'!G116)),NA())</f>
        <v>#N/A</v>
      </c>
      <c r="AP122" s="98" t="e">
        <f ca="true">+IF(AND(ISNUMBER(OFFSET('Sanitation Data'!$H$4,0,10*ROW('Sanitation Data'!H116))),'Data Summary'!DE122="Yes"),100-OFFSET('Sanitation Data'!$H$4,0,10*ROW('Sanitation Data'!H116)),NA())</f>
        <v>#N/A</v>
      </c>
      <c r="AQ122" s="98" t="e">
        <f ca="true">+IF(AND(ISNUMBER(OFFSET('Sanitation Data'!$H$6,0,10*ROW('Sanitation Data'!H116))),'Data Summary'!DF122="Yes"),OFFSET('Sanitation Data'!$H$6,0,10*ROW('Sanitation Data'!H116)),NA())</f>
        <v>#N/A</v>
      </c>
      <c r="AR122" s="98" t="e">
        <f ca="true">+IF(AND(ISNUMBER(OFFSET('Sanitation Data'!$H$10,0,10*ROW('Sanitation Data'!H116))),'Data Summary'!DG122="Yes"),OFFSET('Sanitation Data'!$H$10,0,10*ROW('Sanitation Data'!H116)),NA())</f>
        <v>#N/A</v>
      </c>
      <c r="AS122" s="98" t="e">
        <f ca="true">+IF(AND(ISNUMBER(OFFSET('Sanitation Data'!$H$11,0,10*ROW('Sanitation Data'!H116))),'Data Summary'!DH122="Yes"),OFFSET('Sanitation Data'!$H$11,0,10*ROW('Sanitation Data'!H116)),NA())</f>
        <v>#N/A</v>
      </c>
      <c r="AT122" s="98" t="e">
        <f ca="true">+IF(AND(ISNUMBER(OFFSET('Sanitation Data'!$H$12,0,10*ROW('Sanitation Data'!H116))),'Data Summary'!DI122="Yes"),OFFSET('Sanitation Data'!$H$12,0,10*ROW('Sanitation Data'!H116)),NA())</f>
        <v>#N/A</v>
      </c>
      <c r="AU122" s="98" t="e">
        <f ca="true">+IF(AND(ISNUMBER(OFFSET('Sanitation Data'!$I$4,0,10*ROW('Sanitation Data'!I116))),'Data Summary'!DJ122="Yes"),100-OFFSET('Sanitation Data'!$I$4,0,10*ROW('Sanitation Data'!I116)),NA())</f>
        <v>#N/A</v>
      </c>
      <c r="AV122" s="98" t="e">
        <f ca="true">+IF(AND(ISNUMBER(OFFSET('Sanitation Data'!$I$6,0,10*ROW('Sanitation Data'!I116))),'Data Summary'!DK122="Yes"),OFFSET('Sanitation Data'!$I$6,0,10*ROW('Sanitation Data'!I116)),NA())</f>
        <v>#N/A</v>
      </c>
      <c r="AW122" s="98" t="e">
        <f ca="true">+IF(AND(ISNUMBER(OFFSET('Sanitation Data'!$I$10,0,10*ROW('Sanitation Data'!I116))),'Data Summary'!DL122="Yes"),OFFSET('Sanitation Data'!$I$10,0,10*ROW('Sanitation Data'!I116)),NA())</f>
        <v>#N/A</v>
      </c>
      <c r="AX122" s="98" t="e">
        <f ca="true">+IF(AND(ISNUMBER(OFFSET('Sanitation Data'!$I$11,0,10*ROW('Sanitation Data'!I116))),'Data Summary'!DM122="Yes"),OFFSET('Sanitation Data'!$I$11,0,10*ROW('Sanitation Data'!I116)),NA())</f>
        <v>#N/A</v>
      </c>
      <c r="AY122" s="98" t="e">
        <f ca="true">+IF(AND(ISNUMBER(OFFSET('Sanitation Data'!$I$12,0,10*ROW('Sanitation Data'!I116))),'Data Summary'!DN122="Yes"),OFFSET('Sanitation Data'!$I$12,0,10*ROW('Sanitation Data'!I116)),NA())</f>
        <v>#N/A</v>
      </c>
      <c r="AZ122" s="99" t="e">
        <f ca="true">+IF(AND(ISNUMBER(OFFSET('Hygiene Data'!$D$5,0,10*ROW('Hygiene Data'!D116))),'Data Summary'!DO122="Yes"),OFFSET('Hygiene Data'!$D$5,0,10*ROW('Hygiene Data'!D116)),NA())</f>
        <v>#N/A</v>
      </c>
      <c r="BA122" s="99" t="e">
        <f ca="true">+IF(AND(ISNUMBER(OFFSET('Hygiene Data'!$D$7,0,10*ROW('Hygiene Data'!D116))),'Data Summary'!DP122="Yes"),OFFSET('Hygiene Data'!$D$7,0,10*ROW('Hygiene Data'!D116)),NA())</f>
        <v>#N/A</v>
      </c>
      <c r="BB122" s="99" t="e">
        <f ca="true">+IF(AND(ISNUMBER(OFFSET('Hygiene Data'!$D$9,0,10*ROW('Hygiene Data'!D116))),'Data Summary'!DQ122="Yes"),OFFSET('Hygiene Data'!$D$9,0,10*ROW('Hygiene Data'!D116)),NA())</f>
        <v>#N/A</v>
      </c>
      <c r="BC122" s="99" t="e">
        <f ca="true">+IF(AND(ISNUMBER(OFFSET('Hygiene Data'!$E$5,0,10*ROW('Hygiene Data'!E116))),'Data Summary'!DR122="Yes"),OFFSET('Hygiene Data'!$E$5,0,10*ROW('Hygiene Data'!E116)),NA())</f>
        <v>#N/A</v>
      </c>
      <c r="BD122" s="99" t="e">
        <f ca="true">+IF(AND(ISNUMBER(OFFSET('Hygiene Data'!$E$7,0,10*ROW('Hygiene Data'!E116))),'Data Summary'!DS122="Yes"),OFFSET('Hygiene Data'!$E$7,0,10*ROW('Hygiene Data'!E116)),NA())</f>
        <v>#N/A</v>
      </c>
      <c r="BE122" s="99" t="e">
        <f ca="true">+IF(AND(ISNUMBER(OFFSET('Hygiene Data'!$E$9,0,10*ROW('Hygiene Data'!E116))),'Data Summary'!DT122="Yes"),OFFSET('Hygiene Data'!$E$9,0,10*ROW('Hygiene Data'!E116)),NA())</f>
        <v>#N/A</v>
      </c>
      <c r="BF122" s="99" t="e">
        <f ca="true">+IF(AND(ISNUMBER(OFFSET('Hygiene Data'!$F$5,0,10*ROW('Hygiene Data'!F116))),'Data Summary'!DU122="Yes"),OFFSET('Hygiene Data'!$F$5,0,10*ROW('Hygiene Data'!F116)),NA())</f>
        <v>#N/A</v>
      </c>
      <c r="BG122" s="99" t="e">
        <f ca="true">+IF(AND(ISNUMBER(OFFSET('Hygiene Data'!$F$7,0,10*ROW('Hygiene Data'!F116))),'Data Summary'!DV122="Yes"),OFFSET('Hygiene Data'!$F$7,0,10*ROW('Hygiene Data'!F116)),NA())</f>
        <v>#N/A</v>
      </c>
      <c r="BH122" s="99" t="e">
        <f ca="true">+IF(AND(ISNUMBER(OFFSET('Hygiene Data'!$F$9,0,10*ROW('Hygiene Data'!F116))),'Data Summary'!DW122="Yes"),OFFSET('Hygiene Data'!$F$9,0,10*ROW('Hygiene Data'!F116)),NA())</f>
        <v>#N/A</v>
      </c>
      <c r="BI122" s="99" t="e">
        <f ca="true">+IF(AND(ISNUMBER(OFFSET('Hygiene Data'!$G$5,0,10*ROW('Hygiene Data'!G116))),'Data Summary'!DX122="Yes"),OFFSET('Hygiene Data'!$G$5,0,10*ROW('Hygiene Data'!G116)),NA())</f>
        <v>#N/A</v>
      </c>
      <c r="BJ122" s="99" t="e">
        <f ca="true">+IF(AND(ISNUMBER(OFFSET('Hygiene Data'!$G$7,0,10*ROW('Hygiene Data'!G116))),'Data Summary'!DY122="Yes"),OFFSET('Hygiene Data'!$G$7,0,10*ROW('Hygiene Data'!G116)),NA())</f>
        <v>#N/A</v>
      </c>
      <c r="BK122" s="99" t="e">
        <f ca="true">+IF(AND(ISNUMBER(OFFSET('Hygiene Data'!$G$9,0,10*ROW('Hygiene Data'!G116))),'Data Summary'!DZ122="Yes"),OFFSET('Hygiene Data'!$G$9,0,10*ROW('Hygiene Data'!G116)),NA())</f>
        <v>#N/A</v>
      </c>
      <c r="BL122" s="99" t="e">
        <f ca="true">+IF(AND(ISNUMBER(OFFSET('Hygiene Data'!$H$5,0,10*ROW('Hygiene Data'!H116))),'Data Summary'!EA122="Yes"),OFFSET('Hygiene Data'!$H$5,0,10*ROW('Hygiene Data'!H116)),NA())</f>
        <v>#N/A</v>
      </c>
      <c r="BM122" s="99" t="e">
        <f ca="true">+IF(AND(ISNUMBER(OFFSET('Hygiene Data'!$H$7,0,10*ROW('Hygiene Data'!H116))),'Data Summary'!EB122="Yes"),OFFSET('Hygiene Data'!$H$7,0,10*ROW('Hygiene Data'!H116)),NA())</f>
        <v>#N/A</v>
      </c>
      <c r="BN122" s="99" t="e">
        <f ca="true">+IF(AND(ISNUMBER(OFFSET('Hygiene Data'!$H$9,0,10*ROW('Hygiene Data'!H116))),'Data Summary'!EC122="Yes"),OFFSET('Hygiene Data'!$H$9,0,10*ROW('Hygiene Data'!H116)),NA())</f>
        <v>#N/A</v>
      </c>
      <c r="BO122" s="99" t="e">
        <f ca="true">+IF(AND(ISNUMBER(OFFSET('Hygiene Data'!$I$5,0,10*ROW('Hygiene Data'!I116))),'Data Summary'!ED122="Yes"),OFFSET('Hygiene Data'!$I$5,0,10*ROW('Hygiene Data'!I116)),NA())</f>
        <v>#N/A</v>
      </c>
      <c r="BP122" s="99" t="e">
        <f ca="true">+IF(AND(ISNUMBER(OFFSET('Hygiene Data'!$I$7,0,10*ROW('Hygiene Data'!I116))),'Data Summary'!EE122="Yes"),OFFSET('Hygiene Data'!$I$7,0,10*ROW('Hygiene Data'!I116)),NA())</f>
        <v>#N/A</v>
      </c>
      <c r="BQ122" s="99"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8" t="str">
        <f ca="true">+IF(ISTEXT('Data Summary'!B123),'Data Summary'!B123,"")</f>
        <v/>
      </c>
      <c r="C123" s="329" t="e">
        <f ca="true">+VALUE('Data Summary'!C123)</f>
        <v>#VALUE!</v>
      </c>
      <c r="D123" s="97" t="e">
        <f ca="true">+IF(AND(ISNUMBER(OFFSET('Water Data'!$D$4,0,10*ROW('Water Data'!D117))),'Data Summary'!BS123="Yes"),100-OFFSET('Water Data'!$D$4,0,10*ROW('Water Data'!D117)),NA())</f>
        <v>#N/A</v>
      </c>
      <c r="E123" s="97" t="e">
        <f ca="true">+IF(AND(ISNUMBER(OFFSET('Water Data'!$D$6,0,10*ROW('Water Data'!D117))),'Data Summary'!BT123="Yes"),OFFSET('Water Data'!$D$6,0,10*ROW('Water Data'!D117)),NA())</f>
        <v>#N/A</v>
      </c>
      <c r="F123" s="97" t="e">
        <f ca="true">+IF(AND(ISNUMBER(OFFSET('Water Data'!$D$9,0,10*ROW('Water Data'!D117))),'Data Summary'!BU123="Yes"),OFFSET('Water Data'!$D$9,0,10*ROW('Water Data'!D117)),NA())</f>
        <v>#N/A</v>
      </c>
      <c r="G123" s="97" t="e">
        <f ca="true">+IF(AND(ISNUMBER(OFFSET('Water Data'!$E$4,0,10*ROW('Water Data'!E117))),'Data Summary'!BV123="Yes"),100-OFFSET('Water Data'!$E$4,0,10*ROW('Water Data'!E117)),NA())</f>
        <v>#N/A</v>
      </c>
      <c r="H123" s="97" t="e">
        <f ca="true">+IF(AND(ISNUMBER(OFFSET('Water Data'!$E$6,0,10*ROW('Water Data'!E117))),'Data Summary'!BW123="Yes"),OFFSET('Water Data'!$E$6,0,10*ROW('Water Data'!E117)),NA())</f>
        <v>#N/A</v>
      </c>
      <c r="I123" s="97" t="e">
        <f ca="true">+IF(AND(ISNUMBER(OFFSET('Water Data'!$E$9,0,10*ROW('Water Data'!E117))),'Data Summary'!BX123="Yes"),OFFSET('Water Data'!$E$9,0,10*ROW('Water Data'!E117)),NA())</f>
        <v>#N/A</v>
      </c>
      <c r="J123" s="97" t="e">
        <f ca="true">+IF(AND(ISNUMBER(OFFSET('Water Data'!$F$4,0,10*ROW('Water Data'!F117))),'Data Summary'!BY123="Yes"),100-OFFSET('Water Data'!$F$4,0,10*ROW('Water Data'!F117)),NA())</f>
        <v>#N/A</v>
      </c>
      <c r="K123" s="97" t="e">
        <f ca="true">+IF(AND(ISNUMBER(OFFSET('Water Data'!$F$6,0,10*ROW('Water Data'!F117))),'Data Summary'!BZ123="Yes"),OFFSET('Water Data'!$F$6,0,10*ROW('Water Data'!F117)),NA())</f>
        <v>#N/A</v>
      </c>
      <c r="L123" s="97" t="e">
        <f ca="true">+IF(AND(ISNUMBER(OFFSET('Water Data'!$F$9,0,10*ROW('Water Data'!F117))),'Data Summary'!CA123="Yes"),OFFSET('Water Data'!$F$9,0,10*ROW('Water Data'!F117)),NA())</f>
        <v>#N/A</v>
      </c>
      <c r="M123" s="97" t="e">
        <f ca="true">+IF(AND(ISNUMBER(OFFSET('Water Data'!$G$4,0,10*ROW('Water Data'!G117))),'Data Summary'!CB123="Yes"),100-OFFSET('Water Data'!$G$4,0,10*ROW('Water Data'!G117)),NA())</f>
        <v>#N/A</v>
      </c>
      <c r="N123" s="97" t="e">
        <f ca="true">+IF(AND(ISNUMBER(OFFSET('Water Data'!$G$6,0,10*ROW('Water Data'!G117))),'Data Summary'!CC123="Yes"),OFFSET('Water Data'!$G$6,0,10*ROW('Water Data'!G117)),NA())</f>
        <v>#N/A</v>
      </c>
      <c r="O123" s="97" t="e">
        <f ca="true">+IF(AND(ISNUMBER(OFFSET('Water Data'!$G$9,0,10*ROW('Water Data'!G117))),'Data Summary'!CD123="Yes"),OFFSET('Water Data'!$G$9,0,10*ROW('Water Data'!G117)),NA())</f>
        <v>#N/A</v>
      </c>
      <c r="P123" s="97" t="e">
        <f ca="true">+IF(AND(ISNUMBER(OFFSET('Water Data'!$H$4,0,10*ROW('Water Data'!H117))),'Data Summary'!CE123="Yes"),100-OFFSET('Water Data'!$H$4,0,10*ROW('Water Data'!H117)),NA())</f>
        <v>#N/A</v>
      </c>
      <c r="Q123" s="97" t="e">
        <f ca="true">+IF(AND(ISNUMBER(OFFSET('Water Data'!$H$6,0,10*ROW('Water Data'!H117))),'Data Summary'!CF123="Yes"),OFFSET('Water Data'!$H$6,0,10*ROW('Water Data'!H117)),NA())</f>
        <v>#N/A</v>
      </c>
      <c r="R123" s="97" t="e">
        <f ca="true">+IF(AND(ISNUMBER(OFFSET('Water Data'!$H$9,0,10*ROW('Water Data'!H117))),'Data Summary'!CG123="Yes"),OFFSET('Water Data'!$H$9,0,10*ROW('Water Data'!H117)),NA())</f>
        <v>#N/A</v>
      </c>
      <c r="S123" s="97" t="e">
        <f ca="true">+IF(AND(ISNUMBER(OFFSET('Water Data'!$I$4,0,10*ROW('Water Data'!I117))),'Data Summary'!CH123="Yes"),100-OFFSET('Water Data'!$I$4,0,10*ROW('Water Data'!I117)),NA())</f>
        <v>#N/A</v>
      </c>
      <c r="T123" s="97" t="e">
        <f ca="true">+IF(AND(ISNUMBER(OFFSET('Water Data'!$I$6,0,10*ROW('Water Data'!I117))),'Data Summary'!CI123="Yes"),OFFSET('Water Data'!$I$6,0,10*ROW('Water Data'!I117)),NA())</f>
        <v>#N/A</v>
      </c>
      <c r="U123" s="97" t="e">
        <f ca="true">+IF(AND(ISNUMBER(OFFSET('Water Data'!$I$9,0,10*ROW('Water Data'!I117))),'Data Summary'!CJ123="Yes"),OFFSET('Water Data'!$I$9,0,10*ROW('Water Data'!I117)),NA())</f>
        <v>#N/A</v>
      </c>
      <c r="V123" s="98" t="e">
        <f ca="true">+IF(AND(ISNUMBER(OFFSET('Sanitation Data'!$D$4,0,10*ROW('Sanitation Data'!D117))),'Data Summary'!CK123="Yes"),100-OFFSET('Sanitation Data'!$D$4,0,10*ROW('Sanitation Data'!D117)),NA())</f>
        <v>#N/A</v>
      </c>
      <c r="W123" s="98" t="e">
        <f ca="true">+IF(AND(ISNUMBER(OFFSET('Sanitation Data'!$D$6,0,10*ROW('Sanitation Data'!D117))),'Data Summary'!CL123="Yes"),OFFSET('Sanitation Data'!$D$6,0,10*ROW('Sanitation Data'!D117)),NA())</f>
        <v>#N/A</v>
      </c>
      <c r="X123" s="98" t="e">
        <f ca="true">+IF(AND(ISNUMBER(OFFSET('Sanitation Data'!$D$10,0,10*ROW('Sanitation Data'!D117))),'Data Summary'!CM123="Yes"),OFFSET('Sanitation Data'!$D$10,0,10*ROW('Sanitation Data'!D117)),NA())</f>
        <v>#N/A</v>
      </c>
      <c r="Y123" s="98" t="e">
        <f ca="true">+IF(AND(ISNUMBER(OFFSET('Sanitation Data'!$D$11,0,10*ROW('Sanitation Data'!D117))),'Data Summary'!CN123="Yes"),OFFSET('Sanitation Data'!$D$11,0,10*ROW('Sanitation Data'!D117)),NA())</f>
        <v>#N/A</v>
      </c>
      <c r="Z123" s="98" t="e">
        <f ca="true">+IF(AND(ISNUMBER(OFFSET('Sanitation Data'!$D$12,0,10*ROW('Sanitation Data'!D117))),'Data Summary'!CO123="Yes"),OFFSET('Sanitation Data'!$D$12,0,10*ROW('Sanitation Data'!D117)),NA())</f>
        <v>#N/A</v>
      </c>
      <c r="AA123" s="98" t="e">
        <f ca="true">+IF(AND(ISNUMBER(OFFSET('Sanitation Data'!$E$4,0,10*ROW('Sanitation Data'!E117))),'Data Summary'!CP123="Yes"),100-OFFSET('Sanitation Data'!$E$4,0,10*ROW('Sanitation Data'!E117)),NA())</f>
        <v>#N/A</v>
      </c>
      <c r="AB123" s="98" t="e">
        <f ca="true">+IF(AND(ISNUMBER(OFFSET('Sanitation Data'!$E$6,0,10*ROW('Sanitation Data'!E117))),'Data Summary'!CQ123="Yes"),OFFSET('Sanitation Data'!$E$6,0,10*ROW('Sanitation Data'!E117)),NA())</f>
        <v>#N/A</v>
      </c>
      <c r="AC123" s="98" t="e">
        <f ca="true">+IF(AND(ISNUMBER(OFFSET('Sanitation Data'!$E$10,0,10*ROW('Sanitation Data'!E117))),'Data Summary'!CR123="Yes"),OFFSET('Sanitation Data'!$E$10,0,10*ROW('Sanitation Data'!E117)),NA())</f>
        <v>#N/A</v>
      </c>
      <c r="AD123" s="98" t="e">
        <f ca="true">+IF(AND(ISNUMBER(OFFSET('Sanitation Data'!$E$11,0,10*ROW('Sanitation Data'!E117))),'Data Summary'!CS123="Yes"),OFFSET('Sanitation Data'!$E$11,0,10*ROW('Sanitation Data'!E117)),NA())</f>
        <v>#N/A</v>
      </c>
      <c r="AE123" s="98" t="e">
        <f ca="true">+IF(AND(ISNUMBER(OFFSET('Sanitation Data'!$E$12,0,10*ROW('Sanitation Data'!E117))),'Data Summary'!CT123="Yes"),OFFSET('Sanitation Data'!$E$12,0,10*ROW('Sanitation Data'!E117)),NA())</f>
        <v>#N/A</v>
      </c>
      <c r="AF123" s="98" t="e">
        <f ca="true">+IF(AND(ISNUMBER(OFFSET('Sanitation Data'!$F$4,0,10*ROW('Sanitation Data'!F117))),'Data Summary'!CU123="Yes"),100-OFFSET('Sanitation Data'!$F$4,0,10*ROW('Sanitation Data'!F117)),NA())</f>
        <v>#N/A</v>
      </c>
      <c r="AG123" s="98" t="e">
        <f ca="true">+IF(AND(ISNUMBER(OFFSET('Sanitation Data'!$F$6,0,10*ROW('Sanitation Data'!F117))),'Data Summary'!CV123="Yes"),OFFSET('Sanitation Data'!$F$6,0,10*ROW('Sanitation Data'!F117)),NA())</f>
        <v>#N/A</v>
      </c>
      <c r="AH123" s="98" t="e">
        <f ca="true">+IF(AND(ISNUMBER(OFFSET('Sanitation Data'!$F$10,0,10*ROW('Sanitation Data'!F117))),'Data Summary'!CW123="Yes"),OFFSET('Sanitation Data'!$F$10,0,10*ROW('Sanitation Data'!F117)),NA())</f>
        <v>#N/A</v>
      </c>
      <c r="AI123" s="98" t="e">
        <f ca="true">+IF(AND(ISNUMBER(OFFSET('Sanitation Data'!$F$11,0,10*ROW('Sanitation Data'!F117))),'Data Summary'!CX123="Yes"),OFFSET('Sanitation Data'!$F$11,0,10*ROW('Sanitation Data'!F117)),NA())</f>
        <v>#N/A</v>
      </c>
      <c r="AJ123" s="98" t="e">
        <f ca="true">+IF(AND(ISNUMBER(OFFSET('Sanitation Data'!$F$12,0,10*ROW('Sanitation Data'!F117))),'Data Summary'!CY123="Yes"),OFFSET('Sanitation Data'!$F$12,0,10*ROW('Sanitation Data'!F117)),NA())</f>
        <v>#N/A</v>
      </c>
      <c r="AK123" s="98" t="e">
        <f ca="true">+IF(AND(ISNUMBER(OFFSET('Sanitation Data'!$G$4,0,10*ROW('Sanitation Data'!G117))),'Data Summary'!CZ123="Yes"),100-OFFSET('Sanitation Data'!$G$4,0,10*ROW('Sanitation Data'!G117)),NA())</f>
        <v>#N/A</v>
      </c>
      <c r="AL123" s="98" t="e">
        <f ca="true">+IF(AND(ISNUMBER(OFFSET('Sanitation Data'!$G$6,0,10*ROW('Sanitation Data'!G117))),'Data Summary'!DA123="Yes"),OFFSET('Sanitation Data'!$G$6,0,10*ROW('Sanitation Data'!G117)),NA())</f>
        <v>#N/A</v>
      </c>
      <c r="AM123" s="98" t="e">
        <f ca="true">+IF(AND(ISNUMBER(OFFSET('Sanitation Data'!$G$10,0,10*ROW('Sanitation Data'!G117))),'Data Summary'!DB123="Yes"),OFFSET('Sanitation Data'!$G$10,0,10*ROW('Sanitation Data'!G117)),NA())</f>
        <v>#N/A</v>
      </c>
      <c r="AN123" s="98" t="e">
        <f ca="true">+IF(AND(ISNUMBER(OFFSET('Sanitation Data'!$G$11,0,10*ROW('Sanitation Data'!G117))),'Data Summary'!DC123="Yes"),OFFSET('Sanitation Data'!$G$11,0,10*ROW('Sanitation Data'!G117)),NA())</f>
        <v>#N/A</v>
      </c>
      <c r="AO123" s="98" t="e">
        <f ca="true">+IF(AND(ISNUMBER(OFFSET('Sanitation Data'!$G$12,0,10*ROW('Sanitation Data'!G117))),'Data Summary'!DD123="Yes"),OFFSET('Sanitation Data'!$G$12,0,10*ROW('Sanitation Data'!G117)),NA())</f>
        <v>#N/A</v>
      </c>
      <c r="AP123" s="98" t="e">
        <f ca="true">+IF(AND(ISNUMBER(OFFSET('Sanitation Data'!$H$4,0,10*ROW('Sanitation Data'!H117))),'Data Summary'!DE123="Yes"),100-OFFSET('Sanitation Data'!$H$4,0,10*ROW('Sanitation Data'!H117)),NA())</f>
        <v>#N/A</v>
      </c>
      <c r="AQ123" s="98" t="e">
        <f ca="true">+IF(AND(ISNUMBER(OFFSET('Sanitation Data'!$H$6,0,10*ROW('Sanitation Data'!H117))),'Data Summary'!DF123="Yes"),OFFSET('Sanitation Data'!$H$6,0,10*ROW('Sanitation Data'!H117)),NA())</f>
        <v>#N/A</v>
      </c>
      <c r="AR123" s="98" t="e">
        <f ca="true">+IF(AND(ISNUMBER(OFFSET('Sanitation Data'!$H$10,0,10*ROW('Sanitation Data'!H117))),'Data Summary'!DG123="Yes"),OFFSET('Sanitation Data'!$H$10,0,10*ROW('Sanitation Data'!H117)),NA())</f>
        <v>#N/A</v>
      </c>
      <c r="AS123" s="98" t="e">
        <f ca="true">+IF(AND(ISNUMBER(OFFSET('Sanitation Data'!$H$11,0,10*ROW('Sanitation Data'!H117))),'Data Summary'!DH123="Yes"),OFFSET('Sanitation Data'!$H$11,0,10*ROW('Sanitation Data'!H117)),NA())</f>
        <v>#N/A</v>
      </c>
      <c r="AT123" s="98" t="e">
        <f ca="true">+IF(AND(ISNUMBER(OFFSET('Sanitation Data'!$H$12,0,10*ROW('Sanitation Data'!H117))),'Data Summary'!DI123="Yes"),OFFSET('Sanitation Data'!$H$12,0,10*ROW('Sanitation Data'!H117)),NA())</f>
        <v>#N/A</v>
      </c>
      <c r="AU123" s="98" t="e">
        <f ca="true">+IF(AND(ISNUMBER(OFFSET('Sanitation Data'!$I$4,0,10*ROW('Sanitation Data'!I117))),'Data Summary'!DJ123="Yes"),100-OFFSET('Sanitation Data'!$I$4,0,10*ROW('Sanitation Data'!I117)),NA())</f>
        <v>#N/A</v>
      </c>
      <c r="AV123" s="98" t="e">
        <f ca="true">+IF(AND(ISNUMBER(OFFSET('Sanitation Data'!$I$6,0,10*ROW('Sanitation Data'!I117))),'Data Summary'!DK123="Yes"),OFFSET('Sanitation Data'!$I$6,0,10*ROW('Sanitation Data'!I117)),NA())</f>
        <v>#N/A</v>
      </c>
      <c r="AW123" s="98" t="e">
        <f ca="true">+IF(AND(ISNUMBER(OFFSET('Sanitation Data'!$I$10,0,10*ROW('Sanitation Data'!I117))),'Data Summary'!DL123="Yes"),OFFSET('Sanitation Data'!$I$10,0,10*ROW('Sanitation Data'!I117)),NA())</f>
        <v>#N/A</v>
      </c>
      <c r="AX123" s="98" t="e">
        <f ca="true">+IF(AND(ISNUMBER(OFFSET('Sanitation Data'!$I$11,0,10*ROW('Sanitation Data'!I117))),'Data Summary'!DM123="Yes"),OFFSET('Sanitation Data'!$I$11,0,10*ROW('Sanitation Data'!I117)),NA())</f>
        <v>#N/A</v>
      </c>
      <c r="AY123" s="98" t="e">
        <f ca="true">+IF(AND(ISNUMBER(OFFSET('Sanitation Data'!$I$12,0,10*ROW('Sanitation Data'!I117))),'Data Summary'!DN123="Yes"),OFFSET('Sanitation Data'!$I$12,0,10*ROW('Sanitation Data'!I117)),NA())</f>
        <v>#N/A</v>
      </c>
      <c r="AZ123" s="99" t="e">
        <f ca="true">+IF(AND(ISNUMBER(OFFSET('Hygiene Data'!$D$5,0,10*ROW('Hygiene Data'!D117))),'Data Summary'!DO123="Yes"),OFFSET('Hygiene Data'!$D$5,0,10*ROW('Hygiene Data'!D117)),NA())</f>
        <v>#N/A</v>
      </c>
      <c r="BA123" s="99" t="e">
        <f ca="true">+IF(AND(ISNUMBER(OFFSET('Hygiene Data'!$D$7,0,10*ROW('Hygiene Data'!D117))),'Data Summary'!DP123="Yes"),OFFSET('Hygiene Data'!$D$7,0,10*ROW('Hygiene Data'!D117)),NA())</f>
        <v>#N/A</v>
      </c>
      <c r="BB123" s="99" t="e">
        <f ca="true">+IF(AND(ISNUMBER(OFFSET('Hygiene Data'!$D$9,0,10*ROW('Hygiene Data'!D117))),'Data Summary'!DQ123="Yes"),OFFSET('Hygiene Data'!$D$9,0,10*ROW('Hygiene Data'!D117)),NA())</f>
        <v>#N/A</v>
      </c>
      <c r="BC123" s="99" t="e">
        <f ca="true">+IF(AND(ISNUMBER(OFFSET('Hygiene Data'!$E$5,0,10*ROW('Hygiene Data'!E117))),'Data Summary'!DR123="Yes"),OFFSET('Hygiene Data'!$E$5,0,10*ROW('Hygiene Data'!E117)),NA())</f>
        <v>#N/A</v>
      </c>
      <c r="BD123" s="99" t="e">
        <f ca="true">+IF(AND(ISNUMBER(OFFSET('Hygiene Data'!$E$7,0,10*ROW('Hygiene Data'!E117))),'Data Summary'!DS123="Yes"),OFFSET('Hygiene Data'!$E$7,0,10*ROW('Hygiene Data'!E117)),NA())</f>
        <v>#N/A</v>
      </c>
      <c r="BE123" s="99" t="e">
        <f ca="true">+IF(AND(ISNUMBER(OFFSET('Hygiene Data'!$E$9,0,10*ROW('Hygiene Data'!E117))),'Data Summary'!DT123="Yes"),OFFSET('Hygiene Data'!$E$9,0,10*ROW('Hygiene Data'!E117)),NA())</f>
        <v>#N/A</v>
      </c>
      <c r="BF123" s="99" t="e">
        <f ca="true">+IF(AND(ISNUMBER(OFFSET('Hygiene Data'!$F$5,0,10*ROW('Hygiene Data'!F117))),'Data Summary'!DU123="Yes"),OFFSET('Hygiene Data'!$F$5,0,10*ROW('Hygiene Data'!F117)),NA())</f>
        <v>#N/A</v>
      </c>
      <c r="BG123" s="99" t="e">
        <f ca="true">+IF(AND(ISNUMBER(OFFSET('Hygiene Data'!$F$7,0,10*ROW('Hygiene Data'!F117))),'Data Summary'!DV123="Yes"),OFFSET('Hygiene Data'!$F$7,0,10*ROW('Hygiene Data'!F117)),NA())</f>
        <v>#N/A</v>
      </c>
      <c r="BH123" s="99" t="e">
        <f ca="true">+IF(AND(ISNUMBER(OFFSET('Hygiene Data'!$F$9,0,10*ROW('Hygiene Data'!F117))),'Data Summary'!DW123="Yes"),OFFSET('Hygiene Data'!$F$9,0,10*ROW('Hygiene Data'!F117)),NA())</f>
        <v>#N/A</v>
      </c>
      <c r="BI123" s="99" t="e">
        <f ca="true">+IF(AND(ISNUMBER(OFFSET('Hygiene Data'!$G$5,0,10*ROW('Hygiene Data'!G117))),'Data Summary'!DX123="Yes"),OFFSET('Hygiene Data'!$G$5,0,10*ROW('Hygiene Data'!G117)),NA())</f>
        <v>#N/A</v>
      </c>
      <c r="BJ123" s="99" t="e">
        <f ca="true">+IF(AND(ISNUMBER(OFFSET('Hygiene Data'!$G$7,0,10*ROW('Hygiene Data'!G117))),'Data Summary'!DY123="Yes"),OFFSET('Hygiene Data'!$G$7,0,10*ROW('Hygiene Data'!G117)),NA())</f>
        <v>#N/A</v>
      </c>
      <c r="BK123" s="99" t="e">
        <f ca="true">+IF(AND(ISNUMBER(OFFSET('Hygiene Data'!$G$9,0,10*ROW('Hygiene Data'!G117))),'Data Summary'!DZ123="Yes"),OFFSET('Hygiene Data'!$G$9,0,10*ROW('Hygiene Data'!G117)),NA())</f>
        <v>#N/A</v>
      </c>
      <c r="BL123" s="99" t="e">
        <f ca="true">+IF(AND(ISNUMBER(OFFSET('Hygiene Data'!$H$5,0,10*ROW('Hygiene Data'!H117))),'Data Summary'!EA123="Yes"),OFFSET('Hygiene Data'!$H$5,0,10*ROW('Hygiene Data'!H117)),NA())</f>
        <v>#N/A</v>
      </c>
      <c r="BM123" s="99" t="e">
        <f ca="true">+IF(AND(ISNUMBER(OFFSET('Hygiene Data'!$H$7,0,10*ROW('Hygiene Data'!H117))),'Data Summary'!EB123="Yes"),OFFSET('Hygiene Data'!$H$7,0,10*ROW('Hygiene Data'!H117)),NA())</f>
        <v>#N/A</v>
      </c>
      <c r="BN123" s="99" t="e">
        <f ca="true">+IF(AND(ISNUMBER(OFFSET('Hygiene Data'!$H$9,0,10*ROW('Hygiene Data'!H117))),'Data Summary'!EC123="Yes"),OFFSET('Hygiene Data'!$H$9,0,10*ROW('Hygiene Data'!H117)),NA())</f>
        <v>#N/A</v>
      </c>
      <c r="BO123" s="99" t="e">
        <f ca="true">+IF(AND(ISNUMBER(OFFSET('Hygiene Data'!$I$5,0,10*ROW('Hygiene Data'!I117))),'Data Summary'!ED123="Yes"),OFFSET('Hygiene Data'!$I$5,0,10*ROW('Hygiene Data'!I117)),NA())</f>
        <v>#N/A</v>
      </c>
      <c r="BP123" s="99" t="e">
        <f ca="true">+IF(AND(ISNUMBER(OFFSET('Hygiene Data'!$I$7,0,10*ROW('Hygiene Data'!I117))),'Data Summary'!EE123="Yes"),OFFSET('Hygiene Data'!$I$7,0,10*ROW('Hygiene Data'!I117)),NA())</f>
        <v>#N/A</v>
      </c>
      <c r="BQ123" s="99"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8" t="str">
        <f ca="true">+IF(ISTEXT('Data Summary'!B124),'Data Summary'!B124,"")</f>
        <v/>
      </c>
      <c r="C124" s="329" t="e">
        <f ca="true">+VALUE('Data Summary'!C124)</f>
        <v>#VALUE!</v>
      </c>
      <c r="D124" s="97" t="e">
        <f ca="true">+IF(AND(ISNUMBER(OFFSET('Water Data'!$D$4,0,10*ROW('Water Data'!D118))),'Data Summary'!BS124="Yes"),100-OFFSET('Water Data'!$D$4,0,10*ROW('Water Data'!D118)),NA())</f>
        <v>#N/A</v>
      </c>
      <c r="E124" s="97" t="e">
        <f ca="true">+IF(AND(ISNUMBER(OFFSET('Water Data'!$D$6,0,10*ROW('Water Data'!D118))),'Data Summary'!BT124="Yes"),OFFSET('Water Data'!$D$6,0,10*ROW('Water Data'!D118)),NA())</f>
        <v>#N/A</v>
      </c>
      <c r="F124" s="97" t="e">
        <f ca="true">+IF(AND(ISNUMBER(OFFSET('Water Data'!$D$9,0,10*ROW('Water Data'!D118))),'Data Summary'!BU124="Yes"),OFFSET('Water Data'!$D$9,0,10*ROW('Water Data'!D118)),NA())</f>
        <v>#N/A</v>
      </c>
      <c r="G124" s="97" t="e">
        <f ca="true">+IF(AND(ISNUMBER(OFFSET('Water Data'!$E$4,0,10*ROW('Water Data'!E118))),'Data Summary'!BV124="Yes"),100-OFFSET('Water Data'!$E$4,0,10*ROW('Water Data'!E118)),NA())</f>
        <v>#N/A</v>
      </c>
      <c r="H124" s="97" t="e">
        <f ca="true">+IF(AND(ISNUMBER(OFFSET('Water Data'!$E$6,0,10*ROW('Water Data'!E118))),'Data Summary'!BW124="Yes"),OFFSET('Water Data'!$E$6,0,10*ROW('Water Data'!E118)),NA())</f>
        <v>#N/A</v>
      </c>
      <c r="I124" s="97" t="e">
        <f ca="true">+IF(AND(ISNUMBER(OFFSET('Water Data'!$E$9,0,10*ROW('Water Data'!E118))),'Data Summary'!BX124="Yes"),OFFSET('Water Data'!$E$9,0,10*ROW('Water Data'!E118)),NA())</f>
        <v>#N/A</v>
      </c>
      <c r="J124" s="97" t="e">
        <f ca="true">+IF(AND(ISNUMBER(OFFSET('Water Data'!$F$4,0,10*ROW('Water Data'!F118))),'Data Summary'!BY124="Yes"),100-OFFSET('Water Data'!$F$4,0,10*ROW('Water Data'!F118)),NA())</f>
        <v>#N/A</v>
      </c>
      <c r="K124" s="97" t="e">
        <f ca="true">+IF(AND(ISNUMBER(OFFSET('Water Data'!$F$6,0,10*ROW('Water Data'!F118))),'Data Summary'!BZ124="Yes"),OFFSET('Water Data'!$F$6,0,10*ROW('Water Data'!F118)),NA())</f>
        <v>#N/A</v>
      </c>
      <c r="L124" s="97" t="e">
        <f ca="true">+IF(AND(ISNUMBER(OFFSET('Water Data'!$F$9,0,10*ROW('Water Data'!F118))),'Data Summary'!CA124="Yes"),OFFSET('Water Data'!$F$9,0,10*ROW('Water Data'!F118)),NA())</f>
        <v>#N/A</v>
      </c>
      <c r="M124" s="97" t="e">
        <f ca="true">+IF(AND(ISNUMBER(OFFSET('Water Data'!$G$4,0,10*ROW('Water Data'!G118))),'Data Summary'!CB124="Yes"),100-OFFSET('Water Data'!$G$4,0,10*ROW('Water Data'!G118)),NA())</f>
        <v>#N/A</v>
      </c>
      <c r="N124" s="97" t="e">
        <f ca="true">+IF(AND(ISNUMBER(OFFSET('Water Data'!$G$6,0,10*ROW('Water Data'!G118))),'Data Summary'!CC124="Yes"),OFFSET('Water Data'!$G$6,0,10*ROW('Water Data'!G118)),NA())</f>
        <v>#N/A</v>
      </c>
      <c r="O124" s="97" t="e">
        <f ca="true">+IF(AND(ISNUMBER(OFFSET('Water Data'!$G$9,0,10*ROW('Water Data'!G118))),'Data Summary'!CD124="Yes"),OFFSET('Water Data'!$G$9,0,10*ROW('Water Data'!G118)),NA())</f>
        <v>#N/A</v>
      </c>
      <c r="P124" s="97" t="e">
        <f ca="true">+IF(AND(ISNUMBER(OFFSET('Water Data'!$H$4,0,10*ROW('Water Data'!H118))),'Data Summary'!CE124="Yes"),100-OFFSET('Water Data'!$H$4,0,10*ROW('Water Data'!H118)),NA())</f>
        <v>#N/A</v>
      </c>
      <c r="Q124" s="97" t="e">
        <f ca="true">+IF(AND(ISNUMBER(OFFSET('Water Data'!$H$6,0,10*ROW('Water Data'!H118))),'Data Summary'!CF124="Yes"),OFFSET('Water Data'!$H$6,0,10*ROW('Water Data'!H118)),NA())</f>
        <v>#N/A</v>
      </c>
      <c r="R124" s="97" t="e">
        <f ca="true">+IF(AND(ISNUMBER(OFFSET('Water Data'!$H$9,0,10*ROW('Water Data'!H118))),'Data Summary'!CG124="Yes"),OFFSET('Water Data'!$H$9,0,10*ROW('Water Data'!H118)),NA())</f>
        <v>#N/A</v>
      </c>
      <c r="S124" s="97" t="e">
        <f ca="true">+IF(AND(ISNUMBER(OFFSET('Water Data'!$I$4,0,10*ROW('Water Data'!I118))),'Data Summary'!CH124="Yes"),100-OFFSET('Water Data'!$I$4,0,10*ROW('Water Data'!I118)),NA())</f>
        <v>#N/A</v>
      </c>
      <c r="T124" s="97" t="e">
        <f ca="true">+IF(AND(ISNUMBER(OFFSET('Water Data'!$I$6,0,10*ROW('Water Data'!I118))),'Data Summary'!CI124="Yes"),OFFSET('Water Data'!$I$6,0,10*ROW('Water Data'!I118)),NA())</f>
        <v>#N/A</v>
      </c>
      <c r="U124" s="97" t="e">
        <f ca="true">+IF(AND(ISNUMBER(OFFSET('Water Data'!$I$9,0,10*ROW('Water Data'!I118))),'Data Summary'!CJ124="Yes"),OFFSET('Water Data'!$I$9,0,10*ROW('Water Data'!I118)),NA())</f>
        <v>#N/A</v>
      </c>
      <c r="V124" s="98" t="e">
        <f ca="true">+IF(AND(ISNUMBER(OFFSET('Sanitation Data'!$D$4,0,10*ROW('Sanitation Data'!D118))),'Data Summary'!CK124="Yes"),100-OFFSET('Sanitation Data'!$D$4,0,10*ROW('Sanitation Data'!D118)),NA())</f>
        <v>#N/A</v>
      </c>
      <c r="W124" s="98" t="e">
        <f ca="true">+IF(AND(ISNUMBER(OFFSET('Sanitation Data'!$D$6,0,10*ROW('Sanitation Data'!D118))),'Data Summary'!CL124="Yes"),OFFSET('Sanitation Data'!$D$6,0,10*ROW('Sanitation Data'!D118)),NA())</f>
        <v>#N/A</v>
      </c>
      <c r="X124" s="98" t="e">
        <f ca="true">+IF(AND(ISNUMBER(OFFSET('Sanitation Data'!$D$10,0,10*ROW('Sanitation Data'!D118))),'Data Summary'!CM124="Yes"),OFFSET('Sanitation Data'!$D$10,0,10*ROW('Sanitation Data'!D118)),NA())</f>
        <v>#N/A</v>
      </c>
      <c r="Y124" s="98" t="e">
        <f ca="true">+IF(AND(ISNUMBER(OFFSET('Sanitation Data'!$D$11,0,10*ROW('Sanitation Data'!D118))),'Data Summary'!CN124="Yes"),OFFSET('Sanitation Data'!$D$11,0,10*ROW('Sanitation Data'!D118)),NA())</f>
        <v>#N/A</v>
      </c>
      <c r="Z124" s="98" t="e">
        <f ca="true">+IF(AND(ISNUMBER(OFFSET('Sanitation Data'!$D$12,0,10*ROW('Sanitation Data'!D118))),'Data Summary'!CO124="Yes"),OFFSET('Sanitation Data'!$D$12,0,10*ROW('Sanitation Data'!D118)),NA())</f>
        <v>#N/A</v>
      </c>
      <c r="AA124" s="98" t="e">
        <f ca="true">+IF(AND(ISNUMBER(OFFSET('Sanitation Data'!$E$4,0,10*ROW('Sanitation Data'!E118))),'Data Summary'!CP124="Yes"),100-OFFSET('Sanitation Data'!$E$4,0,10*ROW('Sanitation Data'!E118)),NA())</f>
        <v>#N/A</v>
      </c>
      <c r="AB124" s="98" t="e">
        <f ca="true">+IF(AND(ISNUMBER(OFFSET('Sanitation Data'!$E$6,0,10*ROW('Sanitation Data'!E118))),'Data Summary'!CQ124="Yes"),OFFSET('Sanitation Data'!$E$6,0,10*ROW('Sanitation Data'!E118)),NA())</f>
        <v>#N/A</v>
      </c>
      <c r="AC124" s="98" t="e">
        <f ca="true">+IF(AND(ISNUMBER(OFFSET('Sanitation Data'!$E$10,0,10*ROW('Sanitation Data'!E118))),'Data Summary'!CR124="Yes"),OFFSET('Sanitation Data'!$E$10,0,10*ROW('Sanitation Data'!E118)),NA())</f>
        <v>#N/A</v>
      </c>
      <c r="AD124" s="98" t="e">
        <f ca="true">+IF(AND(ISNUMBER(OFFSET('Sanitation Data'!$E$11,0,10*ROW('Sanitation Data'!E118))),'Data Summary'!CS124="Yes"),OFFSET('Sanitation Data'!$E$11,0,10*ROW('Sanitation Data'!E118)),NA())</f>
        <v>#N/A</v>
      </c>
      <c r="AE124" s="98" t="e">
        <f ca="true">+IF(AND(ISNUMBER(OFFSET('Sanitation Data'!$E$12,0,10*ROW('Sanitation Data'!E118))),'Data Summary'!CT124="Yes"),OFFSET('Sanitation Data'!$E$12,0,10*ROW('Sanitation Data'!E118)),NA())</f>
        <v>#N/A</v>
      </c>
      <c r="AF124" s="98" t="e">
        <f ca="true">+IF(AND(ISNUMBER(OFFSET('Sanitation Data'!$F$4,0,10*ROW('Sanitation Data'!F118))),'Data Summary'!CU124="Yes"),100-OFFSET('Sanitation Data'!$F$4,0,10*ROW('Sanitation Data'!F118)),NA())</f>
        <v>#N/A</v>
      </c>
      <c r="AG124" s="98" t="e">
        <f ca="true">+IF(AND(ISNUMBER(OFFSET('Sanitation Data'!$F$6,0,10*ROW('Sanitation Data'!F118))),'Data Summary'!CV124="Yes"),OFFSET('Sanitation Data'!$F$6,0,10*ROW('Sanitation Data'!F118)),NA())</f>
        <v>#N/A</v>
      </c>
      <c r="AH124" s="98" t="e">
        <f ca="true">+IF(AND(ISNUMBER(OFFSET('Sanitation Data'!$F$10,0,10*ROW('Sanitation Data'!F118))),'Data Summary'!CW124="Yes"),OFFSET('Sanitation Data'!$F$10,0,10*ROW('Sanitation Data'!F118)),NA())</f>
        <v>#N/A</v>
      </c>
      <c r="AI124" s="98" t="e">
        <f ca="true">+IF(AND(ISNUMBER(OFFSET('Sanitation Data'!$F$11,0,10*ROW('Sanitation Data'!F118))),'Data Summary'!CX124="Yes"),OFFSET('Sanitation Data'!$F$11,0,10*ROW('Sanitation Data'!F118)),NA())</f>
        <v>#N/A</v>
      </c>
      <c r="AJ124" s="98" t="e">
        <f ca="true">+IF(AND(ISNUMBER(OFFSET('Sanitation Data'!$F$12,0,10*ROW('Sanitation Data'!F118))),'Data Summary'!CY124="Yes"),OFFSET('Sanitation Data'!$F$12,0,10*ROW('Sanitation Data'!F118)),NA())</f>
        <v>#N/A</v>
      </c>
      <c r="AK124" s="98" t="e">
        <f ca="true">+IF(AND(ISNUMBER(OFFSET('Sanitation Data'!$G$4,0,10*ROW('Sanitation Data'!G118))),'Data Summary'!CZ124="Yes"),100-OFFSET('Sanitation Data'!$G$4,0,10*ROW('Sanitation Data'!G118)),NA())</f>
        <v>#N/A</v>
      </c>
      <c r="AL124" s="98" t="e">
        <f ca="true">+IF(AND(ISNUMBER(OFFSET('Sanitation Data'!$G$6,0,10*ROW('Sanitation Data'!G118))),'Data Summary'!DA124="Yes"),OFFSET('Sanitation Data'!$G$6,0,10*ROW('Sanitation Data'!G118)),NA())</f>
        <v>#N/A</v>
      </c>
      <c r="AM124" s="98" t="e">
        <f ca="true">+IF(AND(ISNUMBER(OFFSET('Sanitation Data'!$G$10,0,10*ROW('Sanitation Data'!G118))),'Data Summary'!DB124="Yes"),OFFSET('Sanitation Data'!$G$10,0,10*ROW('Sanitation Data'!G118)),NA())</f>
        <v>#N/A</v>
      </c>
      <c r="AN124" s="98" t="e">
        <f ca="true">+IF(AND(ISNUMBER(OFFSET('Sanitation Data'!$G$11,0,10*ROW('Sanitation Data'!G118))),'Data Summary'!DC124="Yes"),OFFSET('Sanitation Data'!$G$11,0,10*ROW('Sanitation Data'!G118)),NA())</f>
        <v>#N/A</v>
      </c>
      <c r="AO124" s="98" t="e">
        <f ca="true">+IF(AND(ISNUMBER(OFFSET('Sanitation Data'!$G$12,0,10*ROW('Sanitation Data'!G118))),'Data Summary'!DD124="Yes"),OFFSET('Sanitation Data'!$G$12,0,10*ROW('Sanitation Data'!G118)),NA())</f>
        <v>#N/A</v>
      </c>
      <c r="AP124" s="98" t="e">
        <f ca="true">+IF(AND(ISNUMBER(OFFSET('Sanitation Data'!$H$4,0,10*ROW('Sanitation Data'!H118))),'Data Summary'!DE124="Yes"),100-OFFSET('Sanitation Data'!$H$4,0,10*ROW('Sanitation Data'!H118)),NA())</f>
        <v>#N/A</v>
      </c>
      <c r="AQ124" s="98" t="e">
        <f ca="true">+IF(AND(ISNUMBER(OFFSET('Sanitation Data'!$H$6,0,10*ROW('Sanitation Data'!H118))),'Data Summary'!DF124="Yes"),OFFSET('Sanitation Data'!$H$6,0,10*ROW('Sanitation Data'!H118)),NA())</f>
        <v>#N/A</v>
      </c>
      <c r="AR124" s="98" t="e">
        <f ca="true">+IF(AND(ISNUMBER(OFFSET('Sanitation Data'!$H$10,0,10*ROW('Sanitation Data'!H118))),'Data Summary'!DG124="Yes"),OFFSET('Sanitation Data'!$H$10,0,10*ROW('Sanitation Data'!H118)),NA())</f>
        <v>#N/A</v>
      </c>
      <c r="AS124" s="98" t="e">
        <f ca="true">+IF(AND(ISNUMBER(OFFSET('Sanitation Data'!$H$11,0,10*ROW('Sanitation Data'!H118))),'Data Summary'!DH124="Yes"),OFFSET('Sanitation Data'!$H$11,0,10*ROW('Sanitation Data'!H118)),NA())</f>
        <v>#N/A</v>
      </c>
      <c r="AT124" s="98" t="e">
        <f ca="true">+IF(AND(ISNUMBER(OFFSET('Sanitation Data'!$H$12,0,10*ROW('Sanitation Data'!H118))),'Data Summary'!DI124="Yes"),OFFSET('Sanitation Data'!$H$12,0,10*ROW('Sanitation Data'!H118)),NA())</f>
        <v>#N/A</v>
      </c>
      <c r="AU124" s="98" t="e">
        <f ca="true">+IF(AND(ISNUMBER(OFFSET('Sanitation Data'!$I$4,0,10*ROW('Sanitation Data'!I118))),'Data Summary'!DJ124="Yes"),100-OFFSET('Sanitation Data'!$I$4,0,10*ROW('Sanitation Data'!I118)),NA())</f>
        <v>#N/A</v>
      </c>
      <c r="AV124" s="98" t="e">
        <f ca="true">+IF(AND(ISNUMBER(OFFSET('Sanitation Data'!$I$6,0,10*ROW('Sanitation Data'!I118))),'Data Summary'!DK124="Yes"),OFFSET('Sanitation Data'!$I$6,0,10*ROW('Sanitation Data'!I118)),NA())</f>
        <v>#N/A</v>
      </c>
      <c r="AW124" s="98" t="e">
        <f ca="true">+IF(AND(ISNUMBER(OFFSET('Sanitation Data'!$I$10,0,10*ROW('Sanitation Data'!I118))),'Data Summary'!DL124="Yes"),OFFSET('Sanitation Data'!$I$10,0,10*ROW('Sanitation Data'!I118)),NA())</f>
        <v>#N/A</v>
      </c>
      <c r="AX124" s="98" t="e">
        <f ca="true">+IF(AND(ISNUMBER(OFFSET('Sanitation Data'!$I$11,0,10*ROW('Sanitation Data'!I118))),'Data Summary'!DM124="Yes"),OFFSET('Sanitation Data'!$I$11,0,10*ROW('Sanitation Data'!I118)),NA())</f>
        <v>#N/A</v>
      </c>
      <c r="AY124" s="98" t="e">
        <f ca="true">+IF(AND(ISNUMBER(OFFSET('Sanitation Data'!$I$12,0,10*ROW('Sanitation Data'!I118))),'Data Summary'!DN124="Yes"),OFFSET('Sanitation Data'!$I$12,0,10*ROW('Sanitation Data'!I118)),NA())</f>
        <v>#N/A</v>
      </c>
      <c r="AZ124" s="99" t="e">
        <f ca="true">+IF(AND(ISNUMBER(OFFSET('Hygiene Data'!$D$5,0,10*ROW('Hygiene Data'!D118))),'Data Summary'!DO124="Yes"),OFFSET('Hygiene Data'!$D$5,0,10*ROW('Hygiene Data'!D118)),NA())</f>
        <v>#N/A</v>
      </c>
      <c r="BA124" s="99" t="e">
        <f ca="true">+IF(AND(ISNUMBER(OFFSET('Hygiene Data'!$D$7,0,10*ROW('Hygiene Data'!D118))),'Data Summary'!DP124="Yes"),OFFSET('Hygiene Data'!$D$7,0,10*ROW('Hygiene Data'!D118)),NA())</f>
        <v>#N/A</v>
      </c>
      <c r="BB124" s="99" t="e">
        <f ca="true">+IF(AND(ISNUMBER(OFFSET('Hygiene Data'!$D$9,0,10*ROW('Hygiene Data'!D118))),'Data Summary'!DQ124="Yes"),OFFSET('Hygiene Data'!$D$9,0,10*ROW('Hygiene Data'!D118)),NA())</f>
        <v>#N/A</v>
      </c>
      <c r="BC124" s="99" t="e">
        <f ca="true">+IF(AND(ISNUMBER(OFFSET('Hygiene Data'!$E$5,0,10*ROW('Hygiene Data'!E118))),'Data Summary'!DR124="Yes"),OFFSET('Hygiene Data'!$E$5,0,10*ROW('Hygiene Data'!E118)),NA())</f>
        <v>#N/A</v>
      </c>
      <c r="BD124" s="99" t="e">
        <f ca="true">+IF(AND(ISNUMBER(OFFSET('Hygiene Data'!$E$7,0,10*ROW('Hygiene Data'!E118))),'Data Summary'!DS124="Yes"),OFFSET('Hygiene Data'!$E$7,0,10*ROW('Hygiene Data'!E118)),NA())</f>
        <v>#N/A</v>
      </c>
      <c r="BE124" s="99" t="e">
        <f ca="true">+IF(AND(ISNUMBER(OFFSET('Hygiene Data'!$E$9,0,10*ROW('Hygiene Data'!E118))),'Data Summary'!DT124="Yes"),OFFSET('Hygiene Data'!$E$9,0,10*ROW('Hygiene Data'!E118)),NA())</f>
        <v>#N/A</v>
      </c>
      <c r="BF124" s="99" t="e">
        <f ca="true">+IF(AND(ISNUMBER(OFFSET('Hygiene Data'!$F$5,0,10*ROW('Hygiene Data'!F118))),'Data Summary'!DU124="Yes"),OFFSET('Hygiene Data'!$F$5,0,10*ROW('Hygiene Data'!F118)),NA())</f>
        <v>#N/A</v>
      </c>
      <c r="BG124" s="99" t="e">
        <f ca="true">+IF(AND(ISNUMBER(OFFSET('Hygiene Data'!$F$7,0,10*ROW('Hygiene Data'!F118))),'Data Summary'!DV124="Yes"),OFFSET('Hygiene Data'!$F$7,0,10*ROW('Hygiene Data'!F118)),NA())</f>
        <v>#N/A</v>
      </c>
      <c r="BH124" s="99" t="e">
        <f ca="true">+IF(AND(ISNUMBER(OFFSET('Hygiene Data'!$F$9,0,10*ROW('Hygiene Data'!F118))),'Data Summary'!DW124="Yes"),OFFSET('Hygiene Data'!$F$9,0,10*ROW('Hygiene Data'!F118)),NA())</f>
        <v>#N/A</v>
      </c>
      <c r="BI124" s="99" t="e">
        <f ca="true">+IF(AND(ISNUMBER(OFFSET('Hygiene Data'!$G$5,0,10*ROW('Hygiene Data'!G118))),'Data Summary'!DX124="Yes"),OFFSET('Hygiene Data'!$G$5,0,10*ROW('Hygiene Data'!G118)),NA())</f>
        <v>#N/A</v>
      </c>
      <c r="BJ124" s="99" t="e">
        <f ca="true">+IF(AND(ISNUMBER(OFFSET('Hygiene Data'!$G$7,0,10*ROW('Hygiene Data'!G118))),'Data Summary'!DY124="Yes"),OFFSET('Hygiene Data'!$G$7,0,10*ROW('Hygiene Data'!G118)),NA())</f>
        <v>#N/A</v>
      </c>
      <c r="BK124" s="99" t="e">
        <f ca="true">+IF(AND(ISNUMBER(OFFSET('Hygiene Data'!$G$9,0,10*ROW('Hygiene Data'!G118))),'Data Summary'!DZ124="Yes"),OFFSET('Hygiene Data'!$G$9,0,10*ROW('Hygiene Data'!G118)),NA())</f>
        <v>#N/A</v>
      </c>
      <c r="BL124" s="99" t="e">
        <f ca="true">+IF(AND(ISNUMBER(OFFSET('Hygiene Data'!$H$5,0,10*ROW('Hygiene Data'!H118))),'Data Summary'!EA124="Yes"),OFFSET('Hygiene Data'!$H$5,0,10*ROW('Hygiene Data'!H118)),NA())</f>
        <v>#N/A</v>
      </c>
      <c r="BM124" s="99" t="e">
        <f ca="true">+IF(AND(ISNUMBER(OFFSET('Hygiene Data'!$H$7,0,10*ROW('Hygiene Data'!H118))),'Data Summary'!EB124="Yes"),OFFSET('Hygiene Data'!$H$7,0,10*ROW('Hygiene Data'!H118)),NA())</f>
        <v>#N/A</v>
      </c>
      <c r="BN124" s="99" t="e">
        <f ca="true">+IF(AND(ISNUMBER(OFFSET('Hygiene Data'!$H$9,0,10*ROW('Hygiene Data'!H118))),'Data Summary'!EC124="Yes"),OFFSET('Hygiene Data'!$H$9,0,10*ROW('Hygiene Data'!H118)),NA())</f>
        <v>#N/A</v>
      </c>
      <c r="BO124" s="99" t="e">
        <f ca="true">+IF(AND(ISNUMBER(OFFSET('Hygiene Data'!$I$5,0,10*ROW('Hygiene Data'!I118))),'Data Summary'!ED124="Yes"),OFFSET('Hygiene Data'!$I$5,0,10*ROW('Hygiene Data'!I118)),NA())</f>
        <v>#N/A</v>
      </c>
      <c r="BP124" s="99" t="e">
        <f ca="true">+IF(AND(ISNUMBER(OFFSET('Hygiene Data'!$I$7,0,10*ROW('Hygiene Data'!I118))),'Data Summary'!EE124="Yes"),OFFSET('Hygiene Data'!$I$7,0,10*ROW('Hygiene Data'!I118)),NA())</f>
        <v>#N/A</v>
      </c>
      <c r="BQ124" s="99"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8" t="str">
        <f ca="true">+IF(ISTEXT('Data Summary'!B125),'Data Summary'!B125,"")</f>
        <v/>
      </c>
      <c r="C125" s="329" t="e">
        <f ca="true">+VALUE('Data Summary'!C125)</f>
        <v>#VALUE!</v>
      </c>
      <c r="D125" s="97" t="e">
        <f ca="true">+IF(AND(ISNUMBER(OFFSET('Water Data'!$D$4,0,10*ROW('Water Data'!D119))),'Data Summary'!BS125="Yes"),100-OFFSET('Water Data'!$D$4,0,10*ROW('Water Data'!D119)),NA())</f>
        <v>#N/A</v>
      </c>
      <c r="E125" s="97" t="e">
        <f ca="true">+IF(AND(ISNUMBER(OFFSET('Water Data'!$D$6,0,10*ROW('Water Data'!D119))),'Data Summary'!BT125="Yes"),OFFSET('Water Data'!$D$6,0,10*ROW('Water Data'!D119)),NA())</f>
        <v>#N/A</v>
      </c>
      <c r="F125" s="97" t="e">
        <f ca="true">+IF(AND(ISNUMBER(OFFSET('Water Data'!$D$9,0,10*ROW('Water Data'!D119))),'Data Summary'!BU125="Yes"),OFFSET('Water Data'!$D$9,0,10*ROW('Water Data'!D119)),NA())</f>
        <v>#N/A</v>
      </c>
      <c r="G125" s="97" t="e">
        <f ca="true">+IF(AND(ISNUMBER(OFFSET('Water Data'!$E$4,0,10*ROW('Water Data'!E119))),'Data Summary'!BV125="Yes"),100-OFFSET('Water Data'!$E$4,0,10*ROW('Water Data'!E119)),NA())</f>
        <v>#N/A</v>
      </c>
      <c r="H125" s="97" t="e">
        <f ca="true">+IF(AND(ISNUMBER(OFFSET('Water Data'!$E$6,0,10*ROW('Water Data'!E119))),'Data Summary'!BW125="Yes"),OFFSET('Water Data'!$E$6,0,10*ROW('Water Data'!E119)),NA())</f>
        <v>#N/A</v>
      </c>
      <c r="I125" s="97" t="e">
        <f ca="true">+IF(AND(ISNUMBER(OFFSET('Water Data'!$E$9,0,10*ROW('Water Data'!E119))),'Data Summary'!BX125="Yes"),OFFSET('Water Data'!$E$9,0,10*ROW('Water Data'!E119)),NA())</f>
        <v>#N/A</v>
      </c>
      <c r="J125" s="97" t="e">
        <f ca="true">+IF(AND(ISNUMBER(OFFSET('Water Data'!$F$4,0,10*ROW('Water Data'!F119))),'Data Summary'!BY125="Yes"),100-OFFSET('Water Data'!$F$4,0,10*ROW('Water Data'!F119)),NA())</f>
        <v>#N/A</v>
      </c>
      <c r="K125" s="97" t="e">
        <f ca="true">+IF(AND(ISNUMBER(OFFSET('Water Data'!$F$6,0,10*ROW('Water Data'!F119))),'Data Summary'!BZ125="Yes"),OFFSET('Water Data'!$F$6,0,10*ROW('Water Data'!F119)),NA())</f>
        <v>#N/A</v>
      </c>
      <c r="L125" s="97" t="e">
        <f ca="true">+IF(AND(ISNUMBER(OFFSET('Water Data'!$F$9,0,10*ROW('Water Data'!F119))),'Data Summary'!CA125="Yes"),OFFSET('Water Data'!$F$9,0,10*ROW('Water Data'!F119)),NA())</f>
        <v>#N/A</v>
      </c>
      <c r="M125" s="97" t="e">
        <f ca="true">+IF(AND(ISNUMBER(OFFSET('Water Data'!$G$4,0,10*ROW('Water Data'!G119))),'Data Summary'!CB125="Yes"),100-OFFSET('Water Data'!$G$4,0,10*ROW('Water Data'!G119)),NA())</f>
        <v>#N/A</v>
      </c>
      <c r="N125" s="97" t="e">
        <f ca="true">+IF(AND(ISNUMBER(OFFSET('Water Data'!$G$6,0,10*ROW('Water Data'!G119))),'Data Summary'!CC125="Yes"),OFFSET('Water Data'!$G$6,0,10*ROW('Water Data'!G119)),NA())</f>
        <v>#N/A</v>
      </c>
      <c r="O125" s="97" t="e">
        <f ca="true">+IF(AND(ISNUMBER(OFFSET('Water Data'!$G$9,0,10*ROW('Water Data'!G119))),'Data Summary'!CD125="Yes"),OFFSET('Water Data'!$G$9,0,10*ROW('Water Data'!G119)),NA())</f>
        <v>#N/A</v>
      </c>
      <c r="P125" s="97" t="e">
        <f ca="true">+IF(AND(ISNUMBER(OFFSET('Water Data'!$H$4,0,10*ROW('Water Data'!H119))),'Data Summary'!CE125="Yes"),100-OFFSET('Water Data'!$H$4,0,10*ROW('Water Data'!H119)),NA())</f>
        <v>#N/A</v>
      </c>
      <c r="Q125" s="97" t="e">
        <f ca="true">+IF(AND(ISNUMBER(OFFSET('Water Data'!$H$6,0,10*ROW('Water Data'!H119))),'Data Summary'!CF125="Yes"),OFFSET('Water Data'!$H$6,0,10*ROW('Water Data'!H119)),NA())</f>
        <v>#N/A</v>
      </c>
      <c r="R125" s="97" t="e">
        <f ca="true">+IF(AND(ISNUMBER(OFFSET('Water Data'!$H$9,0,10*ROW('Water Data'!H119))),'Data Summary'!CG125="Yes"),OFFSET('Water Data'!$H$9,0,10*ROW('Water Data'!H119)),NA())</f>
        <v>#N/A</v>
      </c>
      <c r="S125" s="97" t="e">
        <f ca="true">+IF(AND(ISNUMBER(OFFSET('Water Data'!$I$4,0,10*ROW('Water Data'!I119))),'Data Summary'!CH125="Yes"),100-OFFSET('Water Data'!$I$4,0,10*ROW('Water Data'!I119)),NA())</f>
        <v>#N/A</v>
      </c>
      <c r="T125" s="97" t="e">
        <f ca="true">+IF(AND(ISNUMBER(OFFSET('Water Data'!$I$6,0,10*ROW('Water Data'!I119))),'Data Summary'!CI125="Yes"),OFFSET('Water Data'!$I$6,0,10*ROW('Water Data'!I119)),NA())</f>
        <v>#N/A</v>
      </c>
      <c r="U125" s="97" t="e">
        <f ca="true">+IF(AND(ISNUMBER(OFFSET('Water Data'!$I$9,0,10*ROW('Water Data'!I119))),'Data Summary'!CJ125="Yes"),OFFSET('Water Data'!$I$9,0,10*ROW('Water Data'!I119)),NA())</f>
        <v>#N/A</v>
      </c>
      <c r="V125" s="98" t="e">
        <f ca="true">+IF(AND(ISNUMBER(OFFSET('Sanitation Data'!$D$4,0,10*ROW('Sanitation Data'!D119))),'Data Summary'!CK125="Yes"),100-OFFSET('Sanitation Data'!$D$4,0,10*ROW('Sanitation Data'!D119)),NA())</f>
        <v>#N/A</v>
      </c>
      <c r="W125" s="98" t="e">
        <f ca="true">+IF(AND(ISNUMBER(OFFSET('Sanitation Data'!$D$6,0,10*ROW('Sanitation Data'!D119))),'Data Summary'!CL125="Yes"),OFFSET('Sanitation Data'!$D$6,0,10*ROW('Sanitation Data'!D119)),NA())</f>
        <v>#N/A</v>
      </c>
      <c r="X125" s="98" t="e">
        <f ca="true">+IF(AND(ISNUMBER(OFFSET('Sanitation Data'!$D$10,0,10*ROW('Sanitation Data'!D119))),'Data Summary'!CM125="Yes"),OFFSET('Sanitation Data'!$D$10,0,10*ROW('Sanitation Data'!D119)),NA())</f>
        <v>#N/A</v>
      </c>
      <c r="Y125" s="98" t="e">
        <f ca="true">+IF(AND(ISNUMBER(OFFSET('Sanitation Data'!$D$11,0,10*ROW('Sanitation Data'!D119))),'Data Summary'!CN125="Yes"),OFFSET('Sanitation Data'!$D$11,0,10*ROW('Sanitation Data'!D119)),NA())</f>
        <v>#N/A</v>
      </c>
      <c r="Z125" s="98" t="e">
        <f ca="true">+IF(AND(ISNUMBER(OFFSET('Sanitation Data'!$D$12,0,10*ROW('Sanitation Data'!D119))),'Data Summary'!CO125="Yes"),OFFSET('Sanitation Data'!$D$12,0,10*ROW('Sanitation Data'!D119)),NA())</f>
        <v>#N/A</v>
      </c>
      <c r="AA125" s="98" t="e">
        <f ca="true">+IF(AND(ISNUMBER(OFFSET('Sanitation Data'!$E$4,0,10*ROW('Sanitation Data'!E119))),'Data Summary'!CP125="Yes"),100-OFFSET('Sanitation Data'!$E$4,0,10*ROW('Sanitation Data'!E119)),NA())</f>
        <v>#N/A</v>
      </c>
      <c r="AB125" s="98" t="e">
        <f ca="true">+IF(AND(ISNUMBER(OFFSET('Sanitation Data'!$E$6,0,10*ROW('Sanitation Data'!E119))),'Data Summary'!CQ125="Yes"),OFFSET('Sanitation Data'!$E$6,0,10*ROW('Sanitation Data'!E119)),NA())</f>
        <v>#N/A</v>
      </c>
      <c r="AC125" s="98" t="e">
        <f ca="true">+IF(AND(ISNUMBER(OFFSET('Sanitation Data'!$E$10,0,10*ROW('Sanitation Data'!E119))),'Data Summary'!CR125="Yes"),OFFSET('Sanitation Data'!$E$10,0,10*ROW('Sanitation Data'!E119)),NA())</f>
        <v>#N/A</v>
      </c>
      <c r="AD125" s="98" t="e">
        <f ca="true">+IF(AND(ISNUMBER(OFFSET('Sanitation Data'!$E$11,0,10*ROW('Sanitation Data'!E119))),'Data Summary'!CS125="Yes"),OFFSET('Sanitation Data'!$E$11,0,10*ROW('Sanitation Data'!E119)),NA())</f>
        <v>#N/A</v>
      </c>
      <c r="AE125" s="98" t="e">
        <f ca="true">+IF(AND(ISNUMBER(OFFSET('Sanitation Data'!$E$12,0,10*ROW('Sanitation Data'!E119))),'Data Summary'!CT125="Yes"),OFFSET('Sanitation Data'!$E$12,0,10*ROW('Sanitation Data'!E119)),NA())</f>
        <v>#N/A</v>
      </c>
      <c r="AF125" s="98" t="e">
        <f ca="true">+IF(AND(ISNUMBER(OFFSET('Sanitation Data'!$F$4,0,10*ROW('Sanitation Data'!F119))),'Data Summary'!CU125="Yes"),100-OFFSET('Sanitation Data'!$F$4,0,10*ROW('Sanitation Data'!F119)),NA())</f>
        <v>#N/A</v>
      </c>
      <c r="AG125" s="98" t="e">
        <f ca="true">+IF(AND(ISNUMBER(OFFSET('Sanitation Data'!$F$6,0,10*ROW('Sanitation Data'!F119))),'Data Summary'!CV125="Yes"),OFFSET('Sanitation Data'!$F$6,0,10*ROW('Sanitation Data'!F119)),NA())</f>
        <v>#N/A</v>
      </c>
      <c r="AH125" s="98" t="e">
        <f ca="true">+IF(AND(ISNUMBER(OFFSET('Sanitation Data'!$F$10,0,10*ROW('Sanitation Data'!F119))),'Data Summary'!CW125="Yes"),OFFSET('Sanitation Data'!$F$10,0,10*ROW('Sanitation Data'!F119)),NA())</f>
        <v>#N/A</v>
      </c>
      <c r="AI125" s="98" t="e">
        <f ca="true">+IF(AND(ISNUMBER(OFFSET('Sanitation Data'!$F$11,0,10*ROW('Sanitation Data'!F119))),'Data Summary'!CX125="Yes"),OFFSET('Sanitation Data'!$F$11,0,10*ROW('Sanitation Data'!F119)),NA())</f>
        <v>#N/A</v>
      </c>
      <c r="AJ125" s="98" t="e">
        <f ca="true">+IF(AND(ISNUMBER(OFFSET('Sanitation Data'!$F$12,0,10*ROW('Sanitation Data'!F119))),'Data Summary'!CY125="Yes"),OFFSET('Sanitation Data'!$F$12,0,10*ROW('Sanitation Data'!F119)),NA())</f>
        <v>#N/A</v>
      </c>
      <c r="AK125" s="98" t="e">
        <f ca="true">+IF(AND(ISNUMBER(OFFSET('Sanitation Data'!$G$4,0,10*ROW('Sanitation Data'!G119))),'Data Summary'!CZ125="Yes"),100-OFFSET('Sanitation Data'!$G$4,0,10*ROW('Sanitation Data'!G119)),NA())</f>
        <v>#N/A</v>
      </c>
      <c r="AL125" s="98" t="e">
        <f ca="true">+IF(AND(ISNUMBER(OFFSET('Sanitation Data'!$G$6,0,10*ROW('Sanitation Data'!G119))),'Data Summary'!DA125="Yes"),OFFSET('Sanitation Data'!$G$6,0,10*ROW('Sanitation Data'!G119)),NA())</f>
        <v>#N/A</v>
      </c>
      <c r="AM125" s="98" t="e">
        <f ca="true">+IF(AND(ISNUMBER(OFFSET('Sanitation Data'!$G$10,0,10*ROW('Sanitation Data'!G119))),'Data Summary'!DB125="Yes"),OFFSET('Sanitation Data'!$G$10,0,10*ROW('Sanitation Data'!G119)),NA())</f>
        <v>#N/A</v>
      </c>
      <c r="AN125" s="98" t="e">
        <f ca="true">+IF(AND(ISNUMBER(OFFSET('Sanitation Data'!$G$11,0,10*ROW('Sanitation Data'!G119))),'Data Summary'!DC125="Yes"),OFFSET('Sanitation Data'!$G$11,0,10*ROW('Sanitation Data'!G119)),NA())</f>
        <v>#N/A</v>
      </c>
      <c r="AO125" s="98" t="e">
        <f ca="true">+IF(AND(ISNUMBER(OFFSET('Sanitation Data'!$G$12,0,10*ROW('Sanitation Data'!G119))),'Data Summary'!DD125="Yes"),OFFSET('Sanitation Data'!$G$12,0,10*ROW('Sanitation Data'!G119)),NA())</f>
        <v>#N/A</v>
      </c>
      <c r="AP125" s="98" t="e">
        <f ca="true">+IF(AND(ISNUMBER(OFFSET('Sanitation Data'!$H$4,0,10*ROW('Sanitation Data'!H119))),'Data Summary'!DE125="Yes"),100-OFFSET('Sanitation Data'!$H$4,0,10*ROW('Sanitation Data'!H119)),NA())</f>
        <v>#N/A</v>
      </c>
      <c r="AQ125" s="98" t="e">
        <f ca="true">+IF(AND(ISNUMBER(OFFSET('Sanitation Data'!$H$6,0,10*ROW('Sanitation Data'!H119))),'Data Summary'!DF125="Yes"),OFFSET('Sanitation Data'!$H$6,0,10*ROW('Sanitation Data'!H119)),NA())</f>
        <v>#N/A</v>
      </c>
      <c r="AR125" s="98" t="e">
        <f ca="true">+IF(AND(ISNUMBER(OFFSET('Sanitation Data'!$H$10,0,10*ROW('Sanitation Data'!H119))),'Data Summary'!DG125="Yes"),OFFSET('Sanitation Data'!$H$10,0,10*ROW('Sanitation Data'!H119)),NA())</f>
        <v>#N/A</v>
      </c>
      <c r="AS125" s="98" t="e">
        <f ca="true">+IF(AND(ISNUMBER(OFFSET('Sanitation Data'!$H$11,0,10*ROW('Sanitation Data'!H119))),'Data Summary'!DH125="Yes"),OFFSET('Sanitation Data'!$H$11,0,10*ROW('Sanitation Data'!H119)),NA())</f>
        <v>#N/A</v>
      </c>
      <c r="AT125" s="98" t="e">
        <f ca="true">+IF(AND(ISNUMBER(OFFSET('Sanitation Data'!$H$12,0,10*ROW('Sanitation Data'!H119))),'Data Summary'!DI125="Yes"),OFFSET('Sanitation Data'!$H$12,0,10*ROW('Sanitation Data'!H119)),NA())</f>
        <v>#N/A</v>
      </c>
      <c r="AU125" s="98" t="e">
        <f ca="true">+IF(AND(ISNUMBER(OFFSET('Sanitation Data'!$I$4,0,10*ROW('Sanitation Data'!I119))),'Data Summary'!DJ125="Yes"),100-OFFSET('Sanitation Data'!$I$4,0,10*ROW('Sanitation Data'!I119)),NA())</f>
        <v>#N/A</v>
      </c>
      <c r="AV125" s="98" t="e">
        <f ca="true">+IF(AND(ISNUMBER(OFFSET('Sanitation Data'!$I$6,0,10*ROW('Sanitation Data'!I119))),'Data Summary'!DK125="Yes"),OFFSET('Sanitation Data'!$I$6,0,10*ROW('Sanitation Data'!I119)),NA())</f>
        <v>#N/A</v>
      </c>
      <c r="AW125" s="98" t="e">
        <f ca="true">+IF(AND(ISNUMBER(OFFSET('Sanitation Data'!$I$10,0,10*ROW('Sanitation Data'!I119))),'Data Summary'!DL125="Yes"),OFFSET('Sanitation Data'!$I$10,0,10*ROW('Sanitation Data'!I119)),NA())</f>
        <v>#N/A</v>
      </c>
      <c r="AX125" s="98" t="e">
        <f ca="true">+IF(AND(ISNUMBER(OFFSET('Sanitation Data'!$I$11,0,10*ROW('Sanitation Data'!I119))),'Data Summary'!DM125="Yes"),OFFSET('Sanitation Data'!$I$11,0,10*ROW('Sanitation Data'!I119)),NA())</f>
        <v>#N/A</v>
      </c>
      <c r="AY125" s="98" t="e">
        <f ca="true">+IF(AND(ISNUMBER(OFFSET('Sanitation Data'!$I$12,0,10*ROW('Sanitation Data'!I119))),'Data Summary'!DN125="Yes"),OFFSET('Sanitation Data'!$I$12,0,10*ROW('Sanitation Data'!I119)),NA())</f>
        <v>#N/A</v>
      </c>
      <c r="AZ125" s="99" t="e">
        <f ca="true">+IF(AND(ISNUMBER(OFFSET('Hygiene Data'!$D$5,0,10*ROW('Hygiene Data'!D119))),'Data Summary'!DO125="Yes"),OFFSET('Hygiene Data'!$D$5,0,10*ROW('Hygiene Data'!D119)),NA())</f>
        <v>#N/A</v>
      </c>
      <c r="BA125" s="99" t="e">
        <f ca="true">+IF(AND(ISNUMBER(OFFSET('Hygiene Data'!$D$7,0,10*ROW('Hygiene Data'!D119))),'Data Summary'!DP125="Yes"),OFFSET('Hygiene Data'!$D$7,0,10*ROW('Hygiene Data'!D119)),NA())</f>
        <v>#N/A</v>
      </c>
      <c r="BB125" s="99" t="e">
        <f ca="true">+IF(AND(ISNUMBER(OFFSET('Hygiene Data'!$D$9,0,10*ROW('Hygiene Data'!D119))),'Data Summary'!DQ125="Yes"),OFFSET('Hygiene Data'!$D$9,0,10*ROW('Hygiene Data'!D119)),NA())</f>
        <v>#N/A</v>
      </c>
      <c r="BC125" s="99" t="e">
        <f ca="true">+IF(AND(ISNUMBER(OFFSET('Hygiene Data'!$E$5,0,10*ROW('Hygiene Data'!E119))),'Data Summary'!DR125="Yes"),OFFSET('Hygiene Data'!$E$5,0,10*ROW('Hygiene Data'!E119)),NA())</f>
        <v>#N/A</v>
      </c>
      <c r="BD125" s="99" t="e">
        <f ca="true">+IF(AND(ISNUMBER(OFFSET('Hygiene Data'!$E$7,0,10*ROW('Hygiene Data'!E119))),'Data Summary'!DS125="Yes"),OFFSET('Hygiene Data'!$E$7,0,10*ROW('Hygiene Data'!E119)),NA())</f>
        <v>#N/A</v>
      </c>
      <c r="BE125" s="99" t="e">
        <f ca="true">+IF(AND(ISNUMBER(OFFSET('Hygiene Data'!$E$9,0,10*ROW('Hygiene Data'!E119))),'Data Summary'!DT125="Yes"),OFFSET('Hygiene Data'!$E$9,0,10*ROW('Hygiene Data'!E119)),NA())</f>
        <v>#N/A</v>
      </c>
      <c r="BF125" s="99" t="e">
        <f ca="true">+IF(AND(ISNUMBER(OFFSET('Hygiene Data'!$F$5,0,10*ROW('Hygiene Data'!F119))),'Data Summary'!DU125="Yes"),OFFSET('Hygiene Data'!$F$5,0,10*ROW('Hygiene Data'!F119)),NA())</f>
        <v>#N/A</v>
      </c>
      <c r="BG125" s="99" t="e">
        <f ca="true">+IF(AND(ISNUMBER(OFFSET('Hygiene Data'!$F$7,0,10*ROW('Hygiene Data'!F119))),'Data Summary'!DV125="Yes"),OFFSET('Hygiene Data'!$F$7,0,10*ROW('Hygiene Data'!F119)),NA())</f>
        <v>#N/A</v>
      </c>
      <c r="BH125" s="99" t="e">
        <f ca="true">+IF(AND(ISNUMBER(OFFSET('Hygiene Data'!$F$9,0,10*ROW('Hygiene Data'!F119))),'Data Summary'!DW125="Yes"),OFFSET('Hygiene Data'!$F$9,0,10*ROW('Hygiene Data'!F119)),NA())</f>
        <v>#N/A</v>
      </c>
      <c r="BI125" s="99" t="e">
        <f ca="true">+IF(AND(ISNUMBER(OFFSET('Hygiene Data'!$G$5,0,10*ROW('Hygiene Data'!G119))),'Data Summary'!DX125="Yes"),OFFSET('Hygiene Data'!$G$5,0,10*ROW('Hygiene Data'!G119)),NA())</f>
        <v>#N/A</v>
      </c>
      <c r="BJ125" s="99" t="e">
        <f ca="true">+IF(AND(ISNUMBER(OFFSET('Hygiene Data'!$G$7,0,10*ROW('Hygiene Data'!G119))),'Data Summary'!DY125="Yes"),OFFSET('Hygiene Data'!$G$7,0,10*ROW('Hygiene Data'!G119)),NA())</f>
        <v>#N/A</v>
      </c>
      <c r="BK125" s="99" t="e">
        <f ca="true">+IF(AND(ISNUMBER(OFFSET('Hygiene Data'!$G$9,0,10*ROW('Hygiene Data'!G119))),'Data Summary'!DZ125="Yes"),OFFSET('Hygiene Data'!$G$9,0,10*ROW('Hygiene Data'!G119)),NA())</f>
        <v>#N/A</v>
      </c>
      <c r="BL125" s="99" t="e">
        <f ca="true">+IF(AND(ISNUMBER(OFFSET('Hygiene Data'!$H$5,0,10*ROW('Hygiene Data'!H119))),'Data Summary'!EA125="Yes"),OFFSET('Hygiene Data'!$H$5,0,10*ROW('Hygiene Data'!H119)),NA())</f>
        <v>#N/A</v>
      </c>
      <c r="BM125" s="99" t="e">
        <f ca="true">+IF(AND(ISNUMBER(OFFSET('Hygiene Data'!$H$7,0,10*ROW('Hygiene Data'!H119))),'Data Summary'!EB125="Yes"),OFFSET('Hygiene Data'!$H$7,0,10*ROW('Hygiene Data'!H119)),NA())</f>
        <v>#N/A</v>
      </c>
      <c r="BN125" s="99" t="e">
        <f ca="true">+IF(AND(ISNUMBER(OFFSET('Hygiene Data'!$H$9,0,10*ROW('Hygiene Data'!H119))),'Data Summary'!EC125="Yes"),OFFSET('Hygiene Data'!$H$9,0,10*ROW('Hygiene Data'!H119)),NA())</f>
        <v>#N/A</v>
      </c>
      <c r="BO125" s="99" t="e">
        <f ca="true">+IF(AND(ISNUMBER(OFFSET('Hygiene Data'!$I$5,0,10*ROW('Hygiene Data'!I119))),'Data Summary'!ED125="Yes"),OFFSET('Hygiene Data'!$I$5,0,10*ROW('Hygiene Data'!I119)),NA())</f>
        <v>#N/A</v>
      </c>
      <c r="BP125" s="99" t="e">
        <f ca="true">+IF(AND(ISNUMBER(OFFSET('Hygiene Data'!$I$7,0,10*ROW('Hygiene Data'!I119))),'Data Summary'!EE125="Yes"),OFFSET('Hygiene Data'!$I$7,0,10*ROW('Hygiene Data'!I119)),NA())</f>
        <v>#N/A</v>
      </c>
      <c r="BQ125" s="99"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8" t="str">
        <f ca="true">+IF(ISTEXT('Data Summary'!B126),'Data Summary'!B126,"")</f>
        <v/>
      </c>
      <c r="C126" s="329" t="e">
        <f ca="true">+VALUE('Data Summary'!C126)</f>
        <v>#VALUE!</v>
      </c>
      <c r="D126" s="97" t="e">
        <f ca="true">+IF(AND(ISNUMBER(OFFSET('Water Data'!$D$4,0,10*ROW('Water Data'!D120))),'Data Summary'!BS126="Yes"),100-OFFSET('Water Data'!$D$4,0,10*ROW('Water Data'!D120)),NA())</f>
        <v>#N/A</v>
      </c>
      <c r="E126" s="97" t="e">
        <f ca="true">+IF(AND(ISNUMBER(OFFSET('Water Data'!$D$6,0,10*ROW('Water Data'!D120))),'Data Summary'!BT126="Yes"),OFFSET('Water Data'!$D$6,0,10*ROW('Water Data'!D120)),NA())</f>
        <v>#N/A</v>
      </c>
      <c r="F126" s="97" t="e">
        <f ca="true">+IF(AND(ISNUMBER(OFFSET('Water Data'!$D$9,0,10*ROW('Water Data'!D120))),'Data Summary'!BU126="Yes"),OFFSET('Water Data'!$D$9,0,10*ROW('Water Data'!D120)),NA())</f>
        <v>#N/A</v>
      </c>
      <c r="G126" s="97" t="e">
        <f ca="true">+IF(AND(ISNUMBER(OFFSET('Water Data'!$E$4,0,10*ROW('Water Data'!E120))),'Data Summary'!BV126="Yes"),100-OFFSET('Water Data'!$E$4,0,10*ROW('Water Data'!E120)),NA())</f>
        <v>#N/A</v>
      </c>
      <c r="H126" s="97" t="e">
        <f ca="true">+IF(AND(ISNUMBER(OFFSET('Water Data'!$E$6,0,10*ROW('Water Data'!E120))),'Data Summary'!BW126="Yes"),OFFSET('Water Data'!$E$6,0,10*ROW('Water Data'!E120)),NA())</f>
        <v>#N/A</v>
      </c>
      <c r="I126" s="97" t="e">
        <f ca="true">+IF(AND(ISNUMBER(OFFSET('Water Data'!$E$9,0,10*ROW('Water Data'!E120))),'Data Summary'!BX126="Yes"),OFFSET('Water Data'!$E$9,0,10*ROW('Water Data'!E120)),NA())</f>
        <v>#N/A</v>
      </c>
      <c r="J126" s="97" t="e">
        <f ca="true">+IF(AND(ISNUMBER(OFFSET('Water Data'!$F$4,0,10*ROW('Water Data'!F120))),'Data Summary'!BY126="Yes"),100-OFFSET('Water Data'!$F$4,0,10*ROW('Water Data'!F120)),NA())</f>
        <v>#N/A</v>
      </c>
      <c r="K126" s="97" t="e">
        <f ca="true">+IF(AND(ISNUMBER(OFFSET('Water Data'!$F$6,0,10*ROW('Water Data'!F120))),'Data Summary'!BZ126="Yes"),OFFSET('Water Data'!$F$6,0,10*ROW('Water Data'!F120)),NA())</f>
        <v>#N/A</v>
      </c>
      <c r="L126" s="97" t="e">
        <f ca="true">+IF(AND(ISNUMBER(OFFSET('Water Data'!$F$9,0,10*ROW('Water Data'!F120))),'Data Summary'!CA126="Yes"),OFFSET('Water Data'!$F$9,0,10*ROW('Water Data'!F120)),NA())</f>
        <v>#N/A</v>
      </c>
      <c r="M126" s="97" t="e">
        <f ca="true">+IF(AND(ISNUMBER(OFFSET('Water Data'!$G$4,0,10*ROW('Water Data'!G120))),'Data Summary'!CB126="Yes"),100-OFFSET('Water Data'!$G$4,0,10*ROW('Water Data'!G120)),NA())</f>
        <v>#N/A</v>
      </c>
      <c r="N126" s="97" t="e">
        <f ca="true">+IF(AND(ISNUMBER(OFFSET('Water Data'!$G$6,0,10*ROW('Water Data'!G120))),'Data Summary'!CC126="Yes"),OFFSET('Water Data'!$G$6,0,10*ROW('Water Data'!G120)),NA())</f>
        <v>#N/A</v>
      </c>
      <c r="O126" s="97" t="e">
        <f ca="true">+IF(AND(ISNUMBER(OFFSET('Water Data'!$G$9,0,10*ROW('Water Data'!G120))),'Data Summary'!CD126="Yes"),OFFSET('Water Data'!$G$9,0,10*ROW('Water Data'!G120)),NA())</f>
        <v>#N/A</v>
      </c>
      <c r="P126" s="97" t="e">
        <f ca="true">+IF(AND(ISNUMBER(OFFSET('Water Data'!$H$4,0,10*ROW('Water Data'!H120))),'Data Summary'!CE126="Yes"),100-OFFSET('Water Data'!$H$4,0,10*ROW('Water Data'!H120)),NA())</f>
        <v>#N/A</v>
      </c>
      <c r="Q126" s="97" t="e">
        <f ca="true">+IF(AND(ISNUMBER(OFFSET('Water Data'!$H$6,0,10*ROW('Water Data'!H120))),'Data Summary'!CF126="Yes"),OFFSET('Water Data'!$H$6,0,10*ROW('Water Data'!H120)),NA())</f>
        <v>#N/A</v>
      </c>
      <c r="R126" s="97" t="e">
        <f ca="true">+IF(AND(ISNUMBER(OFFSET('Water Data'!$H$9,0,10*ROW('Water Data'!H120))),'Data Summary'!CG126="Yes"),OFFSET('Water Data'!$H$9,0,10*ROW('Water Data'!H120)),NA())</f>
        <v>#N/A</v>
      </c>
      <c r="S126" s="97" t="e">
        <f ca="true">+IF(AND(ISNUMBER(OFFSET('Water Data'!$I$4,0,10*ROW('Water Data'!I120))),'Data Summary'!CH126="Yes"),100-OFFSET('Water Data'!$I$4,0,10*ROW('Water Data'!I120)),NA())</f>
        <v>#N/A</v>
      </c>
      <c r="T126" s="97" t="e">
        <f ca="true">+IF(AND(ISNUMBER(OFFSET('Water Data'!$I$6,0,10*ROW('Water Data'!I120))),'Data Summary'!CI126="Yes"),OFFSET('Water Data'!$I$6,0,10*ROW('Water Data'!I120)),NA())</f>
        <v>#N/A</v>
      </c>
      <c r="U126" s="97" t="e">
        <f ca="true">+IF(AND(ISNUMBER(OFFSET('Water Data'!$I$9,0,10*ROW('Water Data'!I120))),'Data Summary'!CJ126="Yes"),OFFSET('Water Data'!$I$9,0,10*ROW('Water Data'!I120)),NA())</f>
        <v>#N/A</v>
      </c>
      <c r="V126" s="98" t="e">
        <f ca="true">+IF(AND(ISNUMBER(OFFSET('Sanitation Data'!$D$4,0,10*ROW('Sanitation Data'!D120))),'Data Summary'!CK126="Yes"),100-OFFSET('Sanitation Data'!$D$4,0,10*ROW('Sanitation Data'!D120)),NA())</f>
        <v>#N/A</v>
      </c>
      <c r="W126" s="98" t="e">
        <f ca="true">+IF(AND(ISNUMBER(OFFSET('Sanitation Data'!$D$6,0,10*ROW('Sanitation Data'!D120))),'Data Summary'!CL126="Yes"),OFFSET('Sanitation Data'!$D$6,0,10*ROW('Sanitation Data'!D120)),NA())</f>
        <v>#N/A</v>
      </c>
      <c r="X126" s="98" t="e">
        <f ca="true">+IF(AND(ISNUMBER(OFFSET('Sanitation Data'!$D$10,0,10*ROW('Sanitation Data'!D120))),'Data Summary'!CM126="Yes"),OFFSET('Sanitation Data'!$D$10,0,10*ROW('Sanitation Data'!D120)),NA())</f>
        <v>#N/A</v>
      </c>
      <c r="Y126" s="98" t="e">
        <f ca="true">+IF(AND(ISNUMBER(OFFSET('Sanitation Data'!$D$11,0,10*ROW('Sanitation Data'!D120))),'Data Summary'!CN126="Yes"),OFFSET('Sanitation Data'!$D$11,0,10*ROW('Sanitation Data'!D120)),NA())</f>
        <v>#N/A</v>
      </c>
      <c r="Z126" s="98" t="e">
        <f ca="true">+IF(AND(ISNUMBER(OFFSET('Sanitation Data'!$D$12,0,10*ROW('Sanitation Data'!D120))),'Data Summary'!CO126="Yes"),OFFSET('Sanitation Data'!$D$12,0,10*ROW('Sanitation Data'!D120)),NA())</f>
        <v>#N/A</v>
      </c>
      <c r="AA126" s="98" t="e">
        <f ca="true">+IF(AND(ISNUMBER(OFFSET('Sanitation Data'!$E$4,0,10*ROW('Sanitation Data'!E120))),'Data Summary'!CP126="Yes"),100-OFFSET('Sanitation Data'!$E$4,0,10*ROW('Sanitation Data'!E120)),NA())</f>
        <v>#N/A</v>
      </c>
      <c r="AB126" s="98" t="e">
        <f ca="true">+IF(AND(ISNUMBER(OFFSET('Sanitation Data'!$E$6,0,10*ROW('Sanitation Data'!E120))),'Data Summary'!CQ126="Yes"),OFFSET('Sanitation Data'!$E$6,0,10*ROW('Sanitation Data'!E120)),NA())</f>
        <v>#N/A</v>
      </c>
      <c r="AC126" s="98" t="e">
        <f ca="true">+IF(AND(ISNUMBER(OFFSET('Sanitation Data'!$E$10,0,10*ROW('Sanitation Data'!E120))),'Data Summary'!CR126="Yes"),OFFSET('Sanitation Data'!$E$10,0,10*ROW('Sanitation Data'!E120)),NA())</f>
        <v>#N/A</v>
      </c>
      <c r="AD126" s="98" t="e">
        <f ca="true">+IF(AND(ISNUMBER(OFFSET('Sanitation Data'!$E$11,0,10*ROW('Sanitation Data'!E120))),'Data Summary'!CS126="Yes"),OFFSET('Sanitation Data'!$E$11,0,10*ROW('Sanitation Data'!E120)),NA())</f>
        <v>#N/A</v>
      </c>
      <c r="AE126" s="98" t="e">
        <f ca="true">+IF(AND(ISNUMBER(OFFSET('Sanitation Data'!$E$12,0,10*ROW('Sanitation Data'!E120))),'Data Summary'!CT126="Yes"),OFFSET('Sanitation Data'!$E$12,0,10*ROW('Sanitation Data'!E120)),NA())</f>
        <v>#N/A</v>
      </c>
      <c r="AF126" s="98" t="e">
        <f ca="true">+IF(AND(ISNUMBER(OFFSET('Sanitation Data'!$F$4,0,10*ROW('Sanitation Data'!F120))),'Data Summary'!CU126="Yes"),100-OFFSET('Sanitation Data'!$F$4,0,10*ROW('Sanitation Data'!F120)),NA())</f>
        <v>#N/A</v>
      </c>
      <c r="AG126" s="98" t="e">
        <f ca="true">+IF(AND(ISNUMBER(OFFSET('Sanitation Data'!$F$6,0,10*ROW('Sanitation Data'!F120))),'Data Summary'!CV126="Yes"),OFFSET('Sanitation Data'!$F$6,0,10*ROW('Sanitation Data'!F120)),NA())</f>
        <v>#N/A</v>
      </c>
      <c r="AH126" s="98" t="e">
        <f ca="true">+IF(AND(ISNUMBER(OFFSET('Sanitation Data'!$F$10,0,10*ROW('Sanitation Data'!F120))),'Data Summary'!CW126="Yes"),OFFSET('Sanitation Data'!$F$10,0,10*ROW('Sanitation Data'!F120)),NA())</f>
        <v>#N/A</v>
      </c>
      <c r="AI126" s="98" t="e">
        <f ca="true">+IF(AND(ISNUMBER(OFFSET('Sanitation Data'!$F$11,0,10*ROW('Sanitation Data'!F120))),'Data Summary'!CX126="Yes"),OFFSET('Sanitation Data'!$F$11,0,10*ROW('Sanitation Data'!F120)),NA())</f>
        <v>#N/A</v>
      </c>
      <c r="AJ126" s="98" t="e">
        <f ca="true">+IF(AND(ISNUMBER(OFFSET('Sanitation Data'!$F$12,0,10*ROW('Sanitation Data'!F120))),'Data Summary'!CY126="Yes"),OFFSET('Sanitation Data'!$F$12,0,10*ROW('Sanitation Data'!F120)),NA())</f>
        <v>#N/A</v>
      </c>
      <c r="AK126" s="98" t="e">
        <f ca="true">+IF(AND(ISNUMBER(OFFSET('Sanitation Data'!$G$4,0,10*ROW('Sanitation Data'!G120))),'Data Summary'!CZ126="Yes"),100-OFFSET('Sanitation Data'!$G$4,0,10*ROW('Sanitation Data'!G120)),NA())</f>
        <v>#N/A</v>
      </c>
      <c r="AL126" s="98" t="e">
        <f ca="true">+IF(AND(ISNUMBER(OFFSET('Sanitation Data'!$G$6,0,10*ROW('Sanitation Data'!G120))),'Data Summary'!DA126="Yes"),OFFSET('Sanitation Data'!$G$6,0,10*ROW('Sanitation Data'!G120)),NA())</f>
        <v>#N/A</v>
      </c>
      <c r="AM126" s="98" t="e">
        <f ca="true">+IF(AND(ISNUMBER(OFFSET('Sanitation Data'!$G$10,0,10*ROW('Sanitation Data'!G120))),'Data Summary'!DB126="Yes"),OFFSET('Sanitation Data'!$G$10,0,10*ROW('Sanitation Data'!G120)),NA())</f>
        <v>#N/A</v>
      </c>
      <c r="AN126" s="98" t="e">
        <f ca="true">+IF(AND(ISNUMBER(OFFSET('Sanitation Data'!$G$11,0,10*ROW('Sanitation Data'!G120))),'Data Summary'!DC126="Yes"),OFFSET('Sanitation Data'!$G$11,0,10*ROW('Sanitation Data'!G120)),NA())</f>
        <v>#N/A</v>
      </c>
      <c r="AO126" s="98" t="e">
        <f ca="true">+IF(AND(ISNUMBER(OFFSET('Sanitation Data'!$G$12,0,10*ROW('Sanitation Data'!G120))),'Data Summary'!DD126="Yes"),OFFSET('Sanitation Data'!$G$12,0,10*ROW('Sanitation Data'!G120)),NA())</f>
        <v>#N/A</v>
      </c>
      <c r="AP126" s="98" t="e">
        <f ca="true">+IF(AND(ISNUMBER(OFFSET('Sanitation Data'!$H$4,0,10*ROW('Sanitation Data'!H120))),'Data Summary'!DE126="Yes"),100-OFFSET('Sanitation Data'!$H$4,0,10*ROW('Sanitation Data'!H120)),NA())</f>
        <v>#N/A</v>
      </c>
      <c r="AQ126" s="98" t="e">
        <f ca="true">+IF(AND(ISNUMBER(OFFSET('Sanitation Data'!$H$6,0,10*ROW('Sanitation Data'!H120))),'Data Summary'!DF126="Yes"),OFFSET('Sanitation Data'!$H$6,0,10*ROW('Sanitation Data'!H120)),NA())</f>
        <v>#N/A</v>
      </c>
      <c r="AR126" s="98" t="e">
        <f ca="true">+IF(AND(ISNUMBER(OFFSET('Sanitation Data'!$H$10,0,10*ROW('Sanitation Data'!H120))),'Data Summary'!DG126="Yes"),OFFSET('Sanitation Data'!$H$10,0,10*ROW('Sanitation Data'!H120)),NA())</f>
        <v>#N/A</v>
      </c>
      <c r="AS126" s="98" t="e">
        <f ca="true">+IF(AND(ISNUMBER(OFFSET('Sanitation Data'!$H$11,0,10*ROW('Sanitation Data'!H120))),'Data Summary'!DH126="Yes"),OFFSET('Sanitation Data'!$H$11,0,10*ROW('Sanitation Data'!H120)),NA())</f>
        <v>#N/A</v>
      </c>
      <c r="AT126" s="98" t="e">
        <f ca="true">+IF(AND(ISNUMBER(OFFSET('Sanitation Data'!$H$12,0,10*ROW('Sanitation Data'!H120))),'Data Summary'!DI126="Yes"),OFFSET('Sanitation Data'!$H$12,0,10*ROW('Sanitation Data'!H120)),NA())</f>
        <v>#N/A</v>
      </c>
      <c r="AU126" s="98" t="e">
        <f ca="true">+IF(AND(ISNUMBER(OFFSET('Sanitation Data'!$I$4,0,10*ROW('Sanitation Data'!I120))),'Data Summary'!DJ126="Yes"),100-OFFSET('Sanitation Data'!$I$4,0,10*ROW('Sanitation Data'!I120)),NA())</f>
        <v>#N/A</v>
      </c>
      <c r="AV126" s="98" t="e">
        <f ca="true">+IF(AND(ISNUMBER(OFFSET('Sanitation Data'!$I$6,0,10*ROW('Sanitation Data'!I120))),'Data Summary'!DK126="Yes"),OFFSET('Sanitation Data'!$I$6,0,10*ROW('Sanitation Data'!I120)),NA())</f>
        <v>#N/A</v>
      </c>
      <c r="AW126" s="98" t="e">
        <f ca="true">+IF(AND(ISNUMBER(OFFSET('Sanitation Data'!$I$10,0,10*ROW('Sanitation Data'!I120))),'Data Summary'!DL126="Yes"),OFFSET('Sanitation Data'!$I$10,0,10*ROW('Sanitation Data'!I120)),NA())</f>
        <v>#N/A</v>
      </c>
      <c r="AX126" s="98" t="e">
        <f ca="true">+IF(AND(ISNUMBER(OFFSET('Sanitation Data'!$I$11,0,10*ROW('Sanitation Data'!I120))),'Data Summary'!DM126="Yes"),OFFSET('Sanitation Data'!$I$11,0,10*ROW('Sanitation Data'!I120)),NA())</f>
        <v>#N/A</v>
      </c>
      <c r="AY126" s="98" t="e">
        <f ca="true">+IF(AND(ISNUMBER(OFFSET('Sanitation Data'!$I$12,0,10*ROW('Sanitation Data'!I120))),'Data Summary'!DN126="Yes"),OFFSET('Sanitation Data'!$I$12,0,10*ROW('Sanitation Data'!I120)),NA())</f>
        <v>#N/A</v>
      </c>
      <c r="AZ126" s="99" t="e">
        <f ca="true">+IF(AND(ISNUMBER(OFFSET('Hygiene Data'!$D$5,0,10*ROW('Hygiene Data'!D120))),'Data Summary'!DO126="Yes"),OFFSET('Hygiene Data'!$D$5,0,10*ROW('Hygiene Data'!D120)),NA())</f>
        <v>#N/A</v>
      </c>
      <c r="BA126" s="99" t="e">
        <f ca="true">+IF(AND(ISNUMBER(OFFSET('Hygiene Data'!$D$7,0,10*ROW('Hygiene Data'!D120))),'Data Summary'!DP126="Yes"),OFFSET('Hygiene Data'!$D$7,0,10*ROW('Hygiene Data'!D120)),NA())</f>
        <v>#N/A</v>
      </c>
      <c r="BB126" s="99" t="e">
        <f ca="true">+IF(AND(ISNUMBER(OFFSET('Hygiene Data'!$D$9,0,10*ROW('Hygiene Data'!D120))),'Data Summary'!DQ126="Yes"),OFFSET('Hygiene Data'!$D$9,0,10*ROW('Hygiene Data'!D120)),NA())</f>
        <v>#N/A</v>
      </c>
      <c r="BC126" s="99" t="e">
        <f ca="true">+IF(AND(ISNUMBER(OFFSET('Hygiene Data'!$E$5,0,10*ROW('Hygiene Data'!E120))),'Data Summary'!DR126="Yes"),OFFSET('Hygiene Data'!$E$5,0,10*ROW('Hygiene Data'!E120)),NA())</f>
        <v>#N/A</v>
      </c>
      <c r="BD126" s="99" t="e">
        <f ca="true">+IF(AND(ISNUMBER(OFFSET('Hygiene Data'!$E$7,0,10*ROW('Hygiene Data'!E120))),'Data Summary'!DS126="Yes"),OFFSET('Hygiene Data'!$E$7,0,10*ROW('Hygiene Data'!E120)),NA())</f>
        <v>#N/A</v>
      </c>
      <c r="BE126" s="99" t="e">
        <f ca="true">+IF(AND(ISNUMBER(OFFSET('Hygiene Data'!$E$9,0,10*ROW('Hygiene Data'!E120))),'Data Summary'!DT126="Yes"),OFFSET('Hygiene Data'!$E$9,0,10*ROW('Hygiene Data'!E120)),NA())</f>
        <v>#N/A</v>
      </c>
      <c r="BF126" s="99" t="e">
        <f ca="true">+IF(AND(ISNUMBER(OFFSET('Hygiene Data'!$F$5,0,10*ROW('Hygiene Data'!F120))),'Data Summary'!DU126="Yes"),OFFSET('Hygiene Data'!$F$5,0,10*ROW('Hygiene Data'!F120)),NA())</f>
        <v>#N/A</v>
      </c>
      <c r="BG126" s="99" t="e">
        <f ca="true">+IF(AND(ISNUMBER(OFFSET('Hygiene Data'!$F$7,0,10*ROW('Hygiene Data'!F120))),'Data Summary'!DV126="Yes"),OFFSET('Hygiene Data'!$F$7,0,10*ROW('Hygiene Data'!F120)),NA())</f>
        <v>#N/A</v>
      </c>
      <c r="BH126" s="99" t="e">
        <f ca="true">+IF(AND(ISNUMBER(OFFSET('Hygiene Data'!$F$9,0,10*ROW('Hygiene Data'!F120))),'Data Summary'!DW126="Yes"),OFFSET('Hygiene Data'!$F$9,0,10*ROW('Hygiene Data'!F120)),NA())</f>
        <v>#N/A</v>
      </c>
      <c r="BI126" s="99" t="e">
        <f ca="true">+IF(AND(ISNUMBER(OFFSET('Hygiene Data'!$G$5,0,10*ROW('Hygiene Data'!G120))),'Data Summary'!DX126="Yes"),OFFSET('Hygiene Data'!$G$5,0,10*ROW('Hygiene Data'!G120)),NA())</f>
        <v>#N/A</v>
      </c>
      <c r="BJ126" s="99" t="e">
        <f ca="true">+IF(AND(ISNUMBER(OFFSET('Hygiene Data'!$G$7,0,10*ROW('Hygiene Data'!G120))),'Data Summary'!DY126="Yes"),OFFSET('Hygiene Data'!$G$7,0,10*ROW('Hygiene Data'!G120)),NA())</f>
        <v>#N/A</v>
      </c>
      <c r="BK126" s="99" t="e">
        <f ca="true">+IF(AND(ISNUMBER(OFFSET('Hygiene Data'!$G$9,0,10*ROW('Hygiene Data'!G120))),'Data Summary'!DZ126="Yes"),OFFSET('Hygiene Data'!$G$9,0,10*ROW('Hygiene Data'!G120)),NA())</f>
        <v>#N/A</v>
      </c>
      <c r="BL126" s="99" t="e">
        <f ca="true">+IF(AND(ISNUMBER(OFFSET('Hygiene Data'!$H$5,0,10*ROW('Hygiene Data'!H120))),'Data Summary'!EA126="Yes"),OFFSET('Hygiene Data'!$H$5,0,10*ROW('Hygiene Data'!H120)),NA())</f>
        <v>#N/A</v>
      </c>
      <c r="BM126" s="99" t="e">
        <f ca="true">+IF(AND(ISNUMBER(OFFSET('Hygiene Data'!$H$7,0,10*ROW('Hygiene Data'!H120))),'Data Summary'!EB126="Yes"),OFFSET('Hygiene Data'!$H$7,0,10*ROW('Hygiene Data'!H120)),NA())</f>
        <v>#N/A</v>
      </c>
      <c r="BN126" s="99" t="e">
        <f ca="true">+IF(AND(ISNUMBER(OFFSET('Hygiene Data'!$H$9,0,10*ROW('Hygiene Data'!H120))),'Data Summary'!EC126="Yes"),OFFSET('Hygiene Data'!$H$9,0,10*ROW('Hygiene Data'!H120)),NA())</f>
        <v>#N/A</v>
      </c>
      <c r="BO126" s="99" t="e">
        <f ca="true">+IF(AND(ISNUMBER(OFFSET('Hygiene Data'!$I$5,0,10*ROW('Hygiene Data'!I120))),'Data Summary'!ED126="Yes"),OFFSET('Hygiene Data'!$I$5,0,10*ROW('Hygiene Data'!I120)),NA())</f>
        <v>#N/A</v>
      </c>
      <c r="BP126" s="99" t="e">
        <f ca="true">+IF(AND(ISNUMBER(OFFSET('Hygiene Data'!$I$7,0,10*ROW('Hygiene Data'!I120))),'Data Summary'!EE126="Yes"),OFFSET('Hygiene Data'!$I$7,0,10*ROW('Hygiene Data'!I120)),NA())</f>
        <v>#N/A</v>
      </c>
      <c r="BQ126" s="99"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8" t="str">
        <f ca="true">+IF(ISTEXT('Data Summary'!B127),'Data Summary'!B127,"")</f>
        <v/>
      </c>
      <c r="C127" s="329" t="e">
        <f ca="true">+VALUE('Data Summary'!C127)</f>
        <v>#VALUE!</v>
      </c>
      <c r="D127" s="97" t="e">
        <f ca="true">+IF(AND(ISNUMBER(OFFSET('Water Data'!$D$4,0,10*ROW('Water Data'!D121))),'Data Summary'!BS127="Yes"),100-OFFSET('Water Data'!$D$4,0,10*ROW('Water Data'!D121)),NA())</f>
        <v>#N/A</v>
      </c>
      <c r="E127" s="97" t="e">
        <f ca="true">+IF(AND(ISNUMBER(OFFSET('Water Data'!$D$6,0,10*ROW('Water Data'!D121))),'Data Summary'!BT127="Yes"),OFFSET('Water Data'!$D$6,0,10*ROW('Water Data'!D121)),NA())</f>
        <v>#N/A</v>
      </c>
      <c r="F127" s="97" t="e">
        <f ca="true">+IF(AND(ISNUMBER(OFFSET('Water Data'!$D$9,0,10*ROW('Water Data'!D121))),'Data Summary'!BU127="Yes"),OFFSET('Water Data'!$D$9,0,10*ROW('Water Data'!D121)),NA())</f>
        <v>#N/A</v>
      </c>
      <c r="G127" s="97" t="e">
        <f ca="true">+IF(AND(ISNUMBER(OFFSET('Water Data'!$E$4,0,10*ROW('Water Data'!E121))),'Data Summary'!BV127="Yes"),100-OFFSET('Water Data'!$E$4,0,10*ROW('Water Data'!E121)),NA())</f>
        <v>#N/A</v>
      </c>
      <c r="H127" s="97" t="e">
        <f ca="true">+IF(AND(ISNUMBER(OFFSET('Water Data'!$E$6,0,10*ROW('Water Data'!E121))),'Data Summary'!BW127="Yes"),OFFSET('Water Data'!$E$6,0,10*ROW('Water Data'!E121)),NA())</f>
        <v>#N/A</v>
      </c>
      <c r="I127" s="97" t="e">
        <f ca="true">+IF(AND(ISNUMBER(OFFSET('Water Data'!$E$9,0,10*ROW('Water Data'!E121))),'Data Summary'!BX127="Yes"),OFFSET('Water Data'!$E$9,0,10*ROW('Water Data'!E121)),NA())</f>
        <v>#N/A</v>
      </c>
      <c r="J127" s="97" t="e">
        <f ca="true">+IF(AND(ISNUMBER(OFFSET('Water Data'!$F$4,0,10*ROW('Water Data'!F121))),'Data Summary'!BY127="Yes"),100-OFFSET('Water Data'!$F$4,0,10*ROW('Water Data'!F121)),NA())</f>
        <v>#N/A</v>
      </c>
      <c r="K127" s="97" t="e">
        <f ca="true">+IF(AND(ISNUMBER(OFFSET('Water Data'!$F$6,0,10*ROW('Water Data'!F121))),'Data Summary'!BZ127="Yes"),OFFSET('Water Data'!$F$6,0,10*ROW('Water Data'!F121)),NA())</f>
        <v>#N/A</v>
      </c>
      <c r="L127" s="97" t="e">
        <f ca="true">+IF(AND(ISNUMBER(OFFSET('Water Data'!$F$9,0,10*ROW('Water Data'!F121))),'Data Summary'!CA127="Yes"),OFFSET('Water Data'!$F$9,0,10*ROW('Water Data'!F121)),NA())</f>
        <v>#N/A</v>
      </c>
      <c r="M127" s="97" t="e">
        <f ca="true">+IF(AND(ISNUMBER(OFFSET('Water Data'!$G$4,0,10*ROW('Water Data'!G121))),'Data Summary'!CB127="Yes"),100-OFFSET('Water Data'!$G$4,0,10*ROW('Water Data'!G121)),NA())</f>
        <v>#N/A</v>
      </c>
      <c r="N127" s="97" t="e">
        <f ca="true">+IF(AND(ISNUMBER(OFFSET('Water Data'!$G$6,0,10*ROW('Water Data'!G121))),'Data Summary'!CC127="Yes"),OFFSET('Water Data'!$G$6,0,10*ROW('Water Data'!G121)),NA())</f>
        <v>#N/A</v>
      </c>
      <c r="O127" s="97" t="e">
        <f ca="true">+IF(AND(ISNUMBER(OFFSET('Water Data'!$G$9,0,10*ROW('Water Data'!G121))),'Data Summary'!CD127="Yes"),OFFSET('Water Data'!$G$9,0,10*ROW('Water Data'!G121)),NA())</f>
        <v>#N/A</v>
      </c>
      <c r="P127" s="97" t="e">
        <f ca="true">+IF(AND(ISNUMBER(OFFSET('Water Data'!$H$4,0,10*ROW('Water Data'!H121))),'Data Summary'!CE127="Yes"),100-OFFSET('Water Data'!$H$4,0,10*ROW('Water Data'!H121)),NA())</f>
        <v>#N/A</v>
      </c>
      <c r="Q127" s="97" t="e">
        <f ca="true">+IF(AND(ISNUMBER(OFFSET('Water Data'!$H$6,0,10*ROW('Water Data'!H121))),'Data Summary'!CF127="Yes"),OFFSET('Water Data'!$H$6,0,10*ROW('Water Data'!H121)),NA())</f>
        <v>#N/A</v>
      </c>
      <c r="R127" s="97" t="e">
        <f ca="true">+IF(AND(ISNUMBER(OFFSET('Water Data'!$H$9,0,10*ROW('Water Data'!H121))),'Data Summary'!CG127="Yes"),OFFSET('Water Data'!$H$9,0,10*ROW('Water Data'!H121)),NA())</f>
        <v>#N/A</v>
      </c>
      <c r="S127" s="97" t="e">
        <f ca="true">+IF(AND(ISNUMBER(OFFSET('Water Data'!$I$4,0,10*ROW('Water Data'!I121))),'Data Summary'!CH127="Yes"),100-OFFSET('Water Data'!$I$4,0,10*ROW('Water Data'!I121)),NA())</f>
        <v>#N/A</v>
      </c>
      <c r="T127" s="97" t="e">
        <f ca="true">+IF(AND(ISNUMBER(OFFSET('Water Data'!$I$6,0,10*ROW('Water Data'!I121))),'Data Summary'!CI127="Yes"),OFFSET('Water Data'!$I$6,0,10*ROW('Water Data'!I121)),NA())</f>
        <v>#N/A</v>
      </c>
      <c r="U127" s="97" t="e">
        <f ca="true">+IF(AND(ISNUMBER(OFFSET('Water Data'!$I$9,0,10*ROW('Water Data'!I121))),'Data Summary'!CJ127="Yes"),OFFSET('Water Data'!$I$9,0,10*ROW('Water Data'!I121)),NA())</f>
        <v>#N/A</v>
      </c>
      <c r="V127" s="98" t="e">
        <f ca="true">+IF(AND(ISNUMBER(OFFSET('Sanitation Data'!$D$4,0,10*ROW('Sanitation Data'!D121))),'Data Summary'!CK127="Yes"),100-OFFSET('Sanitation Data'!$D$4,0,10*ROW('Sanitation Data'!D121)),NA())</f>
        <v>#N/A</v>
      </c>
      <c r="W127" s="98" t="e">
        <f ca="true">+IF(AND(ISNUMBER(OFFSET('Sanitation Data'!$D$6,0,10*ROW('Sanitation Data'!D121))),'Data Summary'!CL127="Yes"),OFFSET('Sanitation Data'!$D$6,0,10*ROW('Sanitation Data'!D121)),NA())</f>
        <v>#N/A</v>
      </c>
      <c r="X127" s="98" t="e">
        <f ca="true">+IF(AND(ISNUMBER(OFFSET('Sanitation Data'!$D$10,0,10*ROW('Sanitation Data'!D121))),'Data Summary'!CM127="Yes"),OFFSET('Sanitation Data'!$D$10,0,10*ROW('Sanitation Data'!D121)),NA())</f>
        <v>#N/A</v>
      </c>
      <c r="Y127" s="98" t="e">
        <f ca="true">+IF(AND(ISNUMBER(OFFSET('Sanitation Data'!$D$11,0,10*ROW('Sanitation Data'!D121))),'Data Summary'!CN127="Yes"),OFFSET('Sanitation Data'!$D$11,0,10*ROW('Sanitation Data'!D121)),NA())</f>
        <v>#N/A</v>
      </c>
      <c r="Z127" s="98" t="e">
        <f ca="true">+IF(AND(ISNUMBER(OFFSET('Sanitation Data'!$D$12,0,10*ROW('Sanitation Data'!D121))),'Data Summary'!CO127="Yes"),OFFSET('Sanitation Data'!$D$12,0,10*ROW('Sanitation Data'!D121)),NA())</f>
        <v>#N/A</v>
      </c>
      <c r="AA127" s="98" t="e">
        <f ca="true">+IF(AND(ISNUMBER(OFFSET('Sanitation Data'!$E$4,0,10*ROW('Sanitation Data'!E121))),'Data Summary'!CP127="Yes"),100-OFFSET('Sanitation Data'!$E$4,0,10*ROW('Sanitation Data'!E121)),NA())</f>
        <v>#N/A</v>
      </c>
      <c r="AB127" s="98" t="e">
        <f ca="true">+IF(AND(ISNUMBER(OFFSET('Sanitation Data'!$E$6,0,10*ROW('Sanitation Data'!E121))),'Data Summary'!CQ127="Yes"),OFFSET('Sanitation Data'!$E$6,0,10*ROW('Sanitation Data'!E121)),NA())</f>
        <v>#N/A</v>
      </c>
      <c r="AC127" s="98" t="e">
        <f ca="true">+IF(AND(ISNUMBER(OFFSET('Sanitation Data'!$E$10,0,10*ROW('Sanitation Data'!E121))),'Data Summary'!CR127="Yes"),OFFSET('Sanitation Data'!$E$10,0,10*ROW('Sanitation Data'!E121)),NA())</f>
        <v>#N/A</v>
      </c>
      <c r="AD127" s="98" t="e">
        <f ca="true">+IF(AND(ISNUMBER(OFFSET('Sanitation Data'!$E$11,0,10*ROW('Sanitation Data'!E121))),'Data Summary'!CS127="Yes"),OFFSET('Sanitation Data'!$E$11,0,10*ROW('Sanitation Data'!E121)),NA())</f>
        <v>#N/A</v>
      </c>
      <c r="AE127" s="98" t="e">
        <f ca="true">+IF(AND(ISNUMBER(OFFSET('Sanitation Data'!$E$12,0,10*ROW('Sanitation Data'!E121))),'Data Summary'!CT127="Yes"),OFFSET('Sanitation Data'!$E$12,0,10*ROW('Sanitation Data'!E121)),NA())</f>
        <v>#N/A</v>
      </c>
      <c r="AF127" s="98" t="e">
        <f ca="true">+IF(AND(ISNUMBER(OFFSET('Sanitation Data'!$F$4,0,10*ROW('Sanitation Data'!F121))),'Data Summary'!CU127="Yes"),100-OFFSET('Sanitation Data'!$F$4,0,10*ROW('Sanitation Data'!F121)),NA())</f>
        <v>#N/A</v>
      </c>
      <c r="AG127" s="98" t="e">
        <f ca="true">+IF(AND(ISNUMBER(OFFSET('Sanitation Data'!$F$6,0,10*ROW('Sanitation Data'!F121))),'Data Summary'!CV127="Yes"),OFFSET('Sanitation Data'!$F$6,0,10*ROW('Sanitation Data'!F121)),NA())</f>
        <v>#N/A</v>
      </c>
      <c r="AH127" s="98" t="e">
        <f ca="true">+IF(AND(ISNUMBER(OFFSET('Sanitation Data'!$F$10,0,10*ROW('Sanitation Data'!F121))),'Data Summary'!CW127="Yes"),OFFSET('Sanitation Data'!$F$10,0,10*ROW('Sanitation Data'!F121)),NA())</f>
        <v>#N/A</v>
      </c>
      <c r="AI127" s="98" t="e">
        <f ca="true">+IF(AND(ISNUMBER(OFFSET('Sanitation Data'!$F$11,0,10*ROW('Sanitation Data'!F121))),'Data Summary'!CX127="Yes"),OFFSET('Sanitation Data'!$F$11,0,10*ROW('Sanitation Data'!F121)),NA())</f>
        <v>#N/A</v>
      </c>
      <c r="AJ127" s="98" t="e">
        <f ca="true">+IF(AND(ISNUMBER(OFFSET('Sanitation Data'!$F$12,0,10*ROW('Sanitation Data'!F121))),'Data Summary'!CY127="Yes"),OFFSET('Sanitation Data'!$F$12,0,10*ROW('Sanitation Data'!F121)),NA())</f>
        <v>#N/A</v>
      </c>
      <c r="AK127" s="98" t="e">
        <f ca="true">+IF(AND(ISNUMBER(OFFSET('Sanitation Data'!$G$4,0,10*ROW('Sanitation Data'!G121))),'Data Summary'!CZ127="Yes"),100-OFFSET('Sanitation Data'!$G$4,0,10*ROW('Sanitation Data'!G121)),NA())</f>
        <v>#N/A</v>
      </c>
      <c r="AL127" s="98" t="e">
        <f ca="true">+IF(AND(ISNUMBER(OFFSET('Sanitation Data'!$G$6,0,10*ROW('Sanitation Data'!G121))),'Data Summary'!DA127="Yes"),OFFSET('Sanitation Data'!$G$6,0,10*ROW('Sanitation Data'!G121)),NA())</f>
        <v>#N/A</v>
      </c>
      <c r="AM127" s="98" t="e">
        <f ca="true">+IF(AND(ISNUMBER(OFFSET('Sanitation Data'!$G$10,0,10*ROW('Sanitation Data'!G121))),'Data Summary'!DB127="Yes"),OFFSET('Sanitation Data'!$G$10,0,10*ROW('Sanitation Data'!G121)),NA())</f>
        <v>#N/A</v>
      </c>
      <c r="AN127" s="98" t="e">
        <f ca="true">+IF(AND(ISNUMBER(OFFSET('Sanitation Data'!$G$11,0,10*ROW('Sanitation Data'!G121))),'Data Summary'!DC127="Yes"),OFFSET('Sanitation Data'!$G$11,0,10*ROW('Sanitation Data'!G121)),NA())</f>
        <v>#N/A</v>
      </c>
      <c r="AO127" s="98" t="e">
        <f ca="true">+IF(AND(ISNUMBER(OFFSET('Sanitation Data'!$G$12,0,10*ROW('Sanitation Data'!G121))),'Data Summary'!DD127="Yes"),OFFSET('Sanitation Data'!$G$12,0,10*ROW('Sanitation Data'!G121)),NA())</f>
        <v>#N/A</v>
      </c>
      <c r="AP127" s="98" t="e">
        <f ca="true">+IF(AND(ISNUMBER(OFFSET('Sanitation Data'!$H$4,0,10*ROW('Sanitation Data'!H121))),'Data Summary'!DE127="Yes"),100-OFFSET('Sanitation Data'!$H$4,0,10*ROW('Sanitation Data'!H121)),NA())</f>
        <v>#N/A</v>
      </c>
      <c r="AQ127" s="98" t="e">
        <f ca="true">+IF(AND(ISNUMBER(OFFSET('Sanitation Data'!$H$6,0,10*ROW('Sanitation Data'!H121))),'Data Summary'!DF127="Yes"),OFFSET('Sanitation Data'!$H$6,0,10*ROW('Sanitation Data'!H121)),NA())</f>
        <v>#N/A</v>
      </c>
      <c r="AR127" s="98" t="e">
        <f ca="true">+IF(AND(ISNUMBER(OFFSET('Sanitation Data'!$H$10,0,10*ROW('Sanitation Data'!H121))),'Data Summary'!DG127="Yes"),OFFSET('Sanitation Data'!$H$10,0,10*ROW('Sanitation Data'!H121)),NA())</f>
        <v>#N/A</v>
      </c>
      <c r="AS127" s="98" t="e">
        <f ca="true">+IF(AND(ISNUMBER(OFFSET('Sanitation Data'!$H$11,0,10*ROW('Sanitation Data'!H121))),'Data Summary'!DH127="Yes"),OFFSET('Sanitation Data'!$H$11,0,10*ROW('Sanitation Data'!H121)),NA())</f>
        <v>#N/A</v>
      </c>
      <c r="AT127" s="98" t="e">
        <f ca="true">+IF(AND(ISNUMBER(OFFSET('Sanitation Data'!$H$12,0,10*ROW('Sanitation Data'!H121))),'Data Summary'!DI127="Yes"),OFFSET('Sanitation Data'!$H$12,0,10*ROW('Sanitation Data'!H121)),NA())</f>
        <v>#N/A</v>
      </c>
      <c r="AU127" s="98" t="e">
        <f ca="true">+IF(AND(ISNUMBER(OFFSET('Sanitation Data'!$I$4,0,10*ROW('Sanitation Data'!I121))),'Data Summary'!DJ127="Yes"),100-OFFSET('Sanitation Data'!$I$4,0,10*ROW('Sanitation Data'!I121)),NA())</f>
        <v>#N/A</v>
      </c>
      <c r="AV127" s="98" t="e">
        <f ca="true">+IF(AND(ISNUMBER(OFFSET('Sanitation Data'!$I$6,0,10*ROW('Sanitation Data'!I121))),'Data Summary'!DK127="Yes"),OFFSET('Sanitation Data'!$I$6,0,10*ROW('Sanitation Data'!I121)),NA())</f>
        <v>#N/A</v>
      </c>
      <c r="AW127" s="98" t="e">
        <f ca="true">+IF(AND(ISNUMBER(OFFSET('Sanitation Data'!$I$10,0,10*ROW('Sanitation Data'!I121))),'Data Summary'!DL127="Yes"),OFFSET('Sanitation Data'!$I$10,0,10*ROW('Sanitation Data'!I121)),NA())</f>
        <v>#N/A</v>
      </c>
      <c r="AX127" s="98" t="e">
        <f ca="true">+IF(AND(ISNUMBER(OFFSET('Sanitation Data'!$I$11,0,10*ROW('Sanitation Data'!I121))),'Data Summary'!DM127="Yes"),OFFSET('Sanitation Data'!$I$11,0,10*ROW('Sanitation Data'!I121)),NA())</f>
        <v>#N/A</v>
      </c>
      <c r="AY127" s="98" t="e">
        <f ca="true">+IF(AND(ISNUMBER(OFFSET('Sanitation Data'!$I$12,0,10*ROW('Sanitation Data'!I121))),'Data Summary'!DN127="Yes"),OFFSET('Sanitation Data'!$I$12,0,10*ROW('Sanitation Data'!I121)),NA())</f>
        <v>#N/A</v>
      </c>
      <c r="AZ127" s="99" t="e">
        <f ca="true">+IF(AND(ISNUMBER(OFFSET('Hygiene Data'!$D$5,0,10*ROW('Hygiene Data'!D121))),'Data Summary'!DO127="Yes"),OFFSET('Hygiene Data'!$D$5,0,10*ROW('Hygiene Data'!D121)),NA())</f>
        <v>#N/A</v>
      </c>
      <c r="BA127" s="99" t="e">
        <f ca="true">+IF(AND(ISNUMBER(OFFSET('Hygiene Data'!$D$7,0,10*ROW('Hygiene Data'!D121))),'Data Summary'!DP127="Yes"),OFFSET('Hygiene Data'!$D$7,0,10*ROW('Hygiene Data'!D121)),NA())</f>
        <v>#N/A</v>
      </c>
      <c r="BB127" s="99" t="e">
        <f ca="true">+IF(AND(ISNUMBER(OFFSET('Hygiene Data'!$D$9,0,10*ROW('Hygiene Data'!D121))),'Data Summary'!DQ127="Yes"),OFFSET('Hygiene Data'!$D$9,0,10*ROW('Hygiene Data'!D121)),NA())</f>
        <v>#N/A</v>
      </c>
      <c r="BC127" s="99" t="e">
        <f ca="true">+IF(AND(ISNUMBER(OFFSET('Hygiene Data'!$E$5,0,10*ROW('Hygiene Data'!E121))),'Data Summary'!DR127="Yes"),OFFSET('Hygiene Data'!$E$5,0,10*ROW('Hygiene Data'!E121)),NA())</f>
        <v>#N/A</v>
      </c>
      <c r="BD127" s="99" t="e">
        <f ca="true">+IF(AND(ISNUMBER(OFFSET('Hygiene Data'!$E$7,0,10*ROW('Hygiene Data'!E121))),'Data Summary'!DS127="Yes"),OFFSET('Hygiene Data'!$E$7,0,10*ROW('Hygiene Data'!E121)),NA())</f>
        <v>#N/A</v>
      </c>
      <c r="BE127" s="99" t="e">
        <f ca="true">+IF(AND(ISNUMBER(OFFSET('Hygiene Data'!$E$9,0,10*ROW('Hygiene Data'!E121))),'Data Summary'!DT127="Yes"),OFFSET('Hygiene Data'!$E$9,0,10*ROW('Hygiene Data'!E121)),NA())</f>
        <v>#N/A</v>
      </c>
      <c r="BF127" s="99" t="e">
        <f ca="true">+IF(AND(ISNUMBER(OFFSET('Hygiene Data'!$F$5,0,10*ROW('Hygiene Data'!F121))),'Data Summary'!DU127="Yes"),OFFSET('Hygiene Data'!$F$5,0,10*ROW('Hygiene Data'!F121)),NA())</f>
        <v>#N/A</v>
      </c>
      <c r="BG127" s="99" t="e">
        <f ca="true">+IF(AND(ISNUMBER(OFFSET('Hygiene Data'!$F$7,0,10*ROW('Hygiene Data'!F121))),'Data Summary'!DV127="Yes"),OFFSET('Hygiene Data'!$F$7,0,10*ROW('Hygiene Data'!F121)),NA())</f>
        <v>#N/A</v>
      </c>
      <c r="BH127" s="99" t="e">
        <f ca="true">+IF(AND(ISNUMBER(OFFSET('Hygiene Data'!$F$9,0,10*ROW('Hygiene Data'!F121))),'Data Summary'!DW127="Yes"),OFFSET('Hygiene Data'!$F$9,0,10*ROW('Hygiene Data'!F121)),NA())</f>
        <v>#N/A</v>
      </c>
      <c r="BI127" s="99" t="e">
        <f ca="true">+IF(AND(ISNUMBER(OFFSET('Hygiene Data'!$G$5,0,10*ROW('Hygiene Data'!G121))),'Data Summary'!DX127="Yes"),OFFSET('Hygiene Data'!$G$5,0,10*ROW('Hygiene Data'!G121)),NA())</f>
        <v>#N/A</v>
      </c>
      <c r="BJ127" s="99" t="e">
        <f ca="true">+IF(AND(ISNUMBER(OFFSET('Hygiene Data'!$G$7,0,10*ROW('Hygiene Data'!G121))),'Data Summary'!DY127="Yes"),OFFSET('Hygiene Data'!$G$7,0,10*ROW('Hygiene Data'!G121)),NA())</f>
        <v>#N/A</v>
      </c>
      <c r="BK127" s="99" t="e">
        <f ca="true">+IF(AND(ISNUMBER(OFFSET('Hygiene Data'!$G$9,0,10*ROW('Hygiene Data'!G121))),'Data Summary'!DZ127="Yes"),OFFSET('Hygiene Data'!$G$9,0,10*ROW('Hygiene Data'!G121)),NA())</f>
        <v>#N/A</v>
      </c>
      <c r="BL127" s="99" t="e">
        <f ca="true">+IF(AND(ISNUMBER(OFFSET('Hygiene Data'!$H$5,0,10*ROW('Hygiene Data'!H121))),'Data Summary'!EA127="Yes"),OFFSET('Hygiene Data'!$H$5,0,10*ROW('Hygiene Data'!H121)),NA())</f>
        <v>#N/A</v>
      </c>
      <c r="BM127" s="99" t="e">
        <f ca="true">+IF(AND(ISNUMBER(OFFSET('Hygiene Data'!$H$7,0,10*ROW('Hygiene Data'!H121))),'Data Summary'!EB127="Yes"),OFFSET('Hygiene Data'!$H$7,0,10*ROW('Hygiene Data'!H121)),NA())</f>
        <v>#N/A</v>
      </c>
      <c r="BN127" s="99" t="e">
        <f ca="true">+IF(AND(ISNUMBER(OFFSET('Hygiene Data'!$H$9,0,10*ROW('Hygiene Data'!H121))),'Data Summary'!EC127="Yes"),OFFSET('Hygiene Data'!$H$9,0,10*ROW('Hygiene Data'!H121)),NA())</f>
        <v>#N/A</v>
      </c>
      <c r="BO127" s="99" t="e">
        <f ca="true">+IF(AND(ISNUMBER(OFFSET('Hygiene Data'!$I$5,0,10*ROW('Hygiene Data'!I121))),'Data Summary'!ED127="Yes"),OFFSET('Hygiene Data'!$I$5,0,10*ROW('Hygiene Data'!I121)),NA())</f>
        <v>#N/A</v>
      </c>
      <c r="BP127" s="99" t="e">
        <f ca="true">+IF(AND(ISNUMBER(OFFSET('Hygiene Data'!$I$7,0,10*ROW('Hygiene Data'!I121))),'Data Summary'!EE127="Yes"),OFFSET('Hygiene Data'!$I$7,0,10*ROW('Hygiene Data'!I121)),NA())</f>
        <v>#N/A</v>
      </c>
      <c r="BQ127" s="99"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8" t="str">
        <f ca="true">+IF(ISTEXT('Data Summary'!B128),'Data Summary'!B128,"")</f>
        <v/>
      </c>
      <c r="C128" s="329" t="e">
        <f ca="true">+VALUE('Data Summary'!C128)</f>
        <v>#VALUE!</v>
      </c>
      <c r="D128" s="97" t="e">
        <f ca="true">+IF(AND(ISNUMBER(OFFSET('Water Data'!$D$4,0,10*ROW('Water Data'!D122))),'Data Summary'!BS128="Yes"),100-OFFSET('Water Data'!$D$4,0,10*ROW('Water Data'!D122)),NA())</f>
        <v>#N/A</v>
      </c>
      <c r="E128" s="97" t="e">
        <f ca="true">+IF(AND(ISNUMBER(OFFSET('Water Data'!$D$6,0,10*ROW('Water Data'!D122))),'Data Summary'!BT128="Yes"),OFFSET('Water Data'!$D$6,0,10*ROW('Water Data'!D122)),NA())</f>
        <v>#N/A</v>
      </c>
      <c r="F128" s="97" t="e">
        <f ca="true">+IF(AND(ISNUMBER(OFFSET('Water Data'!$D$9,0,10*ROW('Water Data'!D122))),'Data Summary'!BU128="Yes"),OFFSET('Water Data'!$D$9,0,10*ROW('Water Data'!D122)),NA())</f>
        <v>#N/A</v>
      </c>
      <c r="G128" s="97" t="e">
        <f ca="true">+IF(AND(ISNUMBER(OFFSET('Water Data'!$E$4,0,10*ROW('Water Data'!E122))),'Data Summary'!BV128="Yes"),100-OFFSET('Water Data'!$E$4,0,10*ROW('Water Data'!E122)),NA())</f>
        <v>#N/A</v>
      </c>
      <c r="H128" s="97" t="e">
        <f ca="true">+IF(AND(ISNUMBER(OFFSET('Water Data'!$E$6,0,10*ROW('Water Data'!E122))),'Data Summary'!BW128="Yes"),OFFSET('Water Data'!$E$6,0,10*ROW('Water Data'!E122)),NA())</f>
        <v>#N/A</v>
      </c>
      <c r="I128" s="97" t="e">
        <f ca="true">+IF(AND(ISNUMBER(OFFSET('Water Data'!$E$9,0,10*ROW('Water Data'!E122))),'Data Summary'!BX128="Yes"),OFFSET('Water Data'!$E$9,0,10*ROW('Water Data'!E122)),NA())</f>
        <v>#N/A</v>
      </c>
      <c r="J128" s="97" t="e">
        <f ca="true">+IF(AND(ISNUMBER(OFFSET('Water Data'!$F$4,0,10*ROW('Water Data'!F122))),'Data Summary'!BY128="Yes"),100-OFFSET('Water Data'!$F$4,0,10*ROW('Water Data'!F122)),NA())</f>
        <v>#N/A</v>
      </c>
      <c r="K128" s="97" t="e">
        <f ca="true">+IF(AND(ISNUMBER(OFFSET('Water Data'!$F$6,0,10*ROW('Water Data'!F122))),'Data Summary'!BZ128="Yes"),OFFSET('Water Data'!$F$6,0,10*ROW('Water Data'!F122)),NA())</f>
        <v>#N/A</v>
      </c>
      <c r="L128" s="97" t="e">
        <f ca="true">+IF(AND(ISNUMBER(OFFSET('Water Data'!$F$9,0,10*ROW('Water Data'!F122))),'Data Summary'!CA128="Yes"),OFFSET('Water Data'!$F$9,0,10*ROW('Water Data'!F122)),NA())</f>
        <v>#N/A</v>
      </c>
      <c r="M128" s="97" t="e">
        <f ca="true">+IF(AND(ISNUMBER(OFFSET('Water Data'!$G$4,0,10*ROW('Water Data'!G122))),'Data Summary'!CB128="Yes"),100-OFFSET('Water Data'!$G$4,0,10*ROW('Water Data'!G122)),NA())</f>
        <v>#N/A</v>
      </c>
      <c r="N128" s="97" t="e">
        <f ca="true">+IF(AND(ISNUMBER(OFFSET('Water Data'!$G$6,0,10*ROW('Water Data'!G122))),'Data Summary'!CC128="Yes"),OFFSET('Water Data'!$G$6,0,10*ROW('Water Data'!G122)),NA())</f>
        <v>#N/A</v>
      </c>
      <c r="O128" s="97" t="e">
        <f ca="true">+IF(AND(ISNUMBER(OFFSET('Water Data'!$G$9,0,10*ROW('Water Data'!G122))),'Data Summary'!CD128="Yes"),OFFSET('Water Data'!$G$9,0,10*ROW('Water Data'!G122)),NA())</f>
        <v>#N/A</v>
      </c>
      <c r="P128" s="97" t="e">
        <f ca="true">+IF(AND(ISNUMBER(OFFSET('Water Data'!$H$4,0,10*ROW('Water Data'!H122))),'Data Summary'!CE128="Yes"),100-OFFSET('Water Data'!$H$4,0,10*ROW('Water Data'!H122)),NA())</f>
        <v>#N/A</v>
      </c>
      <c r="Q128" s="97" t="e">
        <f ca="true">+IF(AND(ISNUMBER(OFFSET('Water Data'!$H$6,0,10*ROW('Water Data'!H122))),'Data Summary'!CF128="Yes"),OFFSET('Water Data'!$H$6,0,10*ROW('Water Data'!H122)),NA())</f>
        <v>#N/A</v>
      </c>
      <c r="R128" s="97" t="e">
        <f ca="true">+IF(AND(ISNUMBER(OFFSET('Water Data'!$H$9,0,10*ROW('Water Data'!H122))),'Data Summary'!CG128="Yes"),OFFSET('Water Data'!$H$9,0,10*ROW('Water Data'!H122)),NA())</f>
        <v>#N/A</v>
      </c>
      <c r="S128" s="97" t="e">
        <f ca="true">+IF(AND(ISNUMBER(OFFSET('Water Data'!$I$4,0,10*ROW('Water Data'!I122))),'Data Summary'!CH128="Yes"),100-OFFSET('Water Data'!$I$4,0,10*ROW('Water Data'!I122)),NA())</f>
        <v>#N/A</v>
      </c>
      <c r="T128" s="97" t="e">
        <f ca="true">+IF(AND(ISNUMBER(OFFSET('Water Data'!$I$6,0,10*ROW('Water Data'!I122))),'Data Summary'!CI128="Yes"),OFFSET('Water Data'!$I$6,0,10*ROW('Water Data'!I122)),NA())</f>
        <v>#N/A</v>
      </c>
      <c r="U128" s="97" t="e">
        <f ca="true">+IF(AND(ISNUMBER(OFFSET('Water Data'!$I$9,0,10*ROW('Water Data'!I122))),'Data Summary'!CJ128="Yes"),OFFSET('Water Data'!$I$9,0,10*ROW('Water Data'!I122)),NA())</f>
        <v>#N/A</v>
      </c>
      <c r="V128" s="98" t="e">
        <f ca="true">+IF(AND(ISNUMBER(OFFSET('Sanitation Data'!$D$4,0,10*ROW('Sanitation Data'!D122))),'Data Summary'!CK128="Yes"),100-OFFSET('Sanitation Data'!$D$4,0,10*ROW('Sanitation Data'!D122)),NA())</f>
        <v>#N/A</v>
      </c>
      <c r="W128" s="98" t="e">
        <f ca="true">+IF(AND(ISNUMBER(OFFSET('Sanitation Data'!$D$6,0,10*ROW('Sanitation Data'!D122))),'Data Summary'!CL128="Yes"),OFFSET('Sanitation Data'!$D$6,0,10*ROW('Sanitation Data'!D122)),NA())</f>
        <v>#N/A</v>
      </c>
      <c r="X128" s="98" t="e">
        <f ca="true">+IF(AND(ISNUMBER(OFFSET('Sanitation Data'!$D$10,0,10*ROW('Sanitation Data'!D122))),'Data Summary'!CM128="Yes"),OFFSET('Sanitation Data'!$D$10,0,10*ROW('Sanitation Data'!D122)),NA())</f>
        <v>#N/A</v>
      </c>
      <c r="Y128" s="98" t="e">
        <f ca="true">+IF(AND(ISNUMBER(OFFSET('Sanitation Data'!$D$11,0,10*ROW('Sanitation Data'!D122))),'Data Summary'!CN128="Yes"),OFFSET('Sanitation Data'!$D$11,0,10*ROW('Sanitation Data'!D122)),NA())</f>
        <v>#N/A</v>
      </c>
      <c r="Z128" s="98" t="e">
        <f ca="true">+IF(AND(ISNUMBER(OFFSET('Sanitation Data'!$D$12,0,10*ROW('Sanitation Data'!D122))),'Data Summary'!CO128="Yes"),OFFSET('Sanitation Data'!$D$12,0,10*ROW('Sanitation Data'!D122)),NA())</f>
        <v>#N/A</v>
      </c>
      <c r="AA128" s="98" t="e">
        <f ca="true">+IF(AND(ISNUMBER(OFFSET('Sanitation Data'!$E$4,0,10*ROW('Sanitation Data'!E122))),'Data Summary'!CP128="Yes"),100-OFFSET('Sanitation Data'!$E$4,0,10*ROW('Sanitation Data'!E122)),NA())</f>
        <v>#N/A</v>
      </c>
      <c r="AB128" s="98" t="e">
        <f ca="true">+IF(AND(ISNUMBER(OFFSET('Sanitation Data'!$E$6,0,10*ROW('Sanitation Data'!E122))),'Data Summary'!CQ128="Yes"),OFFSET('Sanitation Data'!$E$6,0,10*ROW('Sanitation Data'!E122)),NA())</f>
        <v>#N/A</v>
      </c>
      <c r="AC128" s="98" t="e">
        <f ca="true">+IF(AND(ISNUMBER(OFFSET('Sanitation Data'!$E$10,0,10*ROW('Sanitation Data'!E122))),'Data Summary'!CR128="Yes"),OFFSET('Sanitation Data'!$E$10,0,10*ROW('Sanitation Data'!E122)),NA())</f>
        <v>#N/A</v>
      </c>
      <c r="AD128" s="98" t="e">
        <f ca="true">+IF(AND(ISNUMBER(OFFSET('Sanitation Data'!$E$11,0,10*ROW('Sanitation Data'!E122))),'Data Summary'!CS128="Yes"),OFFSET('Sanitation Data'!$E$11,0,10*ROW('Sanitation Data'!E122)),NA())</f>
        <v>#N/A</v>
      </c>
      <c r="AE128" s="98" t="e">
        <f ca="true">+IF(AND(ISNUMBER(OFFSET('Sanitation Data'!$E$12,0,10*ROW('Sanitation Data'!E122))),'Data Summary'!CT128="Yes"),OFFSET('Sanitation Data'!$E$12,0,10*ROW('Sanitation Data'!E122)),NA())</f>
        <v>#N/A</v>
      </c>
      <c r="AF128" s="98" t="e">
        <f ca="true">+IF(AND(ISNUMBER(OFFSET('Sanitation Data'!$F$4,0,10*ROW('Sanitation Data'!F122))),'Data Summary'!CU128="Yes"),100-OFFSET('Sanitation Data'!$F$4,0,10*ROW('Sanitation Data'!F122)),NA())</f>
        <v>#N/A</v>
      </c>
      <c r="AG128" s="98" t="e">
        <f ca="true">+IF(AND(ISNUMBER(OFFSET('Sanitation Data'!$F$6,0,10*ROW('Sanitation Data'!F122))),'Data Summary'!CV128="Yes"),OFFSET('Sanitation Data'!$F$6,0,10*ROW('Sanitation Data'!F122)),NA())</f>
        <v>#N/A</v>
      </c>
      <c r="AH128" s="98" t="e">
        <f ca="true">+IF(AND(ISNUMBER(OFFSET('Sanitation Data'!$F$10,0,10*ROW('Sanitation Data'!F122))),'Data Summary'!CW128="Yes"),OFFSET('Sanitation Data'!$F$10,0,10*ROW('Sanitation Data'!F122)),NA())</f>
        <v>#N/A</v>
      </c>
      <c r="AI128" s="98" t="e">
        <f ca="true">+IF(AND(ISNUMBER(OFFSET('Sanitation Data'!$F$11,0,10*ROW('Sanitation Data'!F122))),'Data Summary'!CX128="Yes"),OFFSET('Sanitation Data'!$F$11,0,10*ROW('Sanitation Data'!F122)),NA())</f>
        <v>#N/A</v>
      </c>
      <c r="AJ128" s="98" t="e">
        <f ca="true">+IF(AND(ISNUMBER(OFFSET('Sanitation Data'!$F$12,0,10*ROW('Sanitation Data'!F122))),'Data Summary'!CY128="Yes"),OFFSET('Sanitation Data'!$F$12,0,10*ROW('Sanitation Data'!F122)),NA())</f>
        <v>#N/A</v>
      </c>
      <c r="AK128" s="98" t="e">
        <f ca="true">+IF(AND(ISNUMBER(OFFSET('Sanitation Data'!$G$4,0,10*ROW('Sanitation Data'!G122))),'Data Summary'!CZ128="Yes"),100-OFFSET('Sanitation Data'!$G$4,0,10*ROW('Sanitation Data'!G122)),NA())</f>
        <v>#N/A</v>
      </c>
      <c r="AL128" s="98" t="e">
        <f ca="true">+IF(AND(ISNUMBER(OFFSET('Sanitation Data'!$G$6,0,10*ROW('Sanitation Data'!G122))),'Data Summary'!DA128="Yes"),OFFSET('Sanitation Data'!$G$6,0,10*ROW('Sanitation Data'!G122)),NA())</f>
        <v>#N/A</v>
      </c>
      <c r="AM128" s="98" t="e">
        <f ca="true">+IF(AND(ISNUMBER(OFFSET('Sanitation Data'!$G$10,0,10*ROW('Sanitation Data'!G122))),'Data Summary'!DB128="Yes"),OFFSET('Sanitation Data'!$G$10,0,10*ROW('Sanitation Data'!G122)),NA())</f>
        <v>#N/A</v>
      </c>
      <c r="AN128" s="98" t="e">
        <f ca="true">+IF(AND(ISNUMBER(OFFSET('Sanitation Data'!$G$11,0,10*ROW('Sanitation Data'!G122))),'Data Summary'!DC128="Yes"),OFFSET('Sanitation Data'!$G$11,0,10*ROW('Sanitation Data'!G122)),NA())</f>
        <v>#N/A</v>
      </c>
      <c r="AO128" s="98" t="e">
        <f ca="true">+IF(AND(ISNUMBER(OFFSET('Sanitation Data'!$G$12,0,10*ROW('Sanitation Data'!G122))),'Data Summary'!DD128="Yes"),OFFSET('Sanitation Data'!$G$12,0,10*ROW('Sanitation Data'!G122)),NA())</f>
        <v>#N/A</v>
      </c>
      <c r="AP128" s="98" t="e">
        <f ca="true">+IF(AND(ISNUMBER(OFFSET('Sanitation Data'!$H$4,0,10*ROW('Sanitation Data'!H122))),'Data Summary'!DE128="Yes"),100-OFFSET('Sanitation Data'!$H$4,0,10*ROW('Sanitation Data'!H122)),NA())</f>
        <v>#N/A</v>
      </c>
      <c r="AQ128" s="98" t="e">
        <f ca="true">+IF(AND(ISNUMBER(OFFSET('Sanitation Data'!$H$6,0,10*ROW('Sanitation Data'!H122))),'Data Summary'!DF128="Yes"),OFFSET('Sanitation Data'!$H$6,0,10*ROW('Sanitation Data'!H122)),NA())</f>
        <v>#N/A</v>
      </c>
      <c r="AR128" s="98" t="e">
        <f ca="true">+IF(AND(ISNUMBER(OFFSET('Sanitation Data'!$H$10,0,10*ROW('Sanitation Data'!H122))),'Data Summary'!DG128="Yes"),OFFSET('Sanitation Data'!$H$10,0,10*ROW('Sanitation Data'!H122)),NA())</f>
        <v>#N/A</v>
      </c>
      <c r="AS128" s="98" t="e">
        <f ca="true">+IF(AND(ISNUMBER(OFFSET('Sanitation Data'!$H$11,0,10*ROW('Sanitation Data'!H122))),'Data Summary'!DH128="Yes"),OFFSET('Sanitation Data'!$H$11,0,10*ROW('Sanitation Data'!H122)),NA())</f>
        <v>#N/A</v>
      </c>
      <c r="AT128" s="98" t="e">
        <f ca="true">+IF(AND(ISNUMBER(OFFSET('Sanitation Data'!$H$12,0,10*ROW('Sanitation Data'!H122))),'Data Summary'!DI128="Yes"),OFFSET('Sanitation Data'!$H$12,0,10*ROW('Sanitation Data'!H122)),NA())</f>
        <v>#N/A</v>
      </c>
      <c r="AU128" s="98" t="e">
        <f ca="true">+IF(AND(ISNUMBER(OFFSET('Sanitation Data'!$I$4,0,10*ROW('Sanitation Data'!I122))),'Data Summary'!DJ128="Yes"),100-OFFSET('Sanitation Data'!$I$4,0,10*ROW('Sanitation Data'!I122)),NA())</f>
        <v>#N/A</v>
      </c>
      <c r="AV128" s="98" t="e">
        <f ca="true">+IF(AND(ISNUMBER(OFFSET('Sanitation Data'!$I$6,0,10*ROW('Sanitation Data'!I122))),'Data Summary'!DK128="Yes"),OFFSET('Sanitation Data'!$I$6,0,10*ROW('Sanitation Data'!I122)),NA())</f>
        <v>#N/A</v>
      </c>
      <c r="AW128" s="98" t="e">
        <f ca="true">+IF(AND(ISNUMBER(OFFSET('Sanitation Data'!$I$10,0,10*ROW('Sanitation Data'!I122))),'Data Summary'!DL128="Yes"),OFFSET('Sanitation Data'!$I$10,0,10*ROW('Sanitation Data'!I122)),NA())</f>
        <v>#N/A</v>
      </c>
      <c r="AX128" s="98" t="e">
        <f ca="true">+IF(AND(ISNUMBER(OFFSET('Sanitation Data'!$I$11,0,10*ROW('Sanitation Data'!I122))),'Data Summary'!DM128="Yes"),OFFSET('Sanitation Data'!$I$11,0,10*ROW('Sanitation Data'!I122)),NA())</f>
        <v>#N/A</v>
      </c>
      <c r="AY128" s="98" t="e">
        <f ca="true">+IF(AND(ISNUMBER(OFFSET('Sanitation Data'!$I$12,0,10*ROW('Sanitation Data'!I122))),'Data Summary'!DN128="Yes"),OFFSET('Sanitation Data'!$I$12,0,10*ROW('Sanitation Data'!I122)),NA())</f>
        <v>#N/A</v>
      </c>
      <c r="AZ128" s="99" t="e">
        <f ca="true">+IF(AND(ISNUMBER(OFFSET('Hygiene Data'!$D$5,0,10*ROW('Hygiene Data'!D122))),'Data Summary'!DO128="Yes"),OFFSET('Hygiene Data'!$D$5,0,10*ROW('Hygiene Data'!D122)),NA())</f>
        <v>#N/A</v>
      </c>
      <c r="BA128" s="99" t="e">
        <f ca="true">+IF(AND(ISNUMBER(OFFSET('Hygiene Data'!$D$7,0,10*ROW('Hygiene Data'!D122))),'Data Summary'!DP128="Yes"),OFFSET('Hygiene Data'!$D$7,0,10*ROW('Hygiene Data'!D122)),NA())</f>
        <v>#N/A</v>
      </c>
      <c r="BB128" s="99" t="e">
        <f ca="true">+IF(AND(ISNUMBER(OFFSET('Hygiene Data'!$D$9,0,10*ROW('Hygiene Data'!D122))),'Data Summary'!DQ128="Yes"),OFFSET('Hygiene Data'!$D$9,0,10*ROW('Hygiene Data'!D122)),NA())</f>
        <v>#N/A</v>
      </c>
      <c r="BC128" s="99" t="e">
        <f ca="true">+IF(AND(ISNUMBER(OFFSET('Hygiene Data'!$E$5,0,10*ROW('Hygiene Data'!E122))),'Data Summary'!DR128="Yes"),OFFSET('Hygiene Data'!$E$5,0,10*ROW('Hygiene Data'!E122)),NA())</f>
        <v>#N/A</v>
      </c>
      <c r="BD128" s="99" t="e">
        <f ca="true">+IF(AND(ISNUMBER(OFFSET('Hygiene Data'!$E$7,0,10*ROW('Hygiene Data'!E122))),'Data Summary'!DS128="Yes"),OFFSET('Hygiene Data'!$E$7,0,10*ROW('Hygiene Data'!E122)),NA())</f>
        <v>#N/A</v>
      </c>
      <c r="BE128" s="99" t="e">
        <f ca="true">+IF(AND(ISNUMBER(OFFSET('Hygiene Data'!$E$9,0,10*ROW('Hygiene Data'!E122))),'Data Summary'!DT128="Yes"),OFFSET('Hygiene Data'!$E$9,0,10*ROW('Hygiene Data'!E122)),NA())</f>
        <v>#N/A</v>
      </c>
      <c r="BF128" s="99" t="e">
        <f ca="true">+IF(AND(ISNUMBER(OFFSET('Hygiene Data'!$F$5,0,10*ROW('Hygiene Data'!F122))),'Data Summary'!DU128="Yes"),OFFSET('Hygiene Data'!$F$5,0,10*ROW('Hygiene Data'!F122)),NA())</f>
        <v>#N/A</v>
      </c>
      <c r="BG128" s="99" t="e">
        <f ca="true">+IF(AND(ISNUMBER(OFFSET('Hygiene Data'!$F$7,0,10*ROW('Hygiene Data'!F122))),'Data Summary'!DV128="Yes"),OFFSET('Hygiene Data'!$F$7,0,10*ROW('Hygiene Data'!F122)),NA())</f>
        <v>#N/A</v>
      </c>
      <c r="BH128" s="99" t="e">
        <f ca="true">+IF(AND(ISNUMBER(OFFSET('Hygiene Data'!$F$9,0,10*ROW('Hygiene Data'!F122))),'Data Summary'!DW128="Yes"),OFFSET('Hygiene Data'!$F$9,0,10*ROW('Hygiene Data'!F122)),NA())</f>
        <v>#N/A</v>
      </c>
      <c r="BI128" s="99" t="e">
        <f ca="true">+IF(AND(ISNUMBER(OFFSET('Hygiene Data'!$G$5,0,10*ROW('Hygiene Data'!G122))),'Data Summary'!DX128="Yes"),OFFSET('Hygiene Data'!$G$5,0,10*ROW('Hygiene Data'!G122)),NA())</f>
        <v>#N/A</v>
      </c>
      <c r="BJ128" s="99" t="e">
        <f ca="true">+IF(AND(ISNUMBER(OFFSET('Hygiene Data'!$G$7,0,10*ROW('Hygiene Data'!G122))),'Data Summary'!DY128="Yes"),OFFSET('Hygiene Data'!$G$7,0,10*ROW('Hygiene Data'!G122)),NA())</f>
        <v>#N/A</v>
      </c>
      <c r="BK128" s="99" t="e">
        <f ca="true">+IF(AND(ISNUMBER(OFFSET('Hygiene Data'!$G$9,0,10*ROW('Hygiene Data'!G122))),'Data Summary'!DZ128="Yes"),OFFSET('Hygiene Data'!$G$9,0,10*ROW('Hygiene Data'!G122)),NA())</f>
        <v>#N/A</v>
      </c>
      <c r="BL128" s="99" t="e">
        <f ca="true">+IF(AND(ISNUMBER(OFFSET('Hygiene Data'!$H$5,0,10*ROW('Hygiene Data'!H122))),'Data Summary'!EA128="Yes"),OFFSET('Hygiene Data'!$H$5,0,10*ROW('Hygiene Data'!H122)),NA())</f>
        <v>#N/A</v>
      </c>
      <c r="BM128" s="99" t="e">
        <f ca="true">+IF(AND(ISNUMBER(OFFSET('Hygiene Data'!$H$7,0,10*ROW('Hygiene Data'!H122))),'Data Summary'!EB128="Yes"),OFFSET('Hygiene Data'!$H$7,0,10*ROW('Hygiene Data'!H122)),NA())</f>
        <v>#N/A</v>
      </c>
      <c r="BN128" s="99" t="e">
        <f ca="true">+IF(AND(ISNUMBER(OFFSET('Hygiene Data'!$H$9,0,10*ROW('Hygiene Data'!H122))),'Data Summary'!EC128="Yes"),OFFSET('Hygiene Data'!$H$9,0,10*ROW('Hygiene Data'!H122)),NA())</f>
        <v>#N/A</v>
      </c>
      <c r="BO128" s="99" t="e">
        <f ca="true">+IF(AND(ISNUMBER(OFFSET('Hygiene Data'!$I$5,0,10*ROW('Hygiene Data'!I122))),'Data Summary'!ED128="Yes"),OFFSET('Hygiene Data'!$I$5,0,10*ROW('Hygiene Data'!I122)),NA())</f>
        <v>#N/A</v>
      </c>
      <c r="BP128" s="99" t="e">
        <f ca="true">+IF(AND(ISNUMBER(OFFSET('Hygiene Data'!$I$7,0,10*ROW('Hygiene Data'!I122))),'Data Summary'!EE128="Yes"),OFFSET('Hygiene Data'!$I$7,0,10*ROW('Hygiene Data'!I122)),NA())</f>
        <v>#N/A</v>
      </c>
      <c r="BQ128" s="99"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8" t="str">
        <f ca="true">+IF(ISTEXT('Data Summary'!B129),'Data Summary'!B129,"")</f>
        <v/>
      </c>
      <c r="C129" s="329" t="e">
        <f ca="true">+VALUE('Data Summary'!C129)</f>
        <v>#VALUE!</v>
      </c>
      <c r="D129" s="97" t="e">
        <f ca="true">+IF(AND(ISNUMBER(OFFSET('Water Data'!$D$4,0,10*ROW('Water Data'!D123))),'Data Summary'!BS129="Yes"),100-OFFSET('Water Data'!$D$4,0,10*ROW('Water Data'!D123)),NA())</f>
        <v>#N/A</v>
      </c>
      <c r="E129" s="97" t="e">
        <f ca="true">+IF(AND(ISNUMBER(OFFSET('Water Data'!$D$6,0,10*ROW('Water Data'!D123))),'Data Summary'!BT129="Yes"),OFFSET('Water Data'!$D$6,0,10*ROW('Water Data'!D123)),NA())</f>
        <v>#N/A</v>
      </c>
      <c r="F129" s="97" t="e">
        <f ca="true">+IF(AND(ISNUMBER(OFFSET('Water Data'!$D$9,0,10*ROW('Water Data'!D123))),'Data Summary'!BU129="Yes"),OFFSET('Water Data'!$D$9,0,10*ROW('Water Data'!D123)),NA())</f>
        <v>#N/A</v>
      </c>
      <c r="G129" s="97" t="e">
        <f ca="true">+IF(AND(ISNUMBER(OFFSET('Water Data'!$E$4,0,10*ROW('Water Data'!E123))),'Data Summary'!BV129="Yes"),100-OFFSET('Water Data'!$E$4,0,10*ROW('Water Data'!E123)),NA())</f>
        <v>#N/A</v>
      </c>
      <c r="H129" s="97" t="e">
        <f ca="true">+IF(AND(ISNUMBER(OFFSET('Water Data'!$E$6,0,10*ROW('Water Data'!E123))),'Data Summary'!BW129="Yes"),OFFSET('Water Data'!$E$6,0,10*ROW('Water Data'!E123)),NA())</f>
        <v>#N/A</v>
      </c>
      <c r="I129" s="97" t="e">
        <f ca="true">+IF(AND(ISNUMBER(OFFSET('Water Data'!$E$9,0,10*ROW('Water Data'!E123))),'Data Summary'!BX129="Yes"),OFFSET('Water Data'!$E$9,0,10*ROW('Water Data'!E123)),NA())</f>
        <v>#N/A</v>
      </c>
      <c r="J129" s="97" t="e">
        <f ca="true">+IF(AND(ISNUMBER(OFFSET('Water Data'!$F$4,0,10*ROW('Water Data'!F123))),'Data Summary'!BY129="Yes"),100-OFFSET('Water Data'!$F$4,0,10*ROW('Water Data'!F123)),NA())</f>
        <v>#N/A</v>
      </c>
      <c r="K129" s="97" t="e">
        <f ca="true">+IF(AND(ISNUMBER(OFFSET('Water Data'!$F$6,0,10*ROW('Water Data'!F123))),'Data Summary'!BZ129="Yes"),OFFSET('Water Data'!$F$6,0,10*ROW('Water Data'!F123)),NA())</f>
        <v>#N/A</v>
      </c>
      <c r="L129" s="97" t="e">
        <f ca="true">+IF(AND(ISNUMBER(OFFSET('Water Data'!$F$9,0,10*ROW('Water Data'!F123))),'Data Summary'!CA129="Yes"),OFFSET('Water Data'!$F$9,0,10*ROW('Water Data'!F123)),NA())</f>
        <v>#N/A</v>
      </c>
      <c r="M129" s="97" t="e">
        <f ca="true">+IF(AND(ISNUMBER(OFFSET('Water Data'!$G$4,0,10*ROW('Water Data'!G123))),'Data Summary'!CB129="Yes"),100-OFFSET('Water Data'!$G$4,0,10*ROW('Water Data'!G123)),NA())</f>
        <v>#N/A</v>
      </c>
      <c r="N129" s="97" t="e">
        <f ca="true">+IF(AND(ISNUMBER(OFFSET('Water Data'!$G$6,0,10*ROW('Water Data'!G123))),'Data Summary'!CC129="Yes"),OFFSET('Water Data'!$G$6,0,10*ROW('Water Data'!G123)),NA())</f>
        <v>#N/A</v>
      </c>
      <c r="O129" s="97" t="e">
        <f ca="true">+IF(AND(ISNUMBER(OFFSET('Water Data'!$G$9,0,10*ROW('Water Data'!G123))),'Data Summary'!CD129="Yes"),OFFSET('Water Data'!$G$9,0,10*ROW('Water Data'!G123)),NA())</f>
        <v>#N/A</v>
      </c>
      <c r="P129" s="97" t="e">
        <f ca="true">+IF(AND(ISNUMBER(OFFSET('Water Data'!$H$4,0,10*ROW('Water Data'!H123))),'Data Summary'!CE129="Yes"),100-OFFSET('Water Data'!$H$4,0,10*ROW('Water Data'!H123)),NA())</f>
        <v>#N/A</v>
      </c>
      <c r="Q129" s="97" t="e">
        <f ca="true">+IF(AND(ISNUMBER(OFFSET('Water Data'!$H$6,0,10*ROW('Water Data'!H123))),'Data Summary'!CF129="Yes"),OFFSET('Water Data'!$H$6,0,10*ROW('Water Data'!H123)),NA())</f>
        <v>#N/A</v>
      </c>
      <c r="R129" s="97" t="e">
        <f ca="true">+IF(AND(ISNUMBER(OFFSET('Water Data'!$H$9,0,10*ROW('Water Data'!H123))),'Data Summary'!CG129="Yes"),OFFSET('Water Data'!$H$9,0,10*ROW('Water Data'!H123)),NA())</f>
        <v>#N/A</v>
      </c>
      <c r="S129" s="97" t="e">
        <f ca="true">+IF(AND(ISNUMBER(OFFSET('Water Data'!$I$4,0,10*ROW('Water Data'!I123))),'Data Summary'!CH129="Yes"),100-OFFSET('Water Data'!$I$4,0,10*ROW('Water Data'!I123)),NA())</f>
        <v>#N/A</v>
      </c>
      <c r="T129" s="97" t="e">
        <f ca="true">+IF(AND(ISNUMBER(OFFSET('Water Data'!$I$6,0,10*ROW('Water Data'!I123))),'Data Summary'!CI129="Yes"),OFFSET('Water Data'!$I$6,0,10*ROW('Water Data'!I123)),NA())</f>
        <v>#N/A</v>
      </c>
      <c r="U129" s="97" t="e">
        <f ca="true">+IF(AND(ISNUMBER(OFFSET('Water Data'!$I$9,0,10*ROW('Water Data'!I123))),'Data Summary'!CJ129="Yes"),OFFSET('Water Data'!$I$9,0,10*ROW('Water Data'!I123)),NA())</f>
        <v>#N/A</v>
      </c>
      <c r="V129" s="98" t="e">
        <f ca="true">+IF(AND(ISNUMBER(OFFSET('Sanitation Data'!$D$4,0,10*ROW('Sanitation Data'!D123))),'Data Summary'!CK129="Yes"),100-OFFSET('Sanitation Data'!$D$4,0,10*ROW('Sanitation Data'!D123)),NA())</f>
        <v>#N/A</v>
      </c>
      <c r="W129" s="98" t="e">
        <f ca="true">+IF(AND(ISNUMBER(OFFSET('Sanitation Data'!$D$6,0,10*ROW('Sanitation Data'!D123))),'Data Summary'!CL129="Yes"),OFFSET('Sanitation Data'!$D$6,0,10*ROW('Sanitation Data'!D123)),NA())</f>
        <v>#N/A</v>
      </c>
      <c r="X129" s="98" t="e">
        <f ca="true">+IF(AND(ISNUMBER(OFFSET('Sanitation Data'!$D$10,0,10*ROW('Sanitation Data'!D123))),'Data Summary'!CM129="Yes"),OFFSET('Sanitation Data'!$D$10,0,10*ROW('Sanitation Data'!D123)),NA())</f>
        <v>#N/A</v>
      </c>
      <c r="Y129" s="98" t="e">
        <f ca="true">+IF(AND(ISNUMBER(OFFSET('Sanitation Data'!$D$11,0,10*ROW('Sanitation Data'!D123))),'Data Summary'!CN129="Yes"),OFFSET('Sanitation Data'!$D$11,0,10*ROW('Sanitation Data'!D123)),NA())</f>
        <v>#N/A</v>
      </c>
      <c r="Z129" s="98" t="e">
        <f ca="true">+IF(AND(ISNUMBER(OFFSET('Sanitation Data'!$D$12,0,10*ROW('Sanitation Data'!D123))),'Data Summary'!CO129="Yes"),OFFSET('Sanitation Data'!$D$12,0,10*ROW('Sanitation Data'!D123)),NA())</f>
        <v>#N/A</v>
      </c>
      <c r="AA129" s="98" t="e">
        <f ca="true">+IF(AND(ISNUMBER(OFFSET('Sanitation Data'!$E$4,0,10*ROW('Sanitation Data'!E123))),'Data Summary'!CP129="Yes"),100-OFFSET('Sanitation Data'!$E$4,0,10*ROW('Sanitation Data'!E123)),NA())</f>
        <v>#N/A</v>
      </c>
      <c r="AB129" s="98" t="e">
        <f ca="true">+IF(AND(ISNUMBER(OFFSET('Sanitation Data'!$E$6,0,10*ROW('Sanitation Data'!E123))),'Data Summary'!CQ129="Yes"),OFFSET('Sanitation Data'!$E$6,0,10*ROW('Sanitation Data'!E123)),NA())</f>
        <v>#N/A</v>
      </c>
      <c r="AC129" s="98" t="e">
        <f ca="true">+IF(AND(ISNUMBER(OFFSET('Sanitation Data'!$E$10,0,10*ROW('Sanitation Data'!E123))),'Data Summary'!CR129="Yes"),OFFSET('Sanitation Data'!$E$10,0,10*ROW('Sanitation Data'!E123)),NA())</f>
        <v>#N/A</v>
      </c>
      <c r="AD129" s="98" t="e">
        <f ca="true">+IF(AND(ISNUMBER(OFFSET('Sanitation Data'!$E$11,0,10*ROW('Sanitation Data'!E123))),'Data Summary'!CS129="Yes"),OFFSET('Sanitation Data'!$E$11,0,10*ROW('Sanitation Data'!E123)),NA())</f>
        <v>#N/A</v>
      </c>
      <c r="AE129" s="98" t="e">
        <f ca="true">+IF(AND(ISNUMBER(OFFSET('Sanitation Data'!$E$12,0,10*ROW('Sanitation Data'!E123))),'Data Summary'!CT129="Yes"),OFFSET('Sanitation Data'!$E$12,0,10*ROW('Sanitation Data'!E123)),NA())</f>
        <v>#N/A</v>
      </c>
      <c r="AF129" s="98" t="e">
        <f ca="true">+IF(AND(ISNUMBER(OFFSET('Sanitation Data'!$F$4,0,10*ROW('Sanitation Data'!F123))),'Data Summary'!CU129="Yes"),100-OFFSET('Sanitation Data'!$F$4,0,10*ROW('Sanitation Data'!F123)),NA())</f>
        <v>#N/A</v>
      </c>
      <c r="AG129" s="98" t="e">
        <f ca="true">+IF(AND(ISNUMBER(OFFSET('Sanitation Data'!$F$6,0,10*ROW('Sanitation Data'!F123))),'Data Summary'!CV129="Yes"),OFFSET('Sanitation Data'!$F$6,0,10*ROW('Sanitation Data'!F123)),NA())</f>
        <v>#N/A</v>
      </c>
      <c r="AH129" s="98" t="e">
        <f ca="true">+IF(AND(ISNUMBER(OFFSET('Sanitation Data'!$F$10,0,10*ROW('Sanitation Data'!F123))),'Data Summary'!CW129="Yes"),OFFSET('Sanitation Data'!$F$10,0,10*ROW('Sanitation Data'!F123)),NA())</f>
        <v>#N/A</v>
      </c>
      <c r="AI129" s="98" t="e">
        <f ca="true">+IF(AND(ISNUMBER(OFFSET('Sanitation Data'!$F$11,0,10*ROW('Sanitation Data'!F123))),'Data Summary'!CX129="Yes"),OFFSET('Sanitation Data'!$F$11,0,10*ROW('Sanitation Data'!F123)),NA())</f>
        <v>#N/A</v>
      </c>
      <c r="AJ129" s="98" t="e">
        <f ca="true">+IF(AND(ISNUMBER(OFFSET('Sanitation Data'!$F$12,0,10*ROW('Sanitation Data'!F123))),'Data Summary'!CY129="Yes"),OFFSET('Sanitation Data'!$F$12,0,10*ROW('Sanitation Data'!F123)),NA())</f>
        <v>#N/A</v>
      </c>
      <c r="AK129" s="98" t="e">
        <f ca="true">+IF(AND(ISNUMBER(OFFSET('Sanitation Data'!$G$4,0,10*ROW('Sanitation Data'!G123))),'Data Summary'!CZ129="Yes"),100-OFFSET('Sanitation Data'!$G$4,0,10*ROW('Sanitation Data'!G123)),NA())</f>
        <v>#N/A</v>
      </c>
      <c r="AL129" s="98" t="e">
        <f ca="true">+IF(AND(ISNUMBER(OFFSET('Sanitation Data'!$G$6,0,10*ROW('Sanitation Data'!G123))),'Data Summary'!DA129="Yes"),OFFSET('Sanitation Data'!$G$6,0,10*ROW('Sanitation Data'!G123)),NA())</f>
        <v>#N/A</v>
      </c>
      <c r="AM129" s="98" t="e">
        <f ca="true">+IF(AND(ISNUMBER(OFFSET('Sanitation Data'!$G$10,0,10*ROW('Sanitation Data'!G123))),'Data Summary'!DB129="Yes"),OFFSET('Sanitation Data'!$G$10,0,10*ROW('Sanitation Data'!G123)),NA())</f>
        <v>#N/A</v>
      </c>
      <c r="AN129" s="98" t="e">
        <f ca="true">+IF(AND(ISNUMBER(OFFSET('Sanitation Data'!$G$11,0,10*ROW('Sanitation Data'!G123))),'Data Summary'!DC129="Yes"),OFFSET('Sanitation Data'!$G$11,0,10*ROW('Sanitation Data'!G123)),NA())</f>
        <v>#N/A</v>
      </c>
      <c r="AO129" s="98" t="e">
        <f ca="true">+IF(AND(ISNUMBER(OFFSET('Sanitation Data'!$G$12,0,10*ROW('Sanitation Data'!G123))),'Data Summary'!DD129="Yes"),OFFSET('Sanitation Data'!$G$12,0,10*ROW('Sanitation Data'!G123)),NA())</f>
        <v>#N/A</v>
      </c>
      <c r="AP129" s="98" t="e">
        <f ca="true">+IF(AND(ISNUMBER(OFFSET('Sanitation Data'!$H$4,0,10*ROW('Sanitation Data'!H123))),'Data Summary'!DE129="Yes"),100-OFFSET('Sanitation Data'!$H$4,0,10*ROW('Sanitation Data'!H123)),NA())</f>
        <v>#N/A</v>
      </c>
      <c r="AQ129" s="98" t="e">
        <f ca="true">+IF(AND(ISNUMBER(OFFSET('Sanitation Data'!$H$6,0,10*ROW('Sanitation Data'!H123))),'Data Summary'!DF129="Yes"),OFFSET('Sanitation Data'!$H$6,0,10*ROW('Sanitation Data'!H123)),NA())</f>
        <v>#N/A</v>
      </c>
      <c r="AR129" s="98" t="e">
        <f ca="true">+IF(AND(ISNUMBER(OFFSET('Sanitation Data'!$H$10,0,10*ROW('Sanitation Data'!H123))),'Data Summary'!DG129="Yes"),OFFSET('Sanitation Data'!$H$10,0,10*ROW('Sanitation Data'!H123)),NA())</f>
        <v>#N/A</v>
      </c>
      <c r="AS129" s="98" t="e">
        <f ca="true">+IF(AND(ISNUMBER(OFFSET('Sanitation Data'!$H$11,0,10*ROW('Sanitation Data'!H123))),'Data Summary'!DH129="Yes"),OFFSET('Sanitation Data'!$H$11,0,10*ROW('Sanitation Data'!H123)),NA())</f>
        <v>#N/A</v>
      </c>
      <c r="AT129" s="98" t="e">
        <f ca="true">+IF(AND(ISNUMBER(OFFSET('Sanitation Data'!$H$12,0,10*ROW('Sanitation Data'!H123))),'Data Summary'!DI129="Yes"),OFFSET('Sanitation Data'!$H$12,0,10*ROW('Sanitation Data'!H123)),NA())</f>
        <v>#N/A</v>
      </c>
      <c r="AU129" s="98" t="e">
        <f ca="true">+IF(AND(ISNUMBER(OFFSET('Sanitation Data'!$I$4,0,10*ROW('Sanitation Data'!I123))),'Data Summary'!DJ129="Yes"),100-OFFSET('Sanitation Data'!$I$4,0,10*ROW('Sanitation Data'!I123)),NA())</f>
        <v>#N/A</v>
      </c>
      <c r="AV129" s="98" t="e">
        <f ca="true">+IF(AND(ISNUMBER(OFFSET('Sanitation Data'!$I$6,0,10*ROW('Sanitation Data'!I123))),'Data Summary'!DK129="Yes"),OFFSET('Sanitation Data'!$I$6,0,10*ROW('Sanitation Data'!I123)),NA())</f>
        <v>#N/A</v>
      </c>
      <c r="AW129" s="98" t="e">
        <f ca="true">+IF(AND(ISNUMBER(OFFSET('Sanitation Data'!$I$10,0,10*ROW('Sanitation Data'!I123))),'Data Summary'!DL129="Yes"),OFFSET('Sanitation Data'!$I$10,0,10*ROW('Sanitation Data'!I123)),NA())</f>
        <v>#N/A</v>
      </c>
      <c r="AX129" s="98" t="e">
        <f ca="true">+IF(AND(ISNUMBER(OFFSET('Sanitation Data'!$I$11,0,10*ROW('Sanitation Data'!I123))),'Data Summary'!DM129="Yes"),OFFSET('Sanitation Data'!$I$11,0,10*ROW('Sanitation Data'!I123)),NA())</f>
        <v>#N/A</v>
      </c>
      <c r="AY129" s="98" t="e">
        <f ca="true">+IF(AND(ISNUMBER(OFFSET('Sanitation Data'!$I$12,0,10*ROW('Sanitation Data'!I123))),'Data Summary'!DN129="Yes"),OFFSET('Sanitation Data'!$I$12,0,10*ROW('Sanitation Data'!I123)),NA())</f>
        <v>#N/A</v>
      </c>
      <c r="AZ129" s="99" t="e">
        <f ca="true">+IF(AND(ISNUMBER(OFFSET('Hygiene Data'!$D$5,0,10*ROW('Hygiene Data'!D123))),'Data Summary'!DO129="Yes"),OFFSET('Hygiene Data'!$D$5,0,10*ROW('Hygiene Data'!D123)),NA())</f>
        <v>#N/A</v>
      </c>
      <c r="BA129" s="99" t="e">
        <f ca="true">+IF(AND(ISNUMBER(OFFSET('Hygiene Data'!$D$7,0,10*ROW('Hygiene Data'!D123))),'Data Summary'!DP129="Yes"),OFFSET('Hygiene Data'!$D$7,0,10*ROW('Hygiene Data'!D123)),NA())</f>
        <v>#N/A</v>
      </c>
      <c r="BB129" s="99" t="e">
        <f ca="true">+IF(AND(ISNUMBER(OFFSET('Hygiene Data'!$D$9,0,10*ROW('Hygiene Data'!D123))),'Data Summary'!DQ129="Yes"),OFFSET('Hygiene Data'!$D$9,0,10*ROW('Hygiene Data'!D123)),NA())</f>
        <v>#N/A</v>
      </c>
      <c r="BC129" s="99" t="e">
        <f ca="true">+IF(AND(ISNUMBER(OFFSET('Hygiene Data'!$E$5,0,10*ROW('Hygiene Data'!E123))),'Data Summary'!DR129="Yes"),OFFSET('Hygiene Data'!$E$5,0,10*ROW('Hygiene Data'!E123)),NA())</f>
        <v>#N/A</v>
      </c>
      <c r="BD129" s="99" t="e">
        <f ca="true">+IF(AND(ISNUMBER(OFFSET('Hygiene Data'!$E$7,0,10*ROW('Hygiene Data'!E123))),'Data Summary'!DS129="Yes"),OFFSET('Hygiene Data'!$E$7,0,10*ROW('Hygiene Data'!E123)),NA())</f>
        <v>#N/A</v>
      </c>
      <c r="BE129" s="99" t="e">
        <f ca="true">+IF(AND(ISNUMBER(OFFSET('Hygiene Data'!$E$9,0,10*ROW('Hygiene Data'!E123))),'Data Summary'!DT129="Yes"),OFFSET('Hygiene Data'!$E$9,0,10*ROW('Hygiene Data'!E123)),NA())</f>
        <v>#N/A</v>
      </c>
      <c r="BF129" s="99" t="e">
        <f ca="true">+IF(AND(ISNUMBER(OFFSET('Hygiene Data'!$F$5,0,10*ROW('Hygiene Data'!F123))),'Data Summary'!DU129="Yes"),OFFSET('Hygiene Data'!$F$5,0,10*ROW('Hygiene Data'!F123)),NA())</f>
        <v>#N/A</v>
      </c>
      <c r="BG129" s="99" t="e">
        <f ca="true">+IF(AND(ISNUMBER(OFFSET('Hygiene Data'!$F$7,0,10*ROW('Hygiene Data'!F123))),'Data Summary'!DV129="Yes"),OFFSET('Hygiene Data'!$F$7,0,10*ROW('Hygiene Data'!F123)),NA())</f>
        <v>#N/A</v>
      </c>
      <c r="BH129" s="99" t="e">
        <f ca="true">+IF(AND(ISNUMBER(OFFSET('Hygiene Data'!$F$9,0,10*ROW('Hygiene Data'!F123))),'Data Summary'!DW129="Yes"),OFFSET('Hygiene Data'!$F$9,0,10*ROW('Hygiene Data'!F123)),NA())</f>
        <v>#N/A</v>
      </c>
      <c r="BI129" s="99" t="e">
        <f ca="true">+IF(AND(ISNUMBER(OFFSET('Hygiene Data'!$G$5,0,10*ROW('Hygiene Data'!G123))),'Data Summary'!DX129="Yes"),OFFSET('Hygiene Data'!$G$5,0,10*ROW('Hygiene Data'!G123)),NA())</f>
        <v>#N/A</v>
      </c>
      <c r="BJ129" s="99" t="e">
        <f ca="true">+IF(AND(ISNUMBER(OFFSET('Hygiene Data'!$G$7,0,10*ROW('Hygiene Data'!G123))),'Data Summary'!DY129="Yes"),OFFSET('Hygiene Data'!$G$7,0,10*ROW('Hygiene Data'!G123)),NA())</f>
        <v>#N/A</v>
      </c>
      <c r="BK129" s="99" t="e">
        <f ca="true">+IF(AND(ISNUMBER(OFFSET('Hygiene Data'!$G$9,0,10*ROW('Hygiene Data'!G123))),'Data Summary'!DZ129="Yes"),OFFSET('Hygiene Data'!$G$9,0,10*ROW('Hygiene Data'!G123)),NA())</f>
        <v>#N/A</v>
      </c>
      <c r="BL129" s="99" t="e">
        <f ca="true">+IF(AND(ISNUMBER(OFFSET('Hygiene Data'!$H$5,0,10*ROW('Hygiene Data'!H123))),'Data Summary'!EA129="Yes"),OFFSET('Hygiene Data'!$H$5,0,10*ROW('Hygiene Data'!H123)),NA())</f>
        <v>#N/A</v>
      </c>
      <c r="BM129" s="99" t="e">
        <f ca="true">+IF(AND(ISNUMBER(OFFSET('Hygiene Data'!$H$7,0,10*ROW('Hygiene Data'!H123))),'Data Summary'!EB129="Yes"),OFFSET('Hygiene Data'!$H$7,0,10*ROW('Hygiene Data'!H123)),NA())</f>
        <v>#N/A</v>
      </c>
      <c r="BN129" s="99" t="e">
        <f ca="true">+IF(AND(ISNUMBER(OFFSET('Hygiene Data'!$H$9,0,10*ROW('Hygiene Data'!H123))),'Data Summary'!EC129="Yes"),OFFSET('Hygiene Data'!$H$9,0,10*ROW('Hygiene Data'!H123)),NA())</f>
        <v>#N/A</v>
      </c>
      <c r="BO129" s="99" t="e">
        <f ca="true">+IF(AND(ISNUMBER(OFFSET('Hygiene Data'!$I$5,0,10*ROW('Hygiene Data'!I123))),'Data Summary'!ED129="Yes"),OFFSET('Hygiene Data'!$I$5,0,10*ROW('Hygiene Data'!I123)),NA())</f>
        <v>#N/A</v>
      </c>
      <c r="BP129" s="99" t="e">
        <f ca="true">+IF(AND(ISNUMBER(OFFSET('Hygiene Data'!$I$7,0,10*ROW('Hygiene Data'!I123))),'Data Summary'!EE129="Yes"),OFFSET('Hygiene Data'!$I$7,0,10*ROW('Hygiene Data'!I123)),NA())</f>
        <v>#N/A</v>
      </c>
      <c r="BQ129" s="99"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8" t="str">
        <f ca="true">+IF(ISTEXT('Data Summary'!B130),'Data Summary'!B130,"")</f>
        <v/>
      </c>
      <c r="C130" s="329" t="e">
        <f ca="true">+VALUE('Data Summary'!C130)</f>
        <v>#VALUE!</v>
      </c>
      <c r="D130" s="97" t="e">
        <f ca="true">+IF(AND(ISNUMBER(OFFSET('Water Data'!$D$4,0,10*ROW('Water Data'!D124))),'Data Summary'!BS130="Yes"),100-OFFSET('Water Data'!$D$4,0,10*ROW('Water Data'!D124)),NA())</f>
        <v>#N/A</v>
      </c>
      <c r="E130" s="97" t="e">
        <f ca="true">+IF(AND(ISNUMBER(OFFSET('Water Data'!$D$6,0,10*ROW('Water Data'!D124))),'Data Summary'!BT130="Yes"),OFFSET('Water Data'!$D$6,0,10*ROW('Water Data'!D124)),NA())</f>
        <v>#N/A</v>
      </c>
      <c r="F130" s="97" t="e">
        <f ca="true">+IF(AND(ISNUMBER(OFFSET('Water Data'!$D$9,0,10*ROW('Water Data'!D124))),'Data Summary'!BU130="Yes"),OFFSET('Water Data'!$D$9,0,10*ROW('Water Data'!D124)),NA())</f>
        <v>#N/A</v>
      </c>
      <c r="G130" s="97" t="e">
        <f ca="true">+IF(AND(ISNUMBER(OFFSET('Water Data'!$E$4,0,10*ROW('Water Data'!E124))),'Data Summary'!BV130="Yes"),100-OFFSET('Water Data'!$E$4,0,10*ROW('Water Data'!E124)),NA())</f>
        <v>#N/A</v>
      </c>
      <c r="H130" s="97" t="e">
        <f ca="true">+IF(AND(ISNUMBER(OFFSET('Water Data'!$E$6,0,10*ROW('Water Data'!E124))),'Data Summary'!BW130="Yes"),OFFSET('Water Data'!$E$6,0,10*ROW('Water Data'!E124)),NA())</f>
        <v>#N/A</v>
      </c>
      <c r="I130" s="97" t="e">
        <f ca="true">+IF(AND(ISNUMBER(OFFSET('Water Data'!$E$9,0,10*ROW('Water Data'!E124))),'Data Summary'!BX130="Yes"),OFFSET('Water Data'!$E$9,0,10*ROW('Water Data'!E124)),NA())</f>
        <v>#N/A</v>
      </c>
      <c r="J130" s="97" t="e">
        <f ca="true">+IF(AND(ISNUMBER(OFFSET('Water Data'!$F$4,0,10*ROW('Water Data'!F124))),'Data Summary'!BY130="Yes"),100-OFFSET('Water Data'!$F$4,0,10*ROW('Water Data'!F124)),NA())</f>
        <v>#N/A</v>
      </c>
      <c r="K130" s="97" t="e">
        <f ca="true">+IF(AND(ISNUMBER(OFFSET('Water Data'!$F$6,0,10*ROW('Water Data'!F124))),'Data Summary'!BZ130="Yes"),OFFSET('Water Data'!$F$6,0,10*ROW('Water Data'!F124)),NA())</f>
        <v>#N/A</v>
      </c>
      <c r="L130" s="97" t="e">
        <f ca="true">+IF(AND(ISNUMBER(OFFSET('Water Data'!$F$9,0,10*ROW('Water Data'!F124))),'Data Summary'!CA130="Yes"),OFFSET('Water Data'!$F$9,0,10*ROW('Water Data'!F124)),NA())</f>
        <v>#N/A</v>
      </c>
      <c r="M130" s="97" t="e">
        <f ca="true">+IF(AND(ISNUMBER(OFFSET('Water Data'!$G$4,0,10*ROW('Water Data'!G124))),'Data Summary'!CB130="Yes"),100-OFFSET('Water Data'!$G$4,0,10*ROW('Water Data'!G124)),NA())</f>
        <v>#N/A</v>
      </c>
      <c r="N130" s="97" t="e">
        <f ca="true">+IF(AND(ISNUMBER(OFFSET('Water Data'!$G$6,0,10*ROW('Water Data'!G124))),'Data Summary'!CC130="Yes"),OFFSET('Water Data'!$G$6,0,10*ROW('Water Data'!G124)),NA())</f>
        <v>#N/A</v>
      </c>
      <c r="O130" s="97" t="e">
        <f ca="true">+IF(AND(ISNUMBER(OFFSET('Water Data'!$G$9,0,10*ROW('Water Data'!G124))),'Data Summary'!CD130="Yes"),OFFSET('Water Data'!$G$9,0,10*ROW('Water Data'!G124)),NA())</f>
        <v>#N/A</v>
      </c>
      <c r="P130" s="97" t="e">
        <f ca="true">+IF(AND(ISNUMBER(OFFSET('Water Data'!$H$4,0,10*ROW('Water Data'!H124))),'Data Summary'!CE130="Yes"),100-OFFSET('Water Data'!$H$4,0,10*ROW('Water Data'!H124)),NA())</f>
        <v>#N/A</v>
      </c>
      <c r="Q130" s="97" t="e">
        <f ca="true">+IF(AND(ISNUMBER(OFFSET('Water Data'!$H$6,0,10*ROW('Water Data'!H124))),'Data Summary'!CF130="Yes"),OFFSET('Water Data'!$H$6,0,10*ROW('Water Data'!H124)),NA())</f>
        <v>#N/A</v>
      </c>
      <c r="R130" s="97" t="e">
        <f ca="true">+IF(AND(ISNUMBER(OFFSET('Water Data'!$H$9,0,10*ROW('Water Data'!H124))),'Data Summary'!CG130="Yes"),OFFSET('Water Data'!$H$9,0,10*ROW('Water Data'!H124)),NA())</f>
        <v>#N/A</v>
      </c>
      <c r="S130" s="97" t="e">
        <f ca="true">+IF(AND(ISNUMBER(OFFSET('Water Data'!$I$4,0,10*ROW('Water Data'!I124))),'Data Summary'!CH130="Yes"),100-OFFSET('Water Data'!$I$4,0,10*ROW('Water Data'!I124)),NA())</f>
        <v>#N/A</v>
      </c>
      <c r="T130" s="97" t="e">
        <f ca="true">+IF(AND(ISNUMBER(OFFSET('Water Data'!$I$6,0,10*ROW('Water Data'!I124))),'Data Summary'!CI130="Yes"),OFFSET('Water Data'!$I$6,0,10*ROW('Water Data'!I124)),NA())</f>
        <v>#N/A</v>
      </c>
      <c r="U130" s="97" t="e">
        <f ca="true">+IF(AND(ISNUMBER(OFFSET('Water Data'!$I$9,0,10*ROW('Water Data'!I124))),'Data Summary'!CJ130="Yes"),OFFSET('Water Data'!$I$9,0,10*ROW('Water Data'!I124)),NA())</f>
        <v>#N/A</v>
      </c>
      <c r="V130" s="98" t="e">
        <f ca="true">+IF(AND(ISNUMBER(OFFSET('Sanitation Data'!$D$4,0,10*ROW('Sanitation Data'!D124))),'Data Summary'!CK130="Yes"),100-OFFSET('Sanitation Data'!$D$4,0,10*ROW('Sanitation Data'!D124)),NA())</f>
        <v>#N/A</v>
      </c>
      <c r="W130" s="98" t="e">
        <f ca="true">+IF(AND(ISNUMBER(OFFSET('Sanitation Data'!$D$6,0,10*ROW('Sanitation Data'!D124))),'Data Summary'!CL130="Yes"),OFFSET('Sanitation Data'!$D$6,0,10*ROW('Sanitation Data'!D124)),NA())</f>
        <v>#N/A</v>
      </c>
      <c r="X130" s="98" t="e">
        <f ca="true">+IF(AND(ISNUMBER(OFFSET('Sanitation Data'!$D$10,0,10*ROW('Sanitation Data'!D124))),'Data Summary'!CM130="Yes"),OFFSET('Sanitation Data'!$D$10,0,10*ROW('Sanitation Data'!D124)),NA())</f>
        <v>#N/A</v>
      </c>
      <c r="Y130" s="98" t="e">
        <f ca="true">+IF(AND(ISNUMBER(OFFSET('Sanitation Data'!$D$11,0,10*ROW('Sanitation Data'!D124))),'Data Summary'!CN130="Yes"),OFFSET('Sanitation Data'!$D$11,0,10*ROW('Sanitation Data'!D124)),NA())</f>
        <v>#N/A</v>
      </c>
      <c r="Z130" s="98" t="e">
        <f ca="true">+IF(AND(ISNUMBER(OFFSET('Sanitation Data'!$D$12,0,10*ROW('Sanitation Data'!D124))),'Data Summary'!CO130="Yes"),OFFSET('Sanitation Data'!$D$12,0,10*ROW('Sanitation Data'!D124)),NA())</f>
        <v>#N/A</v>
      </c>
      <c r="AA130" s="98" t="e">
        <f ca="true">+IF(AND(ISNUMBER(OFFSET('Sanitation Data'!$E$4,0,10*ROW('Sanitation Data'!E124))),'Data Summary'!CP130="Yes"),100-OFFSET('Sanitation Data'!$E$4,0,10*ROW('Sanitation Data'!E124)),NA())</f>
        <v>#N/A</v>
      </c>
      <c r="AB130" s="98" t="e">
        <f ca="true">+IF(AND(ISNUMBER(OFFSET('Sanitation Data'!$E$6,0,10*ROW('Sanitation Data'!E124))),'Data Summary'!CQ130="Yes"),OFFSET('Sanitation Data'!$E$6,0,10*ROW('Sanitation Data'!E124)),NA())</f>
        <v>#N/A</v>
      </c>
      <c r="AC130" s="98" t="e">
        <f ca="true">+IF(AND(ISNUMBER(OFFSET('Sanitation Data'!$E$10,0,10*ROW('Sanitation Data'!E124))),'Data Summary'!CR130="Yes"),OFFSET('Sanitation Data'!$E$10,0,10*ROW('Sanitation Data'!E124)),NA())</f>
        <v>#N/A</v>
      </c>
      <c r="AD130" s="98" t="e">
        <f ca="true">+IF(AND(ISNUMBER(OFFSET('Sanitation Data'!$E$11,0,10*ROW('Sanitation Data'!E124))),'Data Summary'!CS130="Yes"),OFFSET('Sanitation Data'!$E$11,0,10*ROW('Sanitation Data'!E124)),NA())</f>
        <v>#N/A</v>
      </c>
      <c r="AE130" s="98" t="e">
        <f ca="true">+IF(AND(ISNUMBER(OFFSET('Sanitation Data'!$E$12,0,10*ROW('Sanitation Data'!E124))),'Data Summary'!CT130="Yes"),OFFSET('Sanitation Data'!$E$12,0,10*ROW('Sanitation Data'!E124)),NA())</f>
        <v>#N/A</v>
      </c>
      <c r="AF130" s="98" t="e">
        <f ca="true">+IF(AND(ISNUMBER(OFFSET('Sanitation Data'!$F$4,0,10*ROW('Sanitation Data'!F124))),'Data Summary'!CU130="Yes"),100-OFFSET('Sanitation Data'!$F$4,0,10*ROW('Sanitation Data'!F124)),NA())</f>
        <v>#N/A</v>
      </c>
      <c r="AG130" s="98" t="e">
        <f ca="true">+IF(AND(ISNUMBER(OFFSET('Sanitation Data'!$F$6,0,10*ROW('Sanitation Data'!F124))),'Data Summary'!CV130="Yes"),OFFSET('Sanitation Data'!$F$6,0,10*ROW('Sanitation Data'!F124)),NA())</f>
        <v>#N/A</v>
      </c>
      <c r="AH130" s="98" t="e">
        <f ca="true">+IF(AND(ISNUMBER(OFFSET('Sanitation Data'!$F$10,0,10*ROW('Sanitation Data'!F124))),'Data Summary'!CW130="Yes"),OFFSET('Sanitation Data'!$F$10,0,10*ROW('Sanitation Data'!F124)),NA())</f>
        <v>#N/A</v>
      </c>
      <c r="AI130" s="98" t="e">
        <f ca="true">+IF(AND(ISNUMBER(OFFSET('Sanitation Data'!$F$11,0,10*ROW('Sanitation Data'!F124))),'Data Summary'!CX130="Yes"),OFFSET('Sanitation Data'!$F$11,0,10*ROW('Sanitation Data'!F124)),NA())</f>
        <v>#N/A</v>
      </c>
      <c r="AJ130" s="98" t="e">
        <f ca="true">+IF(AND(ISNUMBER(OFFSET('Sanitation Data'!$F$12,0,10*ROW('Sanitation Data'!F124))),'Data Summary'!CY130="Yes"),OFFSET('Sanitation Data'!$F$12,0,10*ROW('Sanitation Data'!F124)),NA())</f>
        <v>#N/A</v>
      </c>
      <c r="AK130" s="98" t="e">
        <f ca="true">+IF(AND(ISNUMBER(OFFSET('Sanitation Data'!$G$4,0,10*ROW('Sanitation Data'!G124))),'Data Summary'!CZ130="Yes"),100-OFFSET('Sanitation Data'!$G$4,0,10*ROW('Sanitation Data'!G124)),NA())</f>
        <v>#N/A</v>
      </c>
      <c r="AL130" s="98" t="e">
        <f ca="true">+IF(AND(ISNUMBER(OFFSET('Sanitation Data'!$G$6,0,10*ROW('Sanitation Data'!G124))),'Data Summary'!DA130="Yes"),OFFSET('Sanitation Data'!$G$6,0,10*ROW('Sanitation Data'!G124)),NA())</f>
        <v>#N/A</v>
      </c>
      <c r="AM130" s="98" t="e">
        <f ca="true">+IF(AND(ISNUMBER(OFFSET('Sanitation Data'!$G$10,0,10*ROW('Sanitation Data'!G124))),'Data Summary'!DB130="Yes"),OFFSET('Sanitation Data'!$G$10,0,10*ROW('Sanitation Data'!G124)),NA())</f>
        <v>#N/A</v>
      </c>
      <c r="AN130" s="98" t="e">
        <f ca="true">+IF(AND(ISNUMBER(OFFSET('Sanitation Data'!$G$11,0,10*ROW('Sanitation Data'!G124))),'Data Summary'!DC130="Yes"),OFFSET('Sanitation Data'!$G$11,0,10*ROW('Sanitation Data'!G124)),NA())</f>
        <v>#N/A</v>
      </c>
      <c r="AO130" s="98" t="e">
        <f ca="true">+IF(AND(ISNUMBER(OFFSET('Sanitation Data'!$G$12,0,10*ROW('Sanitation Data'!G124))),'Data Summary'!DD130="Yes"),OFFSET('Sanitation Data'!$G$12,0,10*ROW('Sanitation Data'!G124)),NA())</f>
        <v>#N/A</v>
      </c>
      <c r="AP130" s="98" t="e">
        <f ca="true">+IF(AND(ISNUMBER(OFFSET('Sanitation Data'!$H$4,0,10*ROW('Sanitation Data'!H124))),'Data Summary'!DE130="Yes"),100-OFFSET('Sanitation Data'!$H$4,0,10*ROW('Sanitation Data'!H124)),NA())</f>
        <v>#N/A</v>
      </c>
      <c r="AQ130" s="98" t="e">
        <f ca="true">+IF(AND(ISNUMBER(OFFSET('Sanitation Data'!$H$6,0,10*ROW('Sanitation Data'!H124))),'Data Summary'!DF130="Yes"),OFFSET('Sanitation Data'!$H$6,0,10*ROW('Sanitation Data'!H124)),NA())</f>
        <v>#N/A</v>
      </c>
      <c r="AR130" s="98" t="e">
        <f ca="true">+IF(AND(ISNUMBER(OFFSET('Sanitation Data'!$H$10,0,10*ROW('Sanitation Data'!H124))),'Data Summary'!DG130="Yes"),OFFSET('Sanitation Data'!$H$10,0,10*ROW('Sanitation Data'!H124)),NA())</f>
        <v>#N/A</v>
      </c>
      <c r="AS130" s="98" t="e">
        <f ca="true">+IF(AND(ISNUMBER(OFFSET('Sanitation Data'!$H$11,0,10*ROW('Sanitation Data'!H124))),'Data Summary'!DH130="Yes"),OFFSET('Sanitation Data'!$H$11,0,10*ROW('Sanitation Data'!H124)),NA())</f>
        <v>#N/A</v>
      </c>
      <c r="AT130" s="98" t="e">
        <f ca="true">+IF(AND(ISNUMBER(OFFSET('Sanitation Data'!$H$12,0,10*ROW('Sanitation Data'!H124))),'Data Summary'!DI130="Yes"),OFFSET('Sanitation Data'!$H$12,0,10*ROW('Sanitation Data'!H124)),NA())</f>
        <v>#N/A</v>
      </c>
      <c r="AU130" s="98" t="e">
        <f ca="true">+IF(AND(ISNUMBER(OFFSET('Sanitation Data'!$I$4,0,10*ROW('Sanitation Data'!I124))),'Data Summary'!DJ130="Yes"),100-OFFSET('Sanitation Data'!$I$4,0,10*ROW('Sanitation Data'!I124)),NA())</f>
        <v>#N/A</v>
      </c>
      <c r="AV130" s="98" t="e">
        <f ca="true">+IF(AND(ISNUMBER(OFFSET('Sanitation Data'!$I$6,0,10*ROW('Sanitation Data'!I124))),'Data Summary'!DK130="Yes"),OFFSET('Sanitation Data'!$I$6,0,10*ROW('Sanitation Data'!I124)),NA())</f>
        <v>#N/A</v>
      </c>
      <c r="AW130" s="98" t="e">
        <f ca="true">+IF(AND(ISNUMBER(OFFSET('Sanitation Data'!$I$10,0,10*ROW('Sanitation Data'!I124))),'Data Summary'!DL130="Yes"),OFFSET('Sanitation Data'!$I$10,0,10*ROW('Sanitation Data'!I124)),NA())</f>
        <v>#N/A</v>
      </c>
      <c r="AX130" s="98" t="e">
        <f ca="true">+IF(AND(ISNUMBER(OFFSET('Sanitation Data'!$I$11,0,10*ROW('Sanitation Data'!I124))),'Data Summary'!DM130="Yes"),OFFSET('Sanitation Data'!$I$11,0,10*ROW('Sanitation Data'!I124)),NA())</f>
        <v>#N/A</v>
      </c>
      <c r="AY130" s="98" t="e">
        <f ca="true">+IF(AND(ISNUMBER(OFFSET('Sanitation Data'!$I$12,0,10*ROW('Sanitation Data'!I124))),'Data Summary'!DN130="Yes"),OFFSET('Sanitation Data'!$I$12,0,10*ROW('Sanitation Data'!I124)),NA())</f>
        <v>#N/A</v>
      </c>
      <c r="AZ130" s="99" t="e">
        <f ca="true">+IF(AND(ISNUMBER(OFFSET('Hygiene Data'!$D$5,0,10*ROW('Hygiene Data'!D124))),'Data Summary'!DO130="Yes"),OFFSET('Hygiene Data'!$D$5,0,10*ROW('Hygiene Data'!D124)),NA())</f>
        <v>#N/A</v>
      </c>
      <c r="BA130" s="99" t="e">
        <f ca="true">+IF(AND(ISNUMBER(OFFSET('Hygiene Data'!$D$7,0,10*ROW('Hygiene Data'!D124))),'Data Summary'!DP130="Yes"),OFFSET('Hygiene Data'!$D$7,0,10*ROW('Hygiene Data'!D124)),NA())</f>
        <v>#N/A</v>
      </c>
      <c r="BB130" s="99" t="e">
        <f ca="true">+IF(AND(ISNUMBER(OFFSET('Hygiene Data'!$D$9,0,10*ROW('Hygiene Data'!D124))),'Data Summary'!DQ130="Yes"),OFFSET('Hygiene Data'!$D$9,0,10*ROW('Hygiene Data'!D124)),NA())</f>
        <v>#N/A</v>
      </c>
      <c r="BC130" s="99" t="e">
        <f ca="true">+IF(AND(ISNUMBER(OFFSET('Hygiene Data'!$E$5,0,10*ROW('Hygiene Data'!E124))),'Data Summary'!DR130="Yes"),OFFSET('Hygiene Data'!$E$5,0,10*ROW('Hygiene Data'!E124)),NA())</f>
        <v>#N/A</v>
      </c>
      <c r="BD130" s="99" t="e">
        <f ca="true">+IF(AND(ISNUMBER(OFFSET('Hygiene Data'!$E$7,0,10*ROW('Hygiene Data'!E124))),'Data Summary'!DS130="Yes"),OFFSET('Hygiene Data'!$E$7,0,10*ROW('Hygiene Data'!E124)),NA())</f>
        <v>#N/A</v>
      </c>
      <c r="BE130" s="99" t="e">
        <f ca="true">+IF(AND(ISNUMBER(OFFSET('Hygiene Data'!$E$9,0,10*ROW('Hygiene Data'!E124))),'Data Summary'!DT130="Yes"),OFFSET('Hygiene Data'!$E$9,0,10*ROW('Hygiene Data'!E124)),NA())</f>
        <v>#N/A</v>
      </c>
      <c r="BF130" s="99" t="e">
        <f ca="true">+IF(AND(ISNUMBER(OFFSET('Hygiene Data'!$F$5,0,10*ROW('Hygiene Data'!F124))),'Data Summary'!DU130="Yes"),OFFSET('Hygiene Data'!$F$5,0,10*ROW('Hygiene Data'!F124)),NA())</f>
        <v>#N/A</v>
      </c>
      <c r="BG130" s="99" t="e">
        <f ca="true">+IF(AND(ISNUMBER(OFFSET('Hygiene Data'!$F$7,0,10*ROW('Hygiene Data'!F124))),'Data Summary'!DV130="Yes"),OFFSET('Hygiene Data'!$F$7,0,10*ROW('Hygiene Data'!F124)),NA())</f>
        <v>#N/A</v>
      </c>
      <c r="BH130" s="99" t="e">
        <f ca="true">+IF(AND(ISNUMBER(OFFSET('Hygiene Data'!$F$9,0,10*ROW('Hygiene Data'!F124))),'Data Summary'!DW130="Yes"),OFFSET('Hygiene Data'!$F$9,0,10*ROW('Hygiene Data'!F124)),NA())</f>
        <v>#N/A</v>
      </c>
      <c r="BI130" s="99" t="e">
        <f ca="true">+IF(AND(ISNUMBER(OFFSET('Hygiene Data'!$G$5,0,10*ROW('Hygiene Data'!G124))),'Data Summary'!DX130="Yes"),OFFSET('Hygiene Data'!$G$5,0,10*ROW('Hygiene Data'!G124)),NA())</f>
        <v>#N/A</v>
      </c>
      <c r="BJ130" s="99" t="e">
        <f ca="true">+IF(AND(ISNUMBER(OFFSET('Hygiene Data'!$G$7,0,10*ROW('Hygiene Data'!G124))),'Data Summary'!DY130="Yes"),OFFSET('Hygiene Data'!$G$7,0,10*ROW('Hygiene Data'!G124)),NA())</f>
        <v>#N/A</v>
      </c>
      <c r="BK130" s="99" t="e">
        <f ca="true">+IF(AND(ISNUMBER(OFFSET('Hygiene Data'!$G$9,0,10*ROW('Hygiene Data'!G124))),'Data Summary'!DZ130="Yes"),OFFSET('Hygiene Data'!$G$9,0,10*ROW('Hygiene Data'!G124)),NA())</f>
        <v>#N/A</v>
      </c>
      <c r="BL130" s="99" t="e">
        <f ca="true">+IF(AND(ISNUMBER(OFFSET('Hygiene Data'!$H$5,0,10*ROW('Hygiene Data'!H124))),'Data Summary'!EA130="Yes"),OFFSET('Hygiene Data'!$H$5,0,10*ROW('Hygiene Data'!H124)),NA())</f>
        <v>#N/A</v>
      </c>
      <c r="BM130" s="99" t="e">
        <f ca="true">+IF(AND(ISNUMBER(OFFSET('Hygiene Data'!$H$7,0,10*ROW('Hygiene Data'!H124))),'Data Summary'!EB130="Yes"),OFFSET('Hygiene Data'!$H$7,0,10*ROW('Hygiene Data'!H124)),NA())</f>
        <v>#N/A</v>
      </c>
      <c r="BN130" s="99" t="e">
        <f ca="true">+IF(AND(ISNUMBER(OFFSET('Hygiene Data'!$H$9,0,10*ROW('Hygiene Data'!H124))),'Data Summary'!EC130="Yes"),OFFSET('Hygiene Data'!$H$9,0,10*ROW('Hygiene Data'!H124)),NA())</f>
        <v>#N/A</v>
      </c>
      <c r="BO130" s="99" t="e">
        <f ca="true">+IF(AND(ISNUMBER(OFFSET('Hygiene Data'!$I$5,0,10*ROW('Hygiene Data'!I124))),'Data Summary'!ED130="Yes"),OFFSET('Hygiene Data'!$I$5,0,10*ROW('Hygiene Data'!I124)),NA())</f>
        <v>#N/A</v>
      </c>
      <c r="BP130" s="99" t="e">
        <f ca="true">+IF(AND(ISNUMBER(OFFSET('Hygiene Data'!$I$7,0,10*ROW('Hygiene Data'!I124))),'Data Summary'!EE130="Yes"),OFFSET('Hygiene Data'!$I$7,0,10*ROW('Hygiene Data'!I124)),NA())</f>
        <v>#N/A</v>
      </c>
      <c r="BQ130" s="99"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8" t="str">
        <f ca="true">+IF(ISTEXT('Data Summary'!B131),'Data Summary'!B131,"")</f>
        <v/>
      </c>
      <c r="C131" s="329" t="e">
        <f ca="true">+VALUE('Data Summary'!C131)</f>
        <v>#VALUE!</v>
      </c>
      <c r="D131" s="97" t="e">
        <f ca="true">+IF(AND(ISNUMBER(OFFSET('Water Data'!$D$4,0,10*ROW('Water Data'!D125))),'Data Summary'!BS131="Yes"),100-OFFSET('Water Data'!$D$4,0,10*ROW('Water Data'!D125)),NA())</f>
        <v>#N/A</v>
      </c>
      <c r="E131" s="97" t="e">
        <f ca="true">+IF(AND(ISNUMBER(OFFSET('Water Data'!$D$6,0,10*ROW('Water Data'!D125))),'Data Summary'!BT131="Yes"),OFFSET('Water Data'!$D$6,0,10*ROW('Water Data'!D125)),NA())</f>
        <v>#N/A</v>
      </c>
      <c r="F131" s="97" t="e">
        <f ca="true">+IF(AND(ISNUMBER(OFFSET('Water Data'!$D$9,0,10*ROW('Water Data'!D125))),'Data Summary'!BU131="Yes"),OFFSET('Water Data'!$D$9,0,10*ROW('Water Data'!D125)),NA())</f>
        <v>#N/A</v>
      </c>
      <c r="G131" s="97" t="e">
        <f ca="true">+IF(AND(ISNUMBER(OFFSET('Water Data'!$E$4,0,10*ROW('Water Data'!E125))),'Data Summary'!BV131="Yes"),100-OFFSET('Water Data'!$E$4,0,10*ROW('Water Data'!E125)),NA())</f>
        <v>#N/A</v>
      </c>
      <c r="H131" s="97" t="e">
        <f ca="true">+IF(AND(ISNUMBER(OFFSET('Water Data'!$E$6,0,10*ROW('Water Data'!E125))),'Data Summary'!BW131="Yes"),OFFSET('Water Data'!$E$6,0,10*ROW('Water Data'!E125)),NA())</f>
        <v>#N/A</v>
      </c>
      <c r="I131" s="97" t="e">
        <f ca="true">+IF(AND(ISNUMBER(OFFSET('Water Data'!$E$9,0,10*ROW('Water Data'!E125))),'Data Summary'!BX131="Yes"),OFFSET('Water Data'!$E$9,0,10*ROW('Water Data'!E125)),NA())</f>
        <v>#N/A</v>
      </c>
      <c r="J131" s="97" t="e">
        <f ca="true">+IF(AND(ISNUMBER(OFFSET('Water Data'!$F$4,0,10*ROW('Water Data'!F125))),'Data Summary'!BY131="Yes"),100-OFFSET('Water Data'!$F$4,0,10*ROW('Water Data'!F125)),NA())</f>
        <v>#N/A</v>
      </c>
      <c r="K131" s="97" t="e">
        <f ca="true">+IF(AND(ISNUMBER(OFFSET('Water Data'!$F$6,0,10*ROW('Water Data'!F125))),'Data Summary'!BZ131="Yes"),OFFSET('Water Data'!$F$6,0,10*ROW('Water Data'!F125)),NA())</f>
        <v>#N/A</v>
      </c>
      <c r="L131" s="97" t="e">
        <f ca="true">+IF(AND(ISNUMBER(OFFSET('Water Data'!$F$9,0,10*ROW('Water Data'!F125))),'Data Summary'!CA131="Yes"),OFFSET('Water Data'!$F$9,0,10*ROW('Water Data'!F125)),NA())</f>
        <v>#N/A</v>
      </c>
      <c r="M131" s="97" t="e">
        <f ca="true">+IF(AND(ISNUMBER(OFFSET('Water Data'!$G$4,0,10*ROW('Water Data'!G125))),'Data Summary'!CB131="Yes"),100-OFFSET('Water Data'!$G$4,0,10*ROW('Water Data'!G125)),NA())</f>
        <v>#N/A</v>
      </c>
      <c r="N131" s="97" t="e">
        <f ca="true">+IF(AND(ISNUMBER(OFFSET('Water Data'!$G$6,0,10*ROW('Water Data'!G125))),'Data Summary'!CC131="Yes"),OFFSET('Water Data'!$G$6,0,10*ROW('Water Data'!G125)),NA())</f>
        <v>#N/A</v>
      </c>
      <c r="O131" s="97" t="e">
        <f ca="true">+IF(AND(ISNUMBER(OFFSET('Water Data'!$G$9,0,10*ROW('Water Data'!G125))),'Data Summary'!CD131="Yes"),OFFSET('Water Data'!$G$9,0,10*ROW('Water Data'!G125)),NA())</f>
        <v>#N/A</v>
      </c>
      <c r="P131" s="97" t="e">
        <f ca="true">+IF(AND(ISNUMBER(OFFSET('Water Data'!$H$4,0,10*ROW('Water Data'!H125))),'Data Summary'!CE131="Yes"),100-OFFSET('Water Data'!$H$4,0,10*ROW('Water Data'!H125)),NA())</f>
        <v>#N/A</v>
      </c>
      <c r="Q131" s="97" t="e">
        <f ca="true">+IF(AND(ISNUMBER(OFFSET('Water Data'!$H$6,0,10*ROW('Water Data'!H125))),'Data Summary'!CF131="Yes"),OFFSET('Water Data'!$H$6,0,10*ROW('Water Data'!H125)),NA())</f>
        <v>#N/A</v>
      </c>
      <c r="R131" s="97" t="e">
        <f ca="true">+IF(AND(ISNUMBER(OFFSET('Water Data'!$H$9,0,10*ROW('Water Data'!H125))),'Data Summary'!CG131="Yes"),OFFSET('Water Data'!$H$9,0,10*ROW('Water Data'!H125)),NA())</f>
        <v>#N/A</v>
      </c>
      <c r="S131" s="97" t="e">
        <f ca="true">+IF(AND(ISNUMBER(OFFSET('Water Data'!$I$4,0,10*ROW('Water Data'!I125))),'Data Summary'!CH131="Yes"),100-OFFSET('Water Data'!$I$4,0,10*ROW('Water Data'!I125)),NA())</f>
        <v>#N/A</v>
      </c>
      <c r="T131" s="97" t="e">
        <f ca="true">+IF(AND(ISNUMBER(OFFSET('Water Data'!$I$6,0,10*ROW('Water Data'!I125))),'Data Summary'!CI131="Yes"),OFFSET('Water Data'!$I$6,0,10*ROW('Water Data'!I125)),NA())</f>
        <v>#N/A</v>
      </c>
      <c r="U131" s="97" t="e">
        <f ca="true">+IF(AND(ISNUMBER(OFFSET('Water Data'!$I$9,0,10*ROW('Water Data'!I125))),'Data Summary'!CJ131="Yes"),OFFSET('Water Data'!$I$9,0,10*ROW('Water Data'!I125)),NA())</f>
        <v>#N/A</v>
      </c>
      <c r="V131" s="98" t="e">
        <f ca="true">+IF(AND(ISNUMBER(OFFSET('Sanitation Data'!$D$4,0,10*ROW('Sanitation Data'!D125))),'Data Summary'!CK131="Yes"),100-OFFSET('Sanitation Data'!$D$4,0,10*ROW('Sanitation Data'!D125)),NA())</f>
        <v>#N/A</v>
      </c>
      <c r="W131" s="98" t="e">
        <f ca="true">+IF(AND(ISNUMBER(OFFSET('Sanitation Data'!$D$6,0,10*ROW('Sanitation Data'!D125))),'Data Summary'!CL131="Yes"),OFFSET('Sanitation Data'!$D$6,0,10*ROW('Sanitation Data'!D125)),NA())</f>
        <v>#N/A</v>
      </c>
      <c r="X131" s="98" t="e">
        <f ca="true">+IF(AND(ISNUMBER(OFFSET('Sanitation Data'!$D$10,0,10*ROW('Sanitation Data'!D125))),'Data Summary'!CM131="Yes"),OFFSET('Sanitation Data'!$D$10,0,10*ROW('Sanitation Data'!D125)),NA())</f>
        <v>#N/A</v>
      </c>
      <c r="Y131" s="98" t="e">
        <f ca="true">+IF(AND(ISNUMBER(OFFSET('Sanitation Data'!$D$11,0,10*ROW('Sanitation Data'!D125))),'Data Summary'!CN131="Yes"),OFFSET('Sanitation Data'!$D$11,0,10*ROW('Sanitation Data'!D125)),NA())</f>
        <v>#N/A</v>
      </c>
      <c r="Z131" s="98" t="e">
        <f ca="true">+IF(AND(ISNUMBER(OFFSET('Sanitation Data'!$D$12,0,10*ROW('Sanitation Data'!D125))),'Data Summary'!CO131="Yes"),OFFSET('Sanitation Data'!$D$12,0,10*ROW('Sanitation Data'!D125)),NA())</f>
        <v>#N/A</v>
      </c>
      <c r="AA131" s="98" t="e">
        <f ca="true">+IF(AND(ISNUMBER(OFFSET('Sanitation Data'!$E$4,0,10*ROW('Sanitation Data'!E125))),'Data Summary'!CP131="Yes"),100-OFFSET('Sanitation Data'!$E$4,0,10*ROW('Sanitation Data'!E125)),NA())</f>
        <v>#N/A</v>
      </c>
      <c r="AB131" s="98" t="e">
        <f ca="true">+IF(AND(ISNUMBER(OFFSET('Sanitation Data'!$E$6,0,10*ROW('Sanitation Data'!E125))),'Data Summary'!CQ131="Yes"),OFFSET('Sanitation Data'!$E$6,0,10*ROW('Sanitation Data'!E125)),NA())</f>
        <v>#N/A</v>
      </c>
      <c r="AC131" s="98" t="e">
        <f ca="true">+IF(AND(ISNUMBER(OFFSET('Sanitation Data'!$E$10,0,10*ROW('Sanitation Data'!E125))),'Data Summary'!CR131="Yes"),OFFSET('Sanitation Data'!$E$10,0,10*ROW('Sanitation Data'!E125)),NA())</f>
        <v>#N/A</v>
      </c>
      <c r="AD131" s="98" t="e">
        <f ca="true">+IF(AND(ISNUMBER(OFFSET('Sanitation Data'!$E$11,0,10*ROW('Sanitation Data'!E125))),'Data Summary'!CS131="Yes"),OFFSET('Sanitation Data'!$E$11,0,10*ROW('Sanitation Data'!E125)),NA())</f>
        <v>#N/A</v>
      </c>
      <c r="AE131" s="98" t="e">
        <f ca="true">+IF(AND(ISNUMBER(OFFSET('Sanitation Data'!$E$12,0,10*ROW('Sanitation Data'!E125))),'Data Summary'!CT131="Yes"),OFFSET('Sanitation Data'!$E$12,0,10*ROW('Sanitation Data'!E125)),NA())</f>
        <v>#N/A</v>
      </c>
      <c r="AF131" s="98" t="e">
        <f ca="true">+IF(AND(ISNUMBER(OFFSET('Sanitation Data'!$F$4,0,10*ROW('Sanitation Data'!F125))),'Data Summary'!CU131="Yes"),100-OFFSET('Sanitation Data'!$F$4,0,10*ROW('Sanitation Data'!F125)),NA())</f>
        <v>#N/A</v>
      </c>
      <c r="AG131" s="98" t="e">
        <f ca="true">+IF(AND(ISNUMBER(OFFSET('Sanitation Data'!$F$6,0,10*ROW('Sanitation Data'!F125))),'Data Summary'!CV131="Yes"),OFFSET('Sanitation Data'!$F$6,0,10*ROW('Sanitation Data'!F125)),NA())</f>
        <v>#N/A</v>
      </c>
      <c r="AH131" s="98" t="e">
        <f ca="true">+IF(AND(ISNUMBER(OFFSET('Sanitation Data'!$F$10,0,10*ROW('Sanitation Data'!F125))),'Data Summary'!CW131="Yes"),OFFSET('Sanitation Data'!$F$10,0,10*ROW('Sanitation Data'!F125)),NA())</f>
        <v>#N/A</v>
      </c>
      <c r="AI131" s="98" t="e">
        <f ca="true">+IF(AND(ISNUMBER(OFFSET('Sanitation Data'!$F$11,0,10*ROW('Sanitation Data'!F125))),'Data Summary'!CX131="Yes"),OFFSET('Sanitation Data'!$F$11,0,10*ROW('Sanitation Data'!F125)),NA())</f>
        <v>#N/A</v>
      </c>
      <c r="AJ131" s="98" t="e">
        <f ca="true">+IF(AND(ISNUMBER(OFFSET('Sanitation Data'!$F$12,0,10*ROW('Sanitation Data'!F125))),'Data Summary'!CY131="Yes"),OFFSET('Sanitation Data'!$F$12,0,10*ROW('Sanitation Data'!F125)),NA())</f>
        <v>#N/A</v>
      </c>
      <c r="AK131" s="98" t="e">
        <f ca="true">+IF(AND(ISNUMBER(OFFSET('Sanitation Data'!$G$4,0,10*ROW('Sanitation Data'!G125))),'Data Summary'!CZ131="Yes"),100-OFFSET('Sanitation Data'!$G$4,0,10*ROW('Sanitation Data'!G125)),NA())</f>
        <v>#N/A</v>
      </c>
      <c r="AL131" s="98" t="e">
        <f ca="true">+IF(AND(ISNUMBER(OFFSET('Sanitation Data'!$G$6,0,10*ROW('Sanitation Data'!G125))),'Data Summary'!DA131="Yes"),OFFSET('Sanitation Data'!$G$6,0,10*ROW('Sanitation Data'!G125)),NA())</f>
        <v>#N/A</v>
      </c>
      <c r="AM131" s="98" t="e">
        <f ca="true">+IF(AND(ISNUMBER(OFFSET('Sanitation Data'!$G$10,0,10*ROW('Sanitation Data'!G125))),'Data Summary'!DB131="Yes"),OFFSET('Sanitation Data'!$G$10,0,10*ROW('Sanitation Data'!G125)),NA())</f>
        <v>#N/A</v>
      </c>
      <c r="AN131" s="98" t="e">
        <f ca="true">+IF(AND(ISNUMBER(OFFSET('Sanitation Data'!$G$11,0,10*ROW('Sanitation Data'!G125))),'Data Summary'!DC131="Yes"),OFFSET('Sanitation Data'!$G$11,0,10*ROW('Sanitation Data'!G125)),NA())</f>
        <v>#N/A</v>
      </c>
      <c r="AO131" s="98" t="e">
        <f ca="true">+IF(AND(ISNUMBER(OFFSET('Sanitation Data'!$G$12,0,10*ROW('Sanitation Data'!G125))),'Data Summary'!DD131="Yes"),OFFSET('Sanitation Data'!$G$12,0,10*ROW('Sanitation Data'!G125)),NA())</f>
        <v>#N/A</v>
      </c>
      <c r="AP131" s="98" t="e">
        <f ca="true">+IF(AND(ISNUMBER(OFFSET('Sanitation Data'!$H$4,0,10*ROW('Sanitation Data'!H125))),'Data Summary'!DE131="Yes"),100-OFFSET('Sanitation Data'!$H$4,0,10*ROW('Sanitation Data'!H125)),NA())</f>
        <v>#N/A</v>
      </c>
      <c r="AQ131" s="98" t="e">
        <f ca="true">+IF(AND(ISNUMBER(OFFSET('Sanitation Data'!$H$6,0,10*ROW('Sanitation Data'!H125))),'Data Summary'!DF131="Yes"),OFFSET('Sanitation Data'!$H$6,0,10*ROW('Sanitation Data'!H125)),NA())</f>
        <v>#N/A</v>
      </c>
      <c r="AR131" s="98" t="e">
        <f ca="true">+IF(AND(ISNUMBER(OFFSET('Sanitation Data'!$H$10,0,10*ROW('Sanitation Data'!H125))),'Data Summary'!DG131="Yes"),OFFSET('Sanitation Data'!$H$10,0,10*ROW('Sanitation Data'!H125)),NA())</f>
        <v>#N/A</v>
      </c>
      <c r="AS131" s="98" t="e">
        <f ca="true">+IF(AND(ISNUMBER(OFFSET('Sanitation Data'!$H$11,0,10*ROW('Sanitation Data'!H125))),'Data Summary'!DH131="Yes"),OFFSET('Sanitation Data'!$H$11,0,10*ROW('Sanitation Data'!H125)),NA())</f>
        <v>#N/A</v>
      </c>
      <c r="AT131" s="98" t="e">
        <f ca="true">+IF(AND(ISNUMBER(OFFSET('Sanitation Data'!$H$12,0,10*ROW('Sanitation Data'!H125))),'Data Summary'!DI131="Yes"),OFFSET('Sanitation Data'!$H$12,0,10*ROW('Sanitation Data'!H125)),NA())</f>
        <v>#N/A</v>
      </c>
      <c r="AU131" s="98" t="e">
        <f ca="true">+IF(AND(ISNUMBER(OFFSET('Sanitation Data'!$I$4,0,10*ROW('Sanitation Data'!I125))),'Data Summary'!DJ131="Yes"),100-OFFSET('Sanitation Data'!$I$4,0,10*ROW('Sanitation Data'!I125)),NA())</f>
        <v>#N/A</v>
      </c>
      <c r="AV131" s="98" t="e">
        <f ca="true">+IF(AND(ISNUMBER(OFFSET('Sanitation Data'!$I$6,0,10*ROW('Sanitation Data'!I125))),'Data Summary'!DK131="Yes"),OFFSET('Sanitation Data'!$I$6,0,10*ROW('Sanitation Data'!I125)),NA())</f>
        <v>#N/A</v>
      </c>
      <c r="AW131" s="98" t="e">
        <f ca="true">+IF(AND(ISNUMBER(OFFSET('Sanitation Data'!$I$10,0,10*ROW('Sanitation Data'!I125))),'Data Summary'!DL131="Yes"),OFFSET('Sanitation Data'!$I$10,0,10*ROW('Sanitation Data'!I125)),NA())</f>
        <v>#N/A</v>
      </c>
      <c r="AX131" s="98" t="e">
        <f ca="true">+IF(AND(ISNUMBER(OFFSET('Sanitation Data'!$I$11,0,10*ROW('Sanitation Data'!I125))),'Data Summary'!DM131="Yes"),OFFSET('Sanitation Data'!$I$11,0,10*ROW('Sanitation Data'!I125)),NA())</f>
        <v>#N/A</v>
      </c>
      <c r="AY131" s="98" t="e">
        <f ca="true">+IF(AND(ISNUMBER(OFFSET('Sanitation Data'!$I$12,0,10*ROW('Sanitation Data'!I125))),'Data Summary'!DN131="Yes"),OFFSET('Sanitation Data'!$I$12,0,10*ROW('Sanitation Data'!I125)),NA())</f>
        <v>#N/A</v>
      </c>
      <c r="AZ131" s="99" t="e">
        <f ca="true">+IF(AND(ISNUMBER(OFFSET('Hygiene Data'!$D$5,0,10*ROW('Hygiene Data'!D125))),'Data Summary'!DO131="Yes"),OFFSET('Hygiene Data'!$D$5,0,10*ROW('Hygiene Data'!D125)),NA())</f>
        <v>#N/A</v>
      </c>
      <c r="BA131" s="99" t="e">
        <f ca="true">+IF(AND(ISNUMBER(OFFSET('Hygiene Data'!$D$7,0,10*ROW('Hygiene Data'!D125))),'Data Summary'!DP131="Yes"),OFFSET('Hygiene Data'!$D$7,0,10*ROW('Hygiene Data'!D125)),NA())</f>
        <v>#N/A</v>
      </c>
      <c r="BB131" s="99" t="e">
        <f ca="true">+IF(AND(ISNUMBER(OFFSET('Hygiene Data'!$D$9,0,10*ROW('Hygiene Data'!D125))),'Data Summary'!DQ131="Yes"),OFFSET('Hygiene Data'!$D$9,0,10*ROW('Hygiene Data'!D125)),NA())</f>
        <v>#N/A</v>
      </c>
      <c r="BC131" s="99" t="e">
        <f ca="true">+IF(AND(ISNUMBER(OFFSET('Hygiene Data'!$E$5,0,10*ROW('Hygiene Data'!E125))),'Data Summary'!DR131="Yes"),OFFSET('Hygiene Data'!$E$5,0,10*ROW('Hygiene Data'!E125)),NA())</f>
        <v>#N/A</v>
      </c>
      <c r="BD131" s="99" t="e">
        <f ca="true">+IF(AND(ISNUMBER(OFFSET('Hygiene Data'!$E$7,0,10*ROW('Hygiene Data'!E125))),'Data Summary'!DS131="Yes"),OFFSET('Hygiene Data'!$E$7,0,10*ROW('Hygiene Data'!E125)),NA())</f>
        <v>#N/A</v>
      </c>
      <c r="BE131" s="99" t="e">
        <f ca="true">+IF(AND(ISNUMBER(OFFSET('Hygiene Data'!$E$9,0,10*ROW('Hygiene Data'!E125))),'Data Summary'!DT131="Yes"),OFFSET('Hygiene Data'!$E$9,0,10*ROW('Hygiene Data'!E125)),NA())</f>
        <v>#N/A</v>
      </c>
      <c r="BF131" s="99" t="e">
        <f ca="true">+IF(AND(ISNUMBER(OFFSET('Hygiene Data'!$F$5,0,10*ROW('Hygiene Data'!F125))),'Data Summary'!DU131="Yes"),OFFSET('Hygiene Data'!$F$5,0,10*ROW('Hygiene Data'!F125)),NA())</f>
        <v>#N/A</v>
      </c>
      <c r="BG131" s="99" t="e">
        <f ca="true">+IF(AND(ISNUMBER(OFFSET('Hygiene Data'!$F$7,0,10*ROW('Hygiene Data'!F125))),'Data Summary'!DV131="Yes"),OFFSET('Hygiene Data'!$F$7,0,10*ROW('Hygiene Data'!F125)),NA())</f>
        <v>#N/A</v>
      </c>
      <c r="BH131" s="99" t="e">
        <f ca="true">+IF(AND(ISNUMBER(OFFSET('Hygiene Data'!$F$9,0,10*ROW('Hygiene Data'!F125))),'Data Summary'!DW131="Yes"),OFFSET('Hygiene Data'!$F$9,0,10*ROW('Hygiene Data'!F125)),NA())</f>
        <v>#N/A</v>
      </c>
      <c r="BI131" s="99" t="e">
        <f ca="true">+IF(AND(ISNUMBER(OFFSET('Hygiene Data'!$G$5,0,10*ROW('Hygiene Data'!G125))),'Data Summary'!DX131="Yes"),OFFSET('Hygiene Data'!$G$5,0,10*ROW('Hygiene Data'!G125)),NA())</f>
        <v>#N/A</v>
      </c>
      <c r="BJ131" s="99" t="e">
        <f ca="true">+IF(AND(ISNUMBER(OFFSET('Hygiene Data'!$G$7,0,10*ROW('Hygiene Data'!G125))),'Data Summary'!DY131="Yes"),OFFSET('Hygiene Data'!$G$7,0,10*ROW('Hygiene Data'!G125)),NA())</f>
        <v>#N/A</v>
      </c>
      <c r="BK131" s="99" t="e">
        <f ca="true">+IF(AND(ISNUMBER(OFFSET('Hygiene Data'!$G$9,0,10*ROW('Hygiene Data'!G125))),'Data Summary'!DZ131="Yes"),OFFSET('Hygiene Data'!$G$9,0,10*ROW('Hygiene Data'!G125)),NA())</f>
        <v>#N/A</v>
      </c>
      <c r="BL131" s="99" t="e">
        <f ca="true">+IF(AND(ISNUMBER(OFFSET('Hygiene Data'!$H$5,0,10*ROW('Hygiene Data'!H125))),'Data Summary'!EA131="Yes"),OFFSET('Hygiene Data'!$H$5,0,10*ROW('Hygiene Data'!H125)),NA())</f>
        <v>#N/A</v>
      </c>
      <c r="BM131" s="99" t="e">
        <f ca="true">+IF(AND(ISNUMBER(OFFSET('Hygiene Data'!$H$7,0,10*ROW('Hygiene Data'!H125))),'Data Summary'!EB131="Yes"),OFFSET('Hygiene Data'!$H$7,0,10*ROW('Hygiene Data'!H125)),NA())</f>
        <v>#N/A</v>
      </c>
      <c r="BN131" s="99" t="e">
        <f ca="true">+IF(AND(ISNUMBER(OFFSET('Hygiene Data'!$H$9,0,10*ROW('Hygiene Data'!H125))),'Data Summary'!EC131="Yes"),OFFSET('Hygiene Data'!$H$9,0,10*ROW('Hygiene Data'!H125)),NA())</f>
        <v>#N/A</v>
      </c>
      <c r="BO131" s="99" t="e">
        <f ca="true">+IF(AND(ISNUMBER(OFFSET('Hygiene Data'!$I$5,0,10*ROW('Hygiene Data'!I125))),'Data Summary'!ED131="Yes"),OFFSET('Hygiene Data'!$I$5,0,10*ROW('Hygiene Data'!I125)),NA())</f>
        <v>#N/A</v>
      </c>
      <c r="BP131" s="99" t="e">
        <f ca="true">+IF(AND(ISNUMBER(OFFSET('Hygiene Data'!$I$7,0,10*ROW('Hygiene Data'!I125))),'Data Summary'!EE131="Yes"),OFFSET('Hygiene Data'!$I$7,0,10*ROW('Hygiene Data'!I125)),NA())</f>
        <v>#N/A</v>
      </c>
      <c r="BQ131" s="99"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8" t="str">
        <f ca="true">+IF(ISTEXT('Data Summary'!B132),'Data Summary'!B132,"")</f>
        <v/>
      </c>
      <c r="C132" s="329" t="e">
        <f ca="true">+VALUE('Data Summary'!C132)</f>
        <v>#VALUE!</v>
      </c>
      <c r="D132" s="97" t="e">
        <f ca="true">+IF(AND(ISNUMBER(OFFSET('Water Data'!$D$4,0,10*ROW('Water Data'!D126))),'Data Summary'!BS132="Yes"),100-OFFSET('Water Data'!$D$4,0,10*ROW('Water Data'!D126)),NA())</f>
        <v>#N/A</v>
      </c>
      <c r="E132" s="97" t="e">
        <f ca="true">+IF(AND(ISNUMBER(OFFSET('Water Data'!$D$6,0,10*ROW('Water Data'!D126))),'Data Summary'!BT132="Yes"),OFFSET('Water Data'!$D$6,0,10*ROW('Water Data'!D126)),NA())</f>
        <v>#N/A</v>
      </c>
      <c r="F132" s="97" t="e">
        <f ca="true">+IF(AND(ISNUMBER(OFFSET('Water Data'!$D$9,0,10*ROW('Water Data'!D126))),'Data Summary'!BU132="Yes"),OFFSET('Water Data'!$D$9,0,10*ROW('Water Data'!D126)),NA())</f>
        <v>#N/A</v>
      </c>
      <c r="G132" s="97" t="e">
        <f ca="true">+IF(AND(ISNUMBER(OFFSET('Water Data'!$E$4,0,10*ROW('Water Data'!E126))),'Data Summary'!BV132="Yes"),100-OFFSET('Water Data'!$E$4,0,10*ROW('Water Data'!E126)),NA())</f>
        <v>#N/A</v>
      </c>
      <c r="H132" s="97" t="e">
        <f ca="true">+IF(AND(ISNUMBER(OFFSET('Water Data'!$E$6,0,10*ROW('Water Data'!E126))),'Data Summary'!BW132="Yes"),OFFSET('Water Data'!$E$6,0,10*ROW('Water Data'!E126)),NA())</f>
        <v>#N/A</v>
      </c>
      <c r="I132" s="97" t="e">
        <f ca="true">+IF(AND(ISNUMBER(OFFSET('Water Data'!$E$9,0,10*ROW('Water Data'!E126))),'Data Summary'!BX132="Yes"),OFFSET('Water Data'!$E$9,0,10*ROW('Water Data'!E126)),NA())</f>
        <v>#N/A</v>
      </c>
      <c r="J132" s="97" t="e">
        <f ca="true">+IF(AND(ISNUMBER(OFFSET('Water Data'!$F$4,0,10*ROW('Water Data'!F126))),'Data Summary'!BY132="Yes"),100-OFFSET('Water Data'!$F$4,0,10*ROW('Water Data'!F126)),NA())</f>
        <v>#N/A</v>
      </c>
      <c r="K132" s="97" t="e">
        <f ca="true">+IF(AND(ISNUMBER(OFFSET('Water Data'!$F$6,0,10*ROW('Water Data'!F126))),'Data Summary'!BZ132="Yes"),OFFSET('Water Data'!$F$6,0,10*ROW('Water Data'!F126)),NA())</f>
        <v>#N/A</v>
      </c>
      <c r="L132" s="97" t="e">
        <f ca="true">+IF(AND(ISNUMBER(OFFSET('Water Data'!$F$9,0,10*ROW('Water Data'!F126))),'Data Summary'!CA132="Yes"),OFFSET('Water Data'!$F$9,0,10*ROW('Water Data'!F126)),NA())</f>
        <v>#N/A</v>
      </c>
      <c r="M132" s="97" t="e">
        <f ca="true">+IF(AND(ISNUMBER(OFFSET('Water Data'!$G$4,0,10*ROW('Water Data'!G126))),'Data Summary'!CB132="Yes"),100-OFFSET('Water Data'!$G$4,0,10*ROW('Water Data'!G126)),NA())</f>
        <v>#N/A</v>
      </c>
      <c r="N132" s="97" t="e">
        <f ca="true">+IF(AND(ISNUMBER(OFFSET('Water Data'!$G$6,0,10*ROW('Water Data'!G126))),'Data Summary'!CC132="Yes"),OFFSET('Water Data'!$G$6,0,10*ROW('Water Data'!G126)),NA())</f>
        <v>#N/A</v>
      </c>
      <c r="O132" s="97" t="e">
        <f ca="true">+IF(AND(ISNUMBER(OFFSET('Water Data'!$G$9,0,10*ROW('Water Data'!G126))),'Data Summary'!CD132="Yes"),OFFSET('Water Data'!$G$9,0,10*ROW('Water Data'!G126)),NA())</f>
        <v>#N/A</v>
      </c>
      <c r="P132" s="97" t="e">
        <f ca="true">+IF(AND(ISNUMBER(OFFSET('Water Data'!$H$4,0,10*ROW('Water Data'!H126))),'Data Summary'!CE132="Yes"),100-OFFSET('Water Data'!$H$4,0,10*ROW('Water Data'!H126)),NA())</f>
        <v>#N/A</v>
      </c>
      <c r="Q132" s="97" t="e">
        <f ca="true">+IF(AND(ISNUMBER(OFFSET('Water Data'!$H$6,0,10*ROW('Water Data'!H126))),'Data Summary'!CF132="Yes"),OFFSET('Water Data'!$H$6,0,10*ROW('Water Data'!H126)),NA())</f>
        <v>#N/A</v>
      </c>
      <c r="R132" s="97" t="e">
        <f ca="true">+IF(AND(ISNUMBER(OFFSET('Water Data'!$H$9,0,10*ROW('Water Data'!H126))),'Data Summary'!CG132="Yes"),OFFSET('Water Data'!$H$9,0,10*ROW('Water Data'!H126)),NA())</f>
        <v>#N/A</v>
      </c>
      <c r="S132" s="97" t="e">
        <f ca="true">+IF(AND(ISNUMBER(OFFSET('Water Data'!$I$4,0,10*ROW('Water Data'!I126))),'Data Summary'!CH132="Yes"),100-OFFSET('Water Data'!$I$4,0,10*ROW('Water Data'!I126)),NA())</f>
        <v>#N/A</v>
      </c>
      <c r="T132" s="97" t="e">
        <f ca="true">+IF(AND(ISNUMBER(OFFSET('Water Data'!$I$6,0,10*ROW('Water Data'!I126))),'Data Summary'!CI132="Yes"),OFFSET('Water Data'!$I$6,0,10*ROW('Water Data'!I126)),NA())</f>
        <v>#N/A</v>
      </c>
      <c r="U132" s="97" t="e">
        <f ca="true">+IF(AND(ISNUMBER(OFFSET('Water Data'!$I$9,0,10*ROW('Water Data'!I126))),'Data Summary'!CJ132="Yes"),OFFSET('Water Data'!$I$9,0,10*ROW('Water Data'!I126)),NA())</f>
        <v>#N/A</v>
      </c>
      <c r="V132" s="98" t="e">
        <f ca="true">+IF(AND(ISNUMBER(OFFSET('Sanitation Data'!$D$4,0,10*ROW('Sanitation Data'!D126))),'Data Summary'!CK132="Yes"),100-OFFSET('Sanitation Data'!$D$4,0,10*ROW('Sanitation Data'!D126)),NA())</f>
        <v>#N/A</v>
      </c>
      <c r="W132" s="98" t="e">
        <f ca="true">+IF(AND(ISNUMBER(OFFSET('Sanitation Data'!$D$6,0,10*ROW('Sanitation Data'!D126))),'Data Summary'!CL132="Yes"),OFFSET('Sanitation Data'!$D$6,0,10*ROW('Sanitation Data'!D126)),NA())</f>
        <v>#N/A</v>
      </c>
      <c r="X132" s="98" t="e">
        <f ca="true">+IF(AND(ISNUMBER(OFFSET('Sanitation Data'!$D$10,0,10*ROW('Sanitation Data'!D126))),'Data Summary'!CM132="Yes"),OFFSET('Sanitation Data'!$D$10,0,10*ROW('Sanitation Data'!D126)),NA())</f>
        <v>#N/A</v>
      </c>
      <c r="Y132" s="98" t="e">
        <f ca="true">+IF(AND(ISNUMBER(OFFSET('Sanitation Data'!$D$11,0,10*ROW('Sanitation Data'!D126))),'Data Summary'!CN132="Yes"),OFFSET('Sanitation Data'!$D$11,0,10*ROW('Sanitation Data'!D126)),NA())</f>
        <v>#N/A</v>
      </c>
      <c r="Z132" s="98" t="e">
        <f ca="true">+IF(AND(ISNUMBER(OFFSET('Sanitation Data'!$D$12,0,10*ROW('Sanitation Data'!D126))),'Data Summary'!CO132="Yes"),OFFSET('Sanitation Data'!$D$12,0,10*ROW('Sanitation Data'!D126)),NA())</f>
        <v>#N/A</v>
      </c>
      <c r="AA132" s="98" t="e">
        <f ca="true">+IF(AND(ISNUMBER(OFFSET('Sanitation Data'!$E$4,0,10*ROW('Sanitation Data'!E126))),'Data Summary'!CP132="Yes"),100-OFFSET('Sanitation Data'!$E$4,0,10*ROW('Sanitation Data'!E126)),NA())</f>
        <v>#N/A</v>
      </c>
      <c r="AB132" s="98" t="e">
        <f ca="true">+IF(AND(ISNUMBER(OFFSET('Sanitation Data'!$E$6,0,10*ROW('Sanitation Data'!E126))),'Data Summary'!CQ132="Yes"),OFFSET('Sanitation Data'!$E$6,0,10*ROW('Sanitation Data'!E126)),NA())</f>
        <v>#N/A</v>
      </c>
      <c r="AC132" s="98" t="e">
        <f ca="true">+IF(AND(ISNUMBER(OFFSET('Sanitation Data'!$E$10,0,10*ROW('Sanitation Data'!E126))),'Data Summary'!CR132="Yes"),OFFSET('Sanitation Data'!$E$10,0,10*ROW('Sanitation Data'!E126)),NA())</f>
        <v>#N/A</v>
      </c>
      <c r="AD132" s="98" t="e">
        <f ca="true">+IF(AND(ISNUMBER(OFFSET('Sanitation Data'!$E$11,0,10*ROW('Sanitation Data'!E126))),'Data Summary'!CS132="Yes"),OFFSET('Sanitation Data'!$E$11,0,10*ROW('Sanitation Data'!E126)),NA())</f>
        <v>#N/A</v>
      </c>
      <c r="AE132" s="98" t="e">
        <f ca="true">+IF(AND(ISNUMBER(OFFSET('Sanitation Data'!$E$12,0,10*ROW('Sanitation Data'!E126))),'Data Summary'!CT132="Yes"),OFFSET('Sanitation Data'!$E$12,0,10*ROW('Sanitation Data'!E126)),NA())</f>
        <v>#N/A</v>
      </c>
      <c r="AF132" s="98" t="e">
        <f ca="true">+IF(AND(ISNUMBER(OFFSET('Sanitation Data'!$F$4,0,10*ROW('Sanitation Data'!F126))),'Data Summary'!CU132="Yes"),100-OFFSET('Sanitation Data'!$F$4,0,10*ROW('Sanitation Data'!F126)),NA())</f>
        <v>#N/A</v>
      </c>
      <c r="AG132" s="98" t="e">
        <f ca="true">+IF(AND(ISNUMBER(OFFSET('Sanitation Data'!$F$6,0,10*ROW('Sanitation Data'!F126))),'Data Summary'!CV132="Yes"),OFFSET('Sanitation Data'!$F$6,0,10*ROW('Sanitation Data'!F126)),NA())</f>
        <v>#N/A</v>
      </c>
      <c r="AH132" s="98" t="e">
        <f ca="true">+IF(AND(ISNUMBER(OFFSET('Sanitation Data'!$F$10,0,10*ROW('Sanitation Data'!F126))),'Data Summary'!CW132="Yes"),OFFSET('Sanitation Data'!$F$10,0,10*ROW('Sanitation Data'!F126)),NA())</f>
        <v>#N/A</v>
      </c>
      <c r="AI132" s="98" t="e">
        <f ca="true">+IF(AND(ISNUMBER(OFFSET('Sanitation Data'!$F$11,0,10*ROW('Sanitation Data'!F126))),'Data Summary'!CX132="Yes"),OFFSET('Sanitation Data'!$F$11,0,10*ROW('Sanitation Data'!F126)),NA())</f>
        <v>#N/A</v>
      </c>
      <c r="AJ132" s="98" t="e">
        <f ca="true">+IF(AND(ISNUMBER(OFFSET('Sanitation Data'!$F$12,0,10*ROW('Sanitation Data'!F126))),'Data Summary'!CY132="Yes"),OFFSET('Sanitation Data'!$F$12,0,10*ROW('Sanitation Data'!F126)),NA())</f>
        <v>#N/A</v>
      </c>
      <c r="AK132" s="98" t="e">
        <f ca="true">+IF(AND(ISNUMBER(OFFSET('Sanitation Data'!$G$4,0,10*ROW('Sanitation Data'!G126))),'Data Summary'!CZ132="Yes"),100-OFFSET('Sanitation Data'!$G$4,0,10*ROW('Sanitation Data'!G126)),NA())</f>
        <v>#N/A</v>
      </c>
      <c r="AL132" s="98" t="e">
        <f ca="true">+IF(AND(ISNUMBER(OFFSET('Sanitation Data'!$G$6,0,10*ROW('Sanitation Data'!G126))),'Data Summary'!DA132="Yes"),OFFSET('Sanitation Data'!$G$6,0,10*ROW('Sanitation Data'!G126)),NA())</f>
        <v>#N/A</v>
      </c>
      <c r="AM132" s="98" t="e">
        <f ca="true">+IF(AND(ISNUMBER(OFFSET('Sanitation Data'!$G$10,0,10*ROW('Sanitation Data'!G126))),'Data Summary'!DB132="Yes"),OFFSET('Sanitation Data'!$G$10,0,10*ROW('Sanitation Data'!G126)),NA())</f>
        <v>#N/A</v>
      </c>
      <c r="AN132" s="98" t="e">
        <f ca="true">+IF(AND(ISNUMBER(OFFSET('Sanitation Data'!$G$11,0,10*ROW('Sanitation Data'!G126))),'Data Summary'!DC132="Yes"),OFFSET('Sanitation Data'!$G$11,0,10*ROW('Sanitation Data'!G126)),NA())</f>
        <v>#N/A</v>
      </c>
      <c r="AO132" s="98" t="e">
        <f ca="true">+IF(AND(ISNUMBER(OFFSET('Sanitation Data'!$G$12,0,10*ROW('Sanitation Data'!G126))),'Data Summary'!DD132="Yes"),OFFSET('Sanitation Data'!$G$12,0,10*ROW('Sanitation Data'!G126)),NA())</f>
        <v>#N/A</v>
      </c>
      <c r="AP132" s="98" t="e">
        <f ca="true">+IF(AND(ISNUMBER(OFFSET('Sanitation Data'!$H$4,0,10*ROW('Sanitation Data'!H126))),'Data Summary'!DE132="Yes"),100-OFFSET('Sanitation Data'!$H$4,0,10*ROW('Sanitation Data'!H126)),NA())</f>
        <v>#N/A</v>
      </c>
      <c r="AQ132" s="98" t="e">
        <f ca="true">+IF(AND(ISNUMBER(OFFSET('Sanitation Data'!$H$6,0,10*ROW('Sanitation Data'!H126))),'Data Summary'!DF132="Yes"),OFFSET('Sanitation Data'!$H$6,0,10*ROW('Sanitation Data'!H126)),NA())</f>
        <v>#N/A</v>
      </c>
      <c r="AR132" s="98" t="e">
        <f ca="true">+IF(AND(ISNUMBER(OFFSET('Sanitation Data'!$H$10,0,10*ROW('Sanitation Data'!H126))),'Data Summary'!DG132="Yes"),OFFSET('Sanitation Data'!$H$10,0,10*ROW('Sanitation Data'!H126)),NA())</f>
        <v>#N/A</v>
      </c>
      <c r="AS132" s="98" t="e">
        <f ca="true">+IF(AND(ISNUMBER(OFFSET('Sanitation Data'!$H$11,0,10*ROW('Sanitation Data'!H126))),'Data Summary'!DH132="Yes"),OFFSET('Sanitation Data'!$H$11,0,10*ROW('Sanitation Data'!H126)),NA())</f>
        <v>#N/A</v>
      </c>
      <c r="AT132" s="98" t="e">
        <f ca="true">+IF(AND(ISNUMBER(OFFSET('Sanitation Data'!$H$12,0,10*ROW('Sanitation Data'!H126))),'Data Summary'!DI132="Yes"),OFFSET('Sanitation Data'!$H$12,0,10*ROW('Sanitation Data'!H126)),NA())</f>
        <v>#N/A</v>
      </c>
      <c r="AU132" s="98" t="e">
        <f ca="true">+IF(AND(ISNUMBER(OFFSET('Sanitation Data'!$I$4,0,10*ROW('Sanitation Data'!I126))),'Data Summary'!DJ132="Yes"),100-OFFSET('Sanitation Data'!$I$4,0,10*ROW('Sanitation Data'!I126)),NA())</f>
        <v>#N/A</v>
      </c>
      <c r="AV132" s="98" t="e">
        <f ca="true">+IF(AND(ISNUMBER(OFFSET('Sanitation Data'!$I$6,0,10*ROW('Sanitation Data'!I126))),'Data Summary'!DK132="Yes"),OFFSET('Sanitation Data'!$I$6,0,10*ROW('Sanitation Data'!I126)),NA())</f>
        <v>#N/A</v>
      </c>
      <c r="AW132" s="98" t="e">
        <f ca="true">+IF(AND(ISNUMBER(OFFSET('Sanitation Data'!$I$10,0,10*ROW('Sanitation Data'!I126))),'Data Summary'!DL132="Yes"),OFFSET('Sanitation Data'!$I$10,0,10*ROW('Sanitation Data'!I126)),NA())</f>
        <v>#N/A</v>
      </c>
      <c r="AX132" s="98" t="e">
        <f ca="true">+IF(AND(ISNUMBER(OFFSET('Sanitation Data'!$I$11,0,10*ROW('Sanitation Data'!I126))),'Data Summary'!DM132="Yes"),OFFSET('Sanitation Data'!$I$11,0,10*ROW('Sanitation Data'!I126)),NA())</f>
        <v>#N/A</v>
      </c>
      <c r="AY132" s="98" t="e">
        <f ca="true">+IF(AND(ISNUMBER(OFFSET('Sanitation Data'!$I$12,0,10*ROW('Sanitation Data'!I126))),'Data Summary'!DN132="Yes"),OFFSET('Sanitation Data'!$I$12,0,10*ROW('Sanitation Data'!I126)),NA())</f>
        <v>#N/A</v>
      </c>
      <c r="AZ132" s="99" t="e">
        <f ca="true">+IF(AND(ISNUMBER(OFFSET('Hygiene Data'!$D$5,0,10*ROW('Hygiene Data'!D126))),'Data Summary'!DO132="Yes"),OFFSET('Hygiene Data'!$D$5,0,10*ROW('Hygiene Data'!D126)),NA())</f>
        <v>#N/A</v>
      </c>
      <c r="BA132" s="99" t="e">
        <f ca="true">+IF(AND(ISNUMBER(OFFSET('Hygiene Data'!$D$7,0,10*ROW('Hygiene Data'!D126))),'Data Summary'!DP132="Yes"),OFFSET('Hygiene Data'!$D$7,0,10*ROW('Hygiene Data'!D126)),NA())</f>
        <v>#N/A</v>
      </c>
      <c r="BB132" s="99" t="e">
        <f ca="true">+IF(AND(ISNUMBER(OFFSET('Hygiene Data'!$D$9,0,10*ROW('Hygiene Data'!D126))),'Data Summary'!DQ132="Yes"),OFFSET('Hygiene Data'!$D$9,0,10*ROW('Hygiene Data'!D126)),NA())</f>
        <v>#N/A</v>
      </c>
      <c r="BC132" s="99" t="e">
        <f ca="true">+IF(AND(ISNUMBER(OFFSET('Hygiene Data'!$E$5,0,10*ROW('Hygiene Data'!E126))),'Data Summary'!DR132="Yes"),OFFSET('Hygiene Data'!$E$5,0,10*ROW('Hygiene Data'!E126)),NA())</f>
        <v>#N/A</v>
      </c>
      <c r="BD132" s="99" t="e">
        <f ca="true">+IF(AND(ISNUMBER(OFFSET('Hygiene Data'!$E$7,0,10*ROW('Hygiene Data'!E126))),'Data Summary'!DS132="Yes"),OFFSET('Hygiene Data'!$E$7,0,10*ROW('Hygiene Data'!E126)),NA())</f>
        <v>#N/A</v>
      </c>
      <c r="BE132" s="99" t="e">
        <f ca="true">+IF(AND(ISNUMBER(OFFSET('Hygiene Data'!$E$9,0,10*ROW('Hygiene Data'!E126))),'Data Summary'!DT132="Yes"),OFFSET('Hygiene Data'!$E$9,0,10*ROW('Hygiene Data'!E126)),NA())</f>
        <v>#N/A</v>
      </c>
      <c r="BF132" s="99" t="e">
        <f ca="true">+IF(AND(ISNUMBER(OFFSET('Hygiene Data'!$F$5,0,10*ROW('Hygiene Data'!F126))),'Data Summary'!DU132="Yes"),OFFSET('Hygiene Data'!$F$5,0,10*ROW('Hygiene Data'!F126)),NA())</f>
        <v>#N/A</v>
      </c>
      <c r="BG132" s="99" t="e">
        <f ca="true">+IF(AND(ISNUMBER(OFFSET('Hygiene Data'!$F$7,0,10*ROW('Hygiene Data'!F126))),'Data Summary'!DV132="Yes"),OFFSET('Hygiene Data'!$F$7,0,10*ROW('Hygiene Data'!F126)),NA())</f>
        <v>#N/A</v>
      </c>
      <c r="BH132" s="99" t="e">
        <f ca="true">+IF(AND(ISNUMBER(OFFSET('Hygiene Data'!$F$9,0,10*ROW('Hygiene Data'!F126))),'Data Summary'!DW132="Yes"),OFFSET('Hygiene Data'!$F$9,0,10*ROW('Hygiene Data'!F126)),NA())</f>
        <v>#N/A</v>
      </c>
      <c r="BI132" s="99" t="e">
        <f ca="true">+IF(AND(ISNUMBER(OFFSET('Hygiene Data'!$G$5,0,10*ROW('Hygiene Data'!G126))),'Data Summary'!DX132="Yes"),OFFSET('Hygiene Data'!$G$5,0,10*ROW('Hygiene Data'!G126)),NA())</f>
        <v>#N/A</v>
      </c>
      <c r="BJ132" s="99" t="e">
        <f ca="true">+IF(AND(ISNUMBER(OFFSET('Hygiene Data'!$G$7,0,10*ROW('Hygiene Data'!G126))),'Data Summary'!DY132="Yes"),OFFSET('Hygiene Data'!$G$7,0,10*ROW('Hygiene Data'!G126)),NA())</f>
        <v>#N/A</v>
      </c>
      <c r="BK132" s="99" t="e">
        <f ca="true">+IF(AND(ISNUMBER(OFFSET('Hygiene Data'!$G$9,0,10*ROW('Hygiene Data'!G126))),'Data Summary'!DZ132="Yes"),OFFSET('Hygiene Data'!$G$9,0,10*ROW('Hygiene Data'!G126)),NA())</f>
        <v>#N/A</v>
      </c>
      <c r="BL132" s="99" t="e">
        <f ca="true">+IF(AND(ISNUMBER(OFFSET('Hygiene Data'!$H$5,0,10*ROW('Hygiene Data'!H126))),'Data Summary'!EA132="Yes"),OFFSET('Hygiene Data'!$H$5,0,10*ROW('Hygiene Data'!H126)),NA())</f>
        <v>#N/A</v>
      </c>
      <c r="BM132" s="99" t="e">
        <f ca="true">+IF(AND(ISNUMBER(OFFSET('Hygiene Data'!$H$7,0,10*ROW('Hygiene Data'!H126))),'Data Summary'!EB132="Yes"),OFFSET('Hygiene Data'!$H$7,0,10*ROW('Hygiene Data'!H126)),NA())</f>
        <v>#N/A</v>
      </c>
      <c r="BN132" s="99" t="e">
        <f ca="true">+IF(AND(ISNUMBER(OFFSET('Hygiene Data'!$H$9,0,10*ROW('Hygiene Data'!H126))),'Data Summary'!EC132="Yes"),OFFSET('Hygiene Data'!$H$9,0,10*ROW('Hygiene Data'!H126)),NA())</f>
        <v>#N/A</v>
      </c>
      <c r="BO132" s="99" t="e">
        <f ca="true">+IF(AND(ISNUMBER(OFFSET('Hygiene Data'!$I$5,0,10*ROW('Hygiene Data'!I126))),'Data Summary'!ED132="Yes"),OFFSET('Hygiene Data'!$I$5,0,10*ROW('Hygiene Data'!I126)),NA())</f>
        <v>#N/A</v>
      </c>
      <c r="BP132" s="99" t="e">
        <f ca="true">+IF(AND(ISNUMBER(OFFSET('Hygiene Data'!$I$7,0,10*ROW('Hygiene Data'!I126))),'Data Summary'!EE132="Yes"),OFFSET('Hygiene Data'!$I$7,0,10*ROW('Hygiene Data'!I126)),NA())</f>
        <v>#N/A</v>
      </c>
      <c r="BQ132" s="99"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8" t="str">
        <f ca="true">+IF(ISTEXT('Data Summary'!B133),'Data Summary'!B133,"")</f>
        <v/>
      </c>
      <c r="C133" s="329" t="e">
        <f ca="true">+VALUE('Data Summary'!C133)</f>
        <v>#VALUE!</v>
      </c>
      <c r="D133" s="97" t="e">
        <f ca="true">+IF(AND(ISNUMBER(OFFSET('Water Data'!$D$4,0,10*ROW('Water Data'!D127))),'Data Summary'!BS133="Yes"),100-OFFSET('Water Data'!$D$4,0,10*ROW('Water Data'!D127)),NA())</f>
        <v>#N/A</v>
      </c>
      <c r="E133" s="97" t="e">
        <f ca="true">+IF(AND(ISNUMBER(OFFSET('Water Data'!$D$6,0,10*ROW('Water Data'!D127))),'Data Summary'!BT133="Yes"),OFFSET('Water Data'!$D$6,0,10*ROW('Water Data'!D127)),NA())</f>
        <v>#N/A</v>
      </c>
      <c r="F133" s="97" t="e">
        <f ca="true">+IF(AND(ISNUMBER(OFFSET('Water Data'!$D$9,0,10*ROW('Water Data'!D127))),'Data Summary'!BU133="Yes"),OFFSET('Water Data'!$D$9,0,10*ROW('Water Data'!D127)),NA())</f>
        <v>#N/A</v>
      </c>
      <c r="G133" s="97" t="e">
        <f ca="true">+IF(AND(ISNUMBER(OFFSET('Water Data'!$E$4,0,10*ROW('Water Data'!E127))),'Data Summary'!BV133="Yes"),100-OFFSET('Water Data'!$E$4,0,10*ROW('Water Data'!E127)),NA())</f>
        <v>#N/A</v>
      </c>
      <c r="H133" s="97" t="e">
        <f ca="true">+IF(AND(ISNUMBER(OFFSET('Water Data'!$E$6,0,10*ROW('Water Data'!E127))),'Data Summary'!BW133="Yes"),OFFSET('Water Data'!$E$6,0,10*ROW('Water Data'!E127)),NA())</f>
        <v>#N/A</v>
      </c>
      <c r="I133" s="97" t="e">
        <f ca="true">+IF(AND(ISNUMBER(OFFSET('Water Data'!$E$9,0,10*ROW('Water Data'!E127))),'Data Summary'!BX133="Yes"),OFFSET('Water Data'!$E$9,0,10*ROW('Water Data'!E127)),NA())</f>
        <v>#N/A</v>
      </c>
      <c r="J133" s="97" t="e">
        <f ca="true">+IF(AND(ISNUMBER(OFFSET('Water Data'!$F$4,0,10*ROW('Water Data'!F127))),'Data Summary'!BY133="Yes"),100-OFFSET('Water Data'!$F$4,0,10*ROW('Water Data'!F127)),NA())</f>
        <v>#N/A</v>
      </c>
      <c r="K133" s="97" t="e">
        <f ca="true">+IF(AND(ISNUMBER(OFFSET('Water Data'!$F$6,0,10*ROW('Water Data'!F127))),'Data Summary'!BZ133="Yes"),OFFSET('Water Data'!$F$6,0,10*ROW('Water Data'!F127)),NA())</f>
        <v>#N/A</v>
      </c>
      <c r="L133" s="97" t="e">
        <f ca="true">+IF(AND(ISNUMBER(OFFSET('Water Data'!$F$9,0,10*ROW('Water Data'!F127))),'Data Summary'!CA133="Yes"),OFFSET('Water Data'!$F$9,0,10*ROW('Water Data'!F127)),NA())</f>
        <v>#N/A</v>
      </c>
      <c r="M133" s="97" t="e">
        <f ca="true">+IF(AND(ISNUMBER(OFFSET('Water Data'!$G$4,0,10*ROW('Water Data'!G127))),'Data Summary'!CB133="Yes"),100-OFFSET('Water Data'!$G$4,0,10*ROW('Water Data'!G127)),NA())</f>
        <v>#N/A</v>
      </c>
      <c r="N133" s="97" t="e">
        <f ca="true">+IF(AND(ISNUMBER(OFFSET('Water Data'!$G$6,0,10*ROW('Water Data'!G127))),'Data Summary'!CC133="Yes"),OFFSET('Water Data'!$G$6,0,10*ROW('Water Data'!G127)),NA())</f>
        <v>#N/A</v>
      </c>
      <c r="O133" s="97" t="e">
        <f ca="true">+IF(AND(ISNUMBER(OFFSET('Water Data'!$G$9,0,10*ROW('Water Data'!G127))),'Data Summary'!CD133="Yes"),OFFSET('Water Data'!$G$9,0,10*ROW('Water Data'!G127)),NA())</f>
        <v>#N/A</v>
      </c>
      <c r="P133" s="97" t="e">
        <f ca="true">+IF(AND(ISNUMBER(OFFSET('Water Data'!$H$4,0,10*ROW('Water Data'!H127))),'Data Summary'!CE133="Yes"),100-OFFSET('Water Data'!$H$4,0,10*ROW('Water Data'!H127)),NA())</f>
        <v>#N/A</v>
      </c>
      <c r="Q133" s="97" t="e">
        <f ca="true">+IF(AND(ISNUMBER(OFFSET('Water Data'!$H$6,0,10*ROW('Water Data'!H127))),'Data Summary'!CF133="Yes"),OFFSET('Water Data'!$H$6,0,10*ROW('Water Data'!H127)),NA())</f>
        <v>#N/A</v>
      </c>
      <c r="R133" s="97" t="e">
        <f ca="true">+IF(AND(ISNUMBER(OFFSET('Water Data'!$H$9,0,10*ROW('Water Data'!H127))),'Data Summary'!CG133="Yes"),OFFSET('Water Data'!$H$9,0,10*ROW('Water Data'!H127)),NA())</f>
        <v>#N/A</v>
      </c>
      <c r="S133" s="97" t="e">
        <f ca="true">+IF(AND(ISNUMBER(OFFSET('Water Data'!$I$4,0,10*ROW('Water Data'!I127))),'Data Summary'!CH133="Yes"),100-OFFSET('Water Data'!$I$4,0,10*ROW('Water Data'!I127)),NA())</f>
        <v>#N/A</v>
      </c>
      <c r="T133" s="97" t="e">
        <f ca="true">+IF(AND(ISNUMBER(OFFSET('Water Data'!$I$6,0,10*ROW('Water Data'!I127))),'Data Summary'!CI133="Yes"),OFFSET('Water Data'!$I$6,0,10*ROW('Water Data'!I127)),NA())</f>
        <v>#N/A</v>
      </c>
      <c r="U133" s="97" t="e">
        <f ca="true">+IF(AND(ISNUMBER(OFFSET('Water Data'!$I$9,0,10*ROW('Water Data'!I127))),'Data Summary'!CJ133="Yes"),OFFSET('Water Data'!$I$9,0,10*ROW('Water Data'!I127)),NA())</f>
        <v>#N/A</v>
      </c>
      <c r="V133" s="98" t="e">
        <f ca="true">+IF(AND(ISNUMBER(OFFSET('Sanitation Data'!$D$4,0,10*ROW('Sanitation Data'!D127))),'Data Summary'!CK133="Yes"),100-OFFSET('Sanitation Data'!$D$4,0,10*ROW('Sanitation Data'!D127)),NA())</f>
        <v>#N/A</v>
      </c>
      <c r="W133" s="98" t="e">
        <f ca="true">+IF(AND(ISNUMBER(OFFSET('Sanitation Data'!$D$6,0,10*ROW('Sanitation Data'!D127))),'Data Summary'!CL133="Yes"),OFFSET('Sanitation Data'!$D$6,0,10*ROW('Sanitation Data'!D127)),NA())</f>
        <v>#N/A</v>
      </c>
      <c r="X133" s="98" t="e">
        <f ca="true">+IF(AND(ISNUMBER(OFFSET('Sanitation Data'!$D$10,0,10*ROW('Sanitation Data'!D127))),'Data Summary'!CM133="Yes"),OFFSET('Sanitation Data'!$D$10,0,10*ROW('Sanitation Data'!D127)),NA())</f>
        <v>#N/A</v>
      </c>
      <c r="Y133" s="98" t="e">
        <f ca="true">+IF(AND(ISNUMBER(OFFSET('Sanitation Data'!$D$11,0,10*ROW('Sanitation Data'!D127))),'Data Summary'!CN133="Yes"),OFFSET('Sanitation Data'!$D$11,0,10*ROW('Sanitation Data'!D127)),NA())</f>
        <v>#N/A</v>
      </c>
      <c r="Z133" s="98" t="e">
        <f ca="true">+IF(AND(ISNUMBER(OFFSET('Sanitation Data'!$D$12,0,10*ROW('Sanitation Data'!D127))),'Data Summary'!CO133="Yes"),OFFSET('Sanitation Data'!$D$12,0,10*ROW('Sanitation Data'!D127)),NA())</f>
        <v>#N/A</v>
      </c>
      <c r="AA133" s="98" t="e">
        <f ca="true">+IF(AND(ISNUMBER(OFFSET('Sanitation Data'!$E$4,0,10*ROW('Sanitation Data'!E127))),'Data Summary'!CP133="Yes"),100-OFFSET('Sanitation Data'!$E$4,0,10*ROW('Sanitation Data'!E127)),NA())</f>
        <v>#N/A</v>
      </c>
      <c r="AB133" s="98" t="e">
        <f ca="true">+IF(AND(ISNUMBER(OFFSET('Sanitation Data'!$E$6,0,10*ROW('Sanitation Data'!E127))),'Data Summary'!CQ133="Yes"),OFFSET('Sanitation Data'!$E$6,0,10*ROW('Sanitation Data'!E127)),NA())</f>
        <v>#N/A</v>
      </c>
      <c r="AC133" s="98" t="e">
        <f ca="true">+IF(AND(ISNUMBER(OFFSET('Sanitation Data'!$E$10,0,10*ROW('Sanitation Data'!E127))),'Data Summary'!CR133="Yes"),OFFSET('Sanitation Data'!$E$10,0,10*ROW('Sanitation Data'!E127)),NA())</f>
        <v>#N/A</v>
      </c>
      <c r="AD133" s="98" t="e">
        <f ca="true">+IF(AND(ISNUMBER(OFFSET('Sanitation Data'!$E$11,0,10*ROW('Sanitation Data'!E127))),'Data Summary'!CS133="Yes"),OFFSET('Sanitation Data'!$E$11,0,10*ROW('Sanitation Data'!E127)),NA())</f>
        <v>#N/A</v>
      </c>
      <c r="AE133" s="98" t="e">
        <f ca="true">+IF(AND(ISNUMBER(OFFSET('Sanitation Data'!$E$12,0,10*ROW('Sanitation Data'!E127))),'Data Summary'!CT133="Yes"),OFFSET('Sanitation Data'!$E$12,0,10*ROW('Sanitation Data'!E127)),NA())</f>
        <v>#N/A</v>
      </c>
      <c r="AF133" s="98" t="e">
        <f ca="true">+IF(AND(ISNUMBER(OFFSET('Sanitation Data'!$F$4,0,10*ROW('Sanitation Data'!F127))),'Data Summary'!CU133="Yes"),100-OFFSET('Sanitation Data'!$F$4,0,10*ROW('Sanitation Data'!F127)),NA())</f>
        <v>#N/A</v>
      </c>
      <c r="AG133" s="98" t="e">
        <f ca="true">+IF(AND(ISNUMBER(OFFSET('Sanitation Data'!$F$6,0,10*ROW('Sanitation Data'!F127))),'Data Summary'!CV133="Yes"),OFFSET('Sanitation Data'!$F$6,0,10*ROW('Sanitation Data'!F127)),NA())</f>
        <v>#N/A</v>
      </c>
      <c r="AH133" s="98" t="e">
        <f ca="true">+IF(AND(ISNUMBER(OFFSET('Sanitation Data'!$F$10,0,10*ROW('Sanitation Data'!F127))),'Data Summary'!CW133="Yes"),OFFSET('Sanitation Data'!$F$10,0,10*ROW('Sanitation Data'!F127)),NA())</f>
        <v>#N/A</v>
      </c>
      <c r="AI133" s="98" t="e">
        <f ca="true">+IF(AND(ISNUMBER(OFFSET('Sanitation Data'!$F$11,0,10*ROW('Sanitation Data'!F127))),'Data Summary'!CX133="Yes"),OFFSET('Sanitation Data'!$F$11,0,10*ROW('Sanitation Data'!F127)),NA())</f>
        <v>#N/A</v>
      </c>
      <c r="AJ133" s="98" t="e">
        <f ca="true">+IF(AND(ISNUMBER(OFFSET('Sanitation Data'!$F$12,0,10*ROW('Sanitation Data'!F127))),'Data Summary'!CY133="Yes"),OFFSET('Sanitation Data'!$F$12,0,10*ROW('Sanitation Data'!F127)),NA())</f>
        <v>#N/A</v>
      </c>
      <c r="AK133" s="98" t="e">
        <f ca="true">+IF(AND(ISNUMBER(OFFSET('Sanitation Data'!$G$4,0,10*ROW('Sanitation Data'!G127))),'Data Summary'!CZ133="Yes"),100-OFFSET('Sanitation Data'!$G$4,0,10*ROW('Sanitation Data'!G127)),NA())</f>
        <v>#N/A</v>
      </c>
      <c r="AL133" s="98" t="e">
        <f ca="true">+IF(AND(ISNUMBER(OFFSET('Sanitation Data'!$G$6,0,10*ROW('Sanitation Data'!G127))),'Data Summary'!DA133="Yes"),OFFSET('Sanitation Data'!$G$6,0,10*ROW('Sanitation Data'!G127)),NA())</f>
        <v>#N/A</v>
      </c>
      <c r="AM133" s="98" t="e">
        <f ca="true">+IF(AND(ISNUMBER(OFFSET('Sanitation Data'!$G$10,0,10*ROW('Sanitation Data'!G127))),'Data Summary'!DB133="Yes"),OFFSET('Sanitation Data'!$G$10,0,10*ROW('Sanitation Data'!G127)),NA())</f>
        <v>#N/A</v>
      </c>
      <c r="AN133" s="98" t="e">
        <f ca="true">+IF(AND(ISNUMBER(OFFSET('Sanitation Data'!$G$11,0,10*ROW('Sanitation Data'!G127))),'Data Summary'!DC133="Yes"),OFFSET('Sanitation Data'!$G$11,0,10*ROW('Sanitation Data'!G127)),NA())</f>
        <v>#N/A</v>
      </c>
      <c r="AO133" s="98" t="e">
        <f ca="true">+IF(AND(ISNUMBER(OFFSET('Sanitation Data'!$G$12,0,10*ROW('Sanitation Data'!G127))),'Data Summary'!DD133="Yes"),OFFSET('Sanitation Data'!$G$12,0,10*ROW('Sanitation Data'!G127)),NA())</f>
        <v>#N/A</v>
      </c>
      <c r="AP133" s="98" t="e">
        <f ca="true">+IF(AND(ISNUMBER(OFFSET('Sanitation Data'!$H$4,0,10*ROW('Sanitation Data'!H127))),'Data Summary'!DE133="Yes"),100-OFFSET('Sanitation Data'!$H$4,0,10*ROW('Sanitation Data'!H127)),NA())</f>
        <v>#N/A</v>
      </c>
      <c r="AQ133" s="98" t="e">
        <f ca="true">+IF(AND(ISNUMBER(OFFSET('Sanitation Data'!$H$6,0,10*ROW('Sanitation Data'!H127))),'Data Summary'!DF133="Yes"),OFFSET('Sanitation Data'!$H$6,0,10*ROW('Sanitation Data'!H127)),NA())</f>
        <v>#N/A</v>
      </c>
      <c r="AR133" s="98" t="e">
        <f ca="true">+IF(AND(ISNUMBER(OFFSET('Sanitation Data'!$H$10,0,10*ROW('Sanitation Data'!H127))),'Data Summary'!DG133="Yes"),OFFSET('Sanitation Data'!$H$10,0,10*ROW('Sanitation Data'!H127)),NA())</f>
        <v>#N/A</v>
      </c>
      <c r="AS133" s="98" t="e">
        <f ca="true">+IF(AND(ISNUMBER(OFFSET('Sanitation Data'!$H$11,0,10*ROW('Sanitation Data'!H127))),'Data Summary'!DH133="Yes"),OFFSET('Sanitation Data'!$H$11,0,10*ROW('Sanitation Data'!H127)),NA())</f>
        <v>#N/A</v>
      </c>
      <c r="AT133" s="98" t="e">
        <f ca="true">+IF(AND(ISNUMBER(OFFSET('Sanitation Data'!$H$12,0,10*ROW('Sanitation Data'!H127))),'Data Summary'!DI133="Yes"),OFFSET('Sanitation Data'!$H$12,0,10*ROW('Sanitation Data'!H127)),NA())</f>
        <v>#N/A</v>
      </c>
      <c r="AU133" s="98" t="e">
        <f ca="true">+IF(AND(ISNUMBER(OFFSET('Sanitation Data'!$I$4,0,10*ROW('Sanitation Data'!I127))),'Data Summary'!DJ133="Yes"),100-OFFSET('Sanitation Data'!$I$4,0,10*ROW('Sanitation Data'!I127)),NA())</f>
        <v>#N/A</v>
      </c>
      <c r="AV133" s="98" t="e">
        <f ca="true">+IF(AND(ISNUMBER(OFFSET('Sanitation Data'!$I$6,0,10*ROW('Sanitation Data'!I127))),'Data Summary'!DK133="Yes"),OFFSET('Sanitation Data'!$I$6,0,10*ROW('Sanitation Data'!I127)),NA())</f>
        <v>#N/A</v>
      </c>
      <c r="AW133" s="98" t="e">
        <f ca="true">+IF(AND(ISNUMBER(OFFSET('Sanitation Data'!$I$10,0,10*ROW('Sanitation Data'!I127))),'Data Summary'!DL133="Yes"),OFFSET('Sanitation Data'!$I$10,0,10*ROW('Sanitation Data'!I127)),NA())</f>
        <v>#N/A</v>
      </c>
      <c r="AX133" s="98" t="e">
        <f ca="true">+IF(AND(ISNUMBER(OFFSET('Sanitation Data'!$I$11,0,10*ROW('Sanitation Data'!I127))),'Data Summary'!DM133="Yes"),OFFSET('Sanitation Data'!$I$11,0,10*ROW('Sanitation Data'!I127)),NA())</f>
        <v>#N/A</v>
      </c>
      <c r="AY133" s="98" t="e">
        <f ca="true">+IF(AND(ISNUMBER(OFFSET('Sanitation Data'!$I$12,0,10*ROW('Sanitation Data'!I127))),'Data Summary'!DN133="Yes"),OFFSET('Sanitation Data'!$I$12,0,10*ROW('Sanitation Data'!I127)),NA())</f>
        <v>#N/A</v>
      </c>
      <c r="AZ133" s="99" t="e">
        <f ca="true">+IF(AND(ISNUMBER(OFFSET('Hygiene Data'!$D$5,0,10*ROW('Hygiene Data'!D127))),'Data Summary'!DO133="Yes"),OFFSET('Hygiene Data'!$D$5,0,10*ROW('Hygiene Data'!D127)),NA())</f>
        <v>#N/A</v>
      </c>
      <c r="BA133" s="99" t="e">
        <f ca="true">+IF(AND(ISNUMBER(OFFSET('Hygiene Data'!$D$7,0,10*ROW('Hygiene Data'!D127))),'Data Summary'!DP133="Yes"),OFFSET('Hygiene Data'!$D$7,0,10*ROW('Hygiene Data'!D127)),NA())</f>
        <v>#N/A</v>
      </c>
      <c r="BB133" s="99" t="e">
        <f ca="true">+IF(AND(ISNUMBER(OFFSET('Hygiene Data'!$D$9,0,10*ROW('Hygiene Data'!D127))),'Data Summary'!DQ133="Yes"),OFFSET('Hygiene Data'!$D$9,0,10*ROW('Hygiene Data'!D127)),NA())</f>
        <v>#N/A</v>
      </c>
      <c r="BC133" s="99" t="e">
        <f ca="true">+IF(AND(ISNUMBER(OFFSET('Hygiene Data'!$E$5,0,10*ROW('Hygiene Data'!E127))),'Data Summary'!DR133="Yes"),OFFSET('Hygiene Data'!$E$5,0,10*ROW('Hygiene Data'!E127)),NA())</f>
        <v>#N/A</v>
      </c>
      <c r="BD133" s="99" t="e">
        <f ca="true">+IF(AND(ISNUMBER(OFFSET('Hygiene Data'!$E$7,0,10*ROW('Hygiene Data'!E127))),'Data Summary'!DS133="Yes"),OFFSET('Hygiene Data'!$E$7,0,10*ROW('Hygiene Data'!E127)),NA())</f>
        <v>#N/A</v>
      </c>
      <c r="BE133" s="99" t="e">
        <f ca="true">+IF(AND(ISNUMBER(OFFSET('Hygiene Data'!$E$9,0,10*ROW('Hygiene Data'!E127))),'Data Summary'!DT133="Yes"),OFFSET('Hygiene Data'!$E$9,0,10*ROW('Hygiene Data'!E127)),NA())</f>
        <v>#N/A</v>
      </c>
      <c r="BF133" s="99" t="e">
        <f ca="true">+IF(AND(ISNUMBER(OFFSET('Hygiene Data'!$F$5,0,10*ROW('Hygiene Data'!F127))),'Data Summary'!DU133="Yes"),OFFSET('Hygiene Data'!$F$5,0,10*ROW('Hygiene Data'!F127)),NA())</f>
        <v>#N/A</v>
      </c>
      <c r="BG133" s="99" t="e">
        <f ca="true">+IF(AND(ISNUMBER(OFFSET('Hygiene Data'!$F$7,0,10*ROW('Hygiene Data'!F127))),'Data Summary'!DV133="Yes"),OFFSET('Hygiene Data'!$F$7,0,10*ROW('Hygiene Data'!F127)),NA())</f>
        <v>#N/A</v>
      </c>
      <c r="BH133" s="99" t="e">
        <f ca="true">+IF(AND(ISNUMBER(OFFSET('Hygiene Data'!$F$9,0,10*ROW('Hygiene Data'!F127))),'Data Summary'!DW133="Yes"),OFFSET('Hygiene Data'!$F$9,0,10*ROW('Hygiene Data'!F127)),NA())</f>
        <v>#N/A</v>
      </c>
      <c r="BI133" s="99" t="e">
        <f ca="true">+IF(AND(ISNUMBER(OFFSET('Hygiene Data'!$G$5,0,10*ROW('Hygiene Data'!G127))),'Data Summary'!DX133="Yes"),OFFSET('Hygiene Data'!$G$5,0,10*ROW('Hygiene Data'!G127)),NA())</f>
        <v>#N/A</v>
      </c>
      <c r="BJ133" s="99" t="e">
        <f ca="true">+IF(AND(ISNUMBER(OFFSET('Hygiene Data'!$G$7,0,10*ROW('Hygiene Data'!G127))),'Data Summary'!DY133="Yes"),OFFSET('Hygiene Data'!$G$7,0,10*ROW('Hygiene Data'!G127)),NA())</f>
        <v>#N/A</v>
      </c>
      <c r="BK133" s="99" t="e">
        <f ca="true">+IF(AND(ISNUMBER(OFFSET('Hygiene Data'!$G$9,0,10*ROW('Hygiene Data'!G127))),'Data Summary'!DZ133="Yes"),OFFSET('Hygiene Data'!$G$9,0,10*ROW('Hygiene Data'!G127)),NA())</f>
        <v>#N/A</v>
      </c>
      <c r="BL133" s="99" t="e">
        <f ca="true">+IF(AND(ISNUMBER(OFFSET('Hygiene Data'!$H$5,0,10*ROW('Hygiene Data'!H127))),'Data Summary'!EA133="Yes"),OFFSET('Hygiene Data'!$H$5,0,10*ROW('Hygiene Data'!H127)),NA())</f>
        <v>#N/A</v>
      </c>
      <c r="BM133" s="99" t="e">
        <f ca="true">+IF(AND(ISNUMBER(OFFSET('Hygiene Data'!$H$7,0,10*ROW('Hygiene Data'!H127))),'Data Summary'!EB133="Yes"),OFFSET('Hygiene Data'!$H$7,0,10*ROW('Hygiene Data'!H127)),NA())</f>
        <v>#N/A</v>
      </c>
      <c r="BN133" s="99" t="e">
        <f ca="true">+IF(AND(ISNUMBER(OFFSET('Hygiene Data'!$H$9,0,10*ROW('Hygiene Data'!H127))),'Data Summary'!EC133="Yes"),OFFSET('Hygiene Data'!$H$9,0,10*ROW('Hygiene Data'!H127)),NA())</f>
        <v>#N/A</v>
      </c>
      <c r="BO133" s="99" t="e">
        <f ca="true">+IF(AND(ISNUMBER(OFFSET('Hygiene Data'!$I$5,0,10*ROW('Hygiene Data'!I127))),'Data Summary'!ED133="Yes"),OFFSET('Hygiene Data'!$I$5,0,10*ROW('Hygiene Data'!I127)),NA())</f>
        <v>#N/A</v>
      </c>
      <c r="BP133" s="99" t="e">
        <f ca="true">+IF(AND(ISNUMBER(OFFSET('Hygiene Data'!$I$7,0,10*ROW('Hygiene Data'!I127))),'Data Summary'!EE133="Yes"),OFFSET('Hygiene Data'!$I$7,0,10*ROW('Hygiene Data'!I127)),NA())</f>
        <v>#N/A</v>
      </c>
      <c r="BQ133" s="99"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8" t="str">
        <f ca="true">+IF(ISTEXT('Data Summary'!B134),'Data Summary'!B134,"")</f>
        <v/>
      </c>
      <c r="C134" s="329" t="e">
        <f ca="true">+VALUE('Data Summary'!C134)</f>
        <v>#VALUE!</v>
      </c>
      <c r="D134" s="97" t="e">
        <f ca="true">+IF(AND(ISNUMBER(OFFSET('Water Data'!$D$4,0,10*ROW('Water Data'!D128))),'Data Summary'!BS134="Yes"),100-OFFSET('Water Data'!$D$4,0,10*ROW('Water Data'!D128)),NA())</f>
        <v>#N/A</v>
      </c>
      <c r="E134" s="97" t="e">
        <f ca="true">+IF(AND(ISNUMBER(OFFSET('Water Data'!$D$6,0,10*ROW('Water Data'!D128))),'Data Summary'!BT134="Yes"),OFFSET('Water Data'!$D$6,0,10*ROW('Water Data'!D128)),NA())</f>
        <v>#N/A</v>
      </c>
      <c r="F134" s="97" t="e">
        <f ca="true">+IF(AND(ISNUMBER(OFFSET('Water Data'!$D$9,0,10*ROW('Water Data'!D128))),'Data Summary'!BU134="Yes"),OFFSET('Water Data'!$D$9,0,10*ROW('Water Data'!D128)),NA())</f>
        <v>#N/A</v>
      </c>
      <c r="G134" s="97" t="e">
        <f ca="true">+IF(AND(ISNUMBER(OFFSET('Water Data'!$E$4,0,10*ROW('Water Data'!E128))),'Data Summary'!BV134="Yes"),100-OFFSET('Water Data'!$E$4,0,10*ROW('Water Data'!E128)),NA())</f>
        <v>#N/A</v>
      </c>
      <c r="H134" s="97" t="e">
        <f ca="true">+IF(AND(ISNUMBER(OFFSET('Water Data'!$E$6,0,10*ROW('Water Data'!E128))),'Data Summary'!BW134="Yes"),OFFSET('Water Data'!$E$6,0,10*ROW('Water Data'!E128)),NA())</f>
        <v>#N/A</v>
      </c>
      <c r="I134" s="97" t="e">
        <f ca="true">+IF(AND(ISNUMBER(OFFSET('Water Data'!$E$9,0,10*ROW('Water Data'!E128))),'Data Summary'!BX134="Yes"),OFFSET('Water Data'!$E$9,0,10*ROW('Water Data'!E128)),NA())</f>
        <v>#N/A</v>
      </c>
      <c r="J134" s="97" t="e">
        <f ca="true">+IF(AND(ISNUMBER(OFFSET('Water Data'!$F$4,0,10*ROW('Water Data'!F128))),'Data Summary'!BY134="Yes"),100-OFFSET('Water Data'!$F$4,0,10*ROW('Water Data'!F128)),NA())</f>
        <v>#N/A</v>
      </c>
      <c r="K134" s="97" t="e">
        <f ca="true">+IF(AND(ISNUMBER(OFFSET('Water Data'!$F$6,0,10*ROW('Water Data'!F128))),'Data Summary'!BZ134="Yes"),OFFSET('Water Data'!$F$6,0,10*ROW('Water Data'!F128)),NA())</f>
        <v>#N/A</v>
      </c>
      <c r="L134" s="97" t="e">
        <f ca="true">+IF(AND(ISNUMBER(OFFSET('Water Data'!$F$9,0,10*ROW('Water Data'!F128))),'Data Summary'!CA134="Yes"),OFFSET('Water Data'!$F$9,0,10*ROW('Water Data'!F128)),NA())</f>
        <v>#N/A</v>
      </c>
      <c r="M134" s="97" t="e">
        <f ca="true">+IF(AND(ISNUMBER(OFFSET('Water Data'!$G$4,0,10*ROW('Water Data'!G128))),'Data Summary'!CB134="Yes"),100-OFFSET('Water Data'!$G$4,0,10*ROW('Water Data'!G128)),NA())</f>
        <v>#N/A</v>
      </c>
      <c r="N134" s="97" t="e">
        <f ca="true">+IF(AND(ISNUMBER(OFFSET('Water Data'!$G$6,0,10*ROW('Water Data'!G128))),'Data Summary'!CC134="Yes"),OFFSET('Water Data'!$G$6,0,10*ROW('Water Data'!G128)),NA())</f>
        <v>#N/A</v>
      </c>
      <c r="O134" s="97" t="e">
        <f ca="true">+IF(AND(ISNUMBER(OFFSET('Water Data'!$G$9,0,10*ROW('Water Data'!G128))),'Data Summary'!CD134="Yes"),OFFSET('Water Data'!$G$9,0,10*ROW('Water Data'!G128)),NA())</f>
        <v>#N/A</v>
      </c>
      <c r="P134" s="97" t="e">
        <f ca="true">+IF(AND(ISNUMBER(OFFSET('Water Data'!$H$4,0,10*ROW('Water Data'!H128))),'Data Summary'!CE134="Yes"),100-OFFSET('Water Data'!$H$4,0,10*ROW('Water Data'!H128)),NA())</f>
        <v>#N/A</v>
      </c>
      <c r="Q134" s="97" t="e">
        <f ca="true">+IF(AND(ISNUMBER(OFFSET('Water Data'!$H$6,0,10*ROW('Water Data'!H128))),'Data Summary'!CF134="Yes"),OFFSET('Water Data'!$H$6,0,10*ROW('Water Data'!H128)),NA())</f>
        <v>#N/A</v>
      </c>
      <c r="R134" s="97" t="e">
        <f ca="true">+IF(AND(ISNUMBER(OFFSET('Water Data'!$H$9,0,10*ROW('Water Data'!H128))),'Data Summary'!CG134="Yes"),OFFSET('Water Data'!$H$9,0,10*ROW('Water Data'!H128)),NA())</f>
        <v>#N/A</v>
      </c>
      <c r="S134" s="97" t="e">
        <f ca="true">+IF(AND(ISNUMBER(OFFSET('Water Data'!$I$4,0,10*ROW('Water Data'!I128))),'Data Summary'!CH134="Yes"),100-OFFSET('Water Data'!$I$4,0,10*ROW('Water Data'!I128)),NA())</f>
        <v>#N/A</v>
      </c>
      <c r="T134" s="97" t="e">
        <f ca="true">+IF(AND(ISNUMBER(OFFSET('Water Data'!$I$6,0,10*ROW('Water Data'!I128))),'Data Summary'!CI134="Yes"),OFFSET('Water Data'!$I$6,0,10*ROW('Water Data'!I128)),NA())</f>
        <v>#N/A</v>
      </c>
      <c r="U134" s="97" t="e">
        <f ca="true">+IF(AND(ISNUMBER(OFFSET('Water Data'!$I$9,0,10*ROW('Water Data'!I128))),'Data Summary'!CJ134="Yes"),OFFSET('Water Data'!$I$9,0,10*ROW('Water Data'!I128)),NA())</f>
        <v>#N/A</v>
      </c>
      <c r="V134" s="98" t="e">
        <f ca="true">+IF(AND(ISNUMBER(OFFSET('Sanitation Data'!$D$4,0,10*ROW('Sanitation Data'!D128))),'Data Summary'!CK134="Yes"),100-OFFSET('Sanitation Data'!$D$4,0,10*ROW('Sanitation Data'!D128)),NA())</f>
        <v>#N/A</v>
      </c>
      <c r="W134" s="98" t="e">
        <f ca="true">+IF(AND(ISNUMBER(OFFSET('Sanitation Data'!$D$6,0,10*ROW('Sanitation Data'!D128))),'Data Summary'!CL134="Yes"),OFFSET('Sanitation Data'!$D$6,0,10*ROW('Sanitation Data'!D128)),NA())</f>
        <v>#N/A</v>
      </c>
      <c r="X134" s="98" t="e">
        <f ca="true">+IF(AND(ISNUMBER(OFFSET('Sanitation Data'!$D$10,0,10*ROW('Sanitation Data'!D128))),'Data Summary'!CM134="Yes"),OFFSET('Sanitation Data'!$D$10,0,10*ROW('Sanitation Data'!D128)),NA())</f>
        <v>#N/A</v>
      </c>
      <c r="Y134" s="98" t="e">
        <f ca="true">+IF(AND(ISNUMBER(OFFSET('Sanitation Data'!$D$11,0,10*ROW('Sanitation Data'!D128))),'Data Summary'!CN134="Yes"),OFFSET('Sanitation Data'!$D$11,0,10*ROW('Sanitation Data'!D128)),NA())</f>
        <v>#N/A</v>
      </c>
      <c r="Z134" s="98" t="e">
        <f ca="true">+IF(AND(ISNUMBER(OFFSET('Sanitation Data'!$D$12,0,10*ROW('Sanitation Data'!D128))),'Data Summary'!CO134="Yes"),OFFSET('Sanitation Data'!$D$12,0,10*ROW('Sanitation Data'!D128)),NA())</f>
        <v>#N/A</v>
      </c>
      <c r="AA134" s="98" t="e">
        <f ca="true">+IF(AND(ISNUMBER(OFFSET('Sanitation Data'!$E$4,0,10*ROW('Sanitation Data'!E128))),'Data Summary'!CP134="Yes"),100-OFFSET('Sanitation Data'!$E$4,0,10*ROW('Sanitation Data'!E128)),NA())</f>
        <v>#N/A</v>
      </c>
      <c r="AB134" s="98" t="e">
        <f ca="true">+IF(AND(ISNUMBER(OFFSET('Sanitation Data'!$E$6,0,10*ROW('Sanitation Data'!E128))),'Data Summary'!CQ134="Yes"),OFFSET('Sanitation Data'!$E$6,0,10*ROW('Sanitation Data'!E128)),NA())</f>
        <v>#N/A</v>
      </c>
      <c r="AC134" s="98" t="e">
        <f ca="true">+IF(AND(ISNUMBER(OFFSET('Sanitation Data'!$E$10,0,10*ROW('Sanitation Data'!E128))),'Data Summary'!CR134="Yes"),OFFSET('Sanitation Data'!$E$10,0,10*ROW('Sanitation Data'!E128)),NA())</f>
        <v>#N/A</v>
      </c>
      <c r="AD134" s="98" t="e">
        <f ca="true">+IF(AND(ISNUMBER(OFFSET('Sanitation Data'!$E$11,0,10*ROW('Sanitation Data'!E128))),'Data Summary'!CS134="Yes"),OFFSET('Sanitation Data'!$E$11,0,10*ROW('Sanitation Data'!E128)),NA())</f>
        <v>#N/A</v>
      </c>
      <c r="AE134" s="98" t="e">
        <f ca="true">+IF(AND(ISNUMBER(OFFSET('Sanitation Data'!$E$12,0,10*ROW('Sanitation Data'!E128))),'Data Summary'!CT134="Yes"),OFFSET('Sanitation Data'!$E$12,0,10*ROW('Sanitation Data'!E128)),NA())</f>
        <v>#N/A</v>
      </c>
      <c r="AF134" s="98" t="e">
        <f ca="true">+IF(AND(ISNUMBER(OFFSET('Sanitation Data'!$F$4,0,10*ROW('Sanitation Data'!F128))),'Data Summary'!CU134="Yes"),100-OFFSET('Sanitation Data'!$F$4,0,10*ROW('Sanitation Data'!F128)),NA())</f>
        <v>#N/A</v>
      </c>
      <c r="AG134" s="98" t="e">
        <f ca="true">+IF(AND(ISNUMBER(OFFSET('Sanitation Data'!$F$6,0,10*ROW('Sanitation Data'!F128))),'Data Summary'!CV134="Yes"),OFFSET('Sanitation Data'!$F$6,0,10*ROW('Sanitation Data'!F128)),NA())</f>
        <v>#N/A</v>
      </c>
      <c r="AH134" s="98" t="e">
        <f ca="true">+IF(AND(ISNUMBER(OFFSET('Sanitation Data'!$F$10,0,10*ROW('Sanitation Data'!F128))),'Data Summary'!CW134="Yes"),OFFSET('Sanitation Data'!$F$10,0,10*ROW('Sanitation Data'!F128)),NA())</f>
        <v>#N/A</v>
      </c>
      <c r="AI134" s="98" t="e">
        <f ca="true">+IF(AND(ISNUMBER(OFFSET('Sanitation Data'!$F$11,0,10*ROW('Sanitation Data'!F128))),'Data Summary'!CX134="Yes"),OFFSET('Sanitation Data'!$F$11,0,10*ROW('Sanitation Data'!F128)),NA())</f>
        <v>#N/A</v>
      </c>
      <c r="AJ134" s="98" t="e">
        <f ca="true">+IF(AND(ISNUMBER(OFFSET('Sanitation Data'!$F$12,0,10*ROW('Sanitation Data'!F128))),'Data Summary'!CY134="Yes"),OFFSET('Sanitation Data'!$F$12,0,10*ROW('Sanitation Data'!F128)),NA())</f>
        <v>#N/A</v>
      </c>
      <c r="AK134" s="98" t="e">
        <f ca="true">+IF(AND(ISNUMBER(OFFSET('Sanitation Data'!$G$4,0,10*ROW('Sanitation Data'!G128))),'Data Summary'!CZ134="Yes"),100-OFFSET('Sanitation Data'!$G$4,0,10*ROW('Sanitation Data'!G128)),NA())</f>
        <v>#N/A</v>
      </c>
      <c r="AL134" s="98" t="e">
        <f ca="true">+IF(AND(ISNUMBER(OFFSET('Sanitation Data'!$G$6,0,10*ROW('Sanitation Data'!G128))),'Data Summary'!DA134="Yes"),OFFSET('Sanitation Data'!$G$6,0,10*ROW('Sanitation Data'!G128)),NA())</f>
        <v>#N/A</v>
      </c>
      <c r="AM134" s="98" t="e">
        <f ca="true">+IF(AND(ISNUMBER(OFFSET('Sanitation Data'!$G$10,0,10*ROW('Sanitation Data'!G128))),'Data Summary'!DB134="Yes"),OFFSET('Sanitation Data'!$G$10,0,10*ROW('Sanitation Data'!G128)),NA())</f>
        <v>#N/A</v>
      </c>
      <c r="AN134" s="98" t="e">
        <f ca="true">+IF(AND(ISNUMBER(OFFSET('Sanitation Data'!$G$11,0,10*ROW('Sanitation Data'!G128))),'Data Summary'!DC134="Yes"),OFFSET('Sanitation Data'!$G$11,0,10*ROW('Sanitation Data'!G128)),NA())</f>
        <v>#N/A</v>
      </c>
      <c r="AO134" s="98" t="e">
        <f ca="true">+IF(AND(ISNUMBER(OFFSET('Sanitation Data'!$G$12,0,10*ROW('Sanitation Data'!G128))),'Data Summary'!DD134="Yes"),OFFSET('Sanitation Data'!$G$12,0,10*ROW('Sanitation Data'!G128)),NA())</f>
        <v>#N/A</v>
      </c>
      <c r="AP134" s="98" t="e">
        <f ca="true">+IF(AND(ISNUMBER(OFFSET('Sanitation Data'!$H$4,0,10*ROW('Sanitation Data'!H128))),'Data Summary'!DE134="Yes"),100-OFFSET('Sanitation Data'!$H$4,0,10*ROW('Sanitation Data'!H128)),NA())</f>
        <v>#N/A</v>
      </c>
      <c r="AQ134" s="98" t="e">
        <f ca="true">+IF(AND(ISNUMBER(OFFSET('Sanitation Data'!$H$6,0,10*ROW('Sanitation Data'!H128))),'Data Summary'!DF134="Yes"),OFFSET('Sanitation Data'!$H$6,0,10*ROW('Sanitation Data'!H128)),NA())</f>
        <v>#N/A</v>
      </c>
      <c r="AR134" s="98" t="e">
        <f ca="true">+IF(AND(ISNUMBER(OFFSET('Sanitation Data'!$H$10,0,10*ROW('Sanitation Data'!H128))),'Data Summary'!DG134="Yes"),OFFSET('Sanitation Data'!$H$10,0,10*ROW('Sanitation Data'!H128)),NA())</f>
        <v>#N/A</v>
      </c>
      <c r="AS134" s="98" t="e">
        <f ca="true">+IF(AND(ISNUMBER(OFFSET('Sanitation Data'!$H$11,0,10*ROW('Sanitation Data'!H128))),'Data Summary'!DH134="Yes"),OFFSET('Sanitation Data'!$H$11,0,10*ROW('Sanitation Data'!H128)),NA())</f>
        <v>#N/A</v>
      </c>
      <c r="AT134" s="98" t="e">
        <f ca="true">+IF(AND(ISNUMBER(OFFSET('Sanitation Data'!$H$12,0,10*ROW('Sanitation Data'!H128))),'Data Summary'!DI134="Yes"),OFFSET('Sanitation Data'!$H$12,0,10*ROW('Sanitation Data'!H128)),NA())</f>
        <v>#N/A</v>
      </c>
      <c r="AU134" s="98" t="e">
        <f ca="true">+IF(AND(ISNUMBER(OFFSET('Sanitation Data'!$I$4,0,10*ROW('Sanitation Data'!I128))),'Data Summary'!DJ134="Yes"),100-OFFSET('Sanitation Data'!$I$4,0,10*ROW('Sanitation Data'!I128)),NA())</f>
        <v>#N/A</v>
      </c>
      <c r="AV134" s="98" t="e">
        <f ca="true">+IF(AND(ISNUMBER(OFFSET('Sanitation Data'!$I$6,0,10*ROW('Sanitation Data'!I128))),'Data Summary'!DK134="Yes"),OFFSET('Sanitation Data'!$I$6,0,10*ROW('Sanitation Data'!I128)),NA())</f>
        <v>#N/A</v>
      </c>
      <c r="AW134" s="98" t="e">
        <f ca="true">+IF(AND(ISNUMBER(OFFSET('Sanitation Data'!$I$10,0,10*ROW('Sanitation Data'!I128))),'Data Summary'!DL134="Yes"),OFFSET('Sanitation Data'!$I$10,0,10*ROW('Sanitation Data'!I128)),NA())</f>
        <v>#N/A</v>
      </c>
      <c r="AX134" s="98" t="e">
        <f ca="true">+IF(AND(ISNUMBER(OFFSET('Sanitation Data'!$I$11,0,10*ROW('Sanitation Data'!I128))),'Data Summary'!DM134="Yes"),OFFSET('Sanitation Data'!$I$11,0,10*ROW('Sanitation Data'!I128)),NA())</f>
        <v>#N/A</v>
      </c>
      <c r="AY134" s="98" t="e">
        <f ca="true">+IF(AND(ISNUMBER(OFFSET('Sanitation Data'!$I$12,0,10*ROW('Sanitation Data'!I128))),'Data Summary'!DN134="Yes"),OFFSET('Sanitation Data'!$I$12,0,10*ROW('Sanitation Data'!I128)),NA())</f>
        <v>#N/A</v>
      </c>
      <c r="AZ134" s="99" t="e">
        <f ca="true">+IF(AND(ISNUMBER(OFFSET('Hygiene Data'!$D$5,0,10*ROW('Hygiene Data'!D128))),'Data Summary'!DO134="Yes"),OFFSET('Hygiene Data'!$D$5,0,10*ROW('Hygiene Data'!D128)),NA())</f>
        <v>#N/A</v>
      </c>
      <c r="BA134" s="99" t="e">
        <f ca="true">+IF(AND(ISNUMBER(OFFSET('Hygiene Data'!$D$7,0,10*ROW('Hygiene Data'!D128))),'Data Summary'!DP134="Yes"),OFFSET('Hygiene Data'!$D$7,0,10*ROW('Hygiene Data'!D128)),NA())</f>
        <v>#N/A</v>
      </c>
      <c r="BB134" s="99" t="e">
        <f ca="true">+IF(AND(ISNUMBER(OFFSET('Hygiene Data'!$D$9,0,10*ROW('Hygiene Data'!D128))),'Data Summary'!DQ134="Yes"),OFFSET('Hygiene Data'!$D$9,0,10*ROW('Hygiene Data'!D128)),NA())</f>
        <v>#N/A</v>
      </c>
      <c r="BC134" s="99" t="e">
        <f ca="true">+IF(AND(ISNUMBER(OFFSET('Hygiene Data'!$E$5,0,10*ROW('Hygiene Data'!E128))),'Data Summary'!DR134="Yes"),OFFSET('Hygiene Data'!$E$5,0,10*ROW('Hygiene Data'!E128)),NA())</f>
        <v>#N/A</v>
      </c>
      <c r="BD134" s="99" t="e">
        <f ca="true">+IF(AND(ISNUMBER(OFFSET('Hygiene Data'!$E$7,0,10*ROW('Hygiene Data'!E128))),'Data Summary'!DS134="Yes"),OFFSET('Hygiene Data'!$E$7,0,10*ROW('Hygiene Data'!E128)),NA())</f>
        <v>#N/A</v>
      </c>
      <c r="BE134" s="99" t="e">
        <f ca="true">+IF(AND(ISNUMBER(OFFSET('Hygiene Data'!$E$9,0,10*ROW('Hygiene Data'!E128))),'Data Summary'!DT134="Yes"),OFFSET('Hygiene Data'!$E$9,0,10*ROW('Hygiene Data'!E128)),NA())</f>
        <v>#N/A</v>
      </c>
      <c r="BF134" s="99" t="e">
        <f ca="true">+IF(AND(ISNUMBER(OFFSET('Hygiene Data'!$F$5,0,10*ROW('Hygiene Data'!F128))),'Data Summary'!DU134="Yes"),OFFSET('Hygiene Data'!$F$5,0,10*ROW('Hygiene Data'!F128)),NA())</f>
        <v>#N/A</v>
      </c>
      <c r="BG134" s="99" t="e">
        <f ca="true">+IF(AND(ISNUMBER(OFFSET('Hygiene Data'!$F$7,0,10*ROW('Hygiene Data'!F128))),'Data Summary'!DV134="Yes"),OFFSET('Hygiene Data'!$F$7,0,10*ROW('Hygiene Data'!F128)),NA())</f>
        <v>#N/A</v>
      </c>
      <c r="BH134" s="99" t="e">
        <f ca="true">+IF(AND(ISNUMBER(OFFSET('Hygiene Data'!$F$9,0,10*ROW('Hygiene Data'!F128))),'Data Summary'!DW134="Yes"),OFFSET('Hygiene Data'!$F$9,0,10*ROW('Hygiene Data'!F128)),NA())</f>
        <v>#N/A</v>
      </c>
      <c r="BI134" s="99" t="e">
        <f ca="true">+IF(AND(ISNUMBER(OFFSET('Hygiene Data'!$G$5,0,10*ROW('Hygiene Data'!G128))),'Data Summary'!DX134="Yes"),OFFSET('Hygiene Data'!$G$5,0,10*ROW('Hygiene Data'!G128)),NA())</f>
        <v>#N/A</v>
      </c>
      <c r="BJ134" s="99" t="e">
        <f ca="true">+IF(AND(ISNUMBER(OFFSET('Hygiene Data'!$G$7,0,10*ROW('Hygiene Data'!G128))),'Data Summary'!DY134="Yes"),OFFSET('Hygiene Data'!$G$7,0,10*ROW('Hygiene Data'!G128)),NA())</f>
        <v>#N/A</v>
      </c>
      <c r="BK134" s="99" t="e">
        <f ca="true">+IF(AND(ISNUMBER(OFFSET('Hygiene Data'!$G$9,0,10*ROW('Hygiene Data'!G128))),'Data Summary'!DZ134="Yes"),OFFSET('Hygiene Data'!$G$9,0,10*ROW('Hygiene Data'!G128)),NA())</f>
        <v>#N/A</v>
      </c>
      <c r="BL134" s="99" t="e">
        <f ca="true">+IF(AND(ISNUMBER(OFFSET('Hygiene Data'!$H$5,0,10*ROW('Hygiene Data'!H128))),'Data Summary'!EA134="Yes"),OFFSET('Hygiene Data'!$H$5,0,10*ROW('Hygiene Data'!H128)),NA())</f>
        <v>#N/A</v>
      </c>
      <c r="BM134" s="99" t="e">
        <f ca="true">+IF(AND(ISNUMBER(OFFSET('Hygiene Data'!$H$7,0,10*ROW('Hygiene Data'!H128))),'Data Summary'!EB134="Yes"),OFFSET('Hygiene Data'!$H$7,0,10*ROW('Hygiene Data'!H128)),NA())</f>
        <v>#N/A</v>
      </c>
      <c r="BN134" s="99" t="e">
        <f ca="true">+IF(AND(ISNUMBER(OFFSET('Hygiene Data'!$H$9,0,10*ROW('Hygiene Data'!H128))),'Data Summary'!EC134="Yes"),OFFSET('Hygiene Data'!$H$9,0,10*ROW('Hygiene Data'!H128)),NA())</f>
        <v>#N/A</v>
      </c>
      <c r="BO134" s="99" t="e">
        <f ca="true">+IF(AND(ISNUMBER(OFFSET('Hygiene Data'!$I$5,0,10*ROW('Hygiene Data'!I128))),'Data Summary'!ED134="Yes"),OFFSET('Hygiene Data'!$I$5,0,10*ROW('Hygiene Data'!I128)),NA())</f>
        <v>#N/A</v>
      </c>
      <c r="BP134" s="99" t="e">
        <f ca="true">+IF(AND(ISNUMBER(OFFSET('Hygiene Data'!$I$7,0,10*ROW('Hygiene Data'!I128))),'Data Summary'!EE134="Yes"),OFFSET('Hygiene Data'!$I$7,0,10*ROW('Hygiene Data'!I128)),NA())</f>
        <v>#N/A</v>
      </c>
      <c r="BQ134" s="99"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8" t="str">
        <f ca="true">+IF(ISTEXT('Data Summary'!B135),'Data Summary'!B135,"")</f>
        <v/>
      </c>
      <c r="C135" s="329" t="e">
        <f ca="true">+VALUE('Data Summary'!C135)</f>
        <v>#VALUE!</v>
      </c>
      <c r="D135" s="97" t="e">
        <f ca="true">+IF(AND(ISNUMBER(OFFSET('Water Data'!$D$4,0,10*ROW('Water Data'!D129))),'Data Summary'!BS135="Yes"),100-OFFSET('Water Data'!$D$4,0,10*ROW('Water Data'!D129)),NA())</f>
        <v>#N/A</v>
      </c>
      <c r="E135" s="97" t="e">
        <f ca="true">+IF(AND(ISNUMBER(OFFSET('Water Data'!$D$6,0,10*ROW('Water Data'!D129))),'Data Summary'!BT135="Yes"),OFFSET('Water Data'!$D$6,0,10*ROW('Water Data'!D129)),NA())</f>
        <v>#N/A</v>
      </c>
      <c r="F135" s="97" t="e">
        <f ca="true">+IF(AND(ISNUMBER(OFFSET('Water Data'!$D$9,0,10*ROW('Water Data'!D129))),'Data Summary'!BU135="Yes"),OFFSET('Water Data'!$D$9,0,10*ROW('Water Data'!D129)),NA())</f>
        <v>#N/A</v>
      </c>
      <c r="G135" s="97" t="e">
        <f ca="true">+IF(AND(ISNUMBER(OFFSET('Water Data'!$E$4,0,10*ROW('Water Data'!E129))),'Data Summary'!BV135="Yes"),100-OFFSET('Water Data'!$E$4,0,10*ROW('Water Data'!E129)),NA())</f>
        <v>#N/A</v>
      </c>
      <c r="H135" s="97" t="e">
        <f ca="true">+IF(AND(ISNUMBER(OFFSET('Water Data'!$E$6,0,10*ROW('Water Data'!E129))),'Data Summary'!BW135="Yes"),OFFSET('Water Data'!$E$6,0,10*ROW('Water Data'!E129)),NA())</f>
        <v>#N/A</v>
      </c>
      <c r="I135" s="97" t="e">
        <f ca="true">+IF(AND(ISNUMBER(OFFSET('Water Data'!$E$9,0,10*ROW('Water Data'!E129))),'Data Summary'!BX135="Yes"),OFFSET('Water Data'!$E$9,0,10*ROW('Water Data'!E129)),NA())</f>
        <v>#N/A</v>
      </c>
      <c r="J135" s="97" t="e">
        <f ca="true">+IF(AND(ISNUMBER(OFFSET('Water Data'!$F$4,0,10*ROW('Water Data'!F129))),'Data Summary'!BY135="Yes"),100-OFFSET('Water Data'!$F$4,0,10*ROW('Water Data'!F129)),NA())</f>
        <v>#N/A</v>
      </c>
      <c r="K135" s="97" t="e">
        <f ca="true">+IF(AND(ISNUMBER(OFFSET('Water Data'!$F$6,0,10*ROW('Water Data'!F129))),'Data Summary'!BZ135="Yes"),OFFSET('Water Data'!$F$6,0,10*ROW('Water Data'!F129)),NA())</f>
        <v>#N/A</v>
      </c>
      <c r="L135" s="97" t="e">
        <f ca="true">+IF(AND(ISNUMBER(OFFSET('Water Data'!$F$9,0,10*ROW('Water Data'!F129))),'Data Summary'!CA135="Yes"),OFFSET('Water Data'!$F$9,0,10*ROW('Water Data'!F129)),NA())</f>
        <v>#N/A</v>
      </c>
      <c r="M135" s="97" t="e">
        <f ca="true">+IF(AND(ISNUMBER(OFFSET('Water Data'!$G$4,0,10*ROW('Water Data'!G129))),'Data Summary'!CB135="Yes"),100-OFFSET('Water Data'!$G$4,0,10*ROW('Water Data'!G129)),NA())</f>
        <v>#N/A</v>
      </c>
      <c r="N135" s="97" t="e">
        <f ca="true">+IF(AND(ISNUMBER(OFFSET('Water Data'!$G$6,0,10*ROW('Water Data'!G129))),'Data Summary'!CC135="Yes"),OFFSET('Water Data'!$G$6,0,10*ROW('Water Data'!G129)),NA())</f>
        <v>#N/A</v>
      </c>
      <c r="O135" s="97" t="e">
        <f ca="true">+IF(AND(ISNUMBER(OFFSET('Water Data'!$G$9,0,10*ROW('Water Data'!G129))),'Data Summary'!CD135="Yes"),OFFSET('Water Data'!$G$9,0,10*ROW('Water Data'!G129)),NA())</f>
        <v>#N/A</v>
      </c>
      <c r="P135" s="97" t="e">
        <f ca="true">+IF(AND(ISNUMBER(OFFSET('Water Data'!$H$4,0,10*ROW('Water Data'!H129))),'Data Summary'!CE135="Yes"),100-OFFSET('Water Data'!$H$4,0,10*ROW('Water Data'!H129)),NA())</f>
        <v>#N/A</v>
      </c>
      <c r="Q135" s="97" t="e">
        <f ca="true">+IF(AND(ISNUMBER(OFFSET('Water Data'!$H$6,0,10*ROW('Water Data'!H129))),'Data Summary'!CF135="Yes"),OFFSET('Water Data'!$H$6,0,10*ROW('Water Data'!H129)),NA())</f>
        <v>#N/A</v>
      </c>
      <c r="R135" s="97" t="e">
        <f ca="true">+IF(AND(ISNUMBER(OFFSET('Water Data'!$H$9,0,10*ROW('Water Data'!H129))),'Data Summary'!CG135="Yes"),OFFSET('Water Data'!$H$9,0,10*ROW('Water Data'!H129)),NA())</f>
        <v>#N/A</v>
      </c>
      <c r="S135" s="97" t="e">
        <f ca="true">+IF(AND(ISNUMBER(OFFSET('Water Data'!$I$4,0,10*ROW('Water Data'!I129))),'Data Summary'!CH135="Yes"),100-OFFSET('Water Data'!$I$4,0,10*ROW('Water Data'!I129)),NA())</f>
        <v>#N/A</v>
      </c>
      <c r="T135" s="97" t="e">
        <f ca="true">+IF(AND(ISNUMBER(OFFSET('Water Data'!$I$6,0,10*ROW('Water Data'!I129))),'Data Summary'!CI135="Yes"),OFFSET('Water Data'!$I$6,0,10*ROW('Water Data'!I129)),NA())</f>
        <v>#N/A</v>
      </c>
      <c r="U135" s="97" t="e">
        <f ca="true">+IF(AND(ISNUMBER(OFFSET('Water Data'!$I$9,0,10*ROW('Water Data'!I129))),'Data Summary'!CJ135="Yes"),OFFSET('Water Data'!$I$9,0,10*ROW('Water Data'!I129)),NA())</f>
        <v>#N/A</v>
      </c>
      <c r="V135" s="98" t="e">
        <f ca="true">+IF(AND(ISNUMBER(OFFSET('Sanitation Data'!$D$4,0,10*ROW('Sanitation Data'!D129))),'Data Summary'!CK135="Yes"),100-OFFSET('Sanitation Data'!$D$4,0,10*ROW('Sanitation Data'!D129)),NA())</f>
        <v>#N/A</v>
      </c>
      <c r="W135" s="98" t="e">
        <f ca="true">+IF(AND(ISNUMBER(OFFSET('Sanitation Data'!$D$6,0,10*ROW('Sanitation Data'!D129))),'Data Summary'!CL135="Yes"),OFFSET('Sanitation Data'!$D$6,0,10*ROW('Sanitation Data'!D129)),NA())</f>
        <v>#N/A</v>
      </c>
      <c r="X135" s="98" t="e">
        <f ca="true">+IF(AND(ISNUMBER(OFFSET('Sanitation Data'!$D$10,0,10*ROW('Sanitation Data'!D129))),'Data Summary'!CM135="Yes"),OFFSET('Sanitation Data'!$D$10,0,10*ROW('Sanitation Data'!D129)),NA())</f>
        <v>#N/A</v>
      </c>
      <c r="Y135" s="98" t="e">
        <f ca="true">+IF(AND(ISNUMBER(OFFSET('Sanitation Data'!$D$11,0,10*ROW('Sanitation Data'!D129))),'Data Summary'!CN135="Yes"),OFFSET('Sanitation Data'!$D$11,0,10*ROW('Sanitation Data'!D129)),NA())</f>
        <v>#N/A</v>
      </c>
      <c r="Z135" s="98" t="e">
        <f ca="true">+IF(AND(ISNUMBER(OFFSET('Sanitation Data'!$D$12,0,10*ROW('Sanitation Data'!D129))),'Data Summary'!CO135="Yes"),OFFSET('Sanitation Data'!$D$12,0,10*ROW('Sanitation Data'!D129)),NA())</f>
        <v>#N/A</v>
      </c>
      <c r="AA135" s="98" t="e">
        <f ca="true">+IF(AND(ISNUMBER(OFFSET('Sanitation Data'!$E$4,0,10*ROW('Sanitation Data'!E129))),'Data Summary'!CP135="Yes"),100-OFFSET('Sanitation Data'!$E$4,0,10*ROW('Sanitation Data'!E129)),NA())</f>
        <v>#N/A</v>
      </c>
      <c r="AB135" s="98" t="e">
        <f ca="true">+IF(AND(ISNUMBER(OFFSET('Sanitation Data'!$E$6,0,10*ROW('Sanitation Data'!E129))),'Data Summary'!CQ135="Yes"),OFFSET('Sanitation Data'!$E$6,0,10*ROW('Sanitation Data'!E129)),NA())</f>
        <v>#N/A</v>
      </c>
      <c r="AC135" s="98" t="e">
        <f ca="true">+IF(AND(ISNUMBER(OFFSET('Sanitation Data'!$E$10,0,10*ROW('Sanitation Data'!E129))),'Data Summary'!CR135="Yes"),OFFSET('Sanitation Data'!$E$10,0,10*ROW('Sanitation Data'!E129)),NA())</f>
        <v>#N/A</v>
      </c>
      <c r="AD135" s="98" t="e">
        <f ca="true">+IF(AND(ISNUMBER(OFFSET('Sanitation Data'!$E$11,0,10*ROW('Sanitation Data'!E129))),'Data Summary'!CS135="Yes"),OFFSET('Sanitation Data'!$E$11,0,10*ROW('Sanitation Data'!E129)),NA())</f>
        <v>#N/A</v>
      </c>
      <c r="AE135" s="98" t="e">
        <f ca="true">+IF(AND(ISNUMBER(OFFSET('Sanitation Data'!$E$12,0,10*ROW('Sanitation Data'!E129))),'Data Summary'!CT135="Yes"),OFFSET('Sanitation Data'!$E$12,0,10*ROW('Sanitation Data'!E129)),NA())</f>
        <v>#N/A</v>
      </c>
      <c r="AF135" s="98" t="e">
        <f ca="true">+IF(AND(ISNUMBER(OFFSET('Sanitation Data'!$F$4,0,10*ROW('Sanitation Data'!F129))),'Data Summary'!CU135="Yes"),100-OFFSET('Sanitation Data'!$F$4,0,10*ROW('Sanitation Data'!F129)),NA())</f>
        <v>#N/A</v>
      </c>
      <c r="AG135" s="98" t="e">
        <f ca="true">+IF(AND(ISNUMBER(OFFSET('Sanitation Data'!$F$6,0,10*ROW('Sanitation Data'!F129))),'Data Summary'!CV135="Yes"),OFFSET('Sanitation Data'!$F$6,0,10*ROW('Sanitation Data'!F129)),NA())</f>
        <v>#N/A</v>
      </c>
      <c r="AH135" s="98" t="e">
        <f ca="true">+IF(AND(ISNUMBER(OFFSET('Sanitation Data'!$F$10,0,10*ROW('Sanitation Data'!F129))),'Data Summary'!CW135="Yes"),OFFSET('Sanitation Data'!$F$10,0,10*ROW('Sanitation Data'!F129)),NA())</f>
        <v>#N/A</v>
      </c>
      <c r="AI135" s="98" t="e">
        <f ca="true">+IF(AND(ISNUMBER(OFFSET('Sanitation Data'!$F$11,0,10*ROW('Sanitation Data'!F129))),'Data Summary'!CX135="Yes"),OFFSET('Sanitation Data'!$F$11,0,10*ROW('Sanitation Data'!F129)),NA())</f>
        <v>#N/A</v>
      </c>
      <c r="AJ135" s="98" t="e">
        <f ca="true">+IF(AND(ISNUMBER(OFFSET('Sanitation Data'!$F$12,0,10*ROW('Sanitation Data'!F129))),'Data Summary'!CY135="Yes"),OFFSET('Sanitation Data'!$F$12,0,10*ROW('Sanitation Data'!F129)),NA())</f>
        <v>#N/A</v>
      </c>
      <c r="AK135" s="98" t="e">
        <f ca="true">+IF(AND(ISNUMBER(OFFSET('Sanitation Data'!$G$4,0,10*ROW('Sanitation Data'!G129))),'Data Summary'!CZ135="Yes"),100-OFFSET('Sanitation Data'!$G$4,0,10*ROW('Sanitation Data'!G129)),NA())</f>
        <v>#N/A</v>
      </c>
      <c r="AL135" s="98" t="e">
        <f ca="true">+IF(AND(ISNUMBER(OFFSET('Sanitation Data'!$G$6,0,10*ROW('Sanitation Data'!G129))),'Data Summary'!DA135="Yes"),OFFSET('Sanitation Data'!$G$6,0,10*ROW('Sanitation Data'!G129)),NA())</f>
        <v>#N/A</v>
      </c>
      <c r="AM135" s="98" t="e">
        <f ca="true">+IF(AND(ISNUMBER(OFFSET('Sanitation Data'!$G$10,0,10*ROW('Sanitation Data'!G129))),'Data Summary'!DB135="Yes"),OFFSET('Sanitation Data'!$G$10,0,10*ROW('Sanitation Data'!G129)),NA())</f>
        <v>#N/A</v>
      </c>
      <c r="AN135" s="98" t="e">
        <f ca="true">+IF(AND(ISNUMBER(OFFSET('Sanitation Data'!$G$11,0,10*ROW('Sanitation Data'!G129))),'Data Summary'!DC135="Yes"),OFFSET('Sanitation Data'!$G$11,0,10*ROW('Sanitation Data'!G129)),NA())</f>
        <v>#N/A</v>
      </c>
      <c r="AO135" s="98" t="e">
        <f ca="true">+IF(AND(ISNUMBER(OFFSET('Sanitation Data'!$G$12,0,10*ROW('Sanitation Data'!G129))),'Data Summary'!DD135="Yes"),OFFSET('Sanitation Data'!$G$12,0,10*ROW('Sanitation Data'!G129)),NA())</f>
        <v>#N/A</v>
      </c>
      <c r="AP135" s="98" t="e">
        <f ca="true">+IF(AND(ISNUMBER(OFFSET('Sanitation Data'!$H$4,0,10*ROW('Sanitation Data'!H129))),'Data Summary'!DE135="Yes"),100-OFFSET('Sanitation Data'!$H$4,0,10*ROW('Sanitation Data'!H129)),NA())</f>
        <v>#N/A</v>
      </c>
      <c r="AQ135" s="98" t="e">
        <f ca="true">+IF(AND(ISNUMBER(OFFSET('Sanitation Data'!$H$6,0,10*ROW('Sanitation Data'!H129))),'Data Summary'!DF135="Yes"),OFFSET('Sanitation Data'!$H$6,0,10*ROW('Sanitation Data'!H129)),NA())</f>
        <v>#N/A</v>
      </c>
      <c r="AR135" s="98" t="e">
        <f ca="true">+IF(AND(ISNUMBER(OFFSET('Sanitation Data'!$H$10,0,10*ROW('Sanitation Data'!H129))),'Data Summary'!DG135="Yes"),OFFSET('Sanitation Data'!$H$10,0,10*ROW('Sanitation Data'!H129)),NA())</f>
        <v>#N/A</v>
      </c>
      <c r="AS135" s="98" t="e">
        <f ca="true">+IF(AND(ISNUMBER(OFFSET('Sanitation Data'!$H$11,0,10*ROW('Sanitation Data'!H129))),'Data Summary'!DH135="Yes"),OFFSET('Sanitation Data'!$H$11,0,10*ROW('Sanitation Data'!H129)),NA())</f>
        <v>#N/A</v>
      </c>
      <c r="AT135" s="98" t="e">
        <f ca="true">+IF(AND(ISNUMBER(OFFSET('Sanitation Data'!$H$12,0,10*ROW('Sanitation Data'!H129))),'Data Summary'!DI135="Yes"),OFFSET('Sanitation Data'!$H$12,0,10*ROW('Sanitation Data'!H129)),NA())</f>
        <v>#N/A</v>
      </c>
      <c r="AU135" s="98" t="e">
        <f ca="true">+IF(AND(ISNUMBER(OFFSET('Sanitation Data'!$I$4,0,10*ROW('Sanitation Data'!I129))),'Data Summary'!DJ135="Yes"),100-OFFSET('Sanitation Data'!$I$4,0,10*ROW('Sanitation Data'!I129)),NA())</f>
        <v>#N/A</v>
      </c>
      <c r="AV135" s="98" t="e">
        <f ca="true">+IF(AND(ISNUMBER(OFFSET('Sanitation Data'!$I$6,0,10*ROW('Sanitation Data'!I129))),'Data Summary'!DK135="Yes"),OFFSET('Sanitation Data'!$I$6,0,10*ROW('Sanitation Data'!I129)),NA())</f>
        <v>#N/A</v>
      </c>
      <c r="AW135" s="98" t="e">
        <f ca="true">+IF(AND(ISNUMBER(OFFSET('Sanitation Data'!$I$10,0,10*ROW('Sanitation Data'!I129))),'Data Summary'!DL135="Yes"),OFFSET('Sanitation Data'!$I$10,0,10*ROW('Sanitation Data'!I129)),NA())</f>
        <v>#N/A</v>
      </c>
      <c r="AX135" s="98" t="e">
        <f ca="true">+IF(AND(ISNUMBER(OFFSET('Sanitation Data'!$I$11,0,10*ROW('Sanitation Data'!I129))),'Data Summary'!DM135="Yes"),OFFSET('Sanitation Data'!$I$11,0,10*ROW('Sanitation Data'!I129)),NA())</f>
        <v>#N/A</v>
      </c>
      <c r="AY135" s="98" t="e">
        <f ca="true">+IF(AND(ISNUMBER(OFFSET('Sanitation Data'!$I$12,0,10*ROW('Sanitation Data'!I129))),'Data Summary'!DN135="Yes"),OFFSET('Sanitation Data'!$I$12,0,10*ROW('Sanitation Data'!I129)),NA())</f>
        <v>#N/A</v>
      </c>
      <c r="AZ135" s="99" t="e">
        <f ca="true">+IF(AND(ISNUMBER(OFFSET('Hygiene Data'!$D$5,0,10*ROW('Hygiene Data'!D129))),'Data Summary'!DO135="Yes"),OFFSET('Hygiene Data'!$D$5,0,10*ROW('Hygiene Data'!D129)),NA())</f>
        <v>#N/A</v>
      </c>
      <c r="BA135" s="99" t="e">
        <f ca="true">+IF(AND(ISNUMBER(OFFSET('Hygiene Data'!$D$7,0,10*ROW('Hygiene Data'!D129))),'Data Summary'!DP135="Yes"),OFFSET('Hygiene Data'!$D$7,0,10*ROW('Hygiene Data'!D129)),NA())</f>
        <v>#N/A</v>
      </c>
      <c r="BB135" s="99" t="e">
        <f ca="true">+IF(AND(ISNUMBER(OFFSET('Hygiene Data'!$D$9,0,10*ROW('Hygiene Data'!D129))),'Data Summary'!DQ135="Yes"),OFFSET('Hygiene Data'!$D$9,0,10*ROW('Hygiene Data'!D129)),NA())</f>
        <v>#N/A</v>
      </c>
      <c r="BC135" s="99" t="e">
        <f ca="true">+IF(AND(ISNUMBER(OFFSET('Hygiene Data'!$E$5,0,10*ROW('Hygiene Data'!E129))),'Data Summary'!DR135="Yes"),OFFSET('Hygiene Data'!$E$5,0,10*ROW('Hygiene Data'!E129)),NA())</f>
        <v>#N/A</v>
      </c>
      <c r="BD135" s="99" t="e">
        <f ca="true">+IF(AND(ISNUMBER(OFFSET('Hygiene Data'!$E$7,0,10*ROW('Hygiene Data'!E129))),'Data Summary'!DS135="Yes"),OFFSET('Hygiene Data'!$E$7,0,10*ROW('Hygiene Data'!E129)),NA())</f>
        <v>#N/A</v>
      </c>
      <c r="BE135" s="99" t="e">
        <f ca="true">+IF(AND(ISNUMBER(OFFSET('Hygiene Data'!$E$9,0,10*ROW('Hygiene Data'!E129))),'Data Summary'!DT135="Yes"),OFFSET('Hygiene Data'!$E$9,0,10*ROW('Hygiene Data'!E129)),NA())</f>
        <v>#N/A</v>
      </c>
      <c r="BF135" s="99" t="e">
        <f ca="true">+IF(AND(ISNUMBER(OFFSET('Hygiene Data'!$F$5,0,10*ROW('Hygiene Data'!F129))),'Data Summary'!DU135="Yes"),OFFSET('Hygiene Data'!$F$5,0,10*ROW('Hygiene Data'!F129)),NA())</f>
        <v>#N/A</v>
      </c>
      <c r="BG135" s="99" t="e">
        <f ca="true">+IF(AND(ISNUMBER(OFFSET('Hygiene Data'!$F$7,0,10*ROW('Hygiene Data'!F129))),'Data Summary'!DV135="Yes"),OFFSET('Hygiene Data'!$F$7,0,10*ROW('Hygiene Data'!F129)),NA())</f>
        <v>#N/A</v>
      </c>
      <c r="BH135" s="99" t="e">
        <f ca="true">+IF(AND(ISNUMBER(OFFSET('Hygiene Data'!$F$9,0,10*ROW('Hygiene Data'!F129))),'Data Summary'!DW135="Yes"),OFFSET('Hygiene Data'!$F$9,0,10*ROW('Hygiene Data'!F129)),NA())</f>
        <v>#N/A</v>
      </c>
      <c r="BI135" s="99" t="e">
        <f ca="true">+IF(AND(ISNUMBER(OFFSET('Hygiene Data'!$G$5,0,10*ROW('Hygiene Data'!G129))),'Data Summary'!DX135="Yes"),OFFSET('Hygiene Data'!$G$5,0,10*ROW('Hygiene Data'!G129)),NA())</f>
        <v>#N/A</v>
      </c>
      <c r="BJ135" s="99" t="e">
        <f ca="true">+IF(AND(ISNUMBER(OFFSET('Hygiene Data'!$G$7,0,10*ROW('Hygiene Data'!G129))),'Data Summary'!DY135="Yes"),OFFSET('Hygiene Data'!$G$7,0,10*ROW('Hygiene Data'!G129)),NA())</f>
        <v>#N/A</v>
      </c>
      <c r="BK135" s="99" t="e">
        <f ca="true">+IF(AND(ISNUMBER(OFFSET('Hygiene Data'!$G$9,0,10*ROW('Hygiene Data'!G129))),'Data Summary'!DZ135="Yes"),OFFSET('Hygiene Data'!$G$9,0,10*ROW('Hygiene Data'!G129)),NA())</f>
        <v>#N/A</v>
      </c>
      <c r="BL135" s="99" t="e">
        <f ca="true">+IF(AND(ISNUMBER(OFFSET('Hygiene Data'!$H$5,0,10*ROW('Hygiene Data'!H129))),'Data Summary'!EA135="Yes"),OFFSET('Hygiene Data'!$H$5,0,10*ROW('Hygiene Data'!H129)),NA())</f>
        <v>#N/A</v>
      </c>
      <c r="BM135" s="99" t="e">
        <f ca="true">+IF(AND(ISNUMBER(OFFSET('Hygiene Data'!$H$7,0,10*ROW('Hygiene Data'!H129))),'Data Summary'!EB135="Yes"),OFFSET('Hygiene Data'!$H$7,0,10*ROW('Hygiene Data'!H129)),NA())</f>
        <v>#N/A</v>
      </c>
      <c r="BN135" s="99" t="e">
        <f ca="true">+IF(AND(ISNUMBER(OFFSET('Hygiene Data'!$H$9,0,10*ROW('Hygiene Data'!H129))),'Data Summary'!EC135="Yes"),OFFSET('Hygiene Data'!$H$9,0,10*ROW('Hygiene Data'!H129)),NA())</f>
        <v>#N/A</v>
      </c>
      <c r="BO135" s="99" t="e">
        <f ca="true">+IF(AND(ISNUMBER(OFFSET('Hygiene Data'!$I$5,0,10*ROW('Hygiene Data'!I129))),'Data Summary'!ED135="Yes"),OFFSET('Hygiene Data'!$I$5,0,10*ROW('Hygiene Data'!I129)),NA())</f>
        <v>#N/A</v>
      </c>
      <c r="BP135" s="99" t="e">
        <f ca="true">+IF(AND(ISNUMBER(OFFSET('Hygiene Data'!$I$7,0,10*ROW('Hygiene Data'!I129))),'Data Summary'!EE135="Yes"),OFFSET('Hygiene Data'!$I$7,0,10*ROW('Hygiene Data'!I129)),NA())</f>
        <v>#N/A</v>
      </c>
      <c r="BQ135" s="99"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8" t="str">
        <f ca="true">+IF(ISTEXT('Data Summary'!B136),'Data Summary'!B136,"")</f>
        <v/>
      </c>
      <c r="C136" s="329" t="e">
        <f ca="true">+VALUE('Data Summary'!C136)</f>
        <v>#VALUE!</v>
      </c>
      <c r="D136" s="97" t="e">
        <f ca="true">+IF(AND(ISNUMBER(OFFSET('Water Data'!$D$4,0,10*ROW('Water Data'!D130))),'Data Summary'!BS136="Yes"),100-OFFSET('Water Data'!$D$4,0,10*ROW('Water Data'!D130)),NA())</f>
        <v>#N/A</v>
      </c>
      <c r="E136" s="97" t="e">
        <f ca="true">+IF(AND(ISNUMBER(OFFSET('Water Data'!$D$6,0,10*ROW('Water Data'!D130))),'Data Summary'!BT136="Yes"),OFFSET('Water Data'!$D$6,0,10*ROW('Water Data'!D130)),NA())</f>
        <v>#N/A</v>
      </c>
      <c r="F136" s="97" t="e">
        <f ca="true">+IF(AND(ISNUMBER(OFFSET('Water Data'!$D$9,0,10*ROW('Water Data'!D130))),'Data Summary'!BU136="Yes"),OFFSET('Water Data'!$D$9,0,10*ROW('Water Data'!D130)),NA())</f>
        <v>#N/A</v>
      </c>
      <c r="G136" s="97" t="e">
        <f ca="true">+IF(AND(ISNUMBER(OFFSET('Water Data'!$E$4,0,10*ROW('Water Data'!E130))),'Data Summary'!BV136="Yes"),100-OFFSET('Water Data'!$E$4,0,10*ROW('Water Data'!E130)),NA())</f>
        <v>#N/A</v>
      </c>
      <c r="H136" s="97" t="e">
        <f ca="true">+IF(AND(ISNUMBER(OFFSET('Water Data'!$E$6,0,10*ROW('Water Data'!E130))),'Data Summary'!BW136="Yes"),OFFSET('Water Data'!$E$6,0,10*ROW('Water Data'!E130)),NA())</f>
        <v>#N/A</v>
      </c>
      <c r="I136" s="97" t="e">
        <f ca="true">+IF(AND(ISNUMBER(OFFSET('Water Data'!$E$9,0,10*ROW('Water Data'!E130))),'Data Summary'!BX136="Yes"),OFFSET('Water Data'!$E$9,0,10*ROW('Water Data'!E130)),NA())</f>
        <v>#N/A</v>
      </c>
      <c r="J136" s="97" t="e">
        <f ca="true">+IF(AND(ISNUMBER(OFFSET('Water Data'!$F$4,0,10*ROW('Water Data'!F130))),'Data Summary'!BY136="Yes"),100-OFFSET('Water Data'!$F$4,0,10*ROW('Water Data'!F130)),NA())</f>
        <v>#N/A</v>
      </c>
      <c r="K136" s="97" t="e">
        <f ca="true">+IF(AND(ISNUMBER(OFFSET('Water Data'!$F$6,0,10*ROW('Water Data'!F130))),'Data Summary'!BZ136="Yes"),OFFSET('Water Data'!$F$6,0,10*ROW('Water Data'!F130)),NA())</f>
        <v>#N/A</v>
      </c>
      <c r="L136" s="97" t="e">
        <f ca="true">+IF(AND(ISNUMBER(OFFSET('Water Data'!$F$9,0,10*ROW('Water Data'!F130))),'Data Summary'!CA136="Yes"),OFFSET('Water Data'!$F$9,0,10*ROW('Water Data'!F130)),NA())</f>
        <v>#N/A</v>
      </c>
      <c r="M136" s="97" t="e">
        <f ca="true">+IF(AND(ISNUMBER(OFFSET('Water Data'!$G$4,0,10*ROW('Water Data'!G130))),'Data Summary'!CB136="Yes"),100-OFFSET('Water Data'!$G$4,0,10*ROW('Water Data'!G130)),NA())</f>
        <v>#N/A</v>
      </c>
      <c r="N136" s="97" t="e">
        <f ca="true">+IF(AND(ISNUMBER(OFFSET('Water Data'!$G$6,0,10*ROW('Water Data'!G130))),'Data Summary'!CC136="Yes"),OFFSET('Water Data'!$G$6,0,10*ROW('Water Data'!G130)),NA())</f>
        <v>#N/A</v>
      </c>
      <c r="O136" s="97" t="e">
        <f ca="true">+IF(AND(ISNUMBER(OFFSET('Water Data'!$G$9,0,10*ROW('Water Data'!G130))),'Data Summary'!CD136="Yes"),OFFSET('Water Data'!$G$9,0,10*ROW('Water Data'!G130)),NA())</f>
        <v>#N/A</v>
      </c>
      <c r="P136" s="97" t="e">
        <f ca="true">+IF(AND(ISNUMBER(OFFSET('Water Data'!$H$4,0,10*ROW('Water Data'!H130))),'Data Summary'!CE136="Yes"),100-OFFSET('Water Data'!$H$4,0,10*ROW('Water Data'!H130)),NA())</f>
        <v>#N/A</v>
      </c>
      <c r="Q136" s="97" t="e">
        <f ca="true">+IF(AND(ISNUMBER(OFFSET('Water Data'!$H$6,0,10*ROW('Water Data'!H130))),'Data Summary'!CF136="Yes"),OFFSET('Water Data'!$H$6,0,10*ROW('Water Data'!H130)),NA())</f>
        <v>#N/A</v>
      </c>
      <c r="R136" s="97" t="e">
        <f ca="true">+IF(AND(ISNUMBER(OFFSET('Water Data'!$H$9,0,10*ROW('Water Data'!H130))),'Data Summary'!CG136="Yes"),OFFSET('Water Data'!$H$9,0,10*ROW('Water Data'!H130)),NA())</f>
        <v>#N/A</v>
      </c>
      <c r="S136" s="97" t="e">
        <f ca="true">+IF(AND(ISNUMBER(OFFSET('Water Data'!$I$4,0,10*ROW('Water Data'!I130))),'Data Summary'!CH136="Yes"),100-OFFSET('Water Data'!$I$4,0,10*ROW('Water Data'!I130)),NA())</f>
        <v>#N/A</v>
      </c>
      <c r="T136" s="97" t="e">
        <f ca="true">+IF(AND(ISNUMBER(OFFSET('Water Data'!$I$6,0,10*ROW('Water Data'!I130))),'Data Summary'!CI136="Yes"),OFFSET('Water Data'!$I$6,0,10*ROW('Water Data'!I130)),NA())</f>
        <v>#N/A</v>
      </c>
      <c r="U136" s="97" t="e">
        <f ca="true">+IF(AND(ISNUMBER(OFFSET('Water Data'!$I$9,0,10*ROW('Water Data'!I130))),'Data Summary'!CJ136="Yes"),OFFSET('Water Data'!$I$9,0,10*ROW('Water Data'!I130)),NA())</f>
        <v>#N/A</v>
      </c>
      <c r="V136" s="98" t="e">
        <f ca="true">+IF(AND(ISNUMBER(OFFSET('Sanitation Data'!$D$4,0,10*ROW('Sanitation Data'!D130))),'Data Summary'!CK136="Yes"),100-OFFSET('Sanitation Data'!$D$4,0,10*ROW('Sanitation Data'!D130)),NA())</f>
        <v>#N/A</v>
      </c>
      <c r="W136" s="98" t="e">
        <f ca="true">+IF(AND(ISNUMBER(OFFSET('Sanitation Data'!$D$6,0,10*ROW('Sanitation Data'!D130))),'Data Summary'!CL136="Yes"),OFFSET('Sanitation Data'!$D$6,0,10*ROW('Sanitation Data'!D130)),NA())</f>
        <v>#N/A</v>
      </c>
      <c r="X136" s="98" t="e">
        <f ca="true">+IF(AND(ISNUMBER(OFFSET('Sanitation Data'!$D$10,0,10*ROW('Sanitation Data'!D130))),'Data Summary'!CM136="Yes"),OFFSET('Sanitation Data'!$D$10,0,10*ROW('Sanitation Data'!D130)),NA())</f>
        <v>#N/A</v>
      </c>
      <c r="Y136" s="98" t="e">
        <f ca="true">+IF(AND(ISNUMBER(OFFSET('Sanitation Data'!$D$11,0,10*ROW('Sanitation Data'!D130))),'Data Summary'!CN136="Yes"),OFFSET('Sanitation Data'!$D$11,0,10*ROW('Sanitation Data'!D130)),NA())</f>
        <v>#N/A</v>
      </c>
      <c r="Z136" s="98" t="e">
        <f ca="true">+IF(AND(ISNUMBER(OFFSET('Sanitation Data'!$D$12,0,10*ROW('Sanitation Data'!D130))),'Data Summary'!CO136="Yes"),OFFSET('Sanitation Data'!$D$12,0,10*ROW('Sanitation Data'!D130)),NA())</f>
        <v>#N/A</v>
      </c>
      <c r="AA136" s="98" t="e">
        <f ca="true">+IF(AND(ISNUMBER(OFFSET('Sanitation Data'!$E$4,0,10*ROW('Sanitation Data'!E130))),'Data Summary'!CP136="Yes"),100-OFFSET('Sanitation Data'!$E$4,0,10*ROW('Sanitation Data'!E130)),NA())</f>
        <v>#N/A</v>
      </c>
      <c r="AB136" s="98" t="e">
        <f ca="true">+IF(AND(ISNUMBER(OFFSET('Sanitation Data'!$E$6,0,10*ROW('Sanitation Data'!E130))),'Data Summary'!CQ136="Yes"),OFFSET('Sanitation Data'!$E$6,0,10*ROW('Sanitation Data'!E130)),NA())</f>
        <v>#N/A</v>
      </c>
      <c r="AC136" s="98" t="e">
        <f ca="true">+IF(AND(ISNUMBER(OFFSET('Sanitation Data'!$E$10,0,10*ROW('Sanitation Data'!E130))),'Data Summary'!CR136="Yes"),OFFSET('Sanitation Data'!$E$10,0,10*ROW('Sanitation Data'!E130)),NA())</f>
        <v>#N/A</v>
      </c>
      <c r="AD136" s="98" t="e">
        <f ca="true">+IF(AND(ISNUMBER(OFFSET('Sanitation Data'!$E$11,0,10*ROW('Sanitation Data'!E130))),'Data Summary'!CS136="Yes"),OFFSET('Sanitation Data'!$E$11,0,10*ROW('Sanitation Data'!E130)),NA())</f>
        <v>#N/A</v>
      </c>
      <c r="AE136" s="98" t="e">
        <f ca="true">+IF(AND(ISNUMBER(OFFSET('Sanitation Data'!$E$12,0,10*ROW('Sanitation Data'!E130))),'Data Summary'!CT136="Yes"),OFFSET('Sanitation Data'!$E$12,0,10*ROW('Sanitation Data'!E130)),NA())</f>
        <v>#N/A</v>
      </c>
      <c r="AF136" s="98" t="e">
        <f ca="true">+IF(AND(ISNUMBER(OFFSET('Sanitation Data'!$F$4,0,10*ROW('Sanitation Data'!F130))),'Data Summary'!CU136="Yes"),100-OFFSET('Sanitation Data'!$F$4,0,10*ROW('Sanitation Data'!F130)),NA())</f>
        <v>#N/A</v>
      </c>
      <c r="AG136" s="98" t="e">
        <f ca="true">+IF(AND(ISNUMBER(OFFSET('Sanitation Data'!$F$6,0,10*ROW('Sanitation Data'!F130))),'Data Summary'!CV136="Yes"),OFFSET('Sanitation Data'!$F$6,0,10*ROW('Sanitation Data'!F130)),NA())</f>
        <v>#N/A</v>
      </c>
      <c r="AH136" s="98" t="e">
        <f ca="true">+IF(AND(ISNUMBER(OFFSET('Sanitation Data'!$F$10,0,10*ROW('Sanitation Data'!F130))),'Data Summary'!CW136="Yes"),OFFSET('Sanitation Data'!$F$10,0,10*ROW('Sanitation Data'!F130)),NA())</f>
        <v>#N/A</v>
      </c>
      <c r="AI136" s="98" t="e">
        <f ca="true">+IF(AND(ISNUMBER(OFFSET('Sanitation Data'!$F$11,0,10*ROW('Sanitation Data'!F130))),'Data Summary'!CX136="Yes"),OFFSET('Sanitation Data'!$F$11,0,10*ROW('Sanitation Data'!F130)),NA())</f>
        <v>#N/A</v>
      </c>
      <c r="AJ136" s="98" t="e">
        <f ca="true">+IF(AND(ISNUMBER(OFFSET('Sanitation Data'!$F$12,0,10*ROW('Sanitation Data'!F130))),'Data Summary'!CY136="Yes"),OFFSET('Sanitation Data'!$F$12,0,10*ROW('Sanitation Data'!F130)),NA())</f>
        <v>#N/A</v>
      </c>
      <c r="AK136" s="98" t="e">
        <f ca="true">+IF(AND(ISNUMBER(OFFSET('Sanitation Data'!$G$4,0,10*ROW('Sanitation Data'!G130))),'Data Summary'!CZ136="Yes"),100-OFFSET('Sanitation Data'!$G$4,0,10*ROW('Sanitation Data'!G130)),NA())</f>
        <v>#N/A</v>
      </c>
      <c r="AL136" s="98" t="e">
        <f ca="true">+IF(AND(ISNUMBER(OFFSET('Sanitation Data'!$G$6,0,10*ROW('Sanitation Data'!G130))),'Data Summary'!DA136="Yes"),OFFSET('Sanitation Data'!$G$6,0,10*ROW('Sanitation Data'!G130)),NA())</f>
        <v>#N/A</v>
      </c>
      <c r="AM136" s="98" t="e">
        <f ca="true">+IF(AND(ISNUMBER(OFFSET('Sanitation Data'!$G$10,0,10*ROW('Sanitation Data'!G130))),'Data Summary'!DB136="Yes"),OFFSET('Sanitation Data'!$G$10,0,10*ROW('Sanitation Data'!G130)),NA())</f>
        <v>#N/A</v>
      </c>
      <c r="AN136" s="98" t="e">
        <f ca="true">+IF(AND(ISNUMBER(OFFSET('Sanitation Data'!$G$11,0,10*ROW('Sanitation Data'!G130))),'Data Summary'!DC136="Yes"),OFFSET('Sanitation Data'!$G$11,0,10*ROW('Sanitation Data'!G130)),NA())</f>
        <v>#N/A</v>
      </c>
      <c r="AO136" s="98" t="e">
        <f ca="true">+IF(AND(ISNUMBER(OFFSET('Sanitation Data'!$G$12,0,10*ROW('Sanitation Data'!G130))),'Data Summary'!DD136="Yes"),OFFSET('Sanitation Data'!$G$12,0,10*ROW('Sanitation Data'!G130)),NA())</f>
        <v>#N/A</v>
      </c>
      <c r="AP136" s="98" t="e">
        <f ca="true">+IF(AND(ISNUMBER(OFFSET('Sanitation Data'!$H$4,0,10*ROW('Sanitation Data'!H130))),'Data Summary'!DE136="Yes"),100-OFFSET('Sanitation Data'!$H$4,0,10*ROW('Sanitation Data'!H130)),NA())</f>
        <v>#N/A</v>
      </c>
      <c r="AQ136" s="98" t="e">
        <f ca="true">+IF(AND(ISNUMBER(OFFSET('Sanitation Data'!$H$6,0,10*ROW('Sanitation Data'!H130))),'Data Summary'!DF136="Yes"),OFFSET('Sanitation Data'!$H$6,0,10*ROW('Sanitation Data'!H130)),NA())</f>
        <v>#N/A</v>
      </c>
      <c r="AR136" s="98" t="e">
        <f ca="true">+IF(AND(ISNUMBER(OFFSET('Sanitation Data'!$H$10,0,10*ROW('Sanitation Data'!H130))),'Data Summary'!DG136="Yes"),OFFSET('Sanitation Data'!$H$10,0,10*ROW('Sanitation Data'!H130)),NA())</f>
        <v>#N/A</v>
      </c>
      <c r="AS136" s="98" t="e">
        <f ca="true">+IF(AND(ISNUMBER(OFFSET('Sanitation Data'!$H$11,0,10*ROW('Sanitation Data'!H130))),'Data Summary'!DH136="Yes"),OFFSET('Sanitation Data'!$H$11,0,10*ROW('Sanitation Data'!H130)),NA())</f>
        <v>#N/A</v>
      </c>
      <c r="AT136" s="98" t="e">
        <f ca="true">+IF(AND(ISNUMBER(OFFSET('Sanitation Data'!$H$12,0,10*ROW('Sanitation Data'!H130))),'Data Summary'!DI136="Yes"),OFFSET('Sanitation Data'!$H$12,0,10*ROW('Sanitation Data'!H130)),NA())</f>
        <v>#N/A</v>
      </c>
      <c r="AU136" s="98" t="e">
        <f ca="true">+IF(AND(ISNUMBER(OFFSET('Sanitation Data'!$I$4,0,10*ROW('Sanitation Data'!I130))),'Data Summary'!DJ136="Yes"),100-OFFSET('Sanitation Data'!$I$4,0,10*ROW('Sanitation Data'!I130)),NA())</f>
        <v>#N/A</v>
      </c>
      <c r="AV136" s="98" t="e">
        <f ca="true">+IF(AND(ISNUMBER(OFFSET('Sanitation Data'!$I$6,0,10*ROW('Sanitation Data'!I130))),'Data Summary'!DK136="Yes"),OFFSET('Sanitation Data'!$I$6,0,10*ROW('Sanitation Data'!I130)),NA())</f>
        <v>#N/A</v>
      </c>
      <c r="AW136" s="98" t="e">
        <f ca="true">+IF(AND(ISNUMBER(OFFSET('Sanitation Data'!$I$10,0,10*ROW('Sanitation Data'!I130))),'Data Summary'!DL136="Yes"),OFFSET('Sanitation Data'!$I$10,0,10*ROW('Sanitation Data'!I130)),NA())</f>
        <v>#N/A</v>
      </c>
      <c r="AX136" s="98" t="e">
        <f ca="true">+IF(AND(ISNUMBER(OFFSET('Sanitation Data'!$I$11,0,10*ROW('Sanitation Data'!I130))),'Data Summary'!DM136="Yes"),OFFSET('Sanitation Data'!$I$11,0,10*ROW('Sanitation Data'!I130)),NA())</f>
        <v>#N/A</v>
      </c>
      <c r="AY136" s="98" t="e">
        <f ca="true">+IF(AND(ISNUMBER(OFFSET('Sanitation Data'!$I$12,0,10*ROW('Sanitation Data'!I130))),'Data Summary'!DN136="Yes"),OFFSET('Sanitation Data'!$I$12,0,10*ROW('Sanitation Data'!I130)),NA())</f>
        <v>#N/A</v>
      </c>
      <c r="AZ136" s="99" t="e">
        <f ca="true">+IF(AND(ISNUMBER(OFFSET('Hygiene Data'!$D$5,0,10*ROW('Hygiene Data'!D130))),'Data Summary'!DO136="Yes"),OFFSET('Hygiene Data'!$D$5,0,10*ROW('Hygiene Data'!D130)),NA())</f>
        <v>#N/A</v>
      </c>
      <c r="BA136" s="99" t="e">
        <f ca="true">+IF(AND(ISNUMBER(OFFSET('Hygiene Data'!$D$7,0,10*ROW('Hygiene Data'!D130))),'Data Summary'!DP136="Yes"),OFFSET('Hygiene Data'!$D$7,0,10*ROW('Hygiene Data'!D130)),NA())</f>
        <v>#N/A</v>
      </c>
      <c r="BB136" s="99" t="e">
        <f ca="true">+IF(AND(ISNUMBER(OFFSET('Hygiene Data'!$D$9,0,10*ROW('Hygiene Data'!D130))),'Data Summary'!DQ136="Yes"),OFFSET('Hygiene Data'!$D$9,0,10*ROW('Hygiene Data'!D130)),NA())</f>
        <v>#N/A</v>
      </c>
      <c r="BC136" s="99" t="e">
        <f ca="true">+IF(AND(ISNUMBER(OFFSET('Hygiene Data'!$E$5,0,10*ROW('Hygiene Data'!E130))),'Data Summary'!DR136="Yes"),OFFSET('Hygiene Data'!$E$5,0,10*ROW('Hygiene Data'!E130)),NA())</f>
        <v>#N/A</v>
      </c>
      <c r="BD136" s="99" t="e">
        <f ca="true">+IF(AND(ISNUMBER(OFFSET('Hygiene Data'!$E$7,0,10*ROW('Hygiene Data'!E130))),'Data Summary'!DS136="Yes"),OFFSET('Hygiene Data'!$E$7,0,10*ROW('Hygiene Data'!E130)),NA())</f>
        <v>#N/A</v>
      </c>
      <c r="BE136" s="99" t="e">
        <f ca="true">+IF(AND(ISNUMBER(OFFSET('Hygiene Data'!$E$9,0,10*ROW('Hygiene Data'!E130))),'Data Summary'!DT136="Yes"),OFFSET('Hygiene Data'!$E$9,0,10*ROW('Hygiene Data'!E130)),NA())</f>
        <v>#N/A</v>
      </c>
      <c r="BF136" s="99" t="e">
        <f ca="true">+IF(AND(ISNUMBER(OFFSET('Hygiene Data'!$F$5,0,10*ROW('Hygiene Data'!F130))),'Data Summary'!DU136="Yes"),OFFSET('Hygiene Data'!$F$5,0,10*ROW('Hygiene Data'!F130)),NA())</f>
        <v>#N/A</v>
      </c>
      <c r="BG136" s="99" t="e">
        <f ca="true">+IF(AND(ISNUMBER(OFFSET('Hygiene Data'!$F$7,0,10*ROW('Hygiene Data'!F130))),'Data Summary'!DV136="Yes"),OFFSET('Hygiene Data'!$F$7,0,10*ROW('Hygiene Data'!F130)),NA())</f>
        <v>#N/A</v>
      </c>
      <c r="BH136" s="99" t="e">
        <f ca="true">+IF(AND(ISNUMBER(OFFSET('Hygiene Data'!$F$9,0,10*ROW('Hygiene Data'!F130))),'Data Summary'!DW136="Yes"),OFFSET('Hygiene Data'!$F$9,0,10*ROW('Hygiene Data'!F130)),NA())</f>
        <v>#N/A</v>
      </c>
      <c r="BI136" s="99" t="e">
        <f ca="true">+IF(AND(ISNUMBER(OFFSET('Hygiene Data'!$G$5,0,10*ROW('Hygiene Data'!G130))),'Data Summary'!DX136="Yes"),OFFSET('Hygiene Data'!$G$5,0,10*ROW('Hygiene Data'!G130)),NA())</f>
        <v>#N/A</v>
      </c>
      <c r="BJ136" s="99" t="e">
        <f ca="true">+IF(AND(ISNUMBER(OFFSET('Hygiene Data'!$G$7,0,10*ROW('Hygiene Data'!G130))),'Data Summary'!DY136="Yes"),OFFSET('Hygiene Data'!$G$7,0,10*ROW('Hygiene Data'!G130)),NA())</f>
        <v>#N/A</v>
      </c>
      <c r="BK136" s="99" t="e">
        <f ca="true">+IF(AND(ISNUMBER(OFFSET('Hygiene Data'!$G$9,0,10*ROW('Hygiene Data'!G130))),'Data Summary'!DZ136="Yes"),OFFSET('Hygiene Data'!$G$9,0,10*ROW('Hygiene Data'!G130)),NA())</f>
        <v>#N/A</v>
      </c>
      <c r="BL136" s="99" t="e">
        <f ca="true">+IF(AND(ISNUMBER(OFFSET('Hygiene Data'!$H$5,0,10*ROW('Hygiene Data'!H130))),'Data Summary'!EA136="Yes"),OFFSET('Hygiene Data'!$H$5,0,10*ROW('Hygiene Data'!H130)),NA())</f>
        <v>#N/A</v>
      </c>
      <c r="BM136" s="99" t="e">
        <f ca="true">+IF(AND(ISNUMBER(OFFSET('Hygiene Data'!$H$7,0,10*ROW('Hygiene Data'!H130))),'Data Summary'!EB136="Yes"),OFFSET('Hygiene Data'!$H$7,0,10*ROW('Hygiene Data'!H130)),NA())</f>
        <v>#N/A</v>
      </c>
      <c r="BN136" s="99" t="e">
        <f ca="true">+IF(AND(ISNUMBER(OFFSET('Hygiene Data'!$H$9,0,10*ROW('Hygiene Data'!H130))),'Data Summary'!EC136="Yes"),OFFSET('Hygiene Data'!$H$9,0,10*ROW('Hygiene Data'!H130)),NA())</f>
        <v>#N/A</v>
      </c>
      <c r="BO136" s="99" t="e">
        <f ca="true">+IF(AND(ISNUMBER(OFFSET('Hygiene Data'!$I$5,0,10*ROW('Hygiene Data'!I130))),'Data Summary'!ED136="Yes"),OFFSET('Hygiene Data'!$I$5,0,10*ROW('Hygiene Data'!I130)),NA())</f>
        <v>#N/A</v>
      </c>
      <c r="BP136" s="99" t="e">
        <f ca="true">+IF(AND(ISNUMBER(OFFSET('Hygiene Data'!$I$7,0,10*ROW('Hygiene Data'!I130))),'Data Summary'!EE136="Yes"),OFFSET('Hygiene Data'!$I$7,0,10*ROW('Hygiene Data'!I130)),NA())</f>
        <v>#N/A</v>
      </c>
      <c r="BQ136" s="99"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8" t="str">
        <f ca="true">+IF(ISTEXT('Data Summary'!B137),'Data Summary'!B137,"")</f>
        <v/>
      </c>
      <c r="C137" s="329" t="e">
        <f ca="true">+VALUE('Data Summary'!C137)</f>
        <v>#VALUE!</v>
      </c>
      <c r="D137" s="97" t="e">
        <f ca="true">+IF(AND(ISNUMBER(OFFSET('Water Data'!$D$4,0,10*ROW('Water Data'!D131))),'Data Summary'!BS137="Yes"),100-OFFSET('Water Data'!$D$4,0,10*ROW('Water Data'!D131)),NA())</f>
        <v>#N/A</v>
      </c>
      <c r="E137" s="97" t="e">
        <f ca="true">+IF(AND(ISNUMBER(OFFSET('Water Data'!$D$6,0,10*ROW('Water Data'!D131))),'Data Summary'!BT137="Yes"),OFFSET('Water Data'!$D$6,0,10*ROW('Water Data'!D131)),NA())</f>
        <v>#N/A</v>
      </c>
      <c r="F137" s="97" t="e">
        <f ca="true">+IF(AND(ISNUMBER(OFFSET('Water Data'!$D$9,0,10*ROW('Water Data'!D131))),'Data Summary'!BU137="Yes"),OFFSET('Water Data'!$D$9,0,10*ROW('Water Data'!D131)),NA())</f>
        <v>#N/A</v>
      </c>
      <c r="G137" s="97" t="e">
        <f ca="true">+IF(AND(ISNUMBER(OFFSET('Water Data'!$E$4,0,10*ROW('Water Data'!E131))),'Data Summary'!BV137="Yes"),100-OFFSET('Water Data'!$E$4,0,10*ROW('Water Data'!E131)),NA())</f>
        <v>#N/A</v>
      </c>
      <c r="H137" s="97" t="e">
        <f ca="true">+IF(AND(ISNUMBER(OFFSET('Water Data'!$E$6,0,10*ROW('Water Data'!E131))),'Data Summary'!BW137="Yes"),OFFSET('Water Data'!$E$6,0,10*ROW('Water Data'!E131)),NA())</f>
        <v>#N/A</v>
      </c>
      <c r="I137" s="97" t="e">
        <f ca="true">+IF(AND(ISNUMBER(OFFSET('Water Data'!$E$9,0,10*ROW('Water Data'!E131))),'Data Summary'!BX137="Yes"),OFFSET('Water Data'!$E$9,0,10*ROW('Water Data'!E131)),NA())</f>
        <v>#N/A</v>
      </c>
      <c r="J137" s="97" t="e">
        <f ca="true">+IF(AND(ISNUMBER(OFFSET('Water Data'!$F$4,0,10*ROW('Water Data'!F131))),'Data Summary'!BY137="Yes"),100-OFFSET('Water Data'!$F$4,0,10*ROW('Water Data'!F131)),NA())</f>
        <v>#N/A</v>
      </c>
      <c r="K137" s="97" t="e">
        <f ca="true">+IF(AND(ISNUMBER(OFFSET('Water Data'!$F$6,0,10*ROW('Water Data'!F131))),'Data Summary'!BZ137="Yes"),OFFSET('Water Data'!$F$6,0,10*ROW('Water Data'!F131)),NA())</f>
        <v>#N/A</v>
      </c>
      <c r="L137" s="97" t="e">
        <f ca="true">+IF(AND(ISNUMBER(OFFSET('Water Data'!$F$9,0,10*ROW('Water Data'!F131))),'Data Summary'!CA137="Yes"),OFFSET('Water Data'!$F$9,0,10*ROW('Water Data'!F131)),NA())</f>
        <v>#N/A</v>
      </c>
      <c r="M137" s="97" t="e">
        <f ca="true">+IF(AND(ISNUMBER(OFFSET('Water Data'!$G$4,0,10*ROW('Water Data'!G131))),'Data Summary'!CB137="Yes"),100-OFFSET('Water Data'!$G$4,0,10*ROW('Water Data'!G131)),NA())</f>
        <v>#N/A</v>
      </c>
      <c r="N137" s="97" t="e">
        <f ca="true">+IF(AND(ISNUMBER(OFFSET('Water Data'!$G$6,0,10*ROW('Water Data'!G131))),'Data Summary'!CC137="Yes"),OFFSET('Water Data'!$G$6,0,10*ROW('Water Data'!G131)),NA())</f>
        <v>#N/A</v>
      </c>
      <c r="O137" s="97" t="e">
        <f ca="true">+IF(AND(ISNUMBER(OFFSET('Water Data'!$G$9,0,10*ROW('Water Data'!G131))),'Data Summary'!CD137="Yes"),OFFSET('Water Data'!$G$9,0,10*ROW('Water Data'!G131)),NA())</f>
        <v>#N/A</v>
      </c>
      <c r="P137" s="97" t="e">
        <f ca="true">+IF(AND(ISNUMBER(OFFSET('Water Data'!$H$4,0,10*ROW('Water Data'!H131))),'Data Summary'!CE137="Yes"),100-OFFSET('Water Data'!$H$4,0,10*ROW('Water Data'!H131)),NA())</f>
        <v>#N/A</v>
      </c>
      <c r="Q137" s="97" t="e">
        <f ca="true">+IF(AND(ISNUMBER(OFFSET('Water Data'!$H$6,0,10*ROW('Water Data'!H131))),'Data Summary'!CF137="Yes"),OFFSET('Water Data'!$H$6,0,10*ROW('Water Data'!H131)),NA())</f>
        <v>#N/A</v>
      </c>
      <c r="R137" s="97" t="e">
        <f ca="true">+IF(AND(ISNUMBER(OFFSET('Water Data'!$H$9,0,10*ROW('Water Data'!H131))),'Data Summary'!CG137="Yes"),OFFSET('Water Data'!$H$9,0,10*ROW('Water Data'!H131)),NA())</f>
        <v>#N/A</v>
      </c>
      <c r="S137" s="97" t="e">
        <f ca="true">+IF(AND(ISNUMBER(OFFSET('Water Data'!$I$4,0,10*ROW('Water Data'!I131))),'Data Summary'!CH137="Yes"),100-OFFSET('Water Data'!$I$4,0,10*ROW('Water Data'!I131)),NA())</f>
        <v>#N/A</v>
      </c>
      <c r="T137" s="97" t="e">
        <f ca="true">+IF(AND(ISNUMBER(OFFSET('Water Data'!$I$6,0,10*ROW('Water Data'!I131))),'Data Summary'!CI137="Yes"),OFFSET('Water Data'!$I$6,0,10*ROW('Water Data'!I131)),NA())</f>
        <v>#N/A</v>
      </c>
      <c r="U137" s="97" t="e">
        <f ca="true">+IF(AND(ISNUMBER(OFFSET('Water Data'!$I$9,0,10*ROW('Water Data'!I131))),'Data Summary'!CJ137="Yes"),OFFSET('Water Data'!$I$9,0,10*ROW('Water Data'!I131)),NA())</f>
        <v>#N/A</v>
      </c>
      <c r="V137" s="98" t="e">
        <f ca="true">+IF(AND(ISNUMBER(OFFSET('Sanitation Data'!$D$4,0,10*ROW('Sanitation Data'!D131))),'Data Summary'!CK137="Yes"),100-OFFSET('Sanitation Data'!$D$4,0,10*ROW('Sanitation Data'!D131)),NA())</f>
        <v>#N/A</v>
      </c>
      <c r="W137" s="98" t="e">
        <f ca="true">+IF(AND(ISNUMBER(OFFSET('Sanitation Data'!$D$6,0,10*ROW('Sanitation Data'!D131))),'Data Summary'!CL137="Yes"),OFFSET('Sanitation Data'!$D$6,0,10*ROW('Sanitation Data'!D131)),NA())</f>
        <v>#N/A</v>
      </c>
      <c r="X137" s="98" t="e">
        <f ca="true">+IF(AND(ISNUMBER(OFFSET('Sanitation Data'!$D$10,0,10*ROW('Sanitation Data'!D131))),'Data Summary'!CM137="Yes"),OFFSET('Sanitation Data'!$D$10,0,10*ROW('Sanitation Data'!D131)),NA())</f>
        <v>#N/A</v>
      </c>
      <c r="Y137" s="98" t="e">
        <f ca="true">+IF(AND(ISNUMBER(OFFSET('Sanitation Data'!$D$11,0,10*ROW('Sanitation Data'!D131))),'Data Summary'!CN137="Yes"),OFFSET('Sanitation Data'!$D$11,0,10*ROW('Sanitation Data'!D131)),NA())</f>
        <v>#N/A</v>
      </c>
      <c r="Z137" s="98" t="e">
        <f ca="true">+IF(AND(ISNUMBER(OFFSET('Sanitation Data'!$D$12,0,10*ROW('Sanitation Data'!D131))),'Data Summary'!CO137="Yes"),OFFSET('Sanitation Data'!$D$12,0,10*ROW('Sanitation Data'!D131)),NA())</f>
        <v>#N/A</v>
      </c>
      <c r="AA137" s="98" t="e">
        <f ca="true">+IF(AND(ISNUMBER(OFFSET('Sanitation Data'!$E$4,0,10*ROW('Sanitation Data'!E131))),'Data Summary'!CP137="Yes"),100-OFFSET('Sanitation Data'!$E$4,0,10*ROW('Sanitation Data'!E131)),NA())</f>
        <v>#N/A</v>
      </c>
      <c r="AB137" s="98" t="e">
        <f ca="true">+IF(AND(ISNUMBER(OFFSET('Sanitation Data'!$E$6,0,10*ROW('Sanitation Data'!E131))),'Data Summary'!CQ137="Yes"),OFFSET('Sanitation Data'!$E$6,0,10*ROW('Sanitation Data'!E131)),NA())</f>
        <v>#N/A</v>
      </c>
      <c r="AC137" s="98" t="e">
        <f ca="true">+IF(AND(ISNUMBER(OFFSET('Sanitation Data'!$E$10,0,10*ROW('Sanitation Data'!E131))),'Data Summary'!CR137="Yes"),OFFSET('Sanitation Data'!$E$10,0,10*ROW('Sanitation Data'!E131)),NA())</f>
        <v>#N/A</v>
      </c>
      <c r="AD137" s="98" t="e">
        <f ca="true">+IF(AND(ISNUMBER(OFFSET('Sanitation Data'!$E$11,0,10*ROW('Sanitation Data'!E131))),'Data Summary'!CS137="Yes"),OFFSET('Sanitation Data'!$E$11,0,10*ROW('Sanitation Data'!E131)),NA())</f>
        <v>#N/A</v>
      </c>
      <c r="AE137" s="98" t="e">
        <f ca="true">+IF(AND(ISNUMBER(OFFSET('Sanitation Data'!$E$12,0,10*ROW('Sanitation Data'!E131))),'Data Summary'!CT137="Yes"),OFFSET('Sanitation Data'!$E$12,0,10*ROW('Sanitation Data'!E131)),NA())</f>
        <v>#N/A</v>
      </c>
      <c r="AF137" s="98" t="e">
        <f ca="true">+IF(AND(ISNUMBER(OFFSET('Sanitation Data'!$F$4,0,10*ROW('Sanitation Data'!F131))),'Data Summary'!CU137="Yes"),100-OFFSET('Sanitation Data'!$F$4,0,10*ROW('Sanitation Data'!F131)),NA())</f>
        <v>#N/A</v>
      </c>
      <c r="AG137" s="98" t="e">
        <f ca="true">+IF(AND(ISNUMBER(OFFSET('Sanitation Data'!$F$6,0,10*ROW('Sanitation Data'!F131))),'Data Summary'!CV137="Yes"),OFFSET('Sanitation Data'!$F$6,0,10*ROW('Sanitation Data'!F131)),NA())</f>
        <v>#N/A</v>
      </c>
      <c r="AH137" s="98" t="e">
        <f ca="true">+IF(AND(ISNUMBER(OFFSET('Sanitation Data'!$F$10,0,10*ROW('Sanitation Data'!F131))),'Data Summary'!CW137="Yes"),OFFSET('Sanitation Data'!$F$10,0,10*ROW('Sanitation Data'!F131)),NA())</f>
        <v>#N/A</v>
      </c>
      <c r="AI137" s="98" t="e">
        <f ca="true">+IF(AND(ISNUMBER(OFFSET('Sanitation Data'!$F$11,0,10*ROW('Sanitation Data'!F131))),'Data Summary'!CX137="Yes"),OFFSET('Sanitation Data'!$F$11,0,10*ROW('Sanitation Data'!F131)),NA())</f>
        <v>#N/A</v>
      </c>
      <c r="AJ137" s="98" t="e">
        <f ca="true">+IF(AND(ISNUMBER(OFFSET('Sanitation Data'!$F$12,0,10*ROW('Sanitation Data'!F131))),'Data Summary'!CY137="Yes"),OFFSET('Sanitation Data'!$F$12,0,10*ROW('Sanitation Data'!F131)),NA())</f>
        <v>#N/A</v>
      </c>
      <c r="AK137" s="98" t="e">
        <f ca="true">+IF(AND(ISNUMBER(OFFSET('Sanitation Data'!$G$4,0,10*ROW('Sanitation Data'!G131))),'Data Summary'!CZ137="Yes"),100-OFFSET('Sanitation Data'!$G$4,0,10*ROW('Sanitation Data'!G131)),NA())</f>
        <v>#N/A</v>
      </c>
      <c r="AL137" s="98" t="e">
        <f ca="true">+IF(AND(ISNUMBER(OFFSET('Sanitation Data'!$G$6,0,10*ROW('Sanitation Data'!G131))),'Data Summary'!DA137="Yes"),OFFSET('Sanitation Data'!$G$6,0,10*ROW('Sanitation Data'!G131)),NA())</f>
        <v>#N/A</v>
      </c>
      <c r="AM137" s="98" t="e">
        <f ca="true">+IF(AND(ISNUMBER(OFFSET('Sanitation Data'!$G$10,0,10*ROW('Sanitation Data'!G131))),'Data Summary'!DB137="Yes"),OFFSET('Sanitation Data'!$G$10,0,10*ROW('Sanitation Data'!G131)),NA())</f>
        <v>#N/A</v>
      </c>
      <c r="AN137" s="98" t="e">
        <f ca="true">+IF(AND(ISNUMBER(OFFSET('Sanitation Data'!$G$11,0,10*ROW('Sanitation Data'!G131))),'Data Summary'!DC137="Yes"),OFFSET('Sanitation Data'!$G$11,0,10*ROW('Sanitation Data'!G131)),NA())</f>
        <v>#N/A</v>
      </c>
      <c r="AO137" s="98" t="e">
        <f ca="true">+IF(AND(ISNUMBER(OFFSET('Sanitation Data'!$G$12,0,10*ROW('Sanitation Data'!G131))),'Data Summary'!DD137="Yes"),OFFSET('Sanitation Data'!$G$12,0,10*ROW('Sanitation Data'!G131)),NA())</f>
        <v>#N/A</v>
      </c>
      <c r="AP137" s="98" t="e">
        <f ca="true">+IF(AND(ISNUMBER(OFFSET('Sanitation Data'!$H$4,0,10*ROW('Sanitation Data'!H131))),'Data Summary'!DE137="Yes"),100-OFFSET('Sanitation Data'!$H$4,0,10*ROW('Sanitation Data'!H131)),NA())</f>
        <v>#N/A</v>
      </c>
      <c r="AQ137" s="98" t="e">
        <f ca="true">+IF(AND(ISNUMBER(OFFSET('Sanitation Data'!$H$6,0,10*ROW('Sanitation Data'!H131))),'Data Summary'!DF137="Yes"),OFFSET('Sanitation Data'!$H$6,0,10*ROW('Sanitation Data'!H131)),NA())</f>
        <v>#N/A</v>
      </c>
      <c r="AR137" s="98" t="e">
        <f ca="true">+IF(AND(ISNUMBER(OFFSET('Sanitation Data'!$H$10,0,10*ROW('Sanitation Data'!H131))),'Data Summary'!DG137="Yes"),OFFSET('Sanitation Data'!$H$10,0,10*ROW('Sanitation Data'!H131)),NA())</f>
        <v>#N/A</v>
      </c>
      <c r="AS137" s="98" t="e">
        <f ca="true">+IF(AND(ISNUMBER(OFFSET('Sanitation Data'!$H$11,0,10*ROW('Sanitation Data'!H131))),'Data Summary'!DH137="Yes"),OFFSET('Sanitation Data'!$H$11,0,10*ROW('Sanitation Data'!H131)),NA())</f>
        <v>#N/A</v>
      </c>
      <c r="AT137" s="98" t="e">
        <f ca="true">+IF(AND(ISNUMBER(OFFSET('Sanitation Data'!$H$12,0,10*ROW('Sanitation Data'!H131))),'Data Summary'!DI137="Yes"),OFFSET('Sanitation Data'!$H$12,0,10*ROW('Sanitation Data'!H131)),NA())</f>
        <v>#N/A</v>
      </c>
      <c r="AU137" s="98" t="e">
        <f ca="true">+IF(AND(ISNUMBER(OFFSET('Sanitation Data'!$I$4,0,10*ROW('Sanitation Data'!I131))),'Data Summary'!DJ137="Yes"),100-OFFSET('Sanitation Data'!$I$4,0,10*ROW('Sanitation Data'!I131)),NA())</f>
        <v>#N/A</v>
      </c>
      <c r="AV137" s="98" t="e">
        <f ca="true">+IF(AND(ISNUMBER(OFFSET('Sanitation Data'!$I$6,0,10*ROW('Sanitation Data'!I131))),'Data Summary'!DK137="Yes"),OFFSET('Sanitation Data'!$I$6,0,10*ROW('Sanitation Data'!I131)),NA())</f>
        <v>#N/A</v>
      </c>
      <c r="AW137" s="98" t="e">
        <f ca="true">+IF(AND(ISNUMBER(OFFSET('Sanitation Data'!$I$10,0,10*ROW('Sanitation Data'!I131))),'Data Summary'!DL137="Yes"),OFFSET('Sanitation Data'!$I$10,0,10*ROW('Sanitation Data'!I131)),NA())</f>
        <v>#N/A</v>
      </c>
      <c r="AX137" s="98" t="e">
        <f ca="true">+IF(AND(ISNUMBER(OFFSET('Sanitation Data'!$I$11,0,10*ROW('Sanitation Data'!I131))),'Data Summary'!DM137="Yes"),OFFSET('Sanitation Data'!$I$11,0,10*ROW('Sanitation Data'!I131)),NA())</f>
        <v>#N/A</v>
      </c>
      <c r="AY137" s="98" t="e">
        <f ca="true">+IF(AND(ISNUMBER(OFFSET('Sanitation Data'!$I$12,0,10*ROW('Sanitation Data'!I131))),'Data Summary'!DN137="Yes"),OFFSET('Sanitation Data'!$I$12,0,10*ROW('Sanitation Data'!I131)),NA())</f>
        <v>#N/A</v>
      </c>
      <c r="AZ137" s="99" t="e">
        <f ca="true">+IF(AND(ISNUMBER(OFFSET('Hygiene Data'!$D$5,0,10*ROW('Hygiene Data'!D131))),'Data Summary'!DO137="Yes"),OFFSET('Hygiene Data'!$D$5,0,10*ROW('Hygiene Data'!D131)),NA())</f>
        <v>#N/A</v>
      </c>
      <c r="BA137" s="99" t="e">
        <f ca="true">+IF(AND(ISNUMBER(OFFSET('Hygiene Data'!$D$7,0,10*ROW('Hygiene Data'!D131))),'Data Summary'!DP137="Yes"),OFFSET('Hygiene Data'!$D$7,0,10*ROW('Hygiene Data'!D131)),NA())</f>
        <v>#N/A</v>
      </c>
      <c r="BB137" s="99" t="e">
        <f ca="true">+IF(AND(ISNUMBER(OFFSET('Hygiene Data'!$D$9,0,10*ROW('Hygiene Data'!D131))),'Data Summary'!DQ137="Yes"),OFFSET('Hygiene Data'!$D$9,0,10*ROW('Hygiene Data'!D131)),NA())</f>
        <v>#N/A</v>
      </c>
      <c r="BC137" s="99" t="e">
        <f ca="true">+IF(AND(ISNUMBER(OFFSET('Hygiene Data'!$E$5,0,10*ROW('Hygiene Data'!E131))),'Data Summary'!DR137="Yes"),OFFSET('Hygiene Data'!$E$5,0,10*ROW('Hygiene Data'!E131)),NA())</f>
        <v>#N/A</v>
      </c>
      <c r="BD137" s="99" t="e">
        <f ca="true">+IF(AND(ISNUMBER(OFFSET('Hygiene Data'!$E$7,0,10*ROW('Hygiene Data'!E131))),'Data Summary'!DS137="Yes"),OFFSET('Hygiene Data'!$E$7,0,10*ROW('Hygiene Data'!E131)),NA())</f>
        <v>#N/A</v>
      </c>
      <c r="BE137" s="99" t="e">
        <f ca="true">+IF(AND(ISNUMBER(OFFSET('Hygiene Data'!$E$9,0,10*ROW('Hygiene Data'!E131))),'Data Summary'!DT137="Yes"),OFFSET('Hygiene Data'!$E$9,0,10*ROW('Hygiene Data'!E131)),NA())</f>
        <v>#N/A</v>
      </c>
      <c r="BF137" s="99" t="e">
        <f ca="true">+IF(AND(ISNUMBER(OFFSET('Hygiene Data'!$F$5,0,10*ROW('Hygiene Data'!F131))),'Data Summary'!DU137="Yes"),OFFSET('Hygiene Data'!$F$5,0,10*ROW('Hygiene Data'!F131)),NA())</f>
        <v>#N/A</v>
      </c>
      <c r="BG137" s="99" t="e">
        <f ca="true">+IF(AND(ISNUMBER(OFFSET('Hygiene Data'!$F$7,0,10*ROW('Hygiene Data'!F131))),'Data Summary'!DV137="Yes"),OFFSET('Hygiene Data'!$F$7,0,10*ROW('Hygiene Data'!F131)),NA())</f>
        <v>#N/A</v>
      </c>
      <c r="BH137" s="99" t="e">
        <f ca="true">+IF(AND(ISNUMBER(OFFSET('Hygiene Data'!$F$9,0,10*ROW('Hygiene Data'!F131))),'Data Summary'!DW137="Yes"),OFFSET('Hygiene Data'!$F$9,0,10*ROW('Hygiene Data'!F131)),NA())</f>
        <v>#N/A</v>
      </c>
      <c r="BI137" s="99" t="e">
        <f ca="true">+IF(AND(ISNUMBER(OFFSET('Hygiene Data'!$G$5,0,10*ROW('Hygiene Data'!G131))),'Data Summary'!DX137="Yes"),OFFSET('Hygiene Data'!$G$5,0,10*ROW('Hygiene Data'!G131)),NA())</f>
        <v>#N/A</v>
      </c>
      <c r="BJ137" s="99" t="e">
        <f ca="true">+IF(AND(ISNUMBER(OFFSET('Hygiene Data'!$G$7,0,10*ROW('Hygiene Data'!G131))),'Data Summary'!DY137="Yes"),OFFSET('Hygiene Data'!$G$7,0,10*ROW('Hygiene Data'!G131)),NA())</f>
        <v>#N/A</v>
      </c>
      <c r="BK137" s="99" t="e">
        <f ca="true">+IF(AND(ISNUMBER(OFFSET('Hygiene Data'!$G$9,0,10*ROW('Hygiene Data'!G131))),'Data Summary'!DZ137="Yes"),OFFSET('Hygiene Data'!$G$9,0,10*ROW('Hygiene Data'!G131)),NA())</f>
        <v>#N/A</v>
      </c>
      <c r="BL137" s="99" t="e">
        <f ca="true">+IF(AND(ISNUMBER(OFFSET('Hygiene Data'!$H$5,0,10*ROW('Hygiene Data'!H131))),'Data Summary'!EA137="Yes"),OFFSET('Hygiene Data'!$H$5,0,10*ROW('Hygiene Data'!H131)),NA())</f>
        <v>#N/A</v>
      </c>
      <c r="BM137" s="99" t="e">
        <f ca="true">+IF(AND(ISNUMBER(OFFSET('Hygiene Data'!$H$7,0,10*ROW('Hygiene Data'!H131))),'Data Summary'!EB137="Yes"),OFFSET('Hygiene Data'!$H$7,0,10*ROW('Hygiene Data'!H131)),NA())</f>
        <v>#N/A</v>
      </c>
      <c r="BN137" s="99" t="e">
        <f ca="true">+IF(AND(ISNUMBER(OFFSET('Hygiene Data'!$H$9,0,10*ROW('Hygiene Data'!H131))),'Data Summary'!EC137="Yes"),OFFSET('Hygiene Data'!$H$9,0,10*ROW('Hygiene Data'!H131)),NA())</f>
        <v>#N/A</v>
      </c>
      <c r="BO137" s="99" t="e">
        <f ca="true">+IF(AND(ISNUMBER(OFFSET('Hygiene Data'!$I$5,0,10*ROW('Hygiene Data'!I131))),'Data Summary'!ED137="Yes"),OFFSET('Hygiene Data'!$I$5,0,10*ROW('Hygiene Data'!I131)),NA())</f>
        <v>#N/A</v>
      </c>
      <c r="BP137" s="99" t="e">
        <f ca="true">+IF(AND(ISNUMBER(OFFSET('Hygiene Data'!$I$7,0,10*ROW('Hygiene Data'!I131))),'Data Summary'!EE137="Yes"),OFFSET('Hygiene Data'!$I$7,0,10*ROW('Hygiene Data'!I131)),NA())</f>
        <v>#N/A</v>
      </c>
      <c r="BQ137" s="99"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8" t="str">
        <f ca="true">+IF(ISTEXT('Data Summary'!B138),'Data Summary'!B138,"")</f>
        <v/>
      </c>
      <c r="C138" s="329" t="e">
        <f ca="true">+VALUE('Data Summary'!C138)</f>
        <v>#VALUE!</v>
      </c>
      <c r="D138" s="97" t="e">
        <f ca="true">+IF(AND(ISNUMBER(OFFSET('Water Data'!$D$4,0,10*ROW('Water Data'!D132))),'Data Summary'!BS138="Yes"),100-OFFSET('Water Data'!$D$4,0,10*ROW('Water Data'!D132)),NA())</f>
        <v>#N/A</v>
      </c>
      <c r="E138" s="97" t="e">
        <f ca="true">+IF(AND(ISNUMBER(OFFSET('Water Data'!$D$6,0,10*ROW('Water Data'!D132))),'Data Summary'!BT138="Yes"),OFFSET('Water Data'!$D$6,0,10*ROW('Water Data'!D132)),NA())</f>
        <v>#N/A</v>
      </c>
      <c r="F138" s="97" t="e">
        <f ca="true">+IF(AND(ISNUMBER(OFFSET('Water Data'!$D$9,0,10*ROW('Water Data'!D132))),'Data Summary'!BU138="Yes"),OFFSET('Water Data'!$D$9,0,10*ROW('Water Data'!D132)),NA())</f>
        <v>#N/A</v>
      </c>
      <c r="G138" s="97" t="e">
        <f ca="true">+IF(AND(ISNUMBER(OFFSET('Water Data'!$E$4,0,10*ROW('Water Data'!E132))),'Data Summary'!BV138="Yes"),100-OFFSET('Water Data'!$E$4,0,10*ROW('Water Data'!E132)),NA())</f>
        <v>#N/A</v>
      </c>
      <c r="H138" s="97" t="e">
        <f ca="true">+IF(AND(ISNUMBER(OFFSET('Water Data'!$E$6,0,10*ROW('Water Data'!E132))),'Data Summary'!BW138="Yes"),OFFSET('Water Data'!$E$6,0,10*ROW('Water Data'!E132)),NA())</f>
        <v>#N/A</v>
      </c>
      <c r="I138" s="97" t="e">
        <f ca="true">+IF(AND(ISNUMBER(OFFSET('Water Data'!$E$9,0,10*ROW('Water Data'!E132))),'Data Summary'!BX138="Yes"),OFFSET('Water Data'!$E$9,0,10*ROW('Water Data'!E132)),NA())</f>
        <v>#N/A</v>
      </c>
      <c r="J138" s="97" t="e">
        <f ca="true">+IF(AND(ISNUMBER(OFFSET('Water Data'!$F$4,0,10*ROW('Water Data'!F132))),'Data Summary'!BY138="Yes"),100-OFFSET('Water Data'!$F$4,0,10*ROW('Water Data'!F132)),NA())</f>
        <v>#N/A</v>
      </c>
      <c r="K138" s="97" t="e">
        <f ca="true">+IF(AND(ISNUMBER(OFFSET('Water Data'!$F$6,0,10*ROW('Water Data'!F132))),'Data Summary'!BZ138="Yes"),OFFSET('Water Data'!$F$6,0,10*ROW('Water Data'!F132)),NA())</f>
        <v>#N/A</v>
      </c>
      <c r="L138" s="97" t="e">
        <f ca="true">+IF(AND(ISNUMBER(OFFSET('Water Data'!$F$9,0,10*ROW('Water Data'!F132))),'Data Summary'!CA138="Yes"),OFFSET('Water Data'!$F$9,0,10*ROW('Water Data'!F132)),NA())</f>
        <v>#N/A</v>
      </c>
      <c r="M138" s="97" t="e">
        <f ca="true">+IF(AND(ISNUMBER(OFFSET('Water Data'!$G$4,0,10*ROW('Water Data'!G132))),'Data Summary'!CB138="Yes"),100-OFFSET('Water Data'!$G$4,0,10*ROW('Water Data'!G132)),NA())</f>
        <v>#N/A</v>
      </c>
      <c r="N138" s="97" t="e">
        <f ca="true">+IF(AND(ISNUMBER(OFFSET('Water Data'!$G$6,0,10*ROW('Water Data'!G132))),'Data Summary'!CC138="Yes"),OFFSET('Water Data'!$G$6,0,10*ROW('Water Data'!G132)),NA())</f>
        <v>#N/A</v>
      </c>
      <c r="O138" s="97" t="e">
        <f ca="true">+IF(AND(ISNUMBER(OFFSET('Water Data'!$G$9,0,10*ROW('Water Data'!G132))),'Data Summary'!CD138="Yes"),OFFSET('Water Data'!$G$9,0,10*ROW('Water Data'!G132)),NA())</f>
        <v>#N/A</v>
      </c>
      <c r="P138" s="97" t="e">
        <f ca="true">+IF(AND(ISNUMBER(OFFSET('Water Data'!$H$4,0,10*ROW('Water Data'!H132))),'Data Summary'!CE138="Yes"),100-OFFSET('Water Data'!$H$4,0,10*ROW('Water Data'!H132)),NA())</f>
        <v>#N/A</v>
      </c>
      <c r="Q138" s="97" t="e">
        <f ca="true">+IF(AND(ISNUMBER(OFFSET('Water Data'!$H$6,0,10*ROW('Water Data'!H132))),'Data Summary'!CF138="Yes"),OFFSET('Water Data'!$H$6,0,10*ROW('Water Data'!H132)),NA())</f>
        <v>#N/A</v>
      </c>
      <c r="R138" s="97" t="e">
        <f ca="true">+IF(AND(ISNUMBER(OFFSET('Water Data'!$H$9,0,10*ROW('Water Data'!H132))),'Data Summary'!CG138="Yes"),OFFSET('Water Data'!$H$9,0,10*ROW('Water Data'!H132)),NA())</f>
        <v>#N/A</v>
      </c>
      <c r="S138" s="97" t="e">
        <f ca="true">+IF(AND(ISNUMBER(OFFSET('Water Data'!$I$4,0,10*ROW('Water Data'!I132))),'Data Summary'!CH138="Yes"),100-OFFSET('Water Data'!$I$4,0,10*ROW('Water Data'!I132)),NA())</f>
        <v>#N/A</v>
      </c>
      <c r="T138" s="97" t="e">
        <f ca="true">+IF(AND(ISNUMBER(OFFSET('Water Data'!$I$6,0,10*ROW('Water Data'!I132))),'Data Summary'!CI138="Yes"),OFFSET('Water Data'!$I$6,0,10*ROW('Water Data'!I132)),NA())</f>
        <v>#N/A</v>
      </c>
      <c r="U138" s="97" t="e">
        <f ca="true">+IF(AND(ISNUMBER(OFFSET('Water Data'!$I$9,0,10*ROW('Water Data'!I132))),'Data Summary'!CJ138="Yes"),OFFSET('Water Data'!$I$9,0,10*ROW('Water Data'!I132)),NA())</f>
        <v>#N/A</v>
      </c>
      <c r="V138" s="98" t="e">
        <f ca="true">+IF(AND(ISNUMBER(OFFSET('Sanitation Data'!$D$4,0,10*ROW('Sanitation Data'!D132))),'Data Summary'!CK138="Yes"),100-OFFSET('Sanitation Data'!$D$4,0,10*ROW('Sanitation Data'!D132)),NA())</f>
        <v>#N/A</v>
      </c>
      <c r="W138" s="98" t="e">
        <f ca="true">+IF(AND(ISNUMBER(OFFSET('Sanitation Data'!$D$6,0,10*ROW('Sanitation Data'!D132))),'Data Summary'!CL138="Yes"),OFFSET('Sanitation Data'!$D$6,0,10*ROW('Sanitation Data'!D132)),NA())</f>
        <v>#N/A</v>
      </c>
      <c r="X138" s="98" t="e">
        <f ca="true">+IF(AND(ISNUMBER(OFFSET('Sanitation Data'!$D$10,0,10*ROW('Sanitation Data'!D132))),'Data Summary'!CM138="Yes"),OFFSET('Sanitation Data'!$D$10,0,10*ROW('Sanitation Data'!D132)),NA())</f>
        <v>#N/A</v>
      </c>
      <c r="Y138" s="98" t="e">
        <f ca="true">+IF(AND(ISNUMBER(OFFSET('Sanitation Data'!$D$11,0,10*ROW('Sanitation Data'!D132))),'Data Summary'!CN138="Yes"),OFFSET('Sanitation Data'!$D$11,0,10*ROW('Sanitation Data'!D132)),NA())</f>
        <v>#N/A</v>
      </c>
      <c r="Z138" s="98" t="e">
        <f ca="true">+IF(AND(ISNUMBER(OFFSET('Sanitation Data'!$D$12,0,10*ROW('Sanitation Data'!D132))),'Data Summary'!CO138="Yes"),OFFSET('Sanitation Data'!$D$12,0,10*ROW('Sanitation Data'!D132)),NA())</f>
        <v>#N/A</v>
      </c>
      <c r="AA138" s="98" t="e">
        <f ca="true">+IF(AND(ISNUMBER(OFFSET('Sanitation Data'!$E$4,0,10*ROW('Sanitation Data'!E132))),'Data Summary'!CP138="Yes"),100-OFFSET('Sanitation Data'!$E$4,0,10*ROW('Sanitation Data'!E132)),NA())</f>
        <v>#N/A</v>
      </c>
      <c r="AB138" s="98" t="e">
        <f ca="true">+IF(AND(ISNUMBER(OFFSET('Sanitation Data'!$E$6,0,10*ROW('Sanitation Data'!E132))),'Data Summary'!CQ138="Yes"),OFFSET('Sanitation Data'!$E$6,0,10*ROW('Sanitation Data'!E132)),NA())</f>
        <v>#N/A</v>
      </c>
      <c r="AC138" s="98" t="e">
        <f ca="true">+IF(AND(ISNUMBER(OFFSET('Sanitation Data'!$E$10,0,10*ROW('Sanitation Data'!E132))),'Data Summary'!CR138="Yes"),OFFSET('Sanitation Data'!$E$10,0,10*ROW('Sanitation Data'!E132)),NA())</f>
        <v>#N/A</v>
      </c>
      <c r="AD138" s="98" t="e">
        <f ca="true">+IF(AND(ISNUMBER(OFFSET('Sanitation Data'!$E$11,0,10*ROW('Sanitation Data'!E132))),'Data Summary'!CS138="Yes"),OFFSET('Sanitation Data'!$E$11,0,10*ROW('Sanitation Data'!E132)),NA())</f>
        <v>#N/A</v>
      </c>
      <c r="AE138" s="98" t="e">
        <f ca="true">+IF(AND(ISNUMBER(OFFSET('Sanitation Data'!$E$12,0,10*ROW('Sanitation Data'!E132))),'Data Summary'!CT138="Yes"),OFFSET('Sanitation Data'!$E$12,0,10*ROW('Sanitation Data'!E132)),NA())</f>
        <v>#N/A</v>
      </c>
      <c r="AF138" s="98" t="e">
        <f ca="true">+IF(AND(ISNUMBER(OFFSET('Sanitation Data'!$F$4,0,10*ROW('Sanitation Data'!F132))),'Data Summary'!CU138="Yes"),100-OFFSET('Sanitation Data'!$F$4,0,10*ROW('Sanitation Data'!F132)),NA())</f>
        <v>#N/A</v>
      </c>
      <c r="AG138" s="98" t="e">
        <f ca="true">+IF(AND(ISNUMBER(OFFSET('Sanitation Data'!$F$6,0,10*ROW('Sanitation Data'!F132))),'Data Summary'!CV138="Yes"),OFFSET('Sanitation Data'!$F$6,0,10*ROW('Sanitation Data'!F132)),NA())</f>
        <v>#N/A</v>
      </c>
      <c r="AH138" s="98" t="e">
        <f ca="true">+IF(AND(ISNUMBER(OFFSET('Sanitation Data'!$F$10,0,10*ROW('Sanitation Data'!F132))),'Data Summary'!CW138="Yes"),OFFSET('Sanitation Data'!$F$10,0,10*ROW('Sanitation Data'!F132)),NA())</f>
        <v>#N/A</v>
      </c>
      <c r="AI138" s="98" t="e">
        <f ca="true">+IF(AND(ISNUMBER(OFFSET('Sanitation Data'!$F$11,0,10*ROW('Sanitation Data'!F132))),'Data Summary'!CX138="Yes"),OFFSET('Sanitation Data'!$F$11,0,10*ROW('Sanitation Data'!F132)),NA())</f>
        <v>#N/A</v>
      </c>
      <c r="AJ138" s="98" t="e">
        <f ca="true">+IF(AND(ISNUMBER(OFFSET('Sanitation Data'!$F$12,0,10*ROW('Sanitation Data'!F132))),'Data Summary'!CY138="Yes"),OFFSET('Sanitation Data'!$F$12,0,10*ROW('Sanitation Data'!F132)),NA())</f>
        <v>#N/A</v>
      </c>
      <c r="AK138" s="98" t="e">
        <f ca="true">+IF(AND(ISNUMBER(OFFSET('Sanitation Data'!$G$4,0,10*ROW('Sanitation Data'!G132))),'Data Summary'!CZ138="Yes"),100-OFFSET('Sanitation Data'!$G$4,0,10*ROW('Sanitation Data'!G132)),NA())</f>
        <v>#N/A</v>
      </c>
      <c r="AL138" s="98" t="e">
        <f ca="true">+IF(AND(ISNUMBER(OFFSET('Sanitation Data'!$G$6,0,10*ROW('Sanitation Data'!G132))),'Data Summary'!DA138="Yes"),OFFSET('Sanitation Data'!$G$6,0,10*ROW('Sanitation Data'!G132)),NA())</f>
        <v>#N/A</v>
      </c>
      <c r="AM138" s="98" t="e">
        <f ca="true">+IF(AND(ISNUMBER(OFFSET('Sanitation Data'!$G$10,0,10*ROW('Sanitation Data'!G132))),'Data Summary'!DB138="Yes"),OFFSET('Sanitation Data'!$G$10,0,10*ROW('Sanitation Data'!G132)),NA())</f>
        <v>#N/A</v>
      </c>
      <c r="AN138" s="98" t="e">
        <f ca="true">+IF(AND(ISNUMBER(OFFSET('Sanitation Data'!$G$11,0,10*ROW('Sanitation Data'!G132))),'Data Summary'!DC138="Yes"),OFFSET('Sanitation Data'!$G$11,0,10*ROW('Sanitation Data'!G132)),NA())</f>
        <v>#N/A</v>
      </c>
      <c r="AO138" s="98" t="e">
        <f ca="true">+IF(AND(ISNUMBER(OFFSET('Sanitation Data'!$G$12,0,10*ROW('Sanitation Data'!G132))),'Data Summary'!DD138="Yes"),OFFSET('Sanitation Data'!$G$12,0,10*ROW('Sanitation Data'!G132)),NA())</f>
        <v>#N/A</v>
      </c>
      <c r="AP138" s="98" t="e">
        <f ca="true">+IF(AND(ISNUMBER(OFFSET('Sanitation Data'!$H$4,0,10*ROW('Sanitation Data'!H132))),'Data Summary'!DE138="Yes"),100-OFFSET('Sanitation Data'!$H$4,0,10*ROW('Sanitation Data'!H132)),NA())</f>
        <v>#N/A</v>
      </c>
      <c r="AQ138" s="98" t="e">
        <f ca="true">+IF(AND(ISNUMBER(OFFSET('Sanitation Data'!$H$6,0,10*ROW('Sanitation Data'!H132))),'Data Summary'!DF138="Yes"),OFFSET('Sanitation Data'!$H$6,0,10*ROW('Sanitation Data'!H132)),NA())</f>
        <v>#N/A</v>
      </c>
      <c r="AR138" s="98" t="e">
        <f ca="true">+IF(AND(ISNUMBER(OFFSET('Sanitation Data'!$H$10,0,10*ROW('Sanitation Data'!H132))),'Data Summary'!DG138="Yes"),OFFSET('Sanitation Data'!$H$10,0,10*ROW('Sanitation Data'!H132)),NA())</f>
        <v>#N/A</v>
      </c>
      <c r="AS138" s="98" t="e">
        <f ca="true">+IF(AND(ISNUMBER(OFFSET('Sanitation Data'!$H$11,0,10*ROW('Sanitation Data'!H132))),'Data Summary'!DH138="Yes"),OFFSET('Sanitation Data'!$H$11,0,10*ROW('Sanitation Data'!H132)),NA())</f>
        <v>#N/A</v>
      </c>
      <c r="AT138" s="98" t="e">
        <f ca="true">+IF(AND(ISNUMBER(OFFSET('Sanitation Data'!$H$12,0,10*ROW('Sanitation Data'!H132))),'Data Summary'!DI138="Yes"),OFFSET('Sanitation Data'!$H$12,0,10*ROW('Sanitation Data'!H132)),NA())</f>
        <v>#N/A</v>
      </c>
      <c r="AU138" s="98" t="e">
        <f ca="true">+IF(AND(ISNUMBER(OFFSET('Sanitation Data'!$I$4,0,10*ROW('Sanitation Data'!I132))),'Data Summary'!DJ138="Yes"),100-OFFSET('Sanitation Data'!$I$4,0,10*ROW('Sanitation Data'!I132)),NA())</f>
        <v>#N/A</v>
      </c>
      <c r="AV138" s="98" t="e">
        <f ca="true">+IF(AND(ISNUMBER(OFFSET('Sanitation Data'!$I$6,0,10*ROW('Sanitation Data'!I132))),'Data Summary'!DK138="Yes"),OFFSET('Sanitation Data'!$I$6,0,10*ROW('Sanitation Data'!I132)),NA())</f>
        <v>#N/A</v>
      </c>
      <c r="AW138" s="98" t="e">
        <f ca="true">+IF(AND(ISNUMBER(OFFSET('Sanitation Data'!$I$10,0,10*ROW('Sanitation Data'!I132))),'Data Summary'!DL138="Yes"),OFFSET('Sanitation Data'!$I$10,0,10*ROW('Sanitation Data'!I132)),NA())</f>
        <v>#N/A</v>
      </c>
      <c r="AX138" s="98" t="e">
        <f ca="true">+IF(AND(ISNUMBER(OFFSET('Sanitation Data'!$I$11,0,10*ROW('Sanitation Data'!I132))),'Data Summary'!DM138="Yes"),OFFSET('Sanitation Data'!$I$11,0,10*ROW('Sanitation Data'!I132)),NA())</f>
        <v>#N/A</v>
      </c>
      <c r="AY138" s="98" t="e">
        <f ca="true">+IF(AND(ISNUMBER(OFFSET('Sanitation Data'!$I$12,0,10*ROW('Sanitation Data'!I132))),'Data Summary'!DN138="Yes"),OFFSET('Sanitation Data'!$I$12,0,10*ROW('Sanitation Data'!I132)),NA())</f>
        <v>#N/A</v>
      </c>
      <c r="AZ138" s="99" t="e">
        <f ca="true">+IF(AND(ISNUMBER(OFFSET('Hygiene Data'!$D$5,0,10*ROW('Hygiene Data'!D132))),'Data Summary'!DO138="Yes"),OFFSET('Hygiene Data'!$D$5,0,10*ROW('Hygiene Data'!D132)),NA())</f>
        <v>#N/A</v>
      </c>
      <c r="BA138" s="99" t="e">
        <f ca="true">+IF(AND(ISNUMBER(OFFSET('Hygiene Data'!$D$7,0,10*ROW('Hygiene Data'!D132))),'Data Summary'!DP138="Yes"),OFFSET('Hygiene Data'!$D$7,0,10*ROW('Hygiene Data'!D132)),NA())</f>
        <v>#N/A</v>
      </c>
      <c r="BB138" s="99" t="e">
        <f ca="true">+IF(AND(ISNUMBER(OFFSET('Hygiene Data'!$D$9,0,10*ROW('Hygiene Data'!D132))),'Data Summary'!DQ138="Yes"),OFFSET('Hygiene Data'!$D$9,0,10*ROW('Hygiene Data'!D132)),NA())</f>
        <v>#N/A</v>
      </c>
      <c r="BC138" s="99" t="e">
        <f ca="true">+IF(AND(ISNUMBER(OFFSET('Hygiene Data'!$E$5,0,10*ROW('Hygiene Data'!E132))),'Data Summary'!DR138="Yes"),OFFSET('Hygiene Data'!$E$5,0,10*ROW('Hygiene Data'!E132)),NA())</f>
        <v>#N/A</v>
      </c>
      <c r="BD138" s="99" t="e">
        <f ca="true">+IF(AND(ISNUMBER(OFFSET('Hygiene Data'!$E$7,0,10*ROW('Hygiene Data'!E132))),'Data Summary'!DS138="Yes"),OFFSET('Hygiene Data'!$E$7,0,10*ROW('Hygiene Data'!E132)),NA())</f>
        <v>#N/A</v>
      </c>
      <c r="BE138" s="99" t="e">
        <f ca="true">+IF(AND(ISNUMBER(OFFSET('Hygiene Data'!$E$9,0,10*ROW('Hygiene Data'!E132))),'Data Summary'!DT138="Yes"),OFFSET('Hygiene Data'!$E$9,0,10*ROW('Hygiene Data'!E132)),NA())</f>
        <v>#N/A</v>
      </c>
      <c r="BF138" s="99" t="e">
        <f ca="true">+IF(AND(ISNUMBER(OFFSET('Hygiene Data'!$F$5,0,10*ROW('Hygiene Data'!F132))),'Data Summary'!DU138="Yes"),OFFSET('Hygiene Data'!$F$5,0,10*ROW('Hygiene Data'!F132)),NA())</f>
        <v>#N/A</v>
      </c>
      <c r="BG138" s="99" t="e">
        <f ca="true">+IF(AND(ISNUMBER(OFFSET('Hygiene Data'!$F$7,0,10*ROW('Hygiene Data'!F132))),'Data Summary'!DV138="Yes"),OFFSET('Hygiene Data'!$F$7,0,10*ROW('Hygiene Data'!F132)),NA())</f>
        <v>#N/A</v>
      </c>
      <c r="BH138" s="99" t="e">
        <f ca="true">+IF(AND(ISNUMBER(OFFSET('Hygiene Data'!$F$9,0,10*ROW('Hygiene Data'!F132))),'Data Summary'!DW138="Yes"),OFFSET('Hygiene Data'!$F$9,0,10*ROW('Hygiene Data'!F132)),NA())</f>
        <v>#N/A</v>
      </c>
      <c r="BI138" s="99" t="e">
        <f ca="true">+IF(AND(ISNUMBER(OFFSET('Hygiene Data'!$G$5,0,10*ROW('Hygiene Data'!G132))),'Data Summary'!DX138="Yes"),OFFSET('Hygiene Data'!$G$5,0,10*ROW('Hygiene Data'!G132)),NA())</f>
        <v>#N/A</v>
      </c>
      <c r="BJ138" s="99" t="e">
        <f ca="true">+IF(AND(ISNUMBER(OFFSET('Hygiene Data'!$G$7,0,10*ROW('Hygiene Data'!G132))),'Data Summary'!DY138="Yes"),OFFSET('Hygiene Data'!$G$7,0,10*ROW('Hygiene Data'!G132)),NA())</f>
        <v>#N/A</v>
      </c>
      <c r="BK138" s="99" t="e">
        <f ca="true">+IF(AND(ISNUMBER(OFFSET('Hygiene Data'!$G$9,0,10*ROW('Hygiene Data'!G132))),'Data Summary'!DZ138="Yes"),OFFSET('Hygiene Data'!$G$9,0,10*ROW('Hygiene Data'!G132)),NA())</f>
        <v>#N/A</v>
      </c>
      <c r="BL138" s="99" t="e">
        <f ca="true">+IF(AND(ISNUMBER(OFFSET('Hygiene Data'!$H$5,0,10*ROW('Hygiene Data'!H132))),'Data Summary'!EA138="Yes"),OFFSET('Hygiene Data'!$H$5,0,10*ROW('Hygiene Data'!H132)),NA())</f>
        <v>#N/A</v>
      </c>
      <c r="BM138" s="99" t="e">
        <f ca="true">+IF(AND(ISNUMBER(OFFSET('Hygiene Data'!$H$7,0,10*ROW('Hygiene Data'!H132))),'Data Summary'!EB138="Yes"),OFFSET('Hygiene Data'!$H$7,0,10*ROW('Hygiene Data'!H132)),NA())</f>
        <v>#N/A</v>
      </c>
      <c r="BN138" s="99" t="e">
        <f ca="true">+IF(AND(ISNUMBER(OFFSET('Hygiene Data'!$H$9,0,10*ROW('Hygiene Data'!H132))),'Data Summary'!EC138="Yes"),OFFSET('Hygiene Data'!$H$9,0,10*ROW('Hygiene Data'!H132)),NA())</f>
        <v>#N/A</v>
      </c>
      <c r="BO138" s="99" t="e">
        <f ca="true">+IF(AND(ISNUMBER(OFFSET('Hygiene Data'!$I$5,0,10*ROW('Hygiene Data'!I132))),'Data Summary'!ED138="Yes"),OFFSET('Hygiene Data'!$I$5,0,10*ROW('Hygiene Data'!I132)),NA())</f>
        <v>#N/A</v>
      </c>
      <c r="BP138" s="99" t="e">
        <f ca="true">+IF(AND(ISNUMBER(OFFSET('Hygiene Data'!$I$7,0,10*ROW('Hygiene Data'!I132))),'Data Summary'!EE138="Yes"),OFFSET('Hygiene Data'!$I$7,0,10*ROW('Hygiene Data'!I132)),NA())</f>
        <v>#N/A</v>
      </c>
      <c r="BQ138" s="99"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8" t="str">
        <f ca="true">+IF(ISTEXT('Data Summary'!B139),'Data Summary'!B139,"")</f>
        <v/>
      </c>
      <c r="C139" s="329" t="e">
        <f ca="true">+VALUE('Data Summary'!C139)</f>
        <v>#VALUE!</v>
      </c>
      <c r="D139" s="97" t="e">
        <f ca="true">+IF(AND(ISNUMBER(OFFSET('Water Data'!$D$4,0,10*ROW('Water Data'!D133))),'Data Summary'!BS139="Yes"),100-OFFSET('Water Data'!$D$4,0,10*ROW('Water Data'!D133)),NA())</f>
        <v>#N/A</v>
      </c>
      <c r="E139" s="97" t="e">
        <f ca="true">+IF(AND(ISNUMBER(OFFSET('Water Data'!$D$6,0,10*ROW('Water Data'!D133))),'Data Summary'!BT139="Yes"),OFFSET('Water Data'!$D$6,0,10*ROW('Water Data'!D133)),NA())</f>
        <v>#N/A</v>
      </c>
      <c r="F139" s="97" t="e">
        <f ca="true">+IF(AND(ISNUMBER(OFFSET('Water Data'!$D$9,0,10*ROW('Water Data'!D133))),'Data Summary'!BU139="Yes"),OFFSET('Water Data'!$D$9,0,10*ROW('Water Data'!D133)),NA())</f>
        <v>#N/A</v>
      </c>
      <c r="G139" s="97" t="e">
        <f ca="true">+IF(AND(ISNUMBER(OFFSET('Water Data'!$E$4,0,10*ROW('Water Data'!E133))),'Data Summary'!BV139="Yes"),100-OFFSET('Water Data'!$E$4,0,10*ROW('Water Data'!E133)),NA())</f>
        <v>#N/A</v>
      </c>
      <c r="H139" s="97" t="e">
        <f ca="true">+IF(AND(ISNUMBER(OFFSET('Water Data'!$E$6,0,10*ROW('Water Data'!E133))),'Data Summary'!BW139="Yes"),OFFSET('Water Data'!$E$6,0,10*ROW('Water Data'!E133)),NA())</f>
        <v>#N/A</v>
      </c>
      <c r="I139" s="97" t="e">
        <f ca="true">+IF(AND(ISNUMBER(OFFSET('Water Data'!$E$9,0,10*ROW('Water Data'!E133))),'Data Summary'!BX139="Yes"),OFFSET('Water Data'!$E$9,0,10*ROW('Water Data'!E133)),NA())</f>
        <v>#N/A</v>
      </c>
      <c r="J139" s="97" t="e">
        <f ca="true">+IF(AND(ISNUMBER(OFFSET('Water Data'!$F$4,0,10*ROW('Water Data'!F133))),'Data Summary'!BY139="Yes"),100-OFFSET('Water Data'!$F$4,0,10*ROW('Water Data'!F133)),NA())</f>
        <v>#N/A</v>
      </c>
      <c r="K139" s="97" t="e">
        <f ca="true">+IF(AND(ISNUMBER(OFFSET('Water Data'!$F$6,0,10*ROW('Water Data'!F133))),'Data Summary'!BZ139="Yes"),OFFSET('Water Data'!$F$6,0,10*ROW('Water Data'!F133)),NA())</f>
        <v>#N/A</v>
      </c>
      <c r="L139" s="97" t="e">
        <f ca="true">+IF(AND(ISNUMBER(OFFSET('Water Data'!$F$9,0,10*ROW('Water Data'!F133))),'Data Summary'!CA139="Yes"),OFFSET('Water Data'!$F$9,0,10*ROW('Water Data'!F133)),NA())</f>
        <v>#N/A</v>
      </c>
      <c r="M139" s="97" t="e">
        <f ca="true">+IF(AND(ISNUMBER(OFFSET('Water Data'!$G$4,0,10*ROW('Water Data'!G133))),'Data Summary'!CB139="Yes"),100-OFFSET('Water Data'!$G$4,0,10*ROW('Water Data'!G133)),NA())</f>
        <v>#N/A</v>
      </c>
      <c r="N139" s="97" t="e">
        <f ca="true">+IF(AND(ISNUMBER(OFFSET('Water Data'!$G$6,0,10*ROW('Water Data'!G133))),'Data Summary'!CC139="Yes"),OFFSET('Water Data'!$G$6,0,10*ROW('Water Data'!G133)),NA())</f>
        <v>#N/A</v>
      </c>
      <c r="O139" s="97" t="e">
        <f ca="true">+IF(AND(ISNUMBER(OFFSET('Water Data'!$G$9,0,10*ROW('Water Data'!G133))),'Data Summary'!CD139="Yes"),OFFSET('Water Data'!$G$9,0,10*ROW('Water Data'!G133)),NA())</f>
        <v>#N/A</v>
      </c>
      <c r="P139" s="97" t="e">
        <f ca="true">+IF(AND(ISNUMBER(OFFSET('Water Data'!$H$4,0,10*ROW('Water Data'!H133))),'Data Summary'!CE139="Yes"),100-OFFSET('Water Data'!$H$4,0,10*ROW('Water Data'!H133)),NA())</f>
        <v>#N/A</v>
      </c>
      <c r="Q139" s="97" t="e">
        <f ca="true">+IF(AND(ISNUMBER(OFFSET('Water Data'!$H$6,0,10*ROW('Water Data'!H133))),'Data Summary'!CF139="Yes"),OFFSET('Water Data'!$H$6,0,10*ROW('Water Data'!H133)),NA())</f>
        <v>#N/A</v>
      </c>
      <c r="R139" s="97" t="e">
        <f ca="true">+IF(AND(ISNUMBER(OFFSET('Water Data'!$H$9,0,10*ROW('Water Data'!H133))),'Data Summary'!CG139="Yes"),OFFSET('Water Data'!$H$9,0,10*ROW('Water Data'!H133)),NA())</f>
        <v>#N/A</v>
      </c>
      <c r="S139" s="97" t="e">
        <f ca="true">+IF(AND(ISNUMBER(OFFSET('Water Data'!$I$4,0,10*ROW('Water Data'!I133))),'Data Summary'!CH139="Yes"),100-OFFSET('Water Data'!$I$4,0,10*ROW('Water Data'!I133)),NA())</f>
        <v>#N/A</v>
      </c>
      <c r="T139" s="97" t="e">
        <f ca="true">+IF(AND(ISNUMBER(OFFSET('Water Data'!$I$6,0,10*ROW('Water Data'!I133))),'Data Summary'!CI139="Yes"),OFFSET('Water Data'!$I$6,0,10*ROW('Water Data'!I133)),NA())</f>
        <v>#N/A</v>
      </c>
      <c r="U139" s="97" t="e">
        <f ca="true">+IF(AND(ISNUMBER(OFFSET('Water Data'!$I$9,0,10*ROW('Water Data'!I133))),'Data Summary'!CJ139="Yes"),OFFSET('Water Data'!$I$9,0,10*ROW('Water Data'!I133)),NA())</f>
        <v>#N/A</v>
      </c>
      <c r="V139" s="98" t="e">
        <f ca="true">+IF(AND(ISNUMBER(OFFSET('Sanitation Data'!$D$4,0,10*ROW('Sanitation Data'!D133))),'Data Summary'!CK139="Yes"),100-OFFSET('Sanitation Data'!$D$4,0,10*ROW('Sanitation Data'!D133)),NA())</f>
        <v>#N/A</v>
      </c>
      <c r="W139" s="98" t="e">
        <f ca="true">+IF(AND(ISNUMBER(OFFSET('Sanitation Data'!$D$6,0,10*ROW('Sanitation Data'!D133))),'Data Summary'!CL139="Yes"),OFFSET('Sanitation Data'!$D$6,0,10*ROW('Sanitation Data'!D133)),NA())</f>
        <v>#N/A</v>
      </c>
      <c r="X139" s="98" t="e">
        <f ca="true">+IF(AND(ISNUMBER(OFFSET('Sanitation Data'!$D$10,0,10*ROW('Sanitation Data'!D133))),'Data Summary'!CM139="Yes"),OFFSET('Sanitation Data'!$D$10,0,10*ROW('Sanitation Data'!D133)),NA())</f>
        <v>#N/A</v>
      </c>
      <c r="Y139" s="98" t="e">
        <f ca="true">+IF(AND(ISNUMBER(OFFSET('Sanitation Data'!$D$11,0,10*ROW('Sanitation Data'!D133))),'Data Summary'!CN139="Yes"),OFFSET('Sanitation Data'!$D$11,0,10*ROW('Sanitation Data'!D133)),NA())</f>
        <v>#N/A</v>
      </c>
      <c r="Z139" s="98" t="e">
        <f ca="true">+IF(AND(ISNUMBER(OFFSET('Sanitation Data'!$D$12,0,10*ROW('Sanitation Data'!D133))),'Data Summary'!CO139="Yes"),OFFSET('Sanitation Data'!$D$12,0,10*ROW('Sanitation Data'!D133)),NA())</f>
        <v>#N/A</v>
      </c>
      <c r="AA139" s="98" t="e">
        <f ca="true">+IF(AND(ISNUMBER(OFFSET('Sanitation Data'!$E$4,0,10*ROW('Sanitation Data'!E133))),'Data Summary'!CP139="Yes"),100-OFFSET('Sanitation Data'!$E$4,0,10*ROW('Sanitation Data'!E133)),NA())</f>
        <v>#N/A</v>
      </c>
      <c r="AB139" s="98" t="e">
        <f ca="true">+IF(AND(ISNUMBER(OFFSET('Sanitation Data'!$E$6,0,10*ROW('Sanitation Data'!E133))),'Data Summary'!CQ139="Yes"),OFFSET('Sanitation Data'!$E$6,0,10*ROW('Sanitation Data'!E133)),NA())</f>
        <v>#N/A</v>
      </c>
      <c r="AC139" s="98" t="e">
        <f ca="true">+IF(AND(ISNUMBER(OFFSET('Sanitation Data'!$E$10,0,10*ROW('Sanitation Data'!E133))),'Data Summary'!CR139="Yes"),OFFSET('Sanitation Data'!$E$10,0,10*ROW('Sanitation Data'!E133)),NA())</f>
        <v>#N/A</v>
      </c>
      <c r="AD139" s="98" t="e">
        <f ca="true">+IF(AND(ISNUMBER(OFFSET('Sanitation Data'!$E$11,0,10*ROW('Sanitation Data'!E133))),'Data Summary'!CS139="Yes"),OFFSET('Sanitation Data'!$E$11,0,10*ROW('Sanitation Data'!E133)),NA())</f>
        <v>#N/A</v>
      </c>
      <c r="AE139" s="98" t="e">
        <f ca="true">+IF(AND(ISNUMBER(OFFSET('Sanitation Data'!$E$12,0,10*ROW('Sanitation Data'!E133))),'Data Summary'!CT139="Yes"),OFFSET('Sanitation Data'!$E$12,0,10*ROW('Sanitation Data'!E133)),NA())</f>
        <v>#N/A</v>
      </c>
      <c r="AF139" s="98" t="e">
        <f ca="true">+IF(AND(ISNUMBER(OFFSET('Sanitation Data'!$F$4,0,10*ROW('Sanitation Data'!F133))),'Data Summary'!CU139="Yes"),100-OFFSET('Sanitation Data'!$F$4,0,10*ROW('Sanitation Data'!F133)),NA())</f>
        <v>#N/A</v>
      </c>
      <c r="AG139" s="98" t="e">
        <f ca="true">+IF(AND(ISNUMBER(OFFSET('Sanitation Data'!$F$6,0,10*ROW('Sanitation Data'!F133))),'Data Summary'!CV139="Yes"),OFFSET('Sanitation Data'!$F$6,0,10*ROW('Sanitation Data'!F133)),NA())</f>
        <v>#N/A</v>
      </c>
      <c r="AH139" s="98" t="e">
        <f ca="true">+IF(AND(ISNUMBER(OFFSET('Sanitation Data'!$F$10,0,10*ROW('Sanitation Data'!F133))),'Data Summary'!CW139="Yes"),OFFSET('Sanitation Data'!$F$10,0,10*ROW('Sanitation Data'!F133)),NA())</f>
        <v>#N/A</v>
      </c>
      <c r="AI139" s="98" t="e">
        <f ca="true">+IF(AND(ISNUMBER(OFFSET('Sanitation Data'!$F$11,0,10*ROW('Sanitation Data'!F133))),'Data Summary'!CX139="Yes"),OFFSET('Sanitation Data'!$F$11,0,10*ROW('Sanitation Data'!F133)),NA())</f>
        <v>#N/A</v>
      </c>
      <c r="AJ139" s="98" t="e">
        <f ca="true">+IF(AND(ISNUMBER(OFFSET('Sanitation Data'!$F$12,0,10*ROW('Sanitation Data'!F133))),'Data Summary'!CY139="Yes"),OFFSET('Sanitation Data'!$F$12,0,10*ROW('Sanitation Data'!F133)),NA())</f>
        <v>#N/A</v>
      </c>
      <c r="AK139" s="98" t="e">
        <f ca="true">+IF(AND(ISNUMBER(OFFSET('Sanitation Data'!$G$4,0,10*ROW('Sanitation Data'!G133))),'Data Summary'!CZ139="Yes"),100-OFFSET('Sanitation Data'!$G$4,0,10*ROW('Sanitation Data'!G133)),NA())</f>
        <v>#N/A</v>
      </c>
      <c r="AL139" s="98" t="e">
        <f ca="true">+IF(AND(ISNUMBER(OFFSET('Sanitation Data'!$G$6,0,10*ROW('Sanitation Data'!G133))),'Data Summary'!DA139="Yes"),OFFSET('Sanitation Data'!$G$6,0,10*ROW('Sanitation Data'!G133)),NA())</f>
        <v>#N/A</v>
      </c>
      <c r="AM139" s="98" t="e">
        <f ca="true">+IF(AND(ISNUMBER(OFFSET('Sanitation Data'!$G$10,0,10*ROW('Sanitation Data'!G133))),'Data Summary'!DB139="Yes"),OFFSET('Sanitation Data'!$G$10,0,10*ROW('Sanitation Data'!G133)),NA())</f>
        <v>#N/A</v>
      </c>
      <c r="AN139" s="98" t="e">
        <f ca="true">+IF(AND(ISNUMBER(OFFSET('Sanitation Data'!$G$11,0,10*ROW('Sanitation Data'!G133))),'Data Summary'!DC139="Yes"),OFFSET('Sanitation Data'!$G$11,0,10*ROW('Sanitation Data'!G133)),NA())</f>
        <v>#N/A</v>
      </c>
      <c r="AO139" s="98" t="e">
        <f ca="true">+IF(AND(ISNUMBER(OFFSET('Sanitation Data'!$G$12,0,10*ROW('Sanitation Data'!G133))),'Data Summary'!DD139="Yes"),OFFSET('Sanitation Data'!$G$12,0,10*ROW('Sanitation Data'!G133)),NA())</f>
        <v>#N/A</v>
      </c>
      <c r="AP139" s="98" t="e">
        <f ca="true">+IF(AND(ISNUMBER(OFFSET('Sanitation Data'!$H$4,0,10*ROW('Sanitation Data'!H133))),'Data Summary'!DE139="Yes"),100-OFFSET('Sanitation Data'!$H$4,0,10*ROW('Sanitation Data'!H133)),NA())</f>
        <v>#N/A</v>
      </c>
      <c r="AQ139" s="98" t="e">
        <f ca="true">+IF(AND(ISNUMBER(OFFSET('Sanitation Data'!$H$6,0,10*ROW('Sanitation Data'!H133))),'Data Summary'!DF139="Yes"),OFFSET('Sanitation Data'!$H$6,0,10*ROW('Sanitation Data'!H133)),NA())</f>
        <v>#N/A</v>
      </c>
      <c r="AR139" s="98" t="e">
        <f ca="true">+IF(AND(ISNUMBER(OFFSET('Sanitation Data'!$H$10,0,10*ROW('Sanitation Data'!H133))),'Data Summary'!DG139="Yes"),OFFSET('Sanitation Data'!$H$10,0,10*ROW('Sanitation Data'!H133)),NA())</f>
        <v>#N/A</v>
      </c>
      <c r="AS139" s="98" t="e">
        <f ca="true">+IF(AND(ISNUMBER(OFFSET('Sanitation Data'!$H$11,0,10*ROW('Sanitation Data'!H133))),'Data Summary'!DH139="Yes"),OFFSET('Sanitation Data'!$H$11,0,10*ROW('Sanitation Data'!H133)),NA())</f>
        <v>#N/A</v>
      </c>
      <c r="AT139" s="98" t="e">
        <f ca="true">+IF(AND(ISNUMBER(OFFSET('Sanitation Data'!$H$12,0,10*ROW('Sanitation Data'!H133))),'Data Summary'!DI139="Yes"),OFFSET('Sanitation Data'!$H$12,0,10*ROW('Sanitation Data'!H133)),NA())</f>
        <v>#N/A</v>
      </c>
      <c r="AU139" s="98" t="e">
        <f ca="true">+IF(AND(ISNUMBER(OFFSET('Sanitation Data'!$I$4,0,10*ROW('Sanitation Data'!I133))),'Data Summary'!DJ139="Yes"),100-OFFSET('Sanitation Data'!$I$4,0,10*ROW('Sanitation Data'!I133)),NA())</f>
        <v>#N/A</v>
      </c>
      <c r="AV139" s="98" t="e">
        <f ca="true">+IF(AND(ISNUMBER(OFFSET('Sanitation Data'!$I$6,0,10*ROW('Sanitation Data'!I133))),'Data Summary'!DK139="Yes"),OFFSET('Sanitation Data'!$I$6,0,10*ROW('Sanitation Data'!I133)),NA())</f>
        <v>#N/A</v>
      </c>
      <c r="AW139" s="98" t="e">
        <f ca="true">+IF(AND(ISNUMBER(OFFSET('Sanitation Data'!$I$10,0,10*ROW('Sanitation Data'!I133))),'Data Summary'!DL139="Yes"),OFFSET('Sanitation Data'!$I$10,0,10*ROW('Sanitation Data'!I133)),NA())</f>
        <v>#N/A</v>
      </c>
      <c r="AX139" s="98" t="e">
        <f ca="true">+IF(AND(ISNUMBER(OFFSET('Sanitation Data'!$I$11,0,10*ROW('Sanitation Data'!I133))),'Data Summary'!DM139="Yes"),OFFSET('Sanitation Data'!$I$11,0,10*ROW('Sanitation Data'!I133)),NA())</f>
        <v>#N/A</v>
      </c>
      <c r="AY139" s="98" t="e">
        <f ca="true">+IF(AND(ISNUMBER(OFFSET('Sanitation Data'!$I$12,0,10*ROW('Sanitation Data'!I133))),'Data Summary'!DN139="Yes"),OFFSET('Sanitation Data'!$I$12,0,10*ROW('Sanitation Data'!I133)),NA())</f>
        <v>#N/A</v>
      </c>
      <c r="AZ139" s="99" t="e">
        <f ca="true">+IF(AND(ISNUMBER(OFFSET('Hygiene Data'!$D$5,0,10*ROW('Hygiene Data'!D133))),'Data Summary'!DO139="Yes"),OFFSET('Hygiene Data'!$D$5,0,10*ROW('Hygiene Data'!D133)),NA())</f>
        <v>#N/A</v>
      </c>
      <c r="BA139" s="99" t="e">
        <f ca="true">+IF(AND(ISNUMBER(OFFSET('Hygiene Data'!$D$7,0,10*ROW('Hygiene Data'!D133))),'Data Summary'!DP139="Yes"),OFFSET('Hygiene Data'!$D$7,0,10*ROW('Hygiene Data'!D133)),NA())</f>
        <v>#N/A</v>
      </c>
      <c r="BB139" s="99" t="e">
        <f ca="true">+IF(AND(ISNUMBER(OFFSET('Hygiene Data'!$D$9,0,10*ROW('Hygiene Data'!D133))),'Data Summary'!DQ139="Yes"),OFFSET('Hygiene Data'!$D$9,0,10*ROW('Hygiene Data'!D133)),NA())</f>
        <v>#N/A</v>
      </c>
      <c r="BC139" s="99" t="e">
        <f ca="true">+IF(AND(ISNUMBER(OFFSET('Hygiene Data'!$E$5,0,10*ROW('Hygiene Data'!E133))),'Data Summary'!DR139="Yes"),OFFSET('Hygiene Data'!$E$5,0,10*ROW('Hygiene Data'!E133)),NA())</f>
        <v>#N/A</v>
      </c>
      <c r="BD139" s="99" t="e">
        <f ca="true">+IF(AND(ISNUMBER(OFFSET('Hygiene Data'!$E$7,0,10*ROW('Hygiene Data'!E133))),'Data Summary'!DS139="Yes"),OFFSET('Hygiene Data'!$E$7,0,10*ROW('Hygiene Data'!E133)),NA())</f>
        <v>#N/A</v>
      </c>
      <c r="BE139" s="99" t="e">
        <f ca="true">+IF(AND(ISNUMBER(OFFSET('Hygiene Data'!$E$9,0,10*ROW('Hygiene Data'!E133))),'Data Summary'!DT139="Yes"),OFFSET('Hygiene Data'!$E$9,0,10*ROW('Hygiene Data'!E133)),NA())</f>
        <v>#N/A</v>
      </c>
      <c r="BF139" s="99" t="e">
        <f ca="true">+IF(AND(ISNUMBER(OFFSET('Hygiene Data'!$F$5,0,10*ROW('Hygiene Data'!F133))),'Data Summary'!DU139="Yes"),OFFSET('Hygiene Data'!$F$5,0,10*ROW('Hygiene Data'!F133)),NA())</f>
        <v>#N/A</v>
      </c>
      <c r="BG139" s="99" t="e">
        <f ca="true">+IF(AND(ISNUMBER(OFFSET('Hygiene Data'!$F$7,0,10*ROW('Hygiene Data'!F133))),'Data Summary'!DV139="Yes"),OFFSET('Hygiene Data'!$F$7,0,10*ROW('Hygiene Data'!F133)),NA())</f>
        <v>#N/A</v>
      </c>
      <c r="BH139" s="99" t="e">
        <f ca="true">+IF(AND(ISNUMBER(OFFSET('Hygiene Data'!$F$9,0,10*ROW('Hygiene Data'!F133))),'Data Summary'!DW139="Yes"),OFFSET('Hygiene Data'!$F$9,0,10*ROW('Hygiene Data'!F133)),NA())</f>
        <v>#N/A</v>
      </c>
      <c r="BI139" s="99" t="e">
        <f ca="true">+IF(AND(ISNUMBER(OFFSET('Hygiene Data'!$G$5,0,10*ROW('Hygiene Data'!G133))),'Data Summary'!DX139="Yes"),OFFSET('Hygiene Data'!$G$5,0,10*ROW('Hygiene Data'!G133)),NA())</f>
        <v>#N/A</v>
      </c>
      <c r="BJ139" s="99" t="e">
        <f ca="true">+IF(AND(ISNUMBER(OFFSET('Hygiene Data'!$G$7,0,10*ROW('Hygiene Data'!G133))),'Data Summary'!DY139="Yes"),OFFSET('Hygiene Data'!$G$7,0,10*ROW('Hygiene Data'!G133)),NA())</f>
        <v>#N/A</v>
      </c>
      <c r="BK139" s="99" t="e">
        <f ca="true">+IF(AND(ISNUMBER(OFFSET('Hygiene Data'!$G$9,0,10*ROW('Hygiene Data'!G133))),'Data Summary'!DZ139="Yes"),OFFSET('Hygiene Data'!$G$9,0,10*ROW('Hygiene Data'!G133)),NA())</f>
        <v>#N/A</v>
      </c>
      <c r="BL139" s="99" t="e">
        <f ca="true">+IF(AND(ISNUMBER(OFFSET('Hygiene Data'!$H$5,0,10*ROW('Hygiene Data'!H133))),'Data Summary'!EA139="Yes"),OFFSET('Hygiene Data'!$H$5,0,10*ROW('Hygiene Data'!H133)),NA())</f>
        <v>#N/A</v>
      </c>
      <c r="BM139" s="99" t="e">
        <f ca="true">+IF(AND(ISNUMBER(OFFSET('Hygiene Data'!$H$7,0,10*ROW('Hygiene Data'!H133))),'Data Summary'!EB139="Yes"),OFFSET('Hygiene Data'!$H$7,0,10*ROW('Hygiene Data'!H133)),NA())</f>
        <v>#N/A</v>
      </c>
      <c r="BN139" s="99" t="e">
        <f ca="true">+IF(AND(ISNUMBER(OFFSET('Hygiene Data'!$H$9,0,10*ROW('Hygiene Data'!H133))),'Data Summary'!EC139="Yes"),OFFSET('Hygiene Data'!$H$9,0,10*ROW('Hygiene Data'!H133)),NA())</f>
        <v>#N/A</v>
      </c>
      <c r="BO139" s="99" t="e">
        <f ca="true">+IF(AND(ISNUMBER(OFFSET('Hygiene Data'!$I$5,0,10*ROW('Hygiene Data'!I133))),'Data Summary'!ED139="Yes"),OFFSET('Hygiene Data'!$I$5,0,10*ROW('Hygiene Data'!I133)),NA())</f>
        <v>#N/A</v>
      </c>
      <c r="BP139" s="99" t="e">
        <f ca="true">+IF(AND(ISNUMBER(OFFSET('Hygiene Data'!$I$7,0,10*ROW('Hygiene Data'!I133))),'Data Summary'!EE139="Yes"),OFFSET('Hygiene Data'!$I$7,0,10*ROW('Hygiene Data'!I133)),NA())</f>
        <v>#N/A</v>
      </c>
      <c r="BQ139" s="99"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8" t="str">
        <f ca="true">+IF(ISTEXT('Data Summary'!B140),'Data Summary'!B140,"")</f>
        <v/>
      </c>
      <c r="C140" s="329" t="e">
        <f ca="true">+VALUE('Data Summary'!C140)</f>
        <v>#VALUE!</v>
      </c>
      <c r="D140" s="97" t="e">
        <f ca="true">+IF(AND(ISNUMBER(OFFSET('Water Data'!$D$4,0,10*ROW('Water Data'!D134))),'Data Summary'!BS140="Yes"),100-OFFSET('Water Data'!$D$4,0,10*ROW('Water Data'!D134)),NA())</f>
        <v>#N/A</v>
      </c>
      <c r="E140" s="97" t="e">
        <f ca="true">+IF(AND(ISNUMBER(OFFSET('Water Data'!$D$6,0,10*ROW('Water Data'!D134))),'Data Summary'!BT140="Yes"),OFFSET('Water Data'!$D$6,0,10*ROW('Water Data'!D134)),NA())</f>
        <v>#N/A</v>
      </c>
      <c r="F140" s="97" t="e">
        <f ca="true">+IF(AND(ISNUMBER(OFFSET('Water Data'!$D$9,0,10*ROW('Water Data'!D134))),'Data Summary'!BU140="Yes"),OFFSET('Water Data'!$D$9,0,10*ROW('Water Data'!D134)),NA())</f>
        <v>#N/A</v>
      </c>
      <c r="G140" s="97" t="e">
        <f ca="true">+IF(AND(ISNUMBER(OFFSET('Water Data'!$E$4,0,10*ROW('Water Data'!E134))),'Data Summary'!BV140="Yes"),100-OFFSET('Water Data'!$E$4,0,10*ROW('Water Data'!E134)),NA())</f>
        <v>#N/A</v>
      </c>
      <c r="H140" s="97" t="e">
        <f ca="true">+IF(AND(ISNUMBER(OFFSET('Water Data'!$E$6,0,10*ROW('Water Data'!E134))),'Data Summary'!BW140="Yes"),OFFSET('Water Data'!$E$6,0,10*ROW('Water Data'!E134)),NA())</f>
        <v>#N/A</v>
      </c>
      <c r="I140" s="97" t="e">
        <f ca="true">+IF(AND(ISNUMBER(OFFSET('Water Data'!$E$9,0,10*ROW('Water Data'!E134))),'Data Summary'!BX140="Yes"),OFFSET('Water Data'!$E$9,0,10*ROW('Water Data'!E134)),NA())</f>
        <v>#N/A</v>
      </c>
      <c r="J140" s="97" t="e">
        <f ca="true">+IF(AND(ISNUMBER(OFFSET('Water Data'!$F$4,0,10*ROW('Water Data'!F134))),'Data Summary'!BY140="Yes"),100-OFFSET('Water Data'!$F$4,0,10*ROW('Water Data'!F134)),NA())</f>
        <v>#N/A</v>
      </c>
      <c r="K140" s="97" t="e">
        <f ca="true">+IF(AND(ISNUMBER(OFFSET('Water Data'!$F$6,0,10*ROW('Water Data'!F134))),'Data Summary'!BZ140="Yes"),OFFSET('Water Data'!$F$6,0,10*ROW('Water Data'!F134)),NA())</f>
        <v>#N/A</v>
      </c>
      <c r="L140" s="97" t="e">
        <f ca="true">+IF(AND(ISNUMBER(OFFSET('Water Data'!$F$9,0,10*ROW('Water Data'!F134))),'Data Summary'!CA140="Yes"),OFFSET('Water Data'!$F$9,0,10*ROW('Water Data'!F134)),NA())</f>
        <v>#N/A</v>
      </c>
      <c r="M140" s="97" t="e">
        <f ca="true">+IF(AND(ISNUMBER(OFFSET('Water Data'!$G$4,0,10*ROW('Water Data'!G134))),'Data Summary'!CB140="Yes"),100-OFFSET('Water Data'!$G$4,0,10*ROW('Water Data'!G134)),NA())</f>
        <v>#N/A</v>
      </c>
      <c r="N140" s="97" t="e">
        <f ca="true">+IF(AND(ISNUMBER(OFFSET('Water Data'!$G$6,0,10*ROW('Water Data'!G134))),'Data Summary'!CC140="Yes"),OFFSET('Water Data'!$G$6,0,10*ROW('Water Data'!G134)),NA())</f>
        <v>#N/A</v>
      </c>
      <c r="O140" s="97" t="e">
        <f ca="true">+IF(AND(ISNUMBER(OFFSET('Water Data'!$G$9,0,10*ROW('Water Data'!G134))),'Data Summary'!CD140="Yes"),OFFSET('Water Data'!$G$9,0,10*ROW('Water Data'!G134)),NA())</f>
        <v>#N/A</v>
      </c>
      <c r="P140" s="97" t="e">
        <f ca="true">+IF(AND(ISNUMBER(OFFSET('Water Data'!$H$4,0,10*ROW('Water Data'!H134))),'Data Summary'!CE140="Yes"),100-OFFSET('Water Data'!$H$4,0,10*ROW('Water Data'!H134)),NA())</f>
        <v>#N/A</v>
      </c>
      <c r="Q140" s="97" t="e">
        <f ca="true">+IF(AND(ISNUMBER(OFFSET('Water Data'!$H$6,0,10*ROW('Water Data'!H134))),'Data Summary'!CF140="Yes"),OFFSET('Water Data'!$H$6,0,10*ROW('Water Data'!H134)),NA())</f>
        <v>#N/A</v>
      </c>
      <c r="R140" s="97" t="e">
        <f ca="true">+IF(AND(ISNUMBER(OFFSET('Water Data'!$H$9,0,10*ROW('Water Data'!H134))),'Data Summary'!CG140="Yes"),OFFSET('Water Data'!$H$9,0,10*ROW('Water Data'!H134)),NA())</f>
        <v>#N/A</v>
      </c>
      <c r="S140" s="97" t="e">
        <f ca="true">+IF(AND(ISNUMBER(OFFSET('Water Data'!$I$4,0,10*ROW('Water Data'!I134))),'Data Summary'!CH140="Yes"),100-OFFSET('Water Data'!$I$4,0,10*ROW('Water Data'!I134)),NA())</f>
        <v>#N/A</v>
      </c>
      <c r="T140" s="97" t="e">
        <f ca="true">+IF(AND(ISNUMBER(OFFSET('Water Data'!$I$6,0,10*ROW('Water Data'!I134))),'Data Summary'!CI140="Yes"),OFFSET('Water Data'!$I$6,0,10*ROW('Water Data'!I134)),NA())</f>
        <v>#N/A</v>
      </c>
      <c r="U140" s="97" t="e">
        <f ca="true">+IF(AND(ISNUMBER(OFFSET('Water Data'!$I$9,0,10*ROW('Water Data'!I134))),'Data Summary'!CJ140="Yes"),OFFSET('Water Data'!$I$9,0,10*ROW('Water Data'!I134)),NA())</f>
        <v>#N/A</v>
      </c>
      <c r="V140" s="98" t="e">
        <f ca="true">+IF(AND(ISNUMBER(OFFSET('Sanitation Data'!$D$4,0,10*ROW('Sanitation Data'!D134))),'Data Summary'!CK140="Yes"),100-OFFSET('Sanitation Data'!$D$4,0,10*ROW('Sanitation Data'!D134)),NA())</f>
        <v>#N/A</v>
      </c>
      <c r="W140" s="98" t="e">
        <f ca="true">+IF(AND(ISNUMBER(OFFSET('Sanitation Data'!$D$6,0,10*ROW('Sanitation Data'!D134))),'Data Summary'!CL140="Yes"),OFFSET('Sanitation Data'!$D$6,0,10*ROW('Sanitation Data'!D134)),NA())</f>
        <v>#N/A</v>
      </c>
      <c r="X140" s="98" t="e">
        <f ca="true">+IF(AND(ISNUMBER(OFFSET('Sanitation Data'!$D$10,0,10*ROW('Sanitation Data'!D134))),'Data Summary'!CM140="Yes"),OFFSET('Sanitation Data'!$D$10,0,10*ROW('Sanitation Data'!D134)),NA())</f>
        <v>#N/A</v>
      </c>
      <c r="Y140" s="98" t="e">
        <f ca="true">+IF(AND(ISNUMBER(OFFSET('Sanitation Data'!$D$11,0,10*ROW('Sanitation Data'!D134))),'Data Summary'!CN140="Yes"),OFFSET('Sanitation Data'!$D$11,0,10*ROW('Sanitation Data'!D134)),NA())</f>
        <v>#N/A</v>
      </c>
      <c r="Z140" s="98" t="e">
        <f ca="true">+IF(AND(ISNUMBER(OFFSET('Sanitation Data'!$D$12,0,10*ROW('Sanitation Data'!D134))),'Data Summary'!CO140="Yes"),OFFSET('Sanitation Data'!$D$12,0,10*ROW('Sanitation Data'!D134)),NA())</f>
        <v>#N/A</v>
      </c>
      <c r="AA140" s="98" t="e">
        <f ca="true">+IF(AND(ISNUMBER(OFFSET('Sanitation Data'!$E$4,0,10*ROW('Sanitation Data'!E134))),'Data Summary'!CP140="Yes"),100-OFFSET('Sanitation Data'!$E$4,0,10*ROW('Sanitation Data'!E134)),NA())</f>
        <v>#N/A</v>
      </c>
      <c r="AB140" s="98" t="e">
        <f ca="true">+IF(AND(ISNUMBER(OFFSET('Sanitation Data'!$E$6,0,10*ROW('Sanitation Data'!E134))),'Data Summary'!CQ140="Yes"),OFFSET('Sanitation Data'!$E$6,0,10*ROW('Sanitation Data'!E134)),NA())</f>
        <v>#N/A</v>
      </c>
      <c r="AC140" s="98" t="e">
        <f ca="true">+IF(AND(ISNUMBER(OFFSET('Sanitation Data'!$E$10,0,10*ROW('Sanitation Data'!E134))),'Data Summary'!CR140="Yes"),OFFSET('Sanitation Data'!$E$10,0,10*ROW('Sanitation Data'!E134)),NA())</f>
        <v>#N/A</v>
      </c>
      <c r="AD140" s="98" t="e">
        <f ca="true">+IF(AND(ISNUMBER(OFFSET('Sanitation Data'!$E$11,0,10*ROW('Sanitation Data'!E134))),'Data Summary'!CS140="Yes"),OFFSET('Sanitation Data'!$E$11,0,10*ROW('Sanitation Data'!E134)),NA())</f>
        <v>#N/A</v>
      </c>
      <c r="AE140" s="98" t="e">
        <f ca="true">+IF(AND(ISNUMBER(OFFSET('Sanitation Data'!$E$12,0,10*ROW('Sanitation Data'!E134))),'Data Summary'!CT140="Yes"),OFFSET('Sanitation Data'!$E$12,0,10*ROW('Sanitation Data'!E134)),NA())</f>
        <v>#N/A</v>
      </c>
      <c r="AF140" s="98" t="e">
        <f ca="true">+IF(AND(ISNUMBER(OFFSET('Sanitation Data'!$F$4,0,10*ROW('Sanitation Data'!F134))),'Data Summary'!CU140="Yes"),100-OFFSET('Sanitation Data'!$F$4,0,10*ROW('Sanitation Data'!F134)),NA())</f>
        <v>#N/A</v>
      </c>
      <c r="AG140" s="98" t="e">
        <f ca="true">+IF(AND(ISNUMBER(OFFSET('Sanitation Data'!$F$6,0,10*ROW('Sanitation Data'!F134))),'Data Summary'!CV140="Yes"),OFFSET('Sanitation Data'!$F$6,0,10*ROW('Sanitation Data'!F134)),NA())</f>
        <v>#N/A</v>
      </c>
      <c r="AH140" s="98" t="e">
        <f ca="true">+IF(AND(ISNUMBER(OFFSET('Sanitation Data'!$F$10,0,10*ROW('Sanitation Data'!F134))),'Data Summary'!CW140="Yes"),OFFSET('Sanitation Data'!$F$10,0,10*ROW('Sanitation Data'!F134)),NA())</f>
        <v>#N/A</v>
      </c>
      <c r="AI140" s="98" t="e">
        <f ca="true">+IF(AND(ISNUMBER(OFFSET('Sanitation Data'!$F$11,0,10*ROW('Sanitation Data'!F134))),'Data Summary'!CX140="Yes"),OFFSET('Sanitation Data'!$F$11,0,10*ROW('Sanitation Data'!F134)),NA())</f>
        <v>#N/A</v>
      </c>
      <c r="AJ140" s="98" t="e">
        <f ca="true">+IF(AND(ISNUMBER(OFFSET('Sanitation Data'!$F$12,0,10*ROW('Sanitation Data'!F134))),'Data Summary'!CY140="Yes"),OFFSET('Sanitation Data'!$F$12,0,10*ROW('Sanitation Data'!F134)),NA())</f>
        <v>#N/A</v>
      </c>
      <c r="AK140" s="98" t="e">
        <f ca="true">+IF(AND(ISNUMBER(OFFSET('Sanitation Data'!$G$4,0,10*ROW('Sanitation Data'!G134))),'Data Summary'!CZ140="Yes"),100-OFFSET('Sanitation Data'!$G$4,0,10*ROW('Sanitation Data'!G134)),NA())</f>
        <v>#N/A</v>
      </c>
      <c r="AL140" s="98" t="e">
        <f ca="true">+IF(AND(ISNUMBER(OFFSET('Sanitation Data'!$G$6,0,10*ROW('Sanitation Data'!G134))),'Data Summary'!DA140="Yes"),OFFSET('Sanitation Data'!$G$6,0,10*ROW('Sanitation Data'!G134)),NA())</f>
        <v>#N/A</v>
      </c>
      <c r="AM140" s="98" t="e">
        <f ca="true">+IF(AND(ISNUMBER(OFFSET('Sanitation Data'!$G$10,0,10*ROW('Sanitation Data'!G134))),'Data Summary'!DB140="Yes"),OFFSET('Sanitation Data'!$G$10,0,10*ROW('Sanitation Data'!G134)),NA())</f>
        <v>#N/A</v>
      </c>
      <c r="AN140" s="98" t="e">
        <f ca="true">+IF(AND(ISNUMBER(OFFSET('Sanitation Data'!$G$11,0,10*ROW('Sanitation Data'!G134))),'Data Summary'!DC140="Yes"),OFFSET('Sanitation Data'!$G$11,0,10*ROW('Sanitation Data'!G134)),NA())</f>
        <v>#N/A</v>
      </c>
      <c r="AO140" s="98" t="e">
        <f ca="true">+IF(AND(ISNUMBER(OFFSET('Sanitation Data'!$G$12,0,10*ROW('Sanitation Data'!G134))),'Data Summary'!DD140="Yes"),OFFSET('Sanitation Data'!$G$12,0,10*ROW('Sanitation Data'!G134)),NA())</f>
        <v>#N/A</v>
      </c>
      <c r="AP140" s="98" t="e">
        <f ca="true">+IF(AND(ISNUMBER(OFFSET('Sanitation Data'!$H$4,0,10*ROW('Sanitation Data'!H134))),'Data Summary'!DE140="Yes"),100-OFFSET('Sanitation Data'!$H$4,0,10*ROW('Sanitation Data'!H134)),NA())</f>
        <v>#N/A</v>
      </c>
      <c r="AQ140" s="98" t="e">
        <f ca="true">+IF(AND(ISNUMBER(OFFSET('Sanitation Data'!$H$6,0,10*ROW('Sanitation Data'!H134))),'Data Summary'!DF140="Yes"),OFFSET('Sanitation Data'!$H$6,0,10*ROW('Sanitation Data'!H134)),NA())</f>
        <v>#N/A</v>
      </c>
      <c r="AR140" s="98" t="e">
        <f ca="true">+IF(AND(ISNUMBER(OFFSET('Sanitation Data'!$H$10,0,10*ROW('Sanitation Data'!H134))),'Data Summary'!DG140="Yes"),OFFSET('Sanitation Data'!$H$10,0,10*ROW('Sanitation Data'!H134)),NA())</f>
        <v>#N/A</v>
      </c>
      <c r="AS140" s="98" t="e">
        <f ca="true">+IF(AND(ISNUMBER(OFFSET('Sanitation Data'!$H$11,0,10*ROW('Sanitation Data'!H134))),'Data Summary'!DH140="Yes"),OFFSET('Sanitation Data'!$H$11,0,10*ROW('Sanitation Data'!H134)),NA())</f>
        <v>#N/A</v>
      </c>
      <c r="AT140" s="98" t="e">
        <f ca="true">+IF(AND(ISNUMBER(OFFSET('Sanitation Data'!$H$12,0,10*ROW('Sanitation Data'!H134))),'Data Summary'!DI140="Yes"),OFFSET('Sanitation Data'!$H$12,0,10*ROW('Sanitation Data'!H134)),NA())</f>
        <v>#N/A</v>
      </c>
      <c r="AU140" s="98" t="e">
        <f ca="true">+IF(AND(ISNUMBER(OFFSET('Sanitation Data'!$I$4,0,10*ROW('Sanitation Data'!I134))),'Data Summary'!DJ140="Yes"),100-OFFSET('Sanitation Data'!$I$4,0,10*ROW('Sanitation Data'!I134)),NA())</f>
        <v>#N/A</v>
      </c>
      <c r="AV140" s="98" t="e">
        <f ca="true">+IF(AND(ISNUMBER(OFFSET('Sanitation Data'!$I$6,0,10*ROW('Sanitation Data'!I134))),'Data Summary'!DK140="Yes"),OFFSET('Sanitation Data'!$I$6,0,10*ROW('Sanitation Data'!I134)),NA())</f>
        <v>#N/A</v>
      </c>
      <c r="AW140" s="98" t="e">
        <f ca="true">+IF(AND(ISNUMBER(OFFSET('Sanitation Data'!$I$10,0,10*ROW('Sanitation Data'!I134))),'Data Summary'!DL140="Yes"),OFFSET('Sanitation Data'!$I$10,0,10*ROW('Sanitation Data'!I134)),NA())</f>
        <v>#N/A</v>
      </c>
      <c r="AX140" s="98" t="e">
        <f ca="true">+IF(AND(ISNUMBER(OFFSET('Sanitation Data'!$I$11,0,10*ROW('Sanitation Data'!I134))),'Data Summary'!DM140="Yes"),OFFSET('Sanitation Data'!$I$11,0,10*ROW('Sanitation Data'!I134)),NA())</f>
        <v>#N/A</v>
      </c>
      <c r="AY140" s="98" t="e">
        <f ca="true">+IF(AND(ISNUMBER(OFFSET('Sanitation Data'!$I$12,0,10*ROW('Sanitation Data'!I134))),'Data Summary'!DN140="Yes"),OFFSET('Sanitation Data'!$I$12,0,10*ROW('Sanitation Data'!I134)),NA())</f>
        <v>#N/A</v>
      </c>
      <c r="AZ140" s="99" t="e">
        <f ca="true">+IF(AND(ISNUMBER(OFFSET('Hygiene Data'!$D$5,0,10*ROW('Hygiene Data'!D134))),'Data Summary'!DO140="Yes"),OFFSET('Hygiene Data'!$D$5,0,10*ROW('Hygiene Data'!D134)),NA())</f>
        <v>#N/A</v>
      </c>
      <c r="BA140" s="99" t="e">
        <f ca="true">+IF(AND(ISNUMBER(OFFSET('Hygiene Data'!$D$7,0,10*ROW('Hygiene Data'!D134))),'Data Summary'!DP140="Yes"),OFFSET('Hygiene Data'!$D$7,0,10*ROW('Hygiene Data'!D134)),NA())</f>
        <v>#N/A</v>
      </c>
      <c r="BB140" s="99" t="e">
        <f ca="true">+IF(AND(ISNUMBER(OFFSET('Hygiene Data'!$D$9,0,10*ROW('Hygiene Data'!D134))),'Data Summary'!DQ140="Yes"),OFFSET('Hygiene Data'!$D$9,0,10*ROW('Hygiene Data'!D134)),NA())</f>
        <v>#N/A</v>
      </c>
      <c r="BC140" s="99" t="e">
        <f ca="true">+IF(AND(ISNUMBER(OFFSET('Hygiene Data'!$E$5,0,10*ROW('Hygiene Data'!E134))),'Data Summary'!DR140="Yes"),OFFSET('Hygiene Data'!$E$5,0,10*ROW('Hygiene Data'!E134)),NA())</f>
        <v>#N/A</v>
      </c>
      <c r="BD140" s="99" t="e">
        <f ca="true">+IF(AND(ISNUMBER(OFFSET('Hygiene Data'!$E$7,0,10*ROW('Hygiene Data'!E134))),'Data Summary'!DS140="Yes"),OFFSET('Hygiene Data'!$E$7,0,10*ROW('Hygiene Data'!E134)),NA())</f>
        <v>#N/A</v>
      </c>
      <c r="BE140" s="99" t="e">
        <f ca="true">+IF(AND(ISNUMBER(OFFSET('Hygiene Data'!$E$9,0,10*ROW('Hygiene Data'!E134))),'Data Summary'!DT140="Yes"),OFFSET('Hygiene Data'!$E$9,0,10*ROW('Hygiene Data'!E134)),NA())</f>
        <v>#N/A</v>
      </c>
      <c r="BF140" s="99" t="e">
        <f ca="true">+IF(AND(ISNUMBER(OFFSET('Hygiene Data'!$F$5,0,10*ROW('Hygiene Data'!F134))),'Data Summary'!DU140="Yes"),OFFSET('Hygiene Data'!$F$5,0,10*ROW('Hygiene Data'!F134)),NA())</f>
        <v>#N/A</v>
      </c>
      <c r="BG140" s="99" t="e">
        <f ca="true">+IF(AND(ISNUMBER(OFFSET('Hygiene Data'!$F$7,0,10*ROW('Hygiene Data'!F134))),'Data Summary'!DV140="Yes"),OFFSET('Hygiene Data'!$F$7,0,10*ROW('Hygiene Data'!F134)),NA())</f>
        <v>#N/A</v>
      </c>
      <c r="BH140" s="99" t="e">
        <f ca="true">+IF(AND(ISNUMBER(OFFSET('Hygiene Data'!$F$9,0,10*ROW('Hygiene Data'!F134))),'Data Summary'!DW140="Yes"),OFFSET('Hygiene Data'!$F$9,0,10*ROW('Hygiene Data'!F134)),NA())</f>
        <v>#N/A</v>
      </c>
      <c r="BI140" s="99" t="e">
        <f ca="true">+IF(AND(ISNUMBER(OFFSET('Hygiene Data'!$G$5,0,10*ROW('Hygiene Data'!G134))),'Data Summary'!DX140="Yes"),OFFSET('Hygiene Data'!$G$5,0,10*ROW('Hygiene Data'!G134)),NA())</f>
        <v>#N/A</v>
      </c>
      <c r="BJ140" s="99" t="e">
        <f ca="true">+IF(AND(ISNUMBER(OFFSET('Hygiene Data'!$G$7,0,10*ROW('Hygiene Data'!G134))),'Data Summary'!DY140="Yes"),OFFSET('Hygiene Data'!$G$7,0,10*ROW('Hygiene Data'!G134)),NA())</f>
        <v>#N/A</v>
      </c>
      <c r="BK140" s="99" t="e">
        <f ca="true">+IF(AND(ISNUMBER(OFFSET('Hygiene Data'!$G$9,0,10*ROW('Hygiene Data'!G134))),'Data Summary'!DZ140="Yes"),OFFSET('Hygiene Data'!$G$9,0,10*ROW('Hygiene Data'!G134)),NA())</f>
        <v>#N/A</v>
      </c>
      <c r="BL140" s="99" t="e">
        <f ca="true">+IF(AND(ISNUMBER(OFFSET('Hygiene Data'!$H$5,0,10*ROW('Hygiene Data'!H134))),'Data Summary'!EA140="Yes"),OFFSET('Hygiene Data'!$H$5,0,10*ROW('Hygiene Data'!H134)),NA())</f>
        <v>#N/A</v>
      </c>
      <c r="BM140" s="99" t="e">
        <f ca="true">+IF(AND(ISNUMBER(OFFSET('Hygiene Data'!$H$7,0,10*ROW('Hygiene Data'!H134))),'Data Summary'!EB140="Yes"),OFFSET('Hygiene Data'!$H$7,0,10*ROW('Hygiene Data'!H134)),NA())</f>
        <v>#N/A</v>
      </c>
      <c r="BN140" s="99" t="e">
        <f ca="true">+IF(AND(ISNUMBER(OFFSET('Hygiene Data'!$H$9,0,10*ROW('Hygiene Data'!H134))),'Data Summary'!EC140="Yes"),OFFSET('Hygiene Data'!$H$9,0,10*ROW('Hygiene Data'!H134)),NA())</f>
        <v>#N/A</v>
      </c>
      <c r="BO140" s="99" t="e">
        <f ca="true">+IF(AND(ISNUMBER(OFFSET('Hygiene Data'!$I$5,0,10*ROW('Hygiene Data'!I134))),'Data Summary'!ED140="Yes"),OFFSET('Hygiene Data'!$I$5,0,10*ROW('Hygiene Data'!I134)),NA())</f>
        <v>#N/A</v>
      </c>
      <c r="BP140" s="99" t="e">
        <f ca="true">+IF(AND(ISNUMBER(OFFSET('Hygiene Data'!$I$7,0,10*ROW('Hygiene Data'!I134))),'Data Summary'!EE140="Yes"),OFFSET('Hygiene Data'!$I$7,0,10*ROW('Hygiene Data'!I134)),NA())</f>
        <v>#N/A</v>
      </c>
      <c r="BQ140" s="99"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8" t="str">
        <f ca="true">+IF(ISTEXT('Data Summary'!B141),'Data Summary'!B141,"")</f>
        <v/>
      </c>
      <c r="C141" s="329" t="e">
        <f ca="true">+VALUE('Data Summary'!C141)</f>
        <v>#VALUE!</v>
      </c>
      <c r="D141" s="97" t="e">
        <f ca="true">+IF(AND(ISNUMBER(OFFSET('Water Data'!$D$4,0,10*ROW('Water Data'!D135))),'Data Summary'!BS141="Yes"),100-OFFSET('Water Data'!$D$4,0,10*ROW('Water Data'!D135)),NA())</f>
        <v>#N/A</v>
      </c>
      <c r="E141" s="97" t="e">
        <f ca="true">+IF(AND(ISNUMBER(OFFSET('Water Data'!$D$6,0,10*ROW('Water Data'!D135))),'Data Summary'!BT141="Yes"),OFFSET('Water Data'!$D$6,0,10*ROW('Water Data'!D135)),NA())</f>
        <v>#N/A</v>
      </c>
      <c r="F141" s="97" t="e">
        <f ca="true">+IF(AND(ISNUMBER(OFFSET('Water Data'!$D$9,0,10*ROW('Water Data'!D135))),'Data Summary'!BU141="Yes"),OFFSET('Water Data'!$D$9,0,10*ROW('Water Data'!D135)),NA())</f>
        <v>#N/A</v>
      </c>
      <c r="G141" s="97" t="e">
        <f ca="true">+IF(AND(ISNUMBER(OFFSET('Water Data'!$E$4,0,10*ROW('Water Data'!E135))),'Data Summary'!BV141="Yes"),100-OFFSET('Water Data'!$E$4,0,10*ROW('Water Data'!E135)),NA())</f>
        <v>#N/A</v>
      </c>
      <c r="H141" s="97" t="e">
        <f ca="true">+IF(AND(ISNUMBER(OFFSET('Water Data'!$E$6,0,10*ROW('Water Data'!E135))),'Data Summary'!BW141="Yes"),OFFSET('Water Data'!$E$6,0,10*ROW('Water Data'!E135)),NA())</f>
        <v>#N/A</v>
      </c>
      <c r="I141" s="97" t="e">
        <f ca="true">+IF(AND(ISNUMBER(OFFSET('Water Data'!$E$9,0,10*ROW('Water Data'!E135))),'Data Summary'!BX141="Yes"),OFFSET('Water Data'!$E$9,0,10*ROW('Water Data'!E135)),NA())</f>
        <v>#N/A</v>
      </c>
      <c r="J141" s="97" t="e">
        <f ca="true">+IF(AND(ISNUMBER(OFFSET('Water Data'!$F$4,0,10*ROW('Water Data'!F135))),'Data Summary'!BY141="Yes"),100-OFFSET('Water Data'!$F$4,0,10*ROW('Water Data'!F135)),NA())</f>
        <v>#N/A</v>
      </c>
      <c r="K141" s="97" t="e">
        <f ca="true">+IF(AND(ISNUMBER(OFFSET('Water Data'!$F$6,0,10*ROW('Water Data'!F135))),'Data Summary'!BZ141="Yes"),OFFSET('Water Data'!$F$6,0,10*ROW('Water Data'!F135)),NA())</f>
        <v>#N/A</v>
      </c>
      <c r="L141" s="97" t="e">
        <f ca="true">+IF(AND(ISNUMBER(OFFSET('Water Data'!$F$9,0,10*ROW('Water Data'!F135))),'Data Summary'!CA141="Yes"),OFFSET('Water Data'!$F$9,0,10*ROW('Water Data'!F135)),NA())</f>
        <v>#N/A</v>
      </c>
      <c r="M141" s="97" t="e">
        <f ca="true">+IF(AND(ISNUMBER(OFFSET('Water Data'!$G$4,0,10*ROW('Water Data'!G135))),'Data Summary'!CB141="Yes"),100-OFFSET('Water Data'!$G$4,0,10*ROW('Water Data'!G135)),NA())</f>
        <v>#N/A</v>
      </c>
      <c r="N141" s="97" t="e">
        <f ca="true">+IF(AND(ISNUMBER(OFFSET('Water Data'!$G$6,0,10*ROW('Water Data'!G135))),'Data Summary'!CC141="Yes"),OFFSET('Water Data'!$G$6,0,10*ROW('Water Data'!G135)),NA())</f>
        <v>#N/A</v>
      </c>
      <c r="O141" s="97" t="e">
        <f ca="true">+IF(AND(ISNUMBER(OFFSET('Water Data'!$G$9,0,10*ROW('Water Data'!G135))),'Data Summary'!CD141="Yes"),OFFSET('Water Data'!$G$9,0,10*ROW('Water Data'!G135)),NA())</f>
        <v>#N/A</v>
      </c>
      <c r="P141" s="97" t="e">
        <f ca="true">+IF(AND(ISNUMBER(OFFSET('Water Data'!$H$4,0,10*ROW('Water Data'!H135))),'Data Summary'!CE141="Yes"),100-OFFSET('Water Data'!$H$4,0,10*ROW('Water Data'!H135)),NA())</f>
        <v>#N/A</v>
      </c>
      <c r="Q141" s="97" t="e">
        <f ca="true">+IF(AND(ISNUMBER(OFFSET('Water Data'!$H$6,0,10*ROW('Water Data'!H135))),'Data Summary'!CF141="Yes"),OFFSET('Water Data'!$H$6,0,10*ROW('Water Data'!H135)),NA())</f>
        <v>#N/A</v>
      </c>
      <c r="R141" s="97" t="e">
        <f ca="true">+IF(AND(ISNUMBER(OFFSET('Water Data'!$H$9,0,10*ROW('Water Data'!H135))),'Data Summary'!CG141="Yes"),OFFSET('Water Data'!$H$9,0,10*ROW('Water Data'!H135)),NA())</f>
        <v>#N/A</v>
      </c>
      <c r="S141" s="97" t="e">
        <f ca="true">+IF(AND(ISNUMBER(OFFSET('Water Data'!$I$4,0,10*ROW('Water Data'!I135))),'Data Summary'!CH141="Yes"),100-OFFSET('Water Data'!$I$4,0,10*ROW('Water Data'!I135)),NA())</f>
        <v>#N/A</v>
      </c>
      <c r="T141" s="97" t="e">
        <f ca="true">+IF(AND(ISNUMBER(OFFSET('Water Data'!$I$6,0,10*ROW('Water Data'!I135))),'Data Summary'!CI141="Yes"),OFFSET('Water Data'!$I$6,0,10*ROW('Water Data'!I135)),NA())</f>
        <v>#N/A</v>
      </c>
      <c r="U141" s="97" t="e">
        <f ca="true">+IF(AND(ISNUMBER(OFFSET('Water Data'!$I$9,0,10*ROW('Water Data'!I135))),'Data Summary'!CJ141="Yes"),OFFSET('Water Data'!$I$9,0,10*ROW('Water Data'!I135)),NA())</f>
        <v>#N/A</v>
      </c>
      <c r="V141" s="98" t="e">
        <f ca="true">+IF(AND(ISNUMBER(OFFSET('Sanitation Data'!$D$4,0,10*ROW('Sanitation Data'!D135))),'Data Summary'!CK141="Yes"),100-OFFSET('Sanitation Data'!$D$4,0,10*ROW('Sanitation Data'!D135)),NA())</f>
        <v>#N/A</v>
      </c>
      <c r="W141" s="98" t="e">
        <f ca="true">+IF(AND(ISNUMBER(OFFSET('Sanitation Data'!$D$6,0,10*ROW('Sanitation Data'!D135))),'Data Summary'!CL141="Yes"),OFFSET('Sanitation Data'!$D$6,0,10*ROW('Sanitation Data'!D135)),NA())</f>
        <v>#N/A</v>
      </c>
      <c r="X141" s="98" t="e">
        <f ca="true">+IF(AND(ISNUMBER(OFFSET('Sanitation Data'!$D$10,0,10*ROW('Sanitation Data'!D135))),'Data Summary'!CM141="Yes"),OFFSET('Sanitation Data'!$D$10,0,10*ROW('Sanitation Data'!D135)),NA())</f>
        <v>#N/A</v>
      </c>
      <c r="Y141" s="98" t="e">
        <f ca="true">+IF(AND(ISNUMBER(OFFSET('Sanitation Data'!$D$11,0,10*ROW('Sanitation Data'!D135))),'Data Summary'!CN141="Yes"),OFFSET('Sanitation Data'!$D$11,0,10*ROW('Sanitation Data'!D135)),NA())</f>
        <v>#N/A</v>
      </c>
      <c r="Z141" s="98" t="e">
        <f ca="true">+IF(AND(ISNUMBER(OFFSET('Sanitation Data'!$D$12,0,10*ROW('Sanitation Data'!D135))),'Data Summary'!CO141="Yes"),OFFSET('Sanitation Data'!$D$12,0,10*ROW('Sanitation Data'!D135)),NA())</f>
        <v>#N/A</v>
      </c>
      <c r="AA141" s="98" t="e">
        <f ca="true">+IF(AND(ISNUMBER(OFFSET('Sanitation Data'!$E$4,0,10*ROW('Sanitation Data'!E135))),'Data Summary'!CP141="Yes"),100-OFFSET('Sanitation Data'!$E$4,0,10*ROW('Sanitation Data'!E135)),NA())</f>
        <v>#N/A</v>
      </c>
      <c r="AB141" s="98" t="e">
        <f ca="true">+IF(AND(ISNUMBER(OFFSET('Sanitation Data'!$E$6,0,10*ROW('Sanitation Data'!E135))),'Data Summary'!CQ141="Yes"),OFFSET('Sanitation Data'!$E$6,0,10*ROW('Sanitation Data'!E135)),NA())</f>
        <v>#N/A</v>
      </c>
      <c r="AC141" s="98" t="e">
        <f ca="true">+IF(AND(ISNUMBER(OFFSET('Sanitation Data'!$E$10,0,10*ROW('Sanitation Data'!E135))),'Data Summary'!CR141="Yes"),OFFSET('Sanitation Data'!$E$10,0,10*ROW('Sanitation Data'!E135)),NA())</f>
        <v>#N/A</v>
      </c>
      <c r="AD141" s="98" t="e">
        <f ca="true">+IF(AND(ISNUMBER(OFFSET('Sanitation Data'!$E$11,0,10*ROW('Sanitation Data'!E135))),'Data Summary'!CS141="Yes"),OFFSET('Sanitation Data'!$E$11,0,10*ROW('Sanitation Data'!E135)),NA())</f>
        <v>#N/A</v>
      </c>
      <c r="AE141" s="98" t="e">
        <f ca="true">+IF(AND(ISNUMBER(OFFSET('Sanitation Data'!$E$12,0,10*ROW('Sanitation Data'!E135))),'Data Summary'!CT141="Yes"),OFFSET('Sanitation Data'!$E$12,0,10*ROW('Sanitation Data'!E135)),NA())</f>
        <v>#N/A</v>
      </c>
      <c r="AF141" s="98" t="e">
        <f ca="true">+IF(AND(ISNUMBER(OFFSET('Sanitation Data'!$F$4,0,10*ROW('Sanitation Data'!F135))),'Data Summary'!CU141="Yes"),100-OFFSET('Sanitation Data'!$F$4,0,10*ROW('Sanitation Data'!F135)),NA())</f>
        <v>#N/A</v>
      </c>
      <c r="AG141" s="98" t="e">
        <f ca="true">+IF(AND(ISNUMBER(OFFSET('Sanitation Data'!$F$6,0,10*ROW('Sanitation Data'!F135))),'Data Summary'!CV141="Yes"),OFFSET('Sanitation Data'!$F$6,0,10*ROW('Sanitation Data'!F135)),NA())</f>
        <v>#N/A</v>
      </c>
      <c r="AH141" s="98" t="e">
        <f ca="true">+IF(AND(ISNUMBER(OFFSET('Sanitation Data'!$F$10,0,10*ROW('Sanitation Data'!F135))),'Data Summary'!CW141="Yes"),OFFSET('Sanitation Data'!$F$10,0,10*ROW('Sanitation Data'!F135)),NA())</f>
        <v>#N/A</v>
      </c>
      <c r="AI141" s="98" t="e">
        <f ca="true">+IF(AND(ISNUMBER(OFFSET('Sanitation Data'!$F$11,0,10*ROW('Sanitation Data'!F135))),'Data Summary'!CX141="Yes"),OFFSET('Sanitation Data'!$F$11,0,10*ROW('Sanitation Data'!F135)),NA())</f>
        <v>#N/A</v>
      </c>
      <c r="AJ141" s="98" t="e">
        <f ca="true">+IF(AND(ISNUMBER(OFFSET('Sanitation Data'!$F$12,0,10*ROW('Sanitation Data'!F135))),'Data Summary'!CY141="Yes"),OFFSET('Sanitation Data'!$F$12,0,10*ROW('Sanitation Data'!F135)),NA())</f>
        <v>#N/A</v>
      </c>
      <c r="AK141" s="98" t="e">
        <f ca="true">+IF(AND(ISNUMBER(OFFSET('Sanitation Data'!$G$4,0,10*ROW('Sanitation Data'!G135))),'Data Summary'!CZ141="Yes"),100-OFFSET('Sanitation Data'!$G$4,0,10*ROW('Sanitation Data'!G135)),NA())</f>
        <v>#N/A</v>
      </c>
      <c r="AL141" s="98" t="e">
        <f ca="true">+IF(AND(ISNUMBER(OFFSET('Sanitation Data'!$G$6,0,10*ROW('Sanitation Data'!G135))),'Data Summary'!DA141="Yes"),OFFSET('Sanitation Data'!$G$6,0,10*ROW('Sanitation Data'!G135)),NA())</f>
        <v>#N/A</v>
      </c>
      <c r="AM141" s="98" t="e">
        <f ca="true">+IF(AND(ISNUMBER(OFFSET('Sanitation Data'!$G$10,0,10*ROW('Sanitation Data'!G135))),'Data Summary'!DB141="Yes"),OFFSET('Sanitation Data'!$G$10,0,10*ROW('Sanitation Data'!G135)),NA())</f>
        <v>#N/A</v>
      </c>
      <c r="AN141" s="98" t="e">
        <f ca="true">+IF(AND(ISNUMBER(OFFSET('Sanitation Data'!$G$11,0,10*ROW('Sanitation Data'!G135))),'Data Summary'!DC141="Yes"),OFFSET('Sanitation Data'!$G$11,0,10*ROW('Sanitation Data'!G135)),NA())</f>
        <v>#N/A</v>
      </c>
      <c r="AO141" s="98" t="e">
        <f ca="true">+IF(AND(ISNUMBER(OFFSET('Sanitation Data'!$G$12,0,10*ROW('Sanitation Data'!G135))),'Data Summary'!DD141="Yes"),OFFSET('Sanitation Data'!$G$12,0,10*ROW('Sanitation Data'!G135)),NA())</f>
        <v>#N/A</v>
      </c>
      <c r="AP141" s="98" t="e">
        <f ca="true">+IF(AND(ISNUMBER(OFFSET('Sanitation Data'!$H$4,0,10*ROW('Sanitation Data'!H135))),'Data Summary'!DE141="Yes"),100-OFFSET('Sanitation Data'!$H$4,0,10*ROW('Sanitation Data'!H135)),NA())</f>
        <v>#N/A</v>
      </c>
      <c r="AQ141" s="98" t="e">
        <f ca="true">+IF(AND(ISNUMBER(OFFSET('Sanitation Data'!$H$6,0,10*ROW('Sanitation Data'!H135))),'Data Summary'!DF141="Yes"),OFFSET('Sanitation Data'!$H$6,0,10*ROW('Sanitation Data'!H135)),NA())</f>
        <v>#N/A</v>
      </c>
      <c r="AR141" s="98" t="e">
        <f ca="true">+IF(AND(ISNUMBER(OFFSET('Sanitation Data'!$H$10,0,10*ROW('Sanitation Data'!H135))),'Data Summary'!DG141="Yes"),OFFSET('Sanitation Data'!$H$10,0,10*ROW('Sanitation Data'!H135)),NA())</f>
        <v>#N/A</v>
      </c>
      <c r="AS141" s="98" t="e">
        <f ca="true">+IF(AND(ISNUMBER(OFFSET('Sanitation Data'!$H$11,0,10*ROW('Sanitation Data'!H135))),'Data Summary'!DH141="Yes"),OFFSET('Sanitation Data'!$H$11,0,10*ROW('Sanitation Data'!H135)),NA())</f>
        <v>#N/A</v>
      </c>
      <c r="AT141" s="98" t="e">
        <f ca="true">+IF(AND(ISNUMBER(OFFSET('Sanitation Data'!$H$12,0,10*ROW('Sanitation Data'!H135))),'Data Summary'!DI141="Yes"),OFFSET('Sanitation Data'!$H$12,0,10*ROW('Sanitation Data'!H135)),NA())</f>
        <v>#N/A</v>
      </c>
      <c r="AU141" s="98" t="e">
        <f ca="true">+IF(AND(ISNUMBER(OFFSET('Sanitation Data'!$I$4,0,10*ROW('Sanitation Data'!I135))),'Data Summary'!DJ141="Yes"),100-OFFSET('Sanitation Data'!$I$4,0,10*ROW('Sanitation Data'!I135)),NA())</f>
        <v>#N/A</v>
      </c>
      <c r="AV141" s="98" t="e">
        <f ca="true">+IF(AND(ISNUMBER(OFFSET('Sanitation Data'!$I$6,0,10*ROW('Sanitation Data'!I135))),'Data Summary'!DK141="Yes"),OFFSET('Sanitation Data'!$I$6,0,10*ROW('Sanitation Data'!I135)),NA())</f>
        <v>#N/A</v>
      </c>
      <c r="AW141" s="98" t="e">
        <f ca="true">+IF(AND(ISNUMBER(OFFSET('Sanitation Data'!$I$10,0,10*ROW('Sanitation Data'!I135))),'Data Summary'!DL141="Yes"),OFFSET('Sanitation Data'!$I$10,0,10*ROW('Sanitation Data'!I135)),NA())</f>
        <v>#N/A</v>
      </c>
      <c r="AX141" s="98" t="e">
        <f ca="true">+IF(AND(ISNUMBER(OFFSET('Sanitation Data'!$I$11,0,10*ROW('Sanitation Data'!I135))),'Data Summary'!DM141="Yes"),OFFSET('Sanitation Data'!$I$11,0,10*ROW('Sanitation Data'!I135)),NA())</f>
        <v>#N/A</v>
      </c>
      <c r="AY141" s="98" t="e">
        <f ca="true">+IF(AND(ISNUMBER(OFFSET('Sanitation Data'!$I$12,0,10*ROW('Sanitation Data'!I135))),'Data Summary'!DN141="Yes"),OFFSET('Sanitation Data'!$I$12,0,10*ROW('Sanitation Data'!I135)),NA())</f>
        <v>#N/A</v>
      </c>
      <c r="AZ141" s="99" t="e">
        <f ca="true">+IF(AND(ISNUMBER(OFFSET('Hygiene Data'!$D$5,0,10*ROW('Hygiene Data'!D135))),'Data Summary'!DO141="Yes"),OFFSET('Hygiene Data'!$D$5,0,10*ROW('Hygiene Data'!D135)),NA())</f>
        <v>#N/A</v>
      </c>
      <c r="BA141" s="99" t="e">
        <f ca="true">+IF(AND(ISNUMBER(OFFSET('Hygiene Data'!$D$7,0,10*ROW('Hygiene Data'!D135))),'Data Summary'!DP141="Yes"),OFFSET('Hygiene Data'!$D$7,0,10*ROW('Hygiene Data'!D135)),NA())</f>
        <v>#N/A</v>
      </c>
      <c r="BB141" s="99" t="e">
        <f ca="true">+IF(AND(ISNUMBER(OFFSET('Hygiene Data'!$D$9,0,10*ROW('Hygiene Data'!D135))),'Data Summary'!DQ141="Yes"),OFFSET('Hygiene Data'!$D$9,0,10*ROW('Hygiene Data'!D135)),NA())</f>
        <v>#N/A</v>
      </c>
      <c r="BC141" s="99" t="e">
        <f ca="true">+IF(AND(ISNUMBER(OFFSET('Hygiene Data'!$E$5,0,10*ROW('Hygiene Data'!E135))),'Data Summary'!DR141="Yes"),OFFSET('Hygiene Data'!$E$5,0,10*ROW('Hygiene Data'!E135)),NA())</f>
        <v>#N/A</v>
      </c>
      <c r="BD141" s="99" t="e">
        <f ca="true">+IF(AND(ISNUMBER(OFFSET('Hygiene Data'!$E$7,0,10*ROW('Hygiene Data'!E135))),'Data Summary'!DS141="Yes"),OFFSET('Hygiene Data'!$E$7,0,10*ROW('Hygiene Data'!E135)),NA())</f>
        <v>#N/A</v>
      </c>
      <c r="BE141" s="99" t="e">
        <f ca="true">+IF(AND(ISNUMBER(OFFSET('Hygiene Data'!$E$9,0,10*ROW('Hygiene Data'!E135))),'Data Summary'!DT141="Yes"),OFFSET('Hygiene Data'!$E$9,0,10*ROW('Hygiene Data'!E135)),NA())</f>
        <v>#N/A</v>
      </c>
      <c r="BF141" s="99" t="e">
        <f ca="true">+IF(AND(ISNUMBER(OFFSET('Hygiene Data'!$F$5,0,10*ROW('Hygiene Data'!F135))),'Data Summary'!DU141="Yes"),OFFSET('Hygiene Data'!$F$5,0,10*ROW('Hygiene Data'!F135)),NA())</f>
        <v>#N/A</v>
      </c>
      <c r="BG141" s="99" t="e">
        <f ca="true">+IF(AND(ISNUMBER(OFFSET('Hygiene Data'!$F$7,0,10*ROW('Hygiene Data'!F135))),'Data Summary'!DV141="Yes"),OFFSET('Hygiene Data'!$F$7,0,10*ROW('Hygiene Data'!F135)),NA())</f>
        <v>#N/A</v>
      </c>
      <c r="BH141" s="99" t="e">
        <f ca="true">+IF(AND(ISNUMBER(OFFSET('Hygiene Data'!$F$9,0,10*ROW('Hygiene Data'!F135))),'Data Summary'!DW141="Yes"),OFFSET('Hygiene Data'!$F$9,0,10*ROW('Hygiene Data'!F135)),NA())</f>
        <v>#N/A</v>
      </c>
      <c r="BI141" s="99" t="e">
        <f ca="true">+IF(AND(ISNUMBER(OFFSET('Hygiene Data'!$G$5,0,10*ROW('Hygiene Data'!G135))),'Data Summary'!DX141="Yes"),OFFSET('Hygiene Data'!$G$5,0,10*ROW('Hygiene Data'!G135)),NA())</f>
        <v>#N/A</v>
      </c>
      <c r="BJ141" s="99" t="e">
        <f ca="true">+IF(AND(ISNUMBER(OFFSET('Hygiene Data'!$G$7,0,10*ROW('Hygiene Data'!G135))),'Data Summary'!DY141="Yes"),OFFSET('Hygiene Data'!$G$7,0,10*ROW('Hygiene Data'!G135)),NA())</f>
        <v>#N/A</v>
      </c>
      <c r="BK141" s="99" t="e">
        <f ca="true">+IF(AND(ISNUMBER(OFFSET('Hygiene Data'!$G$9,0,10*ROW('Hygiene Data'!G135))),'Data Summary'!DZ141="Yes"),OFFSET('Hygiene Data'!$G$9,0,10*ROW('Hygiene Data'!G135)),NA())</f>
        <v>#N/A</v>
      </c>
      <c r="BL141" s="99" t="e">
        <f ca="true">+IF(AND(ISNUMBER(OFFSET('Hygiene Data'!$H$5,0,10*ROW('Hygiene Data'!H135))),'Data Summary'!EA141="Yes"),OFFSET('Hygiene Data'!$H$5,0,10*ROW('Hygiene Data'!H135)),NA())</f>
        <v>#N/A</v>
      </c>
      <c r="BM141" s="99" t="e">
        <f ca="true">+IF(AND(ISNUMBER(OFFSET('Hygiene Data'!$H$7,0,10*ROW('Hygiene Data'!H135))),'Data Summary'!EB141="Yes"),OFFSET('Hygiene Data'!$H$7,0,10*ROW('Hygiene Data'!H135)),NA())</f>
        <v>#N/A</v>
      </c>
      <c r="BN141" s="99" t="e">
        <f ca="true">+IF(AND(ISNUMBER(OFFSET('Hygiene Data'!$H$9,0,10*ROW('Hygiene Data'!H135))),'Data Summary'!EC141="Yes"),OFFSET('Hygiene Data'!$H$9,0,10*ROW('Hygiene Data'!H135)),NA())</f>
        <v>#N/A</v>
      </c>
      <c r="BO141" s="99" t="e">
        <f ca="true">+IF(AND(ISNUMBER(OFFSET('Hygiene Data'!$I$5,0,10*ROW('Hygiene Data'!I135))),'Data Summary'!ED141="Yes"),OFFSET('Hygiene Data'!$I$5,0,10*ROW('Hygiene Data'!I135)),NA())</f>
        <v>#N/A</v>
      </c>
      <c r="BP141" s="99" t="e">
        <f ca="true">+IF(AND(ISNUMBER(OFFSET('Hygiene Data'!$I$7,0,10*ROW('Hygiene Data'!I135))),'Data Summary'!EE141="Yes"),OFFSET('Hygiene Data'!$I$7,0,10*ROW('Hygiene Data'!I135)),NA())</f>
        <v>#N/A</v>
      </c>
      <c r="BQ141" s="99"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8" t="str">
        <f ca="true">+IF(ISTEXT('Data Summary'!B142),'Data Summary'!B142,"")</f>
        <v/>
      </c>
      <c r="C142" s="329" t="e">
        <f ca="true">+VALUE('Data Summary'!C142)</f>
        <v>#VALUE!</v>
      </c>
      <c r="D142" s="97" t="e">
        <f ca="true">+IF(AND(ISNUMBER(OFFSET('Water Data'!$D$4,0,10*ROW('Water Data'!D136))),'Data Summary'!BS142="Yes"),100-OFFSET('Water Data'!$D$4,0,10*ROW('Water Data'!D136)),NA())</f>
        <v>#N/A</v>
      </c>
      <c r="E142" s="97" t="e">
        <f ca="true">+IF(AND(ISNUMBER(OFFSET('Water Data'!$D$6,0,10*ROW('Water Data'!D136))),'Data Summary'!BT142="Yes"),OFFSET('Water Data'!$D$6,0,10*ROW('Water Data'!D136)),NA())</f>
        <v>#N/A</v>
      </c>
      <c r="F142" s="97" t="e">
        <f ca="true">+IF(AND(ISNUMBER(OFFSET('Water Data'!$D$9,0,10*ROW('Water Data'!D136))),'Data Summary'!BU142="Yes"),OFFSET('Water Data'!$D$9,0,10*ROW('Water Data'!D136)),NA())</f>
        <v>#N/A</v>
      </c>
      <c r="G142" s="97" t="e">
        <f ca="true">+IF(AND(ISNUMBER(OFFSET('Water Data'!$E$4,0,10*ROW('Water Data'!E136))),'Data Summary'!BV142="Yes"),100-OFFSET('Water Data'!$E$4,0,10*ROW('Water Data'!E136)),NA())</f>
        <v>#N/A</v>
      </c>
      <c r="H142" s="97" t="e">
        <f ca="true">+IF(AND(ISNUMBER(OFFSET('Water Data'!$E$6,0,10*ROW('Water Data'!E136))),'Data Summary'!BW142="Yes"),OFFSET('Water Data'!$E$6,0,10*ROW('Water Data'!E136)),NA())</f>
        <v>#N/A</v>
      </c>
      <c r="I142" s="97" t="e">
        <f ca="true">+IF(AND(ISNUMBER(OFFSET('Water Data'!$E$9,0,10*ROW('Water Data'!E136))),'Data Summary'!BX142="Yes"),OFFSET('Water Data'!$E$9,0,10*ROW('Water Data'!E136)),NA())</f>
        <v>#N/A</v>
      </c>
      <c r="J142" s="97" t="e">
        <f ca="true">+IF(AND(ISNUMBER(OFFSET('Water Data'!$F$4,0,10*ROW('Water Data'!F136))),'Data Summary'!BY142="Yes"),100-OFFSET('Water Data'!$F$4,0,10*ROW('Water Data'!F136)),NA())</f>
        <v>#N/A</v>
      </c>
      <c r="K142" s="97" t="e">
        <f ca="true">+IF(AND(ISNUMBER(OFFSET('Water Data'!$F$6,0,10*ROW('Water Data'!F136))),'Data Summary'!BZ142="Yes"),OFFSET('Water Data'!$F$6,0,10*ROW('Water Data'!F136)),NA())</f>
        <v>#N/A</v>
      </c>
      <c r="L142" s="97" t="e">
        <f ca="true">+IF(AND(ISNUMBER(OFFSET('Water Data'!$F$9,0,10*ROW('Water Data'!F136))),'Data Summary'!CA142="Yes"),OFFSET('Water Data'!$F$9,0,10*ROW('Water Data'!F136)),NA())</f>
        <v>#N/A</v>
      </c>
      <c r="M142" s="97" t="e">
        <f ca="true">+IF(AND(ISNUMBER(OFFSET('Water Data'!$G$4,0,10*ROW('Water Data'!G136))),'Data Summary'!CB142="Yes"),100-OFFSET('Water Data'!$G$4,0,10*ROW('Water Data'!G136)),NA())</f>
        <v>#N/A</v>
      </c>
      <c r="N142" s="97" t="e">
        <f ca="true">+IF(AND(ISNUMBER(OFFSET('Water Data'!$G$6,0,10*ROW('Water Data'!G136))),'Data Summary'!CC142="Yes"),OFFSET('Water Data'!$G$6,0,10*ROW('Water Data'!G136)),NA())</f>
        <v>#N/A</v>
      </c>
      <c r="O142" s="97" t="e">
        <f ca="true">+IF(AND(ISNUMBER(OFFSET('Water Data'!$G$9,0,10*ROW('Water Data'!G136))),'Data Summary'!CD142="Yes"),OFFSET('Water Data'!$G$9,0,10*ROW('Water Data'!G136)),NA())</f>
        <v>#N/A</v>
      </c>
      <c r="P142" s="97" t="e">
        <f ca="true">+IF(AND(ISNUMBER(OFFSET('Water Data'!$H$4,0,10*ROW('Water Data'!H136))),'Data Summary'!CE142="Yes"),100-OFFSET('Water Data'!$H$4,0,10*ROW('Water Data'!H136)),NA())</f>
        <v>#N/A</v>
      </c>
      <c r="Q142" s="97" t="e">
        <f ca="true">+IF(AND(ISNUMBER(OFFSET('Water Data'!$H$6,0,10*ROW('Water Data'!H136))),'Data Summary'!CF142="Yes"),OFFSET('Water Data'!$H$6,0,10*ROW('Water Data'!H136)),NA())</f>
        <v>#N/A</v>
      </c>
      <c r="R142" s="97" t="e">
        <f ca="true">+IF(AND(ISNUMBER(OFFSET('Water Data'!$H$9,0,10*ROW('Water Data'!H136))),'Data Summary'!CG142="Yes"),OFFSET('Water Data'!$H$9,0,10*ROW('Water Data'!H136)),NA())</f>
        <v>#N/A</v>
      </c>
      <c r="S142" s="97" t="e">
        <f ca="true">+IF(AND(ISNUMBER(OFFSET('Water Data'!$I$4,0,10*ROW('Water Data'!I136))),'Data Summary'!CH142="Yes"),100-OFFSET('Water Data'!$I$4,0,10*ROW('Water Data'!I136)),NA())</f>
        <v>#N/A</v>
      </c>
      <c r="T142" s="97" t="e">
        <f ca="true">+IF(AND(ISNUMBER(OFFSET('Water Data'!$I$6,0,10*ROW('Water Data'!I136))),'Data Summary'!CI142="Yes"),OFFSET('Water Data'!$I$6,0,10*ROW('Water Data'!I136)),NA())</f>
        <v>#N/A</v>
      </c>
      <c r="U142" s="97" t="e">
        <f ca="true">+IF(AND(ISNUMBER(OFFSET('Water Data'!$I$9,0,10*ROW('Water Data'!I136))),'Data Summary'!CJ142="Yes"),OFFSET('Water Data'!$I$9,0,10*ROW('Water Data'!I136)),NA())</f>
        <v>#N/A</v>
      </c>
      <c r="V142" s="98" t="e">
        <f ca="true">+IF(AND(ISNUMBER(OFFSET('Sanitation Data'!$D$4,0,10*ROW('Sanitation Data'!D136))),'Data Summary'!CK142="Yes"),100-OFFSET('Sanitation Data'!$D$4,0,10*ROW('Sanitation Data'!D136)),NA())</f>
        <v>#N/A</v>
      </c>
      <c r="W142" s="98" t="e">
        <f ca="true">+IF(AND(ISNUMBER(OFFSET('Sanitation Data'!$D$6,0,10*ROW('Sanitation Data'!D136))),'Data Summary'!CL142="Yes"),OFFSET('Sanitation Data'!$D$6,0,10*ROW('Sanitation Data'!D136)),NA())</f>
        <v>#N/A</v>
      </c>
      <c r="X142" s="98" t="e">
        <f ca="true">+IF(AND(ISNUMBER(OFFSET('Sanitation Data'!$D$10,0,10*ROW('Sanitation Data'!D136))),'Data Summary'!CM142="Yes"),OFFSET('Sanitation Data'!$D$10,0,10*ROW('Sanitation Data'!D136)),NA())</f>
        <v>#N/A</v>
      </c>
      <c r="Y142" s="98" t="e">
        <f ca="true">+IF(AND(ISNUMBER(OFFSET('Sanitation Data'!$D$11,0,10*ROW('Sanitation Data'!D136))),'Data Summary'!CN142="Yes"),OFFSET('Sanitation Data'!$D$11,0,10*ROW('Sanitation Data'!D136)),NA())</f>
        <v>#N/A</v>
      </c>
      <c r="Z142" s="98" t="e">
        <f ca="true">+IF(AND(ISNUMBER(OFFSET('Sanitation Data'!$D$12,0,10*ROW('Sanitation Data'!D136))),'Data Summary'!CO142="Yes"),OFFSET('Sanitation Data'!$D$12,0,10*ROW('Sanitation Data'!D136)),NA())</f>
        <v>#N/A</v>
      </c>
      <c r="AA142" s="98" t="e">
        <f ca="true">+IF(AND(ISNUMBER(OFFSET('Sanitation Data'!$E$4,0,10*ROW('Sanitation Data'!E136))),'Data Summary'!CP142="Yes"),100-OFFSET('Sanitation Data'!$E$4,0,10*ROW('Sanitation Data'!E136)),NA())</f>
        <v>#N/A</v>
      </c>
      <c r="AB142" s="98" t="e">
        <f ca="true">+IF(AND(ISNUMBER(OFFSET('Sanitation Data'!$E$6,0,10*ROW('Sanitation Data'!E136))),'Data Summary'!CQ142="Yes"),OFFSET('Sanitation Data'!$E$6,0,10*ROW('Sanitation Data'!E136)),NA())</f>
        <v>#N/A</v>
      </c>
      <c r="AC142" s="98" t="e">
        <f ca="true">+IF(AND(ISNUMBER(OFFSET('Sanitation Data'!$E$10,0,10*ROW('Sanitation Data'!E136))),'Data Summary'!CR142="Yes"),OFFSET('Sanitation Data'!$E$10,0,10*ROW('Sanitation Data'!E136)),NA())</f>
        <v>#N/A</v>
      </c>
      <c r="AD142" s="98" t="e">
        <f ca="true">+IF(AND(ISNUMBER(OFFSET('Sanitation Data'!$E$11,0,10*ROW('Sanitation Data'!E136))),'Data Summary'!CS142="Yes"),OFFSET('Sanitation Data'!$E$11,0,10*ROW('Sanitation Data'!E136)),NA())</f>
        <v>#N/A</v>
      </c>
      <c r="AE142" s="98" t="e">
        <f ca="true">+IF(AND(ISNUMBER(OFFSET('Sanitation Data'!$E$12,0,10*ROW('Sanitation Data'!E136))),'Data Summary'!CT142="Yes"),OFFSET('Sanitation Data'!$E$12,0,10*ROW('Sanitation Data'!E136)),NA())</f>
        <v>#N/A</v>
      </c>
      <c r="AF142" s="98" t="e">
        <f ca="true">+IF(AND(ISNUMBER(OFFSET('Sanitation Data'!$F$4,0,10*ROW('Sanitation Data'!F136))),'Data Summary'!CU142="Yes"),100-OFFSET('Sanitation Data'!$F$4,0,10*ROW('Sanitation Data'!F136)),NA())</f>
        <v>#N/A</v>
      </c>
      <c r="AG142" s="98" t="e">
        <f ca="true">+IF(AND(ISNUMBER(OFFSET('Sanitation Data'!$F$6,0,10*ROW('Sanitation Data'!F136))),'Data Summary'!CV142="Yes"),OFFSET('Sanitation Data'!$F$6,0,10*ROW('Sanitation Data'!F136)),NA())</f>
        <v>#N/A</v>
      </c>
      <c r="AH142" s="98" t="e">
        <f ca="true">+IF(AND(ISNUMBER(OFFSET('Sanitation Data'!$F$10,0,10*ROW('Sanitation Data'!F136))),'Data Summary'!CW142="Yes"),OFFSET('Sanitation Data'!$F$10,0,10*ROW('Sanitation Data'!F136)),NA())</f>
        <v>#N/A</v>
      </c>
      <c r="AI142" s="98" t="e">
        <f ca="true">+IF(AND(ISNUMBER(OFFSET('Sanitation Data'!$F$11,0,10*ROW('Sanitation Data'!F136))),'Data Summary'!CX142="Yes"),OFFSET('Sanitation Data'!$F$11,0,10*ROW('Sanitation Data'!F136)),NA())</f>
        <v>#N/A</v>
      </c>
      <c r="AJ142" s="98" t="e">
        <f ca="true">+IF(AND(ISNUMBER(OFFSET('Sanitation Data'!$F$12,0,10*ROW('Sanitation Data'!F136))),'Data Summary'!CY142="Yes"),OFFSET('Sanitation Data'!$F$12,0,10*ROW('Sanitation Data'!F136)),NA())</f>
        <v>#N/A</v>
      </c>
      <c r="AK142" s="98" t="e">
        <f ca="true">+IF(AND(ISNUMBER(OFFSET('Sanitation Data'!$G$4,0,10*ROW('Sanitation Data'!G136))),'Data Summary'!CZ142="Yes"),100-OFFSET('Sanitation Data'!$G$4,0,10*ROW('Sanitation Data'!G136)),NA())</f>
        <v>#N/A</v>
      </c>
      <c r="AL142" s="98" t="e">
        <f ca="true">+IF(AND(ISNUMBER(OFFSET('Sanitation Data'!$G$6,0,10*ROW('Sanitation Data'!G136))),'Data Summary'!DA142="Yes"),OFFSET('Sanitation Data'!$G$6,0,10*ROW('Sanitation Data'!G136)),NA())</f>
        <v>#N/A</v>
      </c>
      <c r="AM142" s="98" t="e">
        <f ca="true">+IF(AND(ISNUMBER(OFFSET('Sanitation Data'!$G$10,0,10*ROW('Sanitation Data'!G136))),'Data Summary'!DB142="Yes"),OFFSET('Sanitation Data'!$G$10,0,10*ROW('Sanitation Data'!G136)),NA())</f>
        <v>#N/A</v>
      </c>
      <c r="AN142" s="98" t="e">
        <f ca="true">+IF(AND(ISNUMBER(OFFSET('Sanitation Data'!$G$11,0,10*ROW('Sanitation Data'!G136))),'Data Summary'!DC142="Yes"),OFFSET('Sanitation Data'!$G$11,0,10*ROW('Sanitation Data'!G136)),NA())</f>
        <v>#N/A</v>
      </c>
      <c r="AO142" s="98" t="e">
        <f ca="true">+IF(AND(ISNUMBER(OFFSET('Sanitation Data'!$G$12,0,10*ROW('Sanitation Data'!G136))),'Data Summary'!DD142="Yes"),OFFSET('Sanitation Data'!$G$12,0,10*ROW('Sanitation Data'!G136)),NA())</f>
        <v>#N/A</v>
      </c>
      <c r="AP142" s="98" t="e">
        <f ca="true">+IF(AND(ISNUMBER(OFFSET('Sanitation Data'!$H$4,0,10*ROW('Sanitation Data'!H136))),'Data Summary'!DE142="Yes"),100-OFFSET('Sanitation Data'!$H$4,0,10*ROW('Sanitation Data'!H136)),NA())</f>
        <v>#N/A</v>
      </c>
      <c r="AQ142" s="98" t="e">
        <f ca="true">+IF(AND(ISNUMBER(OFFSET('Sanitation Data'!$H$6,0,10*ROW('Sanitation Data'!H136))),'Data Summary'!DF142="Yes"),OFFSET('Sanitation Data'!$H$6,0,10*ROW('Sanitation Data'!H136)),NA())</f>
        <v>#N/A</v>
      </c>
      <c r="AR142" s="98" t="e">
        <f ca="true">+IF(AND(ISNUMBER(OFFSET('Sanitation Data'!$H$10,0,10*ROW('Sanitation Data'!H136))),'Data Summary'!DG142="Yes"),OFFSET('Sanitation Data'!$H$10,0,10*ROW('Sanitation Data'!H136)),NA())</f>
        <v>#N/A</v>
      </c>
      <c r="AS142" s="98" t="e">
        <f ca="true">+IF(AND(ISNUMBER(OFFSET('Sanitation Data'!$H$11,0,10*ROW('Sanitation Data'!H136))),'Data Summary'!DH142="Yes"),OFFSET('Sanitation Data'!$H$11,0,10*ROW('Sanitation Data'!H136)),NA())</f>
        <v>#N/A</v>
      </c>
      <c r="AT142" s="98" t="e">
        <f ca="true">+IF(AND(ISNUMBER(OFFSET('Sanitation Data'!$H$12,0,10*ROW('Sanitation Data'!H136))),'Data Summary'!DI142="Yes"),OFFSET('Sanitation Data'!$H$12,0,10*ROW('Sanitation Data'!H136)),NA())</f>
        <v>#N/A</v>
      </c>
      <c r="AU142" s="98" t="e">
        <f ca="true">+IF(AND(ISNUMBER(OFFSET('Sanitation Data'!$I$4,0,10*ROW('Sanitation Data'!I136))),'Data Summary'!DJ142="Yes"),100-OFFSET('Sanitation Data'!$I$4,0,10*ROW('Sanitation Data'!I136)),NA())</f>
        <v>#N/A</v>
      </c>
      <c r="AV142" s="98" t="e">
        <f ca="true">+IF(AND(ISNUMBER(OFFSET('Sanitation Data'!$I$6,0,10*ROW('Sanitation Data'!I136))),'Data Summary'!DK142="Yes"),OFFSET('Sanitation Data'!$I$6,0,10*ROW('Sanitation Data'!I136)),NA())</f>
        <v>#N/A</v>
      </c>
      <c r="AW142" s="98" t="e">
        <f ca="true">+IF(AND(ISNUMBER(OFFSET('Sanitation Data'!$I$10,0,10*ROW('Sanitation Data'!I136))),'Data Summary'!DL142="Yes"),OFFSET('Sanitation Data'!$I$10,0,10*ROW('Sanitation Data'!I136)),NA())</f>
        <v>#N/A</v>
      </c>
      <c r="AX142" s="98" t="e">
        <f ca="true">+IF(AND(ISNUMBER(OFFSET('Sanitation Data'!$I$11,0,10*ROW('Sanitation Data'!I136))),'Data Summary'!DM142="Yes"),OFFSET('Sanitation Data'!$I$11,0,10*ROW('Sanitation Data'!I136)),NA())</f>
        <v>#N/A</v>
      </c>
      <c r="AY142" s="98" t="e">
        <f ca="true">+IF(AND(ISNUMBER(OFFSET('Sanitation Data'!$I$12,0,10*ROW('Sanitation Data'!I136))),'Data Summary'!DN142="Yes"),OFFSET('Sanitation Data'!$I$12,0,10*ROW('Sanitation Data'!I136)),NA())</f>
        <v>#N/A</v>
      </c>
      <c r="AZ142" s="99" t="e">
        <f ca="true">+IF(AND(ISNUMBER(OFFSET('Hygiene Data'!$D$5,0,10*ROW('Hygiene Data'!D136))),'Data Summary'!DO142="Yes"),OFFSET('Hygiene Data'!$D$5,0,10*ROW('Hygiene Data'!D136)),NA())</f>
        <v>#N/A</v>
      </c>
      <c r="BA142" s="99" t="e">
        <f ca="true">+IF(AND(ISNUMBER(OFFSET('Hygiene Data'!$D$7,0,10*ROW('Hygiene Data'!D136))),'Data Summary'!DP142="Yes"),OFFSET('Hygiene Data'!$D$7,0,10*ROW('Hygiene Data'!D136)),NA())</f>
        <v>#N/A</v>
      </c>
      <c r="BB142" s="99" t="e">
        <f ca="true">+IF(AND(ISNUMBER(OFFSET('Hygiene Data'!$D$9,0,10*ROW('Hygiene Data'!D136))),'Data Summary'!DQ142="Yes"),OFFSET('Hygiene Data'!$D$9,0,10*ROW('Hygiene Data'!D136)),NA())</f>
        <v>#N/A</v>
      </c>
      <c r="BC142" s="99" t="e">
        <f ca="true">+IF(AND(ISNUMBER(OFFSET('Hygiene Data'!$E$5,0,10*ROW('Hygiene Data'!E136))),'Data Summary'!DR142="Yes"),OFFSET('Hygiene Data'!$E$5,0,10*ROW('Hygiene Data'!E136)),NA())</f>
        <v>#N/A</v>
      </c>
      <c r="BD142" s="99" t="e">
        <f ca="true">+IF(AND(ISNUMBER(OFFSET('Hygiene Data'!$E$7,0,10*ROW('Hygiene Data'!E136))),'Data Summary'!DS142="Yes"),OFFSET('Hygiene Data'!$E$7,0,10*ROW('Hygiene Data'!E136)),NA())</f>
        <v>#N/A</v>
      </c>
      <c r="BE142" s="99" t="e">
        <f ca="true">+IF(AND(ISNUMBER(OFFSET('Hygiene Data'!$E$9,0,10*ROW('Hygiene Data'!E136))),'Data Summary'!DT142="Yes"),OFFSET('Hygiene Data'!$E$9,0,10*ROW('Hygiene Data'!E136)),NA())</f>
        <v>#N/A</v>
      </c>
      <c r="BF142" s="99" t="e">
        <f ca="true">+IF(AND(ISNUMBER(OFFSET('Hygiene Data'!$F$5,0,10*ROW('Hygiene Data'!F136))),'Data Summary'!DU142="Yes"),OFFSET('Hygiene Data'!$F$5,0,10*ROW('Hygiene Data'!F136)),NA())</f>
        <v>#N/A</v>
      </c>
      <c r="BG142" s="99" t="e">
        <f ca="true">+IF(AND(ISNUMBER(OFFSET('Hygiene Data'!$F$7,0,10*ROW('Hygiene Data'!F136))),'Data Summary'!DV142="Yes"),OFFSET('Hygiene Data'!$F$7,0,10*ROW('Hygiene Data'!F136)),NA())</f>
        <v>#N/A</v>
      </c>
      <c r="BH142" s="99" t="e">
        <f ca="true">+IF(AND(ISNUMBER(OFFSET('Hygiene Data'!$F$9,0,10*ROW('Hygiene Data'!F136))),'Data Summary'!DW142="Yes"),OFFSET('Hygiene Data'!$F$9,0,10*ROW('Hygiene Data'!F136)),NA())</f>
        <v>#N/A</v>
      </c>
      <c r="BI142" s="99" t="e">
        <f ca="true">+IF(AND(ISNUMBER(OFFSET('Hygiene Data'!$G$5,0,10*ROW('Hygiene Data'!G136))),'Data Summary'!DX142="Yes"),OFFSET('Hygiene Data'!$G$5,0,10*ROW('Hygiene Data'!G136)),NA())</f>
        <v>#N/A</v>
      </c>
      <c r="BJ142" s="99" t="e">
        <f ca="true">+IF(AND(ISNUMBER(OFFSET('Hygiene Data'!$G$7,0,10*ROW('Hygiene Data'!G136))),'Data Summary'!DY142="Yes"),OFFSET('Hygiene Data'!$G$7,0,10*ROW('Hygiene Data'!G136)),NA())</f>
        <v>#N/A</v>
      </c>
      <c r="BK142" s="99" t="e">
        <f ca="true">+IF(AND(ISNUMBER(OFFSET('Hygiene Data'!$G$9,0,10*ROW('Hygiene Data'!G136))),'Data Summary'!DZ142="Yes"),OFFSET('Hygiene Data'!$G$9,0,10*ROW('Hygiene Data'!G136)),NA())</f>
        <v>#N/A</v>
      </c>
      <c r="BL142" s="99" t="e">
        <f ca="true">+IF(AND(ISNUMBER(OFFSET('Hygiene Data'!$H$5,0,10*ROW('Hygiene Data'!H136))),'Data Summary'!EA142="Yes"),OFFSET('Hygiene Data'!$H$5,0,10*ROW('Hygiene Data'!H136)),NA())</f>
        <v>#N/A</v>
      </c>
      <c r="BM142" s="99" t="e">
        <f ca="true">+IF(AND(ISNUMBER(OFFSET('Hygiene Data'!$H$7,0,10*ROW('Hygiene Data'!H136))),'Data Summary'!EB142="Yes"),OFFSET('Hygiene Data'!$H$7,0,10*ROW('Hygiene Data'!H136)),NA())</f>
        <v>#N/A</v>
      </c>
      <c r="BN142" s="99" t="e">
        <f ca="true">+IF(AND(ISNUMBER(OFFSET('Hygiene Data'!$H$9,0,10*ROW('Hygiene Data'!H136))),'Data Summary'!EC142="Yes"),OFFSET('Hygiene Data'!$H$9,0,10*ROW('Hygiene Data'!H136)),NA())</f>
        <v>#N/A</v>
      </c>
      <c r="BO142" s="99" t="e">
        <f ca="true">+IF(AND(ISNUMBER(OFFSET('Hygiene Data'!$I$5,0,10*ROW('Hygiene Data'!I136))),'Data Summary'!ED142="Yes"),OFFSET('Hygiene Data'!$I$5,0,10*ROW('Hygiene Data'!I136)),NA())</f>
        <v>#N/A</v>
      </c>
      <c r="BP142" s="99" t="e">
        <f ca="true">+IF(AND(ISNUMBER(OFFSET('Hygiene Data'!$I$7,0,10*ROW('Hygiene Data'!I136))),'Data Summary'!EE142="Yes"),OFFSET('Hygiene Data'!$I$7,0,10*ROW('Hygiene Data'!I136)),NA())</f>
        <v>#N/A</v>
      </c>
      <c r="BQ142" s="99"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8" t="str">
        <f ca="true">+IF(ISTEXT('Data Summary'!B143),'Data Summary'!B143,"")</f>
        <v/>
      </c>
      <c r="C143" s="329" t="e">
        <f ca="true">+VALUE('Data Summary'!C143)</f>
        <v>#VALUE!</v>
      </c>
      <c r="D143" s="97" t="e">
        <f ca="true">+IF(AND(ISNUMBER(OFFSET('Water Data'!$D$4,0,10*ROW('Water Data'!D137))),'Data Summary'!BS143="Yes"),100-OFFSET('Water Data'!$D$4,0,10*ROW('Water Data'!D137)),NA())</f>
        <v>#N/A</v>
      </c>
      <c r="E143" s="97" t="e">
        <f ca="true">+IF(AND(ISNUMBER(OFFSET('Water Data'!$D$6,0,10*ROW('Water Data'!D137))),'Data Summary'!BT143="Yes"),OFFSET('Water Data'!$D$6,0,10*ROW('Water Data'!D137)),NA())</f>
        <v>#N/A</v>
      </c>
      <c r="F143" s="97" t="e">
        <f ca="true">+IF(AND(ISNUMBER(OFFSET('Water Data'!$D$9,0,10*ROW('Water Data'!D137))),'Data Summary'!BU143="Yes"),OFFSET('Water Data'!$D$9,0,10*ROW('Water Data'!D137)),NA())</f>
        <v>#N/A</v>
      </c>
      <c r="G143" s="97" t="e">
        <f ca="true">+IF(AND(ISNUMBER(OFFSET('Water Data'!$E$4,0,10*ROW('Water Data'!E137))),'Data Summary'!BV143="Yes"),100-OFFSET('Water Data'!$E$4,0,10*ROW('Water Data'!E137)),NA())</f>
        <v>#N/A</v>
      </c>
      <c r="H143" s="97" t="e">
        <f ca="true">+IF(AND(ISNUMBER(OFFSET('Water Data'!$E$6,0,10*ROW('Water Data'!E137))),'Data Summary'!BW143="Yes"),OFFSET('Water Data'!$E$6,0,10*ROW('Water Data'!E137)),NA())</f>
        <v>#N/A</v>
      </c>
      <c r="I143" s="97" t="e">
        <f ca="true">+IF(AND(ISNUMBER(OFFSET('Water Data'!$E$9,0,10*ROW('Water Data'!E137))),'Data Summary'!BX143="Yes"),OFFSET('Water Data'!$E$9,0,10*ROW('Water Data'!E137)),NA())</f>
        <v>#N/A</v>
      </c>
      <c r="J143" s="97" t="e">
        <f ca="true">+IF(AND(ISNUMBER(OFFSET('Water Data'!$F$4,0,10*ROW('Water Data'!F137))),'Data Summary'!BY143="Yes"),100-OFFSET('Water Data'!$F$4,0,10*ROW('Water Data'!F137)),NA())</f>
        <v>#N/A</v>
      </c>
      <c r="K143" s="97" t="e">
        <f ca="true">+IF(AND(ISNUMBER(OFFSET('Water Data'!$F$6,0,10*ROW('Water Data'!F137))),'Data Summary'!BZ143="Yes"),OFFSET('Water Data'!$F$6,0,10*ROW('Water Data'!F137)),NA())</f>
        <v>#N/A</v>
      </c>
      <c r="L143" s="97" t="e">
        <f ca="true">+IF(AND(ISNUMBER(OFFSET('Water Data'!$F$9,0,10*ROW('Water Data'!F137))),'Data Summary'!CA143="Yes"),OFFSET('Water Data'!$F$9,0,10*ROW('Water Data'!F137)),NA())</f>
        <v>#N/A</v>
      </c>
      <c r="M143" s="97" t="e">
        <f ca="true">+IF(AND(ISNUMBER(OFFSET('Water Data'!$G$4,0,10*ROW('Water Data'!G137))),'Data Summary'!CB143="Yes"),100-OFFSET('Water Data'!$G$4,0,10*ROW('Water Data'!G137)),NA())</f>
        <v>#N/A</v>
      </c>
      <c r="N143" s="97" t="e">
        <f ca="true">+IF(AND(ISNUMBER(OFFSET('Water Data'!$G$6,0,10*ROW('Water Data'!G137))),'Data Summary'!CC143="Yes"),OFFSET('Water Data'!$G$6,0,10*ROW('Water Data'!G137)),NA())</f>
        <v>#N/A</v>
      </c>
      <c r="O143" s="97" t="e">
        <f ca="true">+IF(AND(ISNUMBER(OFFSET('Water Data'!$G$9,0,10*ROW('Water Data'!G137))),'Data Summary'!CD143="Yes"),OFFSET('Water Data'!$G$9,0,10*ROW('Water Data'!G137)),NA())</f>
        <v>#N/A</v>
      </c>
      <c r="P143" s="97" t="e">
        <f ca="true">+IF(AND(ISNUMBER(OFFSET('Water Data'!$H$4,0,10*ROW('Water Data'!H137))),'Data Summary'!CE143="Yes"),100-OFFSET('Water Data'!$H$4,0,10*ROW('Water Data'!H137)),NA())</f>
        <v>#N/A</v>
      </c>
      <c r="Q143" s="97" t="e">
        <f ca="true">+IF(AND(ISNUMBER(OFFSET('Water Data'!$H$6,0,10*ROW('Water Data'!H137))),'Data Summary'!CF143="Yes"),OFFSET('Water Data'!$H$6,0,10*ROW('Water Data'!H137)),NA())</f>
        <v>#N/A</v>
      </c>
      <c r="R143" s="97" t="e">
        <f ca="true">+IF(AND(ISNUMBER(OFFSET('Water Data'!$H$9,0,10*ROW('Water Data'!H137))),'Data Summary'!CG143="Yes"),OFFSET('Water Data'!$H$9,0,10*ROW('Water Data'!H137)),NA())</f>
        <v>#N/A</v>
      </c>
      <c r="S143" s="97" t="e">
        <f ca="true">+IF(AND(ISNUMBER(OFFSET('Water Data'!$I$4,0,10*ROW('Water Data'!I137))),'Data Summary'!CH143="Yes"),100-OFFSET('Water Data'!$I$4,0,10*ROW('Water Data'!I137)),NA())</f>
        <v>#N/A</v>
      </c>
      <c r="T143" s="97" t="e">
        <f ca="true">+IF(AND(ISNUMBER(OFFSET('Water Data'!$I$6,0,10*ROW('Water Data'!I137))),'Data Summary'!CI143="Yes"),OFFSET('Water Data'!$I$6,0,10*ROW('Water Data'!I137)),NA())</f>
        <v>#N/A</v>
      </c>
      <c r="U143" s="97" t="e">
        <f ca="true">+IF(AND(ISNUMBER(OFFSET('Water Data'!$I$9,0,10*ROW('Water Data'!I137))),'Data Summary'!CJ143="Yes"),OFFSET('Water Data'!$I$9,0,10*ROW('Water Data'!I137)),NA())</f>
        <v>#N/A</v>
      </c>
      <c r="V143" s="98" t="e">
        <f ca="true">+IF(AND(ISNUMBER(OFFSET('Sanitation Data'!$D$4,0,10*ROW('Sanitation Data'!D137))),'Data Summary'!CK143="Yes"),100-OFFSET('Sanitation Data'!$D$4,0,10*ROW('Sanitation Data'!D137)),NA())</f>
        <v>#N/A</v>
      </c>
      <c r="W143" s="98" t="e">
        <f ca="true">+IF(AND(ISNUMBER(OFFSET('Sanitation Data'!$D$6,0,10*ROW('Sanitation Data'!D137))),'Data Summary'!CL143="Yes"),OFFSET('Sanitation Data'!$D$6,0,10*ROW('Sanitation Data'!D137)),NA())</f>
        <v>#N/A</v>
      </c>
      <c r="X143" s="98" t="e">
        <f ca="true">+IF(AND(ISNUMBER(OFFSET('Sanitation Data'!$D$10,0,10*ROW('Sanitation Data'!D137))),'Data Summary'!CM143="Yes"),OFFSET('Sanitation Data'!$D$10,0,10*ROW('Sanitation Data'!D137)),NA())</f>
        <v>#N/A</v>
      </c>
      <c r="Y143" s="98" t="e">
        <f ca="true">+IF(AND(ISNUMBER(OFFSET('Sanitation Data'!$D$11,0,10*ROW('Sanitation Data'!D137))),'Data Summary'!CN143="Yes"),OFFSET('Sanitation Data'!$D$11,0,10*ROW('Sanitation Data'!D137)),NA())</f>
        <v>#N/A</v>
      </c>
      <c r="Z143" s="98" t="e">
        <f ca="true">+IF(AND(ISNUMBER(OFFSET('Sanitation Data'!$D$12,0,10*ROW('Sanitation Data'!D137))),'Data Summary'!CO143="Yes"),OFFSET('Sanitation Data'!$D$12,0,10*ROW('Sanitation Data'!D137)),NA())</f>
        <v>#N/A</v>
      </c>
      <c r="AA143" s="98" t="e">
        <f ca="true">+IF(AND(ISNUMBER(OFFSET('Sanitation Data'!$E$4,0,10*ROW('Sanitation Data'!E137))),'Data Summary'!CP143="Yes"),100-OFFSET('Sanitation Data'!$E$4,0,10*ROW('Sanitation Data'!E137)),NA())</f>
        <v>#N/A</v>
      </c>
      <c r="AB143" s="98" t="e">
        <f ca="true">+IF(AND(ISNUMBER(OFFSET('Sanitation Data'!$E$6,0,10*ROW('Sanitation Data'!E137))),'Data Summary'!CQ143="Yes"),OFFSET('Sanitation Data'!$E$6,0,10*ROW('Sanitation Data'!E137)),NA())</f>
        <v>#N/A</v>
      </c>
      <c r="AC143" s="98" t="e">
        <f ca="true">+IF(AND(ISNUMBER(OFFSET('Sanitation Data'!$E$10,0,10*ROW('Sanitation Data'!E137))),'Data Summary'!CR143="Yes"),OFFSET('Sanitation Data'!$E$10,0,10*ROW('Sanitation Data'!E137)),NA())</f>
        <v>#N/A</v>
      </c>
      <c r="AD143" s="98" t="e">
        <f ca="true">+IF(AND(ISNUMBER(OFFSET('Sanitation Data'!$E$11,0,10*ROW('Sanitation Data'!E137))),'Data Summary'!CS143="Yes"),OFFSET('Sanitation Data'!$E$11,0,10*ROW('Sanitation Data'!E137)),NA())</f>
        <v>#N/A</v>
      </c>
      <c r="AE143" s="98" t="e">
        <f ca="true">+IF(AND(ISNUMBER(OFFSET('Sanitation Data'!$E$12,0,10*ROW('Sanitation Data'!E137))),'Data Summary'!CT143="Yes"),OFFSET('Sanitation Data'!$E$12,0,10*ROW('Sanitation Data'!E137)),NA())</f>
        <v>#N/A</v>
      </c>
      <c r="AF143" s="98" t="e">
        <f ca="true">+IF(AND(ISNUMBER(OFFSET('Sanitation Data'!$F$4,0,10*ROW('Sanitation Data'!F137))),'Data Summary'!CU143="Yes"),100-OFFSET('Sanitation Data'!$F$4,0,10*ROW('Sanitation Data'!F137)),NA())</f>
        <v>#N/A</v>
      </c>
      <c r="AG143" s="98" t="e">
        <f ca="true">+IF(AND(ISNUMBER(OFFSET('Sanitation Data'!$F$6,0,10*ROW('Sanitation Data'!F137))),'Data Summary'!CV143="Yes"),OFFSET('Sanitation Data'!$F$6,0,10*ROW('Sanitation Data'!F137)),NA())</f>
        <v>#N/A</v>
      </c>
      <c r="AH143" s="98" t="e">
        <f ca="true">+IF(AND(ISNUMBER(OFFSET('Sanitation Data'!$F$10,0,10*ROW('Sanitation Data'!F137))),'Data Summary'!CW143="Yes"),OFFSET('Sanitation Data'!$F$10,0,10*ROW('Sanitation Data'!F137)),NA())</f>
        <v>#N/A</v>
      </c>
      <c r="AI143" s="98" t="e">
        <f ca="true">+IF(AND(ISNUMBER(OFFSET('Sanitation Data'!$F$11,0,10*ROW('Sanitation Data'!F137))),'Data Summary'!CX143="Yes"),OFFSET('Sanitation Data'!$F$11,0,10*ROW('Sanitation Data'!F137)),NA())</f>
        <v>#N/A</v>
      </c>
      <c r="AJ143" s="98" t="e">
        <f ca="true">+IF(AND(ISNUMBER(OFFSET('Sanitation Data'!$F$12,0,10*ROW('Sanitation Data'!F137))),'Data Summary'!CY143="Yes"),OFFSET('Sanitation Data'!$F$12,0,10*ROW('Sanitation Data'!F137)),NA())</f>
        <v>#N/A</v>
      </c>
      <c r="AK143" s="98" t="e">
        <f ca="true">+IF(AND(ISNUMBER(OFFSET('Sanitation Data'!$G$4,0,10*ROW('Sanitation Data'!G137))),'Data Summary'!CZ143="Yes"),100-OFFSET('Sanitation Data'!$G$4,0,10*ROW('Sanitation Data'!G137)),NA())</f>
        <v>#N/A</v>
      </c>
      <c r="AL143" s="98" t="e">
        <f ca="true">+IF(AND(ISNUMBER(OFFSET('Sanitation Data'!$G$6,0,10*ROW('Sanitation Data'!G137))),'Data Summary'!DA143="Yes"),OFFSET('Sanitation Data'!$G$6,0,10*ROW('Sanitation Data'!G137)),NA())</f>
        <v>#N/A</v>
      </c>
      <c r="AM143" s="98" t="e">
        <f ca="true">+IF(AND(ISNUMBER(OFFSET('Sanitation Data'!$G$10,0,10*ROW('Sanitation Data'!G137))),'Data Summary'!DB143="Yes"),OFFSET('Sanitation Data'!$G$10,0,10*ROW('Sanitation Data'!G137)),NA())</f>
        <v>#N/A</v>
      </c>
      <c r="AN143" s="98" t="e">
        <f ca="true">+IF(AND(ISNUMBER(OFFSET('Sanitation Data'!$G$11,0,10*ROW('Sanitation Data'!G137))),'Data Summary'!DC143="Yes"),OFFSET('Sanitation Data'!$G$11,0,10*ROW('Sanitation Data'!G137)),NA())</f>
        <v>#N/A</v>
      </c>
      <c r="AO143" s="98" t="e">
        <f ca="true">+IF(AND(ISNUMBER(OFFSET('Sanitation Data'!$G$12,0,10*ROW('Sanitation Data'!G137))),'Data Summary'!DD143="Yes"),OFFSET('Sanitation Data'!$G$12,0,10*ROW('Sanitation Data'!G137)),NA())</f>
        <v>#N/A</v>
      </c>
      <c r="AP143" s="98" t="e">
        <f ca="true">+IF(AND(ISNUMBER(OFFSET('Sanitation Data'!$H$4,0,10*ROW('Sanitation Data'!H137))),'Data Summary'!DE143="Yes"),100-OFFSET('Sanitation Data'!$H$4,0,10*ROW('Sanitation Data'!H137)),NA())</f>
        <v>#N/A</v>
      </c>
      <c r="AQ143" s="98" t="e">
        <f ca="true">+IF(AND(ISNUMBER(OFFSET('Sanitation Data'!$H$6,0,10*ROW('Sanitation Data'!H137))),'Data Summary'!DF143="Yes"),OFFSET('Sanitation Data'!$H$6,0,10*ROW('Sanitation Data'!H137)),NA())</f>
        <v>#N/A</v>
      </c>
      <c r="AR143" s="98" t="e">
        <f ca="true">+IF(AND(ISNUMBER(OFFSET('Sanitation Data'!$H$10,0,10*ROW('Sanitation Data'!H137))),'Data Summary'!DG143="Yes"),OFFSET('Sanitation Data'!$H$10,0,10*ROW('Sanitation Data'!H137)),NA())</f>
        <v>#N/A</v>
      </c>
      <c r="AS143" s="98" t="e">
        <f ca="true">+IF(AND(ISNUMBER(OFFSET('Sanitation Data'!$H$11,0,10*ROW('Sanitation Data'!H137))),'Data Summary'!DH143="Yes"),OFFSET('Sanitation Data'!$H$11,0,10*ROW('Sanitation Data'!H137)),NA())</f>
        <v>#N/A</v>
      </c>
      <c r="AT143" s="98" t="e">
        <f ca="true">+IF(AND(ISNUMBER(OFFSET('Sanitation Data'!$H$12,0,10*ROW('Sanitation Data'!H137))),'Data Summary'!DI143="Yes"),OFFSET('Sanitation Data'!$H$12,0,10*ROW('Sanitation Data'!H137)),NA())</f>
        <v>#N/A</v>
      </c>
      <c r="AU143" s="98" t="e">
        <f ca="true">+IF(AND(ISNUMBER(OFFSET('Sanitation Data'!$I$4,0,10*ROW('Sanitation Data'!I137))),'Data Summary'!DJ143="Yes"),100-OFFSET('Sanitation Data'!$I$4,0,10*ROW('Sanitation Data'!I137)),NA())</f>
        <v>#N/A</v>
      </c>
      <c r="AV143" s="98" t="e">
        <f ca="true">+IF(AND(ISNUMBER(OFFSET('Sanitation Data'!$I$6,0,10*ROW('Sanitation Data'!I137))),'Data Summary'!DK143="Yes"),OFFSET('Sanitation Data'!$I$6,0,10*ROW('Sanitation Data'!I137)),NA())</f>
        <v>#N/A</v>
      </c>
      <c r="AW143" s="98" t="e">
        <f ca="true">+IF(AND(ISNUMBER(OFFSET('Sanitation Data'!$I$10,0,10*ROW('Sanitation Data'!I137))),'Data Summary'!DL143="Yes"),OFFSET('Sanitation Data'!$I$10,0,10*ROW('Sanitation Data'!I137)),NA())</f>
        <v>#N/A</v>
      </c>
      <c r="AX143" s="98" t="e">
        <f ca="true">+IF(AND(ISNUMBER(OFFSET('Sanitation Data'!$I$11,0,10*ROW('Sanitation Data'!I137))),'Data Summary'!DM143="Yes"),OFFSET('Sanitation Data'!$I$11,0,10*ROW('Sanitation Data'!I137)),NA())</f>
        <v>#N/A</v>
      </c>
      <c r="AY143" s="98" t="e">
        <f ca="true">+IF(AND(ISNUMBER(OFFSET('Sanitation Data'!$I$12,0,10*ROW('Sanitation Data'!I137))),'Data Summary'!DN143="Yes"),OFFSET('Sanitation Data'!$I$12,0,10*ROW('Sanitation Data'!I137)),NA())</f>
        <v>#N/A</v>
      </c>
      <c r="AZ143" s="99" t="e">
        <f ca="true">+IF(AND(ISNUMBER(OFFSET('Hygiene Data'!$D$5,0,10*ROW('Hygiene Data'!D137))),'Data Summary'!DO143="Yes"),OFFSET('Hygiene Data'!$D$5,0,10*ROW('Hygiene Data'!D137)),NA())</f>
        <v>#N/A</v>
      </c>
      <c r="BA143" s="99" t="e">
        <f ca="true">+IF(AND(ISNUMBER(OFFSET('Hygiene Data'!$D$7,0,10*ROW('Hygiene Data'!D137))),'Data Summary'!DP143="Yes"),OFFSET('Hygiene Data'!$D$7,0,10*ROW('Hygiene Data'!D137)),NA())</f>
        <v>#N/A</v>
      </c>
      <c r="BB143" s="99" t="e">
        <f ca="true">+IF(AND(ISNUMBER(OFFSET('Hygiene Data'!$D$9,0,10*ROW('Hygiene Data'!D137))),'Data Summary'!DQ143="Yes"),OFFSET('Hygiene Data'!$D$9,0,10*ROW('Hygiene Data'!D137)),NA())</f>
        <v>#N/A</v>
      </c>
      <c r="BC143" s="99" t="e">
        <f ca="true">+IF(AND(ISNUMBER(OFFSET('Hygiene Data'!$E$5,0,10*ROW('Hygiene Data'!E137))),'Data Summary'!DR143="Yes"),OFFSET('Hygiene Data'!$E$5,0,10*ROW('Hygiene Data'!E137)),NA())</f>
        <v>#N/A</v>
      </c>
      <c r="BD143" s="99" t="e">
        <f ca="true">+IF(AND(ISNUMBER(OFFSET('Hygiene Data'!$E$7,0,10*ROW('Hygiene Data'!E137))),'Data Summary'!DS143="Yes"),OFFSET('Hygiene Data'!$E$7,0,10*ROW('Hygiene Data'!E137)),NA())</f>
        <v>#N/A</v>
      </c>
      <c r="BE143" s="99" t="e">
        <f ca="true">+IF(AND(ISNUMBER(OFFSET('Hygiene Data'!$E$9,0,10*ROW('Hygiene Data'!E137))),'Data Summary'!DT143="Yes"),OFFSET('Hygiene Data'!$E$9,0,10*ROW('Hygiene Data'!E137)),NA())</f>
        <v>#N/A</v>
      </c>
      <c r="BF143" s="99" t="e">
        <f ca="true">+IF(AND(ISNUMBER(OFFSET('Hygiene Data'!$F$5,0,10*ROW('Hygiene Data'!F137))),'Data Summary'!DU143="Yes"),OFFSET('Hygiene Data'!$F$5,0,10*ROW('Hygiene Data'!F137)),NA())</f>
        <v>#N/A</v>
      </c>
      <c r="BG143" s="99" t="e">
        <f ca="true">+IF(AND(ISNUMBER(OFFSET('Hygiene Data'!$F$7,0,10*ROW('Hygiene Data'!F137))),'Data Summary'!DV143="Yes"),OFFSET('Hygiene Data'!$F$7,0,10*ROW('Hygiene Data'!F137)),NA())</f>
        <v>#N/A</v>
      </c>
      <c r="BH143" s="99" t="e">
        <f ca="true">+IF(AND(ISNUMBER(OFFSET('Hygiene Data'!$F$9,0,10*ROW('Hygiene Data'!F137))),'Data Summary'!DW143="Yes"),OFFSET('Hygiene Data'!$F$9,0,10*ROW('Hygiene Data'!F137)),NA())</f>
        <v>#N/A</v>
      </c>
      <c r="BI143" s="99" t="e">
        <f ca="true">+IF(AND(ISNUMBER(OFFSET('Hygiene Data'!$G$5,0,10*ROW('Hygiene Data'!G137))),'Data Summary'!DX143="Yes"),OFFSET('Hygiene Data'!$G$5,0,10*ROW('Hygiene Data'!G137)),NA())</f>
        <v>#N/A</v>
      </c>
      <c r="BJ143" s="99" t="e">
        <f ca="true">+IF(AND(ISNUMBER(OFFSET('Hygiene Data'!$G$7,0,10*ROW('Hygiene Data'!G137))),'Data Summary'!DY143="Yes"),OFFSET('Hygiene Data'!$G$7,0,10*ROW('Hygiene Data'!G137)),NA())</f>
        <v>#N/A</v>
      </c>
      <c r="BK143" s="99" t="e">
        <f ca="true">+IF(AND(ISNUMBER(OFFSET('Hygiene Data'!$G$9,0,10*ROW('Hygiene Data'!G137))),'Data Summary'!DZ143="Yes"),OFFSET('Hygiene Data'!$G$9,0,10*ROW('Hygiene Data'!G137)),NA())</f>
        <v>#N/A</v>
      </c>
      <c r="BL143" s="99" t="e">
        <f ca="true">+IF(AND(ISNUMBER(OFFSET('Hygiene Data'!$H$5,0,10*ROW('Hygiene Data'!H137))),'Data Summary'!EA143="Yes"),OFFSET('Hygiene Data'!$H$5,0,10*ROW('Hygiene Data'!H137)),NA())</f>
        <v>#N/A</v>
      </c>
      <c r="BM143" s="99" t="e">
        <f ca="true">+IF(AND(ISNUMBER(OFFSET('Hygiene Data'!$H$7,0,10*ROW('Hygiene Data'!H137))),'Data Summary'!EB143="Yes"),OFFSET('Hygiene Data'!$H$7,0,10*ROW('Hygiene Data'!H137)),NA())</f>
        <v>#N/A</v>
      </c>
      <c r="BN143" s="99" t="e">
        <f ca="true">+IF(AND(ISNUMBER(OFFSET('Hygiene Data'!$H$9,0,10*ROW('Hygiene Data'!H137))),'Data Summary'!EC143="Yes"),OFFSET('Hygiene Data'!$H$9,0,10*ROW('Hygiene Data'!H137)),NA())</f>
        <v>#N/A</v>
      </c>
      <c r="BO143" s="99" t="e">
        <f ca="true">+IF(AND(ISNUMBER(OFFSET('Hygiene Data'!$I$5,0,10*ROW('Hygiene Data'!I137))),'Data Summary'!ED143="Yes"),OFFSET('Hygiene Data'!$I$5,0,10*ROW('Hygiene Data'!I137)),NA())</f>
        <v>#N/A</v>
      </c>
      <c r="BP143" s="99" t="e">
        <f ca="true">+IF(AND(ISNUMBER(OFFSET('Hygiene Data'!$I$7,0,10*ROW('Hygiene Data'!I137))),'Data Summary'!EE143="Yes"),OFFSET('Hygiene Data'!$I$7,0,10*ROW('Hygiene Data'!I137)),NA())</f>
        <v>#N/A</v>
      </c>
      <c r="BQ143" s="99"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8" t="str">
        <f ca="true">+IF(ISTEXT('Data Summary'!B144),'Data Summary'!B144,"")</f>
        <v/>
      </c>
      <c r="C144" s="329" t="e">
        <f ca="true">+VALUE('Data Summary'!C144)</f>
        <v>#VALUE!</v>
      </c>
      <c r="D144" s="97" t="e">
        <f ca="true">+IF(AND(ISNUMBER(OFFSET('Water Data'!$D$4,0,10*ROW('Water Data'!D138))),'Data Summary'!BS144="Yes"),100-OFFSET('Water Data'!$D$4,0,10*ROW('Water Data'!D138)),NA())</f>
        <v>#N/A</v>
      </c>
      <c r="E144" s="97" t="e">
        <f ca="true">+IF(AND(ISNUMBER(OFFSET('Water Data'!$D$6,0,10*ROW('Water Data'!D138))),'Data Summary'!BT144="Yes"),OFFSET('Water Data'!$D$6,0,10*ROW('Water Data'!D138)),NA())</f>
        <v>#N/A</v>
      </c>
      <c r="F144" s="97" t="e">
        <f ca="true">+IF(AND(ISNUMBER(OFFSET('Water Data'!$D$9,0,10*ROW('Water Data'!D138))),'Data Summary'!BU144="Yes"),OFFSET('Water Data'!$D$9,0,10*ROW('Water Data'!D138)),NA())</f>
        <v>#N/A</v>
      </c>
      <c r="G144" s="97" t="e">
        <f ca="true">+IF(AND(ISNUMBER(OFFSET('Water Data'!$E$4,0,10*ROW('Water Data'!E138))),'Data Summary'!BV144="Yes"),100-OFFSET('Water Data'!$E$4,0,10*ROW('Water Data'!E138)),NA())</f>
        <v>#N/A</v>
      </c>
      <c r="H144" s="97" t="e">
        <f ca="true">+IF(AND(ISNUMBER(OFFSET('Water Data'!$E$6,0,10*ROW('Water Data'!E138))),'Data Summary'!BW144="Yes"),OFFSET('Water Data'!$E$6,0,10*ROW('Water Data'!E138)),NA())</f>
        <v>#N/A</v>
      </c>
      <c r="I144" s="97" t="e">
        <f ca="true">+IF(AND(ISNUMBER(OFFSET('Water Data'!$E$9,0,10*ROW('Water Data'!E138))),'Data Summary'!BX144="Yes"),OFFSET('Water Data'!$E$9,0,10*ROW('Water Data'!E138)),NA())</f>
        <v>#N/A</v>
      </c>
      <c r="J144" s="97" t="e">
        <f ca="true">+IF(AND(ISNUMBER(OFFSET('Water Data'!$F$4,0,10*ROW('Water Data'!F138))),'Data Summary'!BY144="Yes"),100-OFFSET('Water Data'!$F$4,0,10*ROW('Water Data'!F138)),NA())</f>
        <v>#N/A</v>
      </c>
      <c r="K144" s="97" t="e">
        <f ca="true">+IF(AND(ISNUMBER(OFFSET('Water Data'!$F$6,0,10*ROW('Water Data'!F138))),'Data Summary'!BZ144="Yes"),OFFSET('Water Data'!$F$6,0,10*ROW('Water Data'!F138)),NA())</f>
        <v>#N/A</v>
      </c>
      <c r="L144" s="97" t="e">
        <f ca="true">+IF(AND(ISNUMBER(OFFSET('Water Data'!$F$9,0,10*ROW('Water Data'!F138))),'Data Summary'!CA144="Yes"),OFFSET('Water Data'!$F$9,0,10*ROW('Water Data'!F138)),NA())</f>
        <v>#N/A</v>
      </c>
      <c r="M144" s="97" t="e">
        <f ca="true">+IF(AND(ISNUMBER(OFFSET('Water Data'!$G$4,0,10*ROW('Water Data'!G138))),'Data Summary'!CB144="Yes"),100-OFFSET('Water Data'!$G$4,0,10*ROW('Water Data'!G138)),NA())</f>
        <v>#N/A</v>
      </c>
      <c r="N144" s="97" t="e">
        <f ca="true">+IF(AND(ISNUMBER(OFFSET('Water Data'!$G$6,0,10*ROW('Water Data'!G138))),'Data Summary'!CC144="Yes"),OFFSET('Water Data'!$G$6,0,10*ROW('Water Data'!G138)),NA())</f>
        <v>#N/A</v>
      </c>
      <c r="O144" s="97" t="e">
        <f ca="true">+IF(AND(ISNUMBER(OFFSET('Water Data'!$G$9,0,10*ROW('Water Data'!G138))),'Data Summary'!CD144="Yes"),OFFSET('Water Data'!$G$9,0,10*ROW('Water Data'!G138)),NA())</f>
        <v>#N/A</v>
      </c>
      <c r="P144" s="97" t="e">
        <f ca="true">+IF(AND(ISNUMBER(OFFSET('Water Data'!$H$4,0,10*ROW('Water Data'!H138))),'Data Summary'!CE144="Yes"),100-OFFSET('Water Data'!$H$4,0,10*ROW('Water Data'!H138)),NA())</f>
        <v>#N/A</v>
      </c>
      <c r="Q144" s="97" t="e">
        <f ca="true">+IF(AND(ISNUMBER(OFFSET('Water Data'!$H$6,0,10*ROW('Water Data'!H138))),'Data Summary'!CF144="Yes"),OFFSET('Water Data'!$H$6,0,10*ROW('Water Data'!H138)),NA())</f>
        <v>#N/A</v>
      </c>
      <c r="R144" s="97" t="e">
        <f ca="true">+IF(AND(ISNUMBER(OFFSET('Water Data'!$H$9,0,10*ROW('Water Data'!H138))),'Data Summary'!CG144="Yes"),OFFSET('Water Data'!$H$9,0,10*ROW('Water Data'!H138)),NA())</f>
        <v>#N/A</v>
      </c>
      <c r="S144" s="97" t="e">
        <f ca="true">+IF(AND(ISNUMBER(OFFSET('Water Data'!$I$4,0,10*ROW('Water Data'!I138))),'Data Summary'!CH144="Yes"),100-OFFSET('Water Data'!$I$4,0,10*ROW('Water Data'!I138)),NA())</f>
        <v>#N/A</v>
      </c>
      <c r="T144" s="97" t="e">
        <f ca="true">+IF(AND(ISNUMBER(OFFSET('Water Data'!$I$6,0,10*ROW('Water Data'!I138))),'Data Summary'!CI144="Yes"),OFFSET('Water Data'!$I$6,0,10*ROW('Water Data'!I138)),NA())</f>
        <v>#N/A</v>
      </c>
      <c r="U144" s="97" t="e">
        <f ca="true">+IF(AND(ISNUMBER(OFFSET('Water Data'!$I$9,0,10*ROW('Water Data'!I138))),'Data Summary'!CJ144="Yes"),OFFSET('Water Data'!$I$9,0,10*ROW('Water Data'!I138)),NA())</f>
        <v>#N/A</v>
      </c>
      <c r="V144" s="98" t="e">
        <f ca="true">+IF(AND(ISNUMBER(OFFSET('Sanitation Data'!$D$4,0,10*ROW('Sanitation Data'!D138))),'Data Summary'!CK144="Yes"),100-OFFSET('Sanitation Data'!$D$4,0,10*ROW('Sanitation Data'!D138)),NA())</f>
        <v>#N/A</v>
      </c>
      <c r="W144" s="98" t="e">
        <f ca="true">+IF(AND(ISNUMBER(OFFSET('Sanitation Data'!$D$6,0,10*ROW('Sanitation Data'!D138))),'Data Summary'!CL144="Yes"),OFFSET('Sanitation Data'!$D$6,0,10*ROW('Sanitation Data'!D138)),NA())</f>
        <v>#N/A</v>
      </c>
      <c r="X144" s="98" t="e">
        <f ca="true">+IF(AND(ISNUMBER(OFFSET('Sanitation Data'!$D$10,0,10*ROW('Sanitation Data'!D138))),'Data Summary'!CM144="Yes"),OFFSET('Sanitation Data'!$D$10,0,10*ROW('Sanitation Data'!D138)),NA())</f>
        <v>#N/A</v>
      </c>
      <c r="Y144" s="98" t="e">
        <f ca="true">+IF(AND(ISNUMBER(OFFSET('Sanitation Data'!$D$11,0,10*ROW('Sanitation Data'!D138))),'Data Summary'!CN144="Yes"),OFFSET('Sanitation Data'!$D$11,0,10*ROW('Sanitation Data'!D138)),NA())</f>
        <v>#N/A</v>
      </c>
      <c r="Z144" s="98" t="e">
        <f ca="true">+IF(AND(ISNUMBER(OFFSET('Sanitation Data'!$D$12,0,10*ROW('Sanitation Data'!D138))),'Data Summary'!CO144="Yes"),OFFSET('Sanitation Data'!$D$12,0,10*ROW('Sanitation Data'!D138)),NA())</f>
        <v>#N/A</v>
      </c>
      <c r="AA144" s="98" t="e">
        <f ca="true">+IF(AND(ISNUMBER(OFFSET('Sanitation Data'!$E$4,0,10*ROW('Sanitation Data'!E138))),'Data Summary'!CP144="Yes"),100-OFFSET('Sanitation Data'!$E$4,0,10*ROW('Sanitation Data'!E138)),NA())</f>
        <v>#N/A</v>
      </c>
      <c r="AB144" s="98" t="e">
        <f ca="true">+IF(AND(ISNUMBER(OFFSET('Sanitation Data'!$E$6,0,10*ROW('Sanitation Data'!E138))),'Data Summary'!CQ144="Yes"),OFFSET('Sanitation Data'!$E$6,0,10*ROW('Sanitation Data'!E138)),NA())</f>
        <v>#N/A</v>
      </c>
      <c r="AC144" s="98" t="e">
        <f ca="true">+IF(AND(ISNUMBER(OFFSET('Sanitation Data'!$E$10,0,10*ROW('Sanitation Data'!E138))),'Data Summary'!CR144="Yes"),OFFSET('Sanitation Data'!$E$10,0,10*ROW('Sanitation Data'!E138)),NA())</f>
        <v>#N/A</v>
      </c>
      <c r="AD144" s="98" t="e">
        <f ca="true">+IF(AND(ISNUMBER(OFFSET('Sanitation Data'!$E$11,0,10*ROW('Sanitation Data'!E138))),'Data Summary'!CS144="Yes"),OFFSET('Sanitation Data'!$E$11,0,10*ROW('Sanitation Data'!E138)),NA())</f>
        <v>#N/A</v>
      </c>
      <c r="AE144" s="98" t="e">
        <f ca="true">+IF(AND(ISNUMBER(OFFSET('Sanitation Data'!$E$12,0,10*ROW('Sanitation Data'!E138))),'Data Summary'!CT144="Yes"),OFFSET('Sanitation Data'!$E$12,0,10*ROW('Sanitation Data'!E138)),NA())</f>
        <v>#N/A</v>
      </c>
      <c r="AF144" s="98" t="e">
        <f ca="true">+IF(AND(ISNUMBER(OFFSET('Sanitation Data'!$F$4,0,10*ROW('Sanitation Data'!F138))),'Data Summary'!CU144="Yes"),100-OFFSET('Sanitation Data'!$F$4,0,10*ROW('Sanitation Data'!F138)),NA())</f>
        <v>#N/A</v>
      </c>
      <c r="AG144" s="98" t="e">
        <f ca="true">+IF(AND(ISNUMBER(OFFSET('Sanitation Data'!$F$6,0,10*ROW('Sanitation Data'!F138))),'Data Summary'!CV144="Yes"),OFFSET('Sanitation Data'!$F$6,0,10*ROW('Sanitation Data'!F138)),NA())</f>
        <v>#N/A</v>
      </c>
      <c r="AH144" s="98" t="e">
        <f ca="true">+IF(AND(ISNUMBER(OFFSET('Sanitation Data'!$F$10,0,10*ROW('Sanitation Data'!F138))),'Data Summary'!CW144="Yes"),OFFSET('Sanitation Data'!$F$10,0,10*ROW('Sanitation Data'!F138)),NA())</f>
        <v>#N/A</v>
      </c>
      <c r="AI144" s="98" t="e">
        <f ca="true">+IF(AND(ISNUMBER(OFFSET('Sanitation Data'!$F$11,0,10*ROW('Sanitation Data'!F138))),'Data Summary'!CX144="Yes"),OFFSET('Sanitation Data'!$F$11,0,10*ROW('Sanitation Data'!F138)),NA())</f>
        <v>#N/A</v>
      </c>
      <c r="AJ144" s="98" t="e">
        <f ca="true">+IF(AND(ISNUMBER(OFFSET('Sanitation Data'!$F$12,0,10*ROW('Sanitation Data'!F138))),'Data Summary'!CY144="Yes"),OFFSET('Sanitation Data'!$F$12,0,10*ROW('Sanitation Data'!F138)),NA())</f>
        <v>#N/A</v>
      </c>
      <c r="AK144" s="98" t="e">
        <f ca="true">+IF(AND(ISNUMBER(OFFSET('Sanitation Data'!$G$4,0,10*ROW('Sanitation Data'!G138))),'Data Summary'!CZ144="Yes"),100-OFFSET('Sanitation Data'!$G$4,0,10*ROW('Sanitation Data'!G138)),NA())</f>
        <v>#N/A</v>
      </c>
      <c r="AL144" s="98" t="e">
        <f ca="true">+IF(AND(ISNUMBER(OFFSET('Sanitation Data'!$G$6,0,10*ROW('Sanitation Data'!G138))),'Data Summary'!DA144="Yes"),OFFSET('Sanitation Data'!$G$6,0,10*ROW('Sanitation Data'!G138)),NA())</f>
        <v>#N/A</v>
      </c>
      <c r="AM144" s="98" t="e">
        <f ca="true">+IF(AND(ISNUMBER(OFFSET('Sanitation Data'!$G$10,0,10*ROW('Sanitation Data'!G138))),'Data Summary'!DB144="Yes"),OFFSET('Sanitation Data'!$G$10,0,10*ROW('Sanitation Data'!G138)),NA())</f>
        <v>#N/A</v>
      </c>
      <c r="AN144" s="98" t="e">
        <f ca="true">+IF(AND(ISNUMBER(OFFSET('Sanitation Data'!$G$11,0,10*ROW('Sanitation Data'!G138))),'Data Summary'!DC144="Yes"),OFFSET('Sanitation Data'!$G$11,0,10*ROW('Sanitation Data'!G138)),NA())</f>
        <v>#N/A</v>
      </c>
      <c r="AO144" s="98" t="e">
        <f ca="true">+IF(AND(ISNUMBER(OFFSET('Sanitation Data'!$G$12,0,10*ROW('Sanitation Data'!G138))),'Data Summary'!DD144="Yes"),OFFSET('Sanitation Data'!$G$12,0,10*ROW('Sanitation Data'!G138)),NA())</f>
        <v>#N/A</v>
      </c>
      <c r="AP144" s="98" t="e">
        <f ca="true">+IF(AND(ISNUMBER(OFFSET('Sanitation Data'!$H$4,0,10*ROW('Sanitation Data'!H138))),'Data Summary'!DE144="Yes"),100-OFFSET('Sanitation Data'!$H$4,0,10*ROW('Sanitation Data'!H138)),NA())</f>
        <v>#N/A</v>
      </c>
      <c r="AQ144" s="98" t="e">
        <f ca="true">+IF(AND(ISNUMBER(OFFSET('Sanitation Data'!$H$6,0,10*ROW('Sanitation Data'!H138))),'Data Summary'!DF144="Yes"),OFFSET('Sanitation Data'!$H$6,0,10*ROW('Sanitation Data'!H138)),NA())</f>
        <v>#N/A</v>
      </c>
      <c r="AR144" s="98" t="e">
        <f ca="true">+IF(AND(ISNUMBER(OFFSET('Sanitation Data'!$H$10,0,10*ROW('Sanitation Data'!H138))),'Data Summary'!DG144="Yes"),OFFSET('Sanitation Data'!$H$10,0,10*ROW('Sanitation Data'!H138)),NA())</f>
        <v>#N/A</v>
      </c>
      <c r="AS144" s="98" t="e">
        <f ca="true">+IF(AND(ISNUMBER(OFFSET('Sanitation Data'!$H$11,0,10*ROW('Sanitation Data'!H138))),'Data Summary'!DH144="Yes"),OFFSET('Sanitation Data'!$H$11,0,10*ROW('Sanitation Data'!H138)),NA())</f>
        <v>#N/A</v>
      </c>
      <c r="AT144" s="98" t="e">
        <f ca="true">+IF(AND(ISNUMBER(OFFSET('Sanitation Data'!$H$12,0,10*ROW('Sanitation Data'!H138))),'Data Summary'!DI144="Yes"),OFFSET('Sanitation Data'!$H$12,0,10*ROW('Sanitation Data'!H138)),NA())</f>
        <v>#N/A</v>
      </c>
      <c r="AU144" s="98" t="e">
        <f ca="true">+IF(AND(ISNUMBER(OFFSET('Sanitation Data'!$I$4,0,10*ROW('Sanitation Data'!I138))),'Data Summary'!DJ144="Yes"),100-OFFSET('Sanitation Data'!$I$4,0,10*ROW('Sanitation Data'!I138)),NA())</f>
        <v>#N/A</v>
      </c>
      <c r="AV144" s="98" t="e">
        <f ca="true">+IF(AND(ISNUMBER(OFFSET('Sanitation Data'!$I$6,0,10*ROW('Sanitation Data'!I138))),'Data Summary'!DK144="Yes"),OFFSET('Sanitation Data'!$I$6,0,10*ROW('Sanitation Data'!I138)),NA())</f>
        <v>#N/A</v>
      </c>
      <c r="AW144" s="98" t="e">
        <f ca="true">+IF(AND(ISNUMBER(OFFSET('Sanitation Data'!$I$10,0,10*ROW('Sanitation Data'!I138))),'Data Summary'!DL144="Yes"),OFFSET('Sanitation Data'!$I$10,0,10*ROW('Sanitation Data'!I138)),NA())</f>
        <v>#N/A</v>
      </c>
      <c r="AX144" s="98" t="e">
        <f ca="true">+IF(AND(ISNUMBER(OFFSET('Sanitation Data'!$I$11,0,10*ROW('Sanitation Data'!I138))),'Data Summary'!DM144="Yes"),OFFSET('Sanitation Data'!$I$11,0,10*ROW('Sanitation Data'!I138)),NA())</f>
        <v>#N/A</v>
      </c>
      <c r="AY144" s="98" t="e">
        <f ca="true">+IF(AND(ISNUMBER(OFFSET('Sanitation Data'!$I$12,0,10*ROW('Sanitation Data'!I138))),'Data Summary'!DN144="Yes"),OFFSET('Sanitation Data'!$I$12,0,10*ROW('Sanitation Data'!I138)),NA())</f>
        <v>#N/A</v>
      </c>
      <c r="AZ144" s="99" t="e">
        <f ca="true">+IF(AND(ISNUMBER(OFFSET('Hygiene Data'!$D$5,0,10*ROW('Hygiene Data'!D138))),'Data Summary'!DO144="Yes"),OFFSET('Hygiene Data'!$D$5,0,10*ROW('Hygiene Data'!D138)),NA())</f>
        <v>#N/A</v>
      </c>
      <c r="BA144" s="99" t="e">
        <f ca="true">+IF(AND(ISNUMBER(OFFSET('Hygiene Data'!$D$7,0,10*ROW('Hygiene Data'!D138))),'Data Summary'!DP144="Yes"),OFFSET('Hygiene Data'!$D$7,0,10*ROW('Hygiene Data'!D138)),NA())</f>
        <v>#N/A</v>
      </c>
      <c r="BB144" s="99" t="e">
        <f ca="true">+IF(AND(ISNUMBER(OFFSET('Hygiene Data'!$D$9,0,10*ROW('Hygiene Data'!D138))),'Data Summary'!DQ144="Yes"),OFFSET('Hygiene Data'!$D$9,0,10*ROW('Hygiene Data'!D138)),NA())</f>
        <v>#N/A</v>
      </c>
      <c r="BC144" s="99" t="e">
        <f ca="true">+IF(AND(ISNUMBER(OFFSET('Hygiene Data'!$E$5,0,10*ROW('Hygiene Data'!E138))),'Data Summary'!DR144="Yes"),OFFSET('Hygiene Data'!$E$5,0,10*ROW('Hygiene Data'!E138)),NA())</f>
        <v>#N/A</v>
      </c>
      <c r="BD144" s="99" t="e">
        <f ca="true">+IF(AND(ISNUMBER(OFFSET('Hygiene Data'!$E$7,0,10*ROW('Hygiene Data'!E138))),'Data Summary'!DS144="Yes"),OFFSET('Hygiene Data'!$E$7,0,10*ROW('Hygiene Data'!E138)),NA())</f>
        <v>#N/A</v>
      </c>
      <c r="BE144" s="99" t="e">
        <f ca="true">+IF(AND(ISNUMBER(OFFSET('Hygiene Data'!$E$9,0,10*ROW('Hygiene Data'!E138))),'Data Summary'!DT144="Yes"),OFFSET('Hygiene Data'!$E$9,0,10*ROW('Hygiene Data'!E138)),NA())</f>
        <v>#N/A</v>
      </c>
      <c r="BF144" s="99" t="e">
        <f ca="true">+IF(AND(ISNUMBER(OFFSET('Hygiene Data'!$F$5,0,10*ROW('Hygiene Data'!F138))),'Data Summary'!DU144="Yes"),OFFSET('Hygiene Data'!$F$5,0,10*ROW('Hygiene Data'!F138)),NA())</f>
        <v>#N/A</v>
      </c>
      <c r="BG144" s="99" t="e">
        <f ca="true">+IF(AND(ISNUMBER(OFFSET('Hygiene Data'!$F$7,0,10*ROW('Hygiene Data'!F138))),'Data Summary'!DV144="Yes"),OFFSET('Hygiene Data'!$F$7,0,10*ROW('Hygiene Data'!F138)),NA())</f>
        <v>#N/A</v>
      </c>
      <c r="BH144" s="99" t="e">
        <f ca="true">+IF(AND(ISNUMBER(OFFSET('Hygiene Data'!$F$9,0,10*ROW('Hygiene Data'!F138))),'Data Summary'!DW144="Yes"),OFFSET('Hygiene Data'!$F$9,0,10*ROW('Hygiene Data'!F138)),NA())</f>
        <v>#N/A</v>
      </c>
      <c r="BI144" s="99" t="e">
        <f ca="true">+IF(AND(ISNUMBER(OFFSET('Hygiene Data'!$G$5,0,10*ROW('Hygiene Data'!G138))),'Data Summary'!DX144="Yes"),OFFSET('Hygiene Data'!$G$5,0,10*ROW('Hygiene Data'!G138)),NA())</f>
        <v>#N/A</v>
      </c>
      <c r="BJ144" s="99" t="e">
        <f ca="true">+IF(AND(ISNUMBER(OFFSET('Hygiene Data'!$G$7,0,10*ROW('Hygiene Data'!G138))),'Data Summary'!DY144="Yes"),OFFSET('Hygiene Data'!$G$7,0,10*ROW('Hygiene Data'!G138)),NA())</f>
        <v>#N/A</v>
      </c>
      <c r="BK144" s="99" t="e">
        <f ca="true">+IF(AND(ISNUMBER(OFFSET('Hygiene Data'!$G$9,0,10*ROW('Hygiene Data'!G138))),'Data Summary'!DZ144="Yes"),OFFSET('Hygiene Data'!$G$9,0,10*ROW('Hygiene Data'!G138)),NA())</f>
        <v>#N/A</v>
      </c>
      <c r="BL144" s="99" t="e">
        <f ca="true">+IF(AND(ISNUMBER(OFFSET('Hygiene Data'!$H$5,0,10*ROW('Hygiene Data'!H138))),'Data Summary'!EA144="Yes"),OFFSET('Hygiene Data'!$H$5,0,10*ROW('Hygiene Data'!H138)),NA())</f>
        <v>#N/A</v>
      </c>
      <c r="BM144" s="99" t="e">
        <f ca="true">+IF(AND(ISNUMBER(OFFSET('Hygiene Data'!$H$7,0,10*ROW('Hygiene Data'!H138))),'Data Summary'!EB144="Yes"),OFFSET('Hygiene Data'!$H$7,0,10*ROW('Hygiene Data'!H138)),NA())</f>
        <v>#N/A</v>
      </c>
      <c r="BN144" s="99" t="e">
        <f ca="true">+IF(AND(ISNUMBER(OFFSET('Hygiene Data'!$H$9,0,10*ROW('Hygiene Data'!H138))),'Data Summary'!EC144="Yes"),OFFSET('Hygiene Data'!$H$9,0,10*ROW('Hygiene Data'!H138)),NA())</f>
        <v>#N/A</v>
      </c>
      <c r="BO144" s="99" t="e">
        <f ca="true">+IF(AND(ISNUMBER(OFFSET('Hygiene Data'!$I$5,0,10*ROW('Hygiene Data'!I138))),'Data Summary'!ED144="Yes"),OFFSET('Hygiene Data'!$I$5,0,10*ROW('Hygiene Data'!I138)),NA())</f>
        <v>#N/A</v>
      </c>
      <c r="BP144" s="99" t="e">
        <f ca="true">+IF(AND(ISNUMBER(OFFSET('Hygiene Data'!$I$7,0,10*ROW('Hygiene Data'!I138))),'Data Summary'!EE144="Yes"),OFFSET('Hygiene Data'!$I$7,0,10*ROW('Hygiene Data'!I138)),NA())</f>
        <v>#N/A</v>
      </c>
      <c r="BQ144" s="99"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8" t="str">
        <f ca="true">+IF(ISTEXT('Data Summary'!B145),'Data Summary'!B145,"")</f>
        <v/>
      </c>
      <c r="C145" s="329" t="e">
        <f ca="true">+VALUE('Data Summary'!C145)</f>
        <v>#VALUE!</v>
      </c>
      <c r="D145" s="97" t="e">
        <f ca="true">+IF(AND(ISNUMBER(OFFSET('Water Data'!$D$4,0,10*ROW('Water Data'!D139))),'Data Summary'!BS145="Yes"),100-OFFSET('Water Data'!$D$4,0,10*ROW('Water Data'!D139)),NA())</f>
        <v>#N/A</v>
      </c>
      <c r="E145" s="97" t="e">
        <f ca="true">+IF(AND(ISNUMBER(OFFSET('Water Data'!$D$6,0,10*ROW('Water Data'!D139))),'Data Summary'!BT145="Yes"),OFFSET('Water Data'!$D$6,0,10*ROW('Water Data'!D139)),NA())</f>
        <v>#N/A</v>
      </c>
      <c r="F145" s="97" t="e">
        <f ca="true">+IF(AND(ISNUMBER(OFFSET('Water Data'!$D$9,0,10*ROW('Water Data'!D139))),'Data Summary'!BU145="Yes"),OFFSET('Water Data'!$D$9,0,10*ROW('Water Data'!D139)),NA())</f>
        <v>#N/A</v>
      </c>
      <c r="G145" s="97" t="e">
        <f ca="true">+IF(AND(ISNUMBER(OFFSET('Water Data'!$E$4,0,10*ROW('Water Data'!E139))),'Data Summary'!BV145="Yes"),100-OFFSET('Water Data'!$E$4,0,10*ROW('Water Data'!E139)),NA())</f>
        <v>#N/A</v>
      </c>
      <c r="H145" s="97" t="e">
        <f ca="true">+IF(AND(ISNUMBER(OFFSET('Water Data'!$E$6,0,10*ROW('Water Data'!E139))),'Data Summary'!BW145="Yes"),OFFSET('Water Data'!$E$6,0,10*ROW('Water Data'!E139)),NA())</f>
        <v>#N/A</v>
      </c>
      <c r="I145" s="97" t="e">
        <f ca="true">+IF(AND(ISNUMBER(OFFSET('Water Data'!$E$9,0,10*ROW('Water Data'!E139))),'Data Summary'!BX145="Yes"),OFFSET('Water Data'!$E$9,0,10*ROW('Water Data'!E139)),NA())</f>
        <v>#N/A</v>
      </c>
      <c r="J145" s="97" t="e">
        <f ca="true">+IF(AND(ISNUMBER(OFFSET('Water Data'!$F$4,0,10*ROW('Water Data'!F139))),'Data Summary'!BY145="Yes"),100-OFFSET('Water Data'!$F$4,0,10*ROW('Water Data'!F139)),NA())</f>
        <v>#N/A</v>
      </c>
      <c r="K145" s="97" t="e">
        <f ca="true">+IF(AND(ISNUMBER(OFFSET('Water Data'!$F$6,0,10*ROW('Water Data'!F139))),'Data Summary'!BZ145="Yes"),OFFSET('Water Data'!$F$6,0,10*ROW('Water Data'!F139)),NA())</f>
        <v>#N/A</v>
      </c>
      <c r="L145" s="97" t="e">
        <f ca="true">+IF(AND(ISNUMBER(OFFSET('Water Data'!$F$9,0,10*ROW('Water Data'!F139))),'Data Summary'!CA145="Yes"),OFFSET('Water Data'!$F$9,0,10*ROW('Water Data'!F139)),NA())</f>
        <v>#N/A</v>
      </c>
      <c r="M145" s="97" t="e">
        <f ca="true">+IF(AND(ISNUMBER(OFFSET('Water Data'!$G$4,0,10*ROW('Water Data'!G139))),'Data Summary'!CB145="Yes"),100-OFFSET('Water Data'!$G$4,0,10*ROW('Water Data'!G139)),NA())</f>
        <v>#N/A</v>
      </c>
      <c r="N145" s="97" t="e">
        <f ca="true">+IF(AND(ISNUMBER(OFFSET('Water Data'!$G$6,0,10*ROW('Water Data'!G139))),'Data Summary'!CC145="Yes"),OFFSET('Water Data'!$G$6,0,10*ROW('Water Data'!G139)),NA())</f>
        <v>#N/A</v>
      </c>
      <c r="O145" s="97" t="e">
        <f ca="true">+IF(AND(ISNUMBER(OFFSET('Water Data'!$G$9,0,10*ROW('Water Data'!G139))),'Data Summary'!CD145="Yes"),OFFSET('Water Data'!$G$9,0,10*ROW('Water Data'!G139)),NA())</f>
        <v>#N/A</v>
      </c>
      <c r="P145" s="97" t="e">
        <f ca="true">+IF(AND(ISNUMBER(OFFSET('Water Data'!$H$4,0,10*ROW('Water Data'!H139))),'Data Summary'!CE145="Yes"),100-OFFSET('Water Data'!$H$4,0,10*ROW('Water Data'!H139)),NA())</f>
        <v>#N/A</v>
      </c>
      <c r="Q145" s="97" t="e">
        <f ca="true">+IF(AND(ISNUMBER(OFFSET('Water Data'!$H$6,0,10*ROW('Water Data'!H139))),'Data Summary'!CF145="Yes"),OFFSET('Water Data'!$H$6,0,10*ROW('Water Data'!H139)),NA())</f>
        <v>#N/A</v>
      </c>
      <c r="R145" s="97" t="e">
        <f ca="true">+IF(AND(ISNUMBER(OFFSET('Water Data'!$H$9,0,10*ROW('Water Data'!H139))),'Data Summary'!CG145="Yes"),OFFSET('Water Data'!$H$9,0,10*ROW('Water Data'!H139)),NA())</f>
        <v>#N/A</v>
      </c>
      <c r="S145" s="97" t="e">
        <f ca="true">+IF(AND(ISNUMBER(OFFSET('Water Data'!$I$4,0,10*ROW('Water Data'!I139))),'Data Summary'!CH145="Yes"),100-OFFSET('Water Data'!$I$4,0,10*ROW('Water Data'!I139)),NA())</f>
        <v>#N/A</v>
      </c>
      <c r="T145" s="97" t="e">
        <f ca="true">+IF(AND(ISNUMBER(OFFSET('Water Data'!$I$6,0,10*ROW('Water Data'!I139))),'Data Summary'!CI145="Yes"),OFFSET('Water Data'!$I$6,0,10*ROW('Water Data'!I139)),NA())</f>
        <v>#N/A</v>
      </c>
      <c r="U145" s="97" t="e">
        <f ca="true">+IF(AND(ISNUMBER(OFFSET('Water Data'!$I$9,0,10*ROW('Water Data'!I139))),'Data Summary'!CJ145="Yes"),OFFSET('Water Data'!$I$9,0,10*ROW('Water Data'!I139)),NA())</f>
        <v>#N/A</v>
      </c>
      <c r="V145" s="98" t="e">
        <f ca="true">+IF(AND(ISNUMBER(OFFSET('Sanitation Data'!$D$4,0,10*ROW('Sanitation Data'!D139))),'Data Summary'!CK145="Yes"),100-OFFSET('Sanitation Data'!$D$4,0,10*ROW('Sanitation Data'!D139)),NA())</f>
        <v>#N/A</v>
      </c>
      <c r="W145" s="98" t="e">
        <f ca="true">+IF(AND(ISNUMBER(OFFSET('Sanitation Data'!$D$6,0,10*ROW('Sanitation Data'!D139))),'Data Summary'!CL145="Yes"),OFFSET('Sanitation Data'!$D$6,0,10*ROW('Sanitation Data'!D139)),NA())</f>
        <v>#N/A</v>
      </c>
      <c r="X145" s="98" t="e">
        <f ca="true">+IF(AND(ISNUMBER(OFFSET('Sanitation Data'!$D$10,0,10*ROW('Sanitation Data'!D139))),'Data Summary'!CM145="Yes"),OFFSET('Sanitation Data'!$D$10,0,10*ROW('Sanitation Data'!D139)),NA())</f>
        <v>#N/A</v>
      </c>
      <c r="Y145" s="98" t="e">
        <f ca="true">+IF(AND(ISNUMBER(OFFSET('Sanitation Data'!$D$11,0,10*ROW('Sanitation Data'!D139))),'Data Summary'!CN145="Yes"),OFFSET('Sanitation Data'!$D$11,0,10*ROW('Sanitation Data'!D139)),NA())</f>
        <v>#N/A</v>
      </c>
      <c r="Z145" s="98" t="e">
        <f ca="true">+IF(AND(ISNUMBER(OFFSET('Sanitation Data'!$D$12,0,10*ROW('Sanitation Data'!D139))),'Data Summary'!CO145="Yes"),OFFSET('Sanitation Data'!$D$12,0,10*ROW('Sanitation Data'!D139)),NA())</f>
        <v>#N/A</v>
      </c>
      <c r="AA145" s="98" t="e">
        <f ca="true">+IF(AND(ISNUMBER(OFFSET('Sanitation Data'!$E$4,0,10*ROW('Sanitation Data'!E139))),'Data Summary'!CP145="Yes"),100-OFFSET('Sanitation Data'!$E$4,0,10*ROW('Sanitation Data'!E139)),NA())</f>
        <v>#N/A</v>
      </c>
      <c r="AB145" s="98" t="e">
        <f ca="true">+IF(AND(ISNUMBER(OFFSET('Sanitation Data'!$E$6,0,10*ROW('Sanitation Data'!E139))),'Data Summary'!CQ145="Yes"),OFFSET('Sanitation Data'!$E$6,0,10*ROW('Sanitation Data'!E139)),NA())</f>
        <v>#N/A</v>
      </c>
      <c r="AC145" s="98" t="e">
        <f ca="true">+IF(AND(ISNUMBER(OFFSET('Sanitation Data'!$E$10,0,10*ROW('Sanitation Data'!E139))),'Data Summary'!CR145="Yes"),OFFSET('Sanitation Data'!$E$10,0,10*ROW('Sanitation Data'!E139)),NA())</f>
        <v>#N/A</v>
      </c>
      <c r="AD145" s="98" t="e">
        <f ca="true">+IF(AND(ISNUMBER(OFFSET('Sanitation Data'!$E$11,0,10*ROW('Sanitation Data'!E139))),'Data Summary'!CS145="Yes"),OFFSET('Sanitation Data'!$E$11,0,10*ROW('Sanitation Data'!E139)),NA())</f>
        <v>#N/A</v>
      </c>
      <c r="AE145" s="98" t="e">
        <f ca="true">+IF(AND(ISNUMBER(OFFSET('Sanitation Data'!$E$12,0,10*ROW('Sanitation Data'!E139))),'Data Summary'!CT145="Yes"),OFFSET('Sanitation Data'!$E$12,0,10*ROW('Sanitation Data'!E139)),NA())</f>
        <v>#N/A</v>
      </c>
      <c r="AF145" s="98" t="e">
        <f ca="true">+IF(AND(ISNUMBER(OFFSET('Sanitation Data'!$F$4,0,10*ROW('Sanitation Data'!F139))),'Data Summary'!CU145="Yes"),100-OFFSET('Sanitation Data'!$F$4,0,10*ROW('Sanitation Data'!F139)),NA())</f>
        <v>#N/A</v>
      </c>
      <c r="AG145" s="98" t="e">
        <f ca="true">+IF(AND(ISNUMBER(OFFSET('Sanitation Data'!$F$6,0,10*ROW('Sanitation Data'!F139))),'Data Summary'!CV145="Yes"),OFFSET('Sanitation Data'!$F$6,0,10*ROW('Sanitation Data'!F139)),NA())</f>
        <v>#N/A</v>
      </c>
      <c r="AH145" s="98" t="e">
        <f ca="true">+IF(AND(ISNUMBER(OFFSET('Sanitation Data'!$F$10,0,10*ROW('Sanitation Data'!F139))),'Data Summary'!CW145="Yes"),OFFSET('Sanitation Data'!$F$10,0,10*ROW('Sanitation Data'!F139)),NA())</f>
        <v>#N/A</v>
      </c>
      <c r="AI145" s="98" t="e">
        <f ca="true">+IF(AND(ISNUMBER(OFFSET('Sanitation Data'!$F$11,0,10*ROW('Sanitation Data'!F139))),'Data Summary'!CX145="Yes"),OFFSET('Sanitation Data'!$F$11,0,10*ROW('Sanitation Data'!F139)),NA())</f>
        <v>#N/A</v>
      </c>
      <c r="AJ145" s="98" t="e">
        <f ca="true">+IF(AND(ISNUMBER(OFFSET('Sanitation Data'!$F$12,0,10*ROW('Sanitation Data'!F139))),'Data Summary'!CY145="Yes"),OFFSET('Sanitation Data'!$F$12,0,10*ROW('Sanitation Data'!F139)),NA())</f>
        <v>#N/A</v>
      </c>
      <c r="AK145" s="98" t="e">
        <f ca="true">+IF(AND(ISNUMBER(OFFSET('Sanitation Data'!$G$4,0,10*ROW('Sanitation Data'!G139))),'Data Summary'!CZ145="Yes"),100-OFFSET('Sanitation Data'!$G$4,0,10*ROW('Sanitation Data'!G139)),NA())</f>
        <v>#N/A</v>
      </c>
      <c r="AL145" s="98" t="e">
        <f ca="true">+IF(AND(ISNUMBER(OFFSET('Sanitation Data'!$G$6,0,10*ROW('Sanitation Data'!G139))),'Data Summary'!DA145="Yes"),OFFSET('Sanitation Data'!$G$6,0,10*ROW('Sanitation Data'!G139)),NA())</f>
        <v>#N/A</v>
      </c>
      <c r="AM145" s="98" t="e">
        <f ca="true">+IF(AND(ISNUMBER(OFFSET('Sanitation Data'!$G$10,0,10*ROW('Sanitation Data'!G139))),'Data Summary'!DB145="Yes"),OFFSET('Sanitation Data'!$G$10,0,10*ROW('Sanitation Data'!G139)),NA())</f>
        <v>#N/A</v>
      </c>
      <c r="AN145" s="98" t="e">
        <f ca="true">+IF(AND(ISNUMBER(OFFSET('Sanitation Data'!$G$11,0,10*ROW('Sanitation Data'!G139))),'Data Summary'!DC145="Yes"),OFFSET('Sanitation Data'!$G$11,0,10*ROW('Sanitation Data'!G139)),NA())</f>
        <v>#N/A</v>
      </c>
      <c r="AO145" s="98" t="e">
        <f ca="true">+IF(AND(ISNUMBER(OFFSET('Sanitation Data'!$G$12,0,10*ROW('Sanitation Data'!G139))),'Data Summary'!DD145="Yes"),OFFSET('Sanitation Data'!$G$12,0,10*ROW('Sanitation Data'!G139)),NA())</f>
        <v>#N/A</v>
      </c>
      <c r="AP145" s="98" t="e">
        <f ca="true">+IF(AND(ISNUMBER(OFFSET('Sanitation Data'!$H$4,0,10*ROW('Sanitation Data'!H139))),'Data Summary'!DE145="Yes"),100-OFFSET('Sanitation Data'!$H$4,0,10*ROW('Sanitation Data'!H139)),NA())</f>
        <v>#N/A</v>
      </c>
      <c r="AQ145" s="98" t="e">
        <f ca="true">+IF(AND(ISNUMBER(OFFSET('Sanitation Data'!$H$6,0,10*ROW('Sanitation Data'!H139))),'Data Summary'!DF145="Yes"),OFFSET('Sanitation Data'!$H$6,0,10*ROW('Sanitation Data'!H139)),NA())</f>
        <v>#N/A</v>
      </c>
      <c r="AR145" s="98" t="e">
        <f ca="true">+IF(AND(ISNUMBER(OFFSET('Sanitation Data'!$H$10,0,10*ROW('Sanitation Data'!H139))),'Data Summary'!DG145="Yes"),OFFSET('Sanitation Data'!$H$10,0,10*ROW('Sanitation Data'!H139)),NA())</f>
        <v>#N/A</v>
      </c>
      <c r="AS145" s="98" t="e">
        <f ca="true">+IF(AND(ISNUMBER(OFFSET('Sanitation Data'!$H$11,0,10*ROW('Sanitation Data'!H139))),'Data Summary'!DH145="Yes"),OFFSET('Sanitation Data'!$H$11,0,10*ROW('Sanitation Data'!H139)),NA())</f>
        <v>#N/A</v>
      </c>
      <c r="AT145" s="98" t="e">
        <f ca="true">+IF(AND(ISNUMBER(OFFSET('Sanitation Data'!$H$12,0,10*ROW('Sanitation Data'!H139))),'Data Summary'!DI145="Yes"),OFFSET('Sanitation Data'!$H$12,0,10*ROW('Sanitation Data'!H139)),NA())</f>
        <v>#N/A</v>
      </c>
      <c r="AU145" s="98" t="e">
        <f ca="true">+IF(AND(ISNUMBER(OFFSET('Sanitation Data'!$I$4,0,10*ROW('Sanitation Data'!I139))),'Data Summary'!DJ145="Yes"),100-OFFSET('Sanitation Data'!$I$4,0,10*ROW('Sanitation Data'!I139)),NA())</f>
        <v>#N/A</v>
      </c>
      <c r="AV145" s="98" t="e">
        <f ca="true">+IF(AND(ISNUMBER(OFFSET('Sanitation Data'!$I$6,0,10*ROW('Sanitation Data'!I139))),'Data Summary'!DK145="Yes"),OFFSET('Sanitation Data'!$I$6,0,10*ROW('Sanitation Data'!I139)),NA())</f>
        <v>#N/A</v>
      </c>
      <c r="AW145" s="98" t="e">
        <f ca="true">+IF(AND(ISNUMBER(OFFSET('Sanitation Data'!$I$10,0,10*ROW('Sanitation Data'!I139))),'Data Summary'!DL145="Yes"),OFFSET('Sanitation Data'!$I$10,0,10*ROW('Sanitation Data'!I139)),NA())</f>
        <v>#N/A</v>
      </c>
      <c r="AX145" s="98" t="e">
        <f ca="true">+IF(AND(ISNUMBER(OFFSET('Sanitation Data'!$I$11,0,10*ROW('Sanitation Data'!I139))),'Data Summary'!DM145="Yes"),OFFSET('Sanitation Data'!$I$11,0,10*ROW('Sanitation Data'!I139)),NA())</f>
        <v>#N/A</v>
      </c>
      <c r="AY145" s="98" t="e">
        <f ca="true">+IF(AND(ISNUMBER(OFFSET('Sanitation Data'!$I$12,0,10*ROW('Sanitation Data'!I139))),'Data Summary'!DN145="Yes"),OFFSET('Sanitation Data'!$I$12,0,10*ROW('Sanitation Data'!I139)),NA())</f>
        <v>#N/A</v>
      </c>
      <c r="AZ145" s="99" t="e">
        <f ca="true">+IF(AND(ISNUMBER(OFFSET('Hygiene Data'!$D$5,0,10*ROW('Hygiene Data'!D139))),'Data Summary'!DO145="Yes"),OFFSET('Hygiene Data'!$D$5,0,10*ROW('Hygiene Data'!D139)),NA())</f>
        <v>#N/A</v>
      </c>
      <c r="BA145" s="99" t="e">
        <f ca="true">+IF(AND(ISNUMBER(OFFSET('Hygiene Data'!$D$7,0,10*ROW('Hygiene Data'!D139))),'Data Summary'!DP145="Yes"),OFFSET('Hygiene Data'!$D$7,0,10*ROW('Hygiene Data'!D139)),NA())</f>
        <v>#N/A</v>
      </c>
      <c r="BB145" s="99" t="e">
        <f ca="true">+IF(AND(ISNUMBER(OFFSET('Hygiene Data'!$D$9,0,10*ROW('Hygiene Data'!D139))),'Data Summary'!DQ145="Yes"),OFFSET('Hygiene Data'!$D$9,0,10*ROW('Hygiene Data'!D139)),NA())</f>
        <v>#N/A</v>
      </c>
      <c r="BC145" s="99" t="e">
        <f ca="true">+IF(AND(ISNUMBER(OFFSET('Hygiene Data'!$E$5,0,10*ROW('Hygiene Data'!E139))),'Data Summary'!DR145="Yes"),OFFSET('Hygiene Data'!$E$5,0,10*ROW('Hygiene Data'!E139)),NA())</f>
        <v>#N/A</v>
      </c>
      <c r="BD145" s="99" t="e">
        <f ca="true">+IF(AND(ISNUMBER(OFFSET('Hygiene Data'!$E$7,0,10*ROW('Hygiene Data'!E139))),'Data Summary'!DS145="Yes"),OFFSET('Hygiene Data'!$E$7,0,10*ROW('Hygiene Data'!E139)),NA())</f>
        <v>#N/A</v>
      </c>
      <c r="BE145" s="99" t="e">
        <f ca="true">+IF(AND(ISNUMBER(OFFSET('Hygiene Data'!$E$9,0,10*ROW('Hygiene Data'!E139))),'Data Summary'!DT145="Yes"),OFFSET('Hygiene Data'!$E$9,0,10*ROW('Hygiene Data'!E139)),NA())</f>
        <v>#N/A</v>
      </c>
      <c r="BF145" s="99" t="e">
        <f ca="true">+IF(AND(ISNUMBER(OFFSET('Hygiene Data'!$F$5,0,10*ROW('Hygiene Data'!F139))),'Data Summary'!DU145="Yes"),OFFSET('Hygiene Data'!$F$5,0,10*ROW('Hygiene Data'!F139)),NA())</f>
        <v>#N/A</v>
      </c>
      <c r="BG145" s="99" t="e">
        <f ca="true">+IF(AND(ISNUMBER(OFFSET('Hygiene Data'!$F$7,0,10*ROW('Hygiene Data'!F139))),'Data Summary'!DV145="Yes"),OFFSET('Hygiene Data'!$F$7,0,10*ROW('Hygiene Data'!F139)),NA())</f>
        <v>#N/A</v>
      </c>
      <c r="BH145" s="99" t="e">
        <f ca="true">+IF(AND(ISNUMBER(OFFSET('Hygiene Data'!$F$9,0,10*ROW('Hygiene Data'!F139))),'Data Summary'!DW145="Yes"),OFFSET('Hygiene Data'!$F$9,0,10*ROW('Hygiene Data'!F139)),NA())</f>
        <v>#N/A</v>
      </c>
      <c r="BI145" s="99" t="e">
        <f ca="true">+IF(AND(ISNUMBER(OFFSET('Hygiene Data'!$G$5,0,10*ROW('Hygiene Data'!G139))),'Data Summary'!DX145="Yes"),OFFSET('Hygiene Data'!$G$5,0,10*ROW('Hygiene Data'!G139)),NA())</f>
        <v>#N/A</v>
      </c>
      <c r="BJ145" s="99" t="e">
        <f ca="true">+IF(AND(ISNUMBER(OFFSET('Hygiene Data'!$G$7,0,10*ROW('Hygiene Data'!G139))),'Data Summary'!DY145="Yes"),OFFSET('Hygiene Data'!$G$7,0,10*ROW('Hygiene Data'!G139)),NA())</f>
        <v>#N/A</v>
      </c>
      <c r="BK145" s="99" t="e">
        <f ca="true">+IF(AND(ISNUMBER(OFFSET('Hygiene Data'!$G$9,0,10*ROW('Hygiene Data'!G139))),'Data Summary'!DZ145="Yes"),OFFSET('Hygiene Data'!$G$9,0,10*ROW('Hygiene Data'!G139)),NA())</f>
        <v>#N/A</v>
      </c>
      <c r="BL145" s="99" t="e">
        <f ca="true">+IF(AND(ISNUMBER(OFFSET('Hygiene Data'!$H$5,0,10*ROW('Hygiene Data'!H139))),'Data Summary'!EA145="Yes"),OFFSET('Hygiene Data'!$H$5,0,10*ROW('Hygiene Data'!H139)),NA())</f>
        <v>#N/A</v>
      </c>
      <c r="BM145" s="99" t="e">
        <f ca="true">+IF(AND(ISNUMBER(OFFSET('Hygiene Data'!$H$7,0,10*ROW('Hygiene Data'!H139))),'Data Summary'!EB145="Yes"),OFFSET('Hygiene Data'!$H$7,0,10*ROW('Hygiene Data'!H139)),NA())</f>
        <v>#N/A</v>
      </c>
      <c r="BN145" s="99" t="e">
        <f ca="true">+IF(AND(ISNUMBER(OFFSET('Hygiene Data'!$H$9,0,10*ROW('Hygiene Data'!H139))),'Data Summary'!EC145="Yes"),OFFSET('Hygiene Data'!$H$9,0,10*ROW('Hygiene Data'!H139)),NA())</f>
        <v>#N/A</v>
      </c>
      <c r="BO145" s="99" t="e">
        <f ca="true">+IF(AND(ISNUMBER(OFFSET('Hygiene Data'!$I$5,0,10*ROW('Hygiene Data'!I139))),'Data Summary'!ED145="Yes"),OFFSET('Hygiene Data'!$I$5,0,10*ROW('Hygiene Data'!I139)),NA())</f>
        <v>#N/A</v>
      </c>
      <c r="BP145" s="99" t="e">
        <f ca="true">+IF(AND(ISNUMBER(OFFSET('Hygiene Data'!$I$7,0,10*ROW('Hygiene Data'!I139))),'Data Summary'!EE145="Yes"),OFFSET('Hygiene Data'!$I$7,0,10*ROW('Hygiene Data'!I139)),NA())</f>
        <v>#N/A</v>
      </c>
      <c r="BQ145" s="99"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8" t="str">
        <f ca="true">+IF(ISTEXT('Data Summary'!B146),'Data Summary'!B146,"")</f>
        <v/>
      </c>
      <c r="C146" s="329" t="e">
        <f ca="true">+VALUE('Data Summary'!C146)</f>
        <v>#VALUE!</v>
      </c>
      <c r="D146" s="97" t="e">
        <f ca="true">+IF(AND(ISNUMBER(OFFSET('Water Data'!$D$4,0,10*ROW('Water Data'!D140))),'Data Summary'!BS146="Yes"),100-OFFSET('Water Data'!$D$4,0,10*ROW('Water Data'!D140)),NA())</f>
        <v>#N/A</v>
      </c>
      <c r="E146" s="97" t="e">
        <f ca="true">+IF(AND(ISNUMBER(OFFSET('Water Data'!$D$6,0,10*ROW('Water Data'!D140))),'Data Summary'!BT146="Yes"),OFFSET('Water Data'!$D$6,0,10*ROW('Water Data'!D140)),NA())</f>
        <v>#N/A</v>
      </c>
      <c r="F146" s="97" t="e">
        <f ca="true">+IF(AND(ISNUMBER(OFFSET('Water Data'!$D$9,0,10*ROW('Water Data'!D140))),'Data Summary'!BU146="Yes"),OFFSET('Water Data'!$D$9,0,10*ROW('Water Data'!D140)),NA())</f>
        <v>#N/A</v>
      </c>
      <c r="G146" s="97" t="e">
        <f ca="true">+IF(AND(ISNUMBER(OFFSET('Water Data'!$E$4,0,10*ROW('Water Data'!E140))),'Data Summary'!BV146="Yes"),100-OFFSET('Water Data'!$E$4,0,10*ROW('Water Data'!E140)),NA())</f>
        <v>#N/A</v>
      </c>
      <c r="H146" s="97" t="e">
        <f ca="true">+IF(AND(ISNUMBER(OFFSET('Water Data'!$E$6,0,10*ROW('Water Data'!E140))),'Data Summary'!BW146="Yes"),OFFSET('Water Data'!$E$6,0,10*ROW('Water Data'!E140)),NA())</f>
        <v>#N/A</v>
      </c>
      <c r="I146" s="97" t="e">
        <f ca="true">+IF(AND(ISNUMBER(OFFSET('Water Data'!$E$9,0,10*ROW('Water Data'!E140))),'Data Summary'!BX146="Yes"),OFFSET('Water Data'!$E$9,0,10*ROW('Water Data'!E140)),NA())</f>
        <v>#N/A</v>
      </c>
      <c r="J146" s="97" t="e">
        <f ca="true">+IF(AND(ISNUMBER(OFFSET('Water Data'!$F$4,0,10*ROW('Water Data'!F140))),'Data Summary'!BY146="Yes"),100-OFFSET('Water Data'!$F$4,0,10*ROW('Water Data'!F140)),NA())</f>
        <v>#N/A</v>
      </c>
      <c r="K146" s="97" t="e">
        <f ca="true">+IF(AND(ISNUMBER(OFFSET('Water Data'!$F$6,0,10*ROW('Water Data'!F140))),'Data Summary'!BZ146="Yes"),OFFSET('Water Data'!$F$6,0,10*ROW('Water Data'!F140)),NA())</f>
        <v>#N/A</v>
      </c>
      <c r="L146" s="97" t="e">
        <f ca="true">+IF(AND(ISNUMBER(OFFSET('Water Data'!$F$9,0,10*ROW('Water Data'!F140))),'Data Summary'!CA146="Yes"),OFFSET('Water Data'!$F$9,0,10*ROW('Water Data'!F140)),NA())</f>
        <v>#N/A</v>
      </c>
      <c r="M146" s="97" t="e">
        <f ca="true">+IF(AND(ISNUMBER(OFFSET('Water Data'!$G$4,0,10*ROW('Water Data'!G140))),'Data Summary'!CB146="Yes"),100-OFFSET('Water Data'!$G$4,0,10*ROW('Water Data'!G140)),NA())</f>
        <v>#N/A</v>
      </c>
      <c r="N146" s="97" t="e">
        <f ca="true">+IF(AND(ISNUMBER(OFFSET('Water Data'!$G$6,0,10*ROW('Water Data'!G140))),'Data Summary'!CC146="Yes"),OFFSET('Water Data'!$G$6,0,10*ROW('Water Data'!G140)),NA())</f>
        <v>#N/A</v>
      </c>
      <c r="O146" s="97" t="e">
        <f ca="true">+IF(AND(ISNUMBER(OFFSET('Water Data'!$G$9,0,10*ROW('Water Data'!G140))),'Data Summary'!CD146="Yes"),OFFSET('Water Data'!$G$9,0,10*ROW('Water Data'!G140)),NA())</f>
        <v>#N/A</v>
      </c>
      <c r="P146" s="97" t="e">
        <f ca="true">+IF(AND(ISNUMBER(OFFSET('Water Data'!$H$4,0,10*ROW('Water Data'!H140))),'Data Summary'!CE146="Yes"),100-OFFSET('Water Data'!$H$4,0,10*ROW('Water Data'!H140)),NA())</f>
        <v>#N/A</v>
      </c>
      <c r="Q146" s="97" t="e">
        <f ca="true">+IF(AND(ISNUMBER(OFFSET('Water Data'!$H$6,0,10*ROW('Water Data'!H140))),'Data Summary'!CF146="Yes"),OFFSET('Water Data'!$H$6,0,10*ROW('Water Data'!H140)),NA())</f>
        <v>#N/A</v>
      </c>
      <c r="R146" s="97" t="e">
        <f ca="true">+IF(AND(ISNUMBER(OFFSET('Water Data'!$H$9,0,10*ROW('Water Data'!H140))),'Data Summary'!CG146="Yes"),OFFSET('Water Data'!$H$9,0,10*ROW('Water Data'!H140)),NA())</f>
        <v>#N/A</v>
      </c>
      <c r="S146" s="97" t="e">
        <f ca="true">+IF(AND(ISNUMBER(OFFSET('Water Data'!$I$4,0,10*ROW('Water Data'!I140))),'Data Summary'!CH146="Yes"),100-OFFSET('Water Data'!$I$4,0,10*ROW('Water Data'!I140)),NA())</f>
        <v>#N/A</v>
      </c>
      <c r="T146" s="97" t="e">
        <f ca="true">+IF(AND(ISNUMBER(OFFSET('Water Data'!$I$6,0,10*ROW('Water Data'!I140))),'Data Summary'!CI146="Yes"),OFFSET('Water Data'!$I$6,0,10*ROW('Water Data'!I140)),NA())</f>
        <v>#N/A</v>
      </c>
      <c r="U146" s="97" t="e">
        <f ca="true">+IF(AND(ISNUMBER(OFFSET('Water Data'!$I$9,0,10*ROW('Water Data'!I140))),'Data Summary'!CJ146="Yes"),OFFSET('Water Data'!$I$9,0,10*ROW('Water Data'!I140)),NA())</f>
        <v>#N/A</v>
      </c>
      <c r="V146" s="98" t="e">
        <f ca="true">+IF(AND(ISNUMBER(OFFSET('Sanitation Data'!$D$4,0,10*ROW('Sanitation Data'!D140))),'Data Summary'!CK146="Yes"),100-OFFSET('Sanitation Data'!$D$4,0,10*ROW('Sanitation Data'!D140)),NA())</f>
        <v>#N/A</v>
      </c>
      <c r="W146" s="98" t="e">
        <f ca="true">+IF(AND(ISNUMBER(OFFSET('Sanitation Data'!$D$6,0,10*ROW('Sanitation Data'!D140))),'Data Summary'!CL146="Yes"),OFFSET('Sanitation Data'!$D$6,0,10*ROW('Sanitation Data'!D140)),NA())</f>
        <v>#N/A</v>
      </c>
      <c r="X146" s="98" t="e">
        <f ca="true">+IF(AND(ISNUMBER(OFFSET('Sanitation Data'!$D$10,0,10*ROW('Sanitation Data'!D140))),'Data Summary'!CM146="Yes"),OFFSET('Sanitation Data'!$D$10,0,10*ROW('Sanitation Data'!D140)),NA())</f>
        <v>#N/A</v>
      </c>
      <c r="Y146" s="98" t="e">
        <f ca="true">+IF(AND(ISNUMBER(OFFSET('Sanitation Data'!$D$11,0,10*ROW('Sanitation Data'!D140))),'Data Summary'!CN146="Yes"),OFFSET('Sanitation Data'!$D$11,0,10*ROW('Sanitation Data'!D140)),NA())</f>
        <v>#N/A</v>
      </c>
      <c r="Z146" s="98" t="e">
        <f ca="true">+IF(AND(ISNUMBER(OFFSET('Sanitation Data'!$D$12,0,10*ROW('Sanitation Data'!D140))),'Data Summary'!CO146="Yes"),OFFSET('Sanitation Data'!$D$12,0,10*ROW('Sanitation Data'!D140)),NA())</f>
        <v>#N/A</v>
      </c>
      <c r="AA146" s="98" t="e">
        <f ca="true">+IF(AND(ISNUMBER(OFFSET('Sanitation Data'!$E$4,0,10*ROW('Sanitation Data'!E140))),'Data Summary'!CP146="Yes"),100-OFFSET('Sanitation Data'!$E$4,0,10*ROW('Sanitation Data'!E140)),NA())</f>
        <v>#N/A</v>
      </c>
      <c r="AB146" s="98" t="e">
        <f ca="true">+IF(AND(ISNUMBER(OFFSET('Sanitation Data'!$E$6,0,10*ROW('Sanitation Data'!E140))),'Data Summary'!CQ146="Yes"),OFFSET('Sanitation Data'!$E$6,0,10*ROW('Sanitation Data'!E140)),NA())</f>
        <v>#N/A</v>
      </c>
      <c r="AC146" s="98" t="e">
        <f ca="true">+IF(AND(ISNUMBER(OFFSET('Sanitation Data'!$E$10,0,10*ROW('Sanitation Data'!E140))),'Data Summary'!CR146="Yes"),OFFSET('Sanitation Data'!$E$10,0,10*ROW('Sanitation Data'!E140)),NA())</f>
        <v>#N/A</v>
      </c>
      <c r="AD146" s="98" t="e">
        <f ca="true">+IF(AND(ISNUMBER(OFFSET('Sanitation Data'!$E$11,0,10*ROW('Sanitation Data'!E140))),'Data Summary'!CS146="Yes"),OFFSET('Sanitation Data'!$E$11,0,10*ROW('Sanitation Data'!E140)),NA())</f>
        <v>#N/A</v>
      </c>
      <c r="AE146" s="98" t="e">
        <f ca="true">+IF(AND(ISNUMBER(OFFSET('Sanitation Data'!$E$12,0,10*ROW('Sanitation Data'!E140))),'Data Summary'!CT146="Yes"),OFFSET('Sanitation Data'!$E$12,0,10*ROW('Sanitation Data'!E140)),NA())</f>
        <v>#N/A</v>
      </c>
      <c r="AF146" s="98" t="e">
        <f ca="true">+IF(AND(ISNUMBER(OFFSET('Sanitation Data'!$F$4,0,10*ROW('Sanitation Data'!F140))),'Data Summary'!CU146="Yes"),100-OFFSET('Sanitation Data'!$F$4,0,10*ROW('Sanitation Data'!F140)),NA())</f>
        <v>#N/A</v>
      </c>
      <c r="AG146" s="98" t="e">
        <f ca="true">+IF(AND(ISNUMBER(OFFSET('Sanitation Data'!$F$6,0,10*ROW('Sanitation Data'!F140))),'Data Summary'!CV146="Yes"),OFFSET('Sanitation Data'!$F$6,0,10*ROW('Sanitation Data'!F140)),NA())</f>
        <v>#N/A</v>
      </c>
      <c r="AH146" s="98" t="e">
        <f ca="true">+IF(AND(ISNUMBER(OFFSET('Sanitation Data'!$F$10,0,10*ROW('Sanitation Data'!F140))),'Data Summary'!CW146="Yes"),OFFSET('Sanitation Data'!$F$10,0,10*ROW('Sanitation Data'!F140)),NA())</f>
        <v>#N/A</v>
      </c>
      <c r="AI146" s="98" t="e">
        <f ca="true">+IF(AND(ISNUMBER(OFFSET('Sanitation Data'!$F$11,0,10*ROW('Sanitation Data'!F140))),'Data Summary'!CX146="Yes"),OFFSET('Sanitation Data'!$F$11,0,10*ROW('Sanitation Data'!F140)),NA())</f>
        <v>#N/A</v>
      </c>
      <c r="AJ146" s="98" t="e">
        <f ca="true">+IF(AND(ISNUMBER(OFFSET('Sanitation Data'!$F$12,0,10*ROW('Sanitation Data'!F140))),'Data Summary'!CY146="Yes"),OFFSET('Sanitation Data'!$F$12,0,10*ROW('Sanitation Data'!F140)),NA())</f>
        <v>#N/A</v>
      </c>
      <c r="AK146" s="98" t="e">
        <f ca="true">+IF(AND(ISNUMBER(OFFSET('Sanitation Data'!$G$4,0,10*ROW('Sanitation Data'!G140))),'Data Summary'!CZ146="Yes"),100-OFFSET('Sanitation Data'!$G$4,0,10*ROW('Sanitation Data'!G140)),NA())</f>
        <v>#N/A</v>
      </c>
      <c r="AL146" s="98" t="e">
        <f ca="true">+IF(AND(ISNUMBER(OFFSET('Sanitation Data'!$G$6,0,10*ROW('Sanitation Data'!G140))),'Data Summary'!DA146="Yes"),OFFSET('Sanitation Data'!$G$6,0,10*ROW('Sanitation Data'!G140)),NA())</f>
        <v>#N/A</v>
      </c>
      <c r="AM146" s="98" t="e">
        <f ca="true">+IF(AND(ISNUMBER(OFFSET('Sanitation Data'!$G$10,0,10*ROW('Sanitation Data'!G140))),'Data Summary'!DB146="Yes"),OFFSET('Sanitation Data'!$G$10,0,10*ROW('Sanitation Data'!G140)),NA())</f>
        <v>#N/A</v>
      </c>
      <c r="AN146" s="98" t="e">
        <f ca="true">+IF(AND(ISNUMBER(OFFSET('Sanitation Data'!$G$11,0,10*ROW('Sanitation Data'!G140))),'Data Summary'!DC146="Yes"),OFFSET('Sanitation Data'!$G$11,0,10*ROW('Sanitation Data'!G140)),NA())</f>
        <v>#N/A</v>
      </c>
      <c r="AO146" s="98" t="e">
        <f ca="true">+IF(AND(ISNUMBER(OFFSET('Sanitation Data'!$G$12,0,10*ROW('Sanitation Data'!G140))),'Data Summary'!DD146="Yes"),OFFSET('Sanitation Data'!$G$12,0,10*ROW('Sanitation Data'!G140)),NA())</f>
        <v>#N/A</v>
      </c>
      <c r="AP146" s="98" t="e">
        <f ca="true">+IF(AND(ISNUMBER(OFFSET('Sanitation Data'!$H$4,0,10*ROW('Sanitation Data'!H140))),'Data Summary'!DE146="Yes"),100-OFFSET('Sanitation Data'!$H$4,0,10*ROW('Sanitation Data'!H140)),NA())</f>
        <v>#N/A</v>
      </c>
      <c r="AQ146" s="98" t="e">
        <f ca="true">+IF(AND(ISNUMBER(OFFSET('Sanitation Data'!$H$6,0,10*ROW('Sanitation Data'!H140))),'Data Summary'!DF146="Yes"),OFFSET('Sanitation Data'!$H$6,0,10*ROW('Sanitation Data'!H140)),NA())</f>
        <v>#N/A</v>
      </c>
      <c r="AR146" s="98" t="e">
        <f ca="true">+IF(AND(ISNUMBER(OFFSET('Sanitation Data'!$H$10,0,10*ROW('Sanitation Data'!H140))),'Data Summary'!DG146="Yes"),OFFSET('Sanitation Data'!$H$10,0,10*ROW('Sanitation Data'!H140)),NA())</f>
        <v>#N/A</v>
      </c>
      <c r="AS146" s="98" t="e">
        <f ca="true">+IF(AND(ISNUMBER(OFFSET('Sanitation Data'!$H$11,0,10*ROW('Sanitation Data'!H140))),'Data Summary'!DH146="Yes"),OFFSET('Sanitation Data'!$H$11,0,10*ROW('Sanitation Data'!H140)),NA())</f>
        <v>#N/A</v>
      </c>
      <c r="AT146" s="98" t="e">
        <f ca="true">+IF(AND(ISNUMBER(OFFSET('Sanitation Data'!$H$12,0,10*ROW('Sanitation Data'!H140))),'Data Summary'!DI146="Yes"),OFFSET('Sanitation Data'!$H$12,0,10*ROW('Sanitation Data'!H140)),NA())</f>
        <v>#N/A</v>
      </c>
      <c r="AU146" s="98" t="e">
        <f ca="true">+IF(AND(ISNUMBER(OFFSET('Sanitation Data'!$I$4,0,10*ROW('Sanitation Data'!I140))),'Data Summary'!DJ146="Yes"),100-OFFSET('Sanitation Data'!$I$4,0,10*ROW('Sanitation Data'!I140)),NA())</f>
        <v>#N/A</v>
      </c>
      <c r="AV146" s="98" t="e">
        <f ca="true">+IF(AND(ISNUMBER(OFFSET('Sanitation Data'!$I$6,0,10*ROW('Sanitation Data'!I140))),'Data Summary'!DK146="Yes"),OFFSET('Sanitation Data'!$I$6,0,10*ROW('Sanitation Data'!I140)),NA())</f>
        <v>#N/A</v>
      </c>
      <c r="AW146" s="98" t="e">
        <f ca="true">+IF(AND(ISNUMBER(OFFSET('Sanitation Data'!$I$10,0,10*ROW('Sanitation Data'!I140))),'Data Summary'!DL146="Yes"),OFFSET('Sanitation Data'!$I$10,0,10*ROW('Sanitation Data'!I140)),NA())</f>
        <v>#N/A</v>
      </c>
      <c r="AX146" s="98" t="e">
        <f ca="true">+IF(AND(ISNUMBER(OFFSET('Sanitation Data'!$I$11,0,10*ROW('Sanitation Data'!I140))),'Data Summary'!DM146="Yes"),OFFSET('Sanitation Data'!$I$11,0,10*ROW('Sanitation Data'!I140)),NA())</f>
        <v>#N/A</v>
      </c>
      <c r="AY146" s="98" t="e">
        <f ca="true">+IF(AND(ISNUMBER(OFFSET('Sanitation Data'!$I$12,0,10*ROW('Sanitation Data'!I140))),'Data Summary'!DN146="Yes"),OFFSET('Sanitation Data'!$I$12,0,10*ROW('Sanitation Data'!I140)),NA())</f>
        <v>#N/A</v>
      </c>
      <c r="AZ146" s="99" t="e">
        <f ca="true">+IF(AND(ISNUMBER(OFFSET('Hygiene Data'!$D$5,0,10*ROW('Hygiene Data'!D140))),'Data Summary'!DO146="Yes"),OFFSET('Hygiene Data'!$D$5,0,10*ROW('Hygiene Data'!D140)),NA())</f>
        <v>#N/A</v>
      </c>
      <c r="BA146" s="99" t="e">
        <f ca="true">+IF(AND(ISNUMBER(OFFSET('Hygiene Data'!$D$7,0,10*ROW('Hygiene Data'!D140))),'Data Summary'!DP146="Yes"),OFFSET('Hygiene Data'!$D$7,0,10*ROW('Hygiene Data'!D140)),NA())</f>
        <v>#N/A</v>
      </c>
      <c r="BB146" s="99" t="e">
        <f ca="true">+IF(AND(ISNUMBER(OFFSET('Hygiene Data'!$D$9,0,10*ROW('Hygiene Data'!D140))),'Data Summary'!DQ146="Yes"),OFFSET('Hygiene Data'!$D$9,0,10*ROW('Hygiene Data'!D140)),NA())</f>
        <v>#N/A</v>
      </c>
      <c r="BC146" s="99" t="e">
        <f ca="true">+IF(AND(ISNUMBER(OFFSET('Hygiene Data'!$E$5,0,10*ROW('Hygiene Data'!E140))),'Data Summary'!DR146="Yes"),OFFSET('Hygiene Data'!$E$5,0,10*ROW('Hygiene Data'!E140)),NA())</f>
        <v>#N/A</v>
      </c>
      <c r="BD146" s="99" t="e">
        <f ca="true">+IF(AND(ISNUMBER(OFFSET('Hygiene Data'!$E$7,0,10*ROW('Hygiene Data'!E140))),'Data Summary'!DS146="Yes"),OFFSET('Hygiene Data'!$E$7,0,10*ROW('Hygiene Data'!E140)),NA())</f>
        <v>#N/A</v>
      </c>
      <c r="BE146" s="99" t="e">
        <f ca="true">+IF(AND(ISNUMBER(OFFSET('Hygiene Data'!$E$9,0,10*ROW('Hygiene Data'!E140))),'Data Summary'!DT146="Yes"),OFFSET('Hygiene Data'!$E$9,0,10*ROW('Hygiene Data'!E140)),NA())</f>
        <v>#N/A</v>
      </c>
      <c r="BF146" s="99" t="e">
        <f ca="true">+IF(AND(ISNUMBER(OFFSET('Hygiene Data'!$F$5,0,10*ROW('Hygiene Data'!F140))),'Data Summary'!DU146="Yes"),OFFSET('Hygiene Data'!$F$5,0,10*ROW('Hygiene Data'!F140)),NA())</f>
        <v>#N/A</v>
      </c>
      <c r="BG146" s="99" t="e">
        <f ca="true">+IF(AND(ISNUMBER(OFFSET('Hygiene Data'!$F$7,0,10*ROW('Hygiene Data'!F140))),'Data Summary'!DV146="Yes"),OFFSET('Hygiene Data'!$F$7,0,10*ROW('Hygiene Data'!F140)),NA())</f>
        <v>#N/A</v>
      </c>
      <c r="BH146" s="99" t="e">
        <f ca="true">+IF(AND(ISNUMBER(OFFSET('Hygiene Data'!$F$9,0,10*ROW('Hygiene Data'!F140))),'Data Summary'!DW146="Yes"),OFFSET('Hygiene Data'!$F$9,0,10*ROW('Hygiene Data'!F140)),NA())</f>
        <v>#N/A</v>
      </c>
      <c r="BI146" s="99" t="e">
        <f ca="true">+IF(AND(ISNUMBER(OFFSET('Hygiene Data'!$G$5,0,10*ROW('Hygiene Data'!G140))),'Data Summary'!DX146="Yes"),OFFSET('Hygiene Data'!$G$5,0,10*ROW('Hygiene Data'!G140)),NA())</f>
        <v>#N/A</v>
      </c>
      <c r="BJ146" s="99" t="e">
        <f ca="true">+IF(AND(ISNUMBER(OFFSET('Hygiene Data'!$G$7,0,10*ROW('Hygiene Data'!G140))),'Data Summary'!DY146="Yes"),OFFSET('Hygiene Data'!$G$7,0,10*ROW('Hygiene Data'!G140)),NA())</f>
        <v>#N/A</v>
      </c>
      <c r="BK146" s="99" t="e">
        <f ca="true">+IF(AND(ISNUMBER(OFFSET('Hygiene Data'!$G$9,0,10*ROW('Hygiene Data'!G140))),'Data Summary'!DZ146="Yes"),OFFSET('Hygiene Data'!$G$9,0,10*ROW('Hygiene Data'!G140)),NA())</f>
        <v>#N/A</v>
      </c>
      <c r="BL146" s="99" t="e">
        <f ca="true">+IF(AND(ISNUMBER(OFFSET('Hygiene Data'!$H$5,0,10*ROW('Hygiene Data'!H140))),'Data Summary'!EA146="Yes"),OFFSET('Hygiene Data'!$H$5,0,10*ROW('Hygiene Data'!H140)),NA())</f>
        <v>#N/A</v>
      </c>
      <c r="BM146" s="99" t="e">
        <f ca="true">+IF(AND(ISNUMBER(OFFSET('Hygiene Data'!$H$7,0,10*ROW('Hygiene Data'!H140))),'Data Summary'!EB146="Yes"),OFFSET('Hygiene Data'!$H$7,0,10*ROW('Hygiene Data'!H140)),NA())</f>
        <v>#N/A</v>
      </c>
      <c r="BN146" s="99" t="e">
        <f ca="true">+IF(AND(ISNUMBER(OFFSET('Hygiene Data'!$H$9,0,10*ROW('Hygiene Data'!H140))),'Data Summary'!EC146="Yes"),OFFSET('Hygiene Data'!$H$9,0,10*ROW('Hygiene Data'!H140)),NA())</f>
        <v>#N/A</v>
      </c>
      <c r="BO146" s="99" t="e">
        <f ca="true">+IF(AND(ISNUMBER(OFFSET('Hygiene Data'!$I$5,0,10*ROW('Hygiene Data'!I140))),'Data Summary'!ED146="Yes"),OFFSET('Hygiene Data'!$I$5,0,10*ROW('Hygiene Data'!I140)),NA())</f>
        <v>#N/A</v>
      </c>
      <c r="BP146" s="99" t="e">
        <f ca="true">+IF(AND(ISNUMBER(OFFSET('Hygiene Data'!$I$7,0,10*ROW('Hygiene Data'!I140))),'Data Summary'!EE146="Yes"),OFFSET('Hygiene Data'!$I$7,0,10*ROW('Hygiene Data'!I140)),NA())</f>
        <v>#N/A</v>
      </c>
      <c r="BQ146" s="99"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8" t="str">
        <f ca="true">+IF(ISTEXT('Data Summary'!B147),'Data Summary'!B147,"")</f>
        <v/>
      </c>
      <c r="C147" s="329" t="e">
        <f ca="true">+VALUE('Data Summary'!C147)</f>
        <v>#VALUE!</v>
      </c>
      <c r="D147" s="97" t="e">
        <f ca="true">+IF(AND(ISNUMBER(OFFSET('Water Data'!$D$4,0,10*ROW('Water Data'!D141))),'Data Summary'!BS147="Yes"),100-OFFSET('Water Data'!$D$4,0,10*ROW('Water Data'!D141)),NA())</f>
        <v>#N/A</v>
      </c>
      <c r="E147" s="97" t="e">
        <f ca="true">+IF(AND(ISNUMBER(OFFSET('Water Data'!$D$6,0,10*ROW('Water Data'!D141))),'Data Summary'!BT147="Yes"),OFFSET('Water Data'!$D$6,0,10*ROW('Water Data'!D141)),NA())</f>
        <v>#N/A</v>
      </c>
      <c r="F147" s="97" t="e">
        <f ca="true">+IF(AND(ISNUMBER(OFFSET('Water Data'!$D$9,0,10*ROW('Water Data'!D141))),'Data Summary'!BU147="Yes"),OFFSET('Water Data'!$D$9,0,10*ROW('Water Data'!D141)),NA())</f>
        <v>#N/A</v>
      </c>
      <c r="G147" s="97" t="e">
        <f ca="true">+IF(AND(ISNUMBER(OFFSET('Water Data'!$E$4,0,10*ROW('Water Data'!E141))),'Data Summary'!BV147="Yes"),100-OFFSET('Water Data'!$E$4,0,10*ROW('Water Data'!E141)),NA())</f>
        <v>#N/A</v>
      </c>
      <c r="H147" s="97" t="e">
        <f ca="true">+IF(AND(ISNUMBER(OFFSET('Water Data'!$E$6,0,10*ROW('Water Data'!E141))),'Data Summary'!BW147="Yes"),OFFSET('Water Data'!$E$6,0,10*ROW('Water Data'!E141)),NA())</f>
        <v>#N/A</v>
      </c>
      <c r="I147" s="97" t="e">
        <f ca="true">+IF(AND(ISNUMBER(OFFSET('Water Data'!$E$9,0,10*ROW('Water Data'!E141))),'Data Summary'!BX147="Yes"),OFFSET('Water Data'!$E$9,0,10*ROW('Water Data'!E141)),NA())</f>
        <v>#N/A</v>
      </c>
      <c r="J147" s="97" t="e">
        <f ca="true">+IF(AND(ISNUMBER(OFFSET('Water Data'!$F$4,0,10*ROW('Water Data'!F141))),'Data Summary'!BY147="Yes"),100-OFFSET('Water Data'!$F$4,0,10*ROW('Water Data'!F141)),NA())</f>
        <v>#N/A</v>
      </c>
      <c r="K147" s="97" t="e">
        <f ca="true">+IF(AND(ISNUMBER(OFFSET('Water Data'!$F$6,0,10*ROW('Water Data'!F141))),'Data Summary'!BZ147="Yes"),OFFSET('Water Data'!$F$6,0,10*ROW('Water Data'!F141)),NA())</f>
        <v>#N/A</v>
      </c>
      <c r="L147" s="97" t="e">
        <f ca="true">+IF(AND(ISNUMBER(OFFSET('Water Data'!$F$9,0,10*ROW('Water Data'!F141))),'Data Summary'!CA147="Yes"),OFFSET('Water Data'!$F$9,0,10*ROW('Water Data'!F141)),NA())</f>
        <v>#N/A</v>
      </c>
      <c r="M147" s="97" t="e">
        <f ca="true">+IF(AND(ISNUMBER(OFFSET('Water Data'!$G$4,0,10*ROW('Water Data'!G141))),'Data Summary'!CB147="Yes"),100-OFFSET('Water Data'!$G$4,0,10*ROW('Water Data'!G141)),NA())</f>
        <v>#N/A</v>
      </c>
      <c r="N147" s="97" t="e">
        <f ca="true">+IF(AND(ISNUMBER(OFFSET('Water Data'!$G$6,0,10*ROW('Water Data'!G141))),'Data Summary'!CC147="Yes"),OFFSET('Water Data'!$G$6,0,10*ROW('Water Data'!G141)),NA())</f>
        <v>#N/A</v>
      </c>
      <c r="O147" s="97" t="e">
        <f ca="true">+IF(AND(ISNUMBER(OFFSET('Water Data'!$G$9,0,10*ROW('Water Data'!G141))),'Data Summary'!CD147="Yes"),OFFSET('Water Data'!$G$9,0,10*ROW('Water Data'!G141)),NA())</f>
        <v>#N/A</v>
      </c>
      <c r="P147" s="97" t="e">
        <f ca="true">+IF(AND(ISNUMBER(OFFSET('Water Data'!$H$4,0,10*ROW('Water Data'!H141))),'Data Summary'!CE147="Yes"),100-OFFSET('Water Data'!$H$4,0,10*ROW('Water Data'!H141)),NA())</f>
        <v>#N/A</v>
      </c>
      <c r="Q147" s="97" t="e">
        <f ca="true">+IF(AND(ISNUMBER(OFFSET('Water Data'!$H$6,0,10*ROW('Water Data'!H141))),'Data Summary'!CF147="Yes"),OFFSET('Water Data'!$H$6,0,10*ROW('Water Data'!H141)),NA())</f>
        <v>#N/A</v>
      </c>
      <c r="R147" s="97" t="e">
        <f ca="true">+IF(AND(ISNUMBER(OFFSET('Water Data'!$H$9,0,10*ROW('Water Data'!H141))),'Data Summary'!CG147="Yes"),OFFSET('Water Data'!$H$9,0,10*ROW('Water Data'!H141)),NA())</f>
        <v>#N/A</v>
      </c>
      <c r="S147" s="97" t="e">
        <f ca="true">+IF(AND(ISNUMBER(OFFSET('Water Data'!$I$4,0,10*ROW('Water Data'!I141))),'Data Summary'!CH147="Yes"),100-OFFSET('Water Data'!$I$4,0,10*ROW('Water Data'!I141)),NA())</f>
        <v>#N/A</v>
      </c>
      <c r="T147" s="97" t="e">
        <f ca="true">+IF(AND(ISNUMBER(OFFSET('Water Data'!$I$6,0,10*ROW('Water Data'!I141))),'Data Summary'!CI147="Yes"),OFFSET('Water Data'!$I$6,0,10*ROW('Water Data'!I141)),NA())</f>
        <v>#N/A</v>
      </c>
      <c r="U147" s="97" t="e">
        <f ca="true">+IF(AND(ISNUMBER(OFFSET('Water Data'!$I$9,0,10*ROW('Water Data'!I141))),'Data Summary'!CJ147="Yes"),OFFSET('Water Data'!$I$9,0,10*ROW('Water Data'!I141)),NA())</f>
        <v>#N/A</v>
      </c>
      <c r="V147" s="98" t="e">
        <f ca="true">+IF(AND(ISNUMBER(OFFSET('Sanitation Data'!$D$4,0,10*ROW('Sanitation Data'!D141))),'Data Summary'!CK147="Yes"),100-OFFSET('Sanitation Data'!$D$4,0,10*ROW('Sanitation Data'!D141)),NA())</f>
        <v>#N/A</v>
      </c>
      <c r="W147" s="98" t="e">
        <f ca="true">+IF(AND(ISNUMBER(OFFSET('Sanitation Data'!$D$6,0,10*ROW('Sanitation Data'!D141))),'Data Summary'!CL147="Yes"),OFFSET('Sanitation Data'!$D$6,0,10*ROW('Sanitation Data'!D141)),NA())</f>
        <v>#N/A</v>
      </c>
      <c r="X147" s="98" t="e">
        <f ca="true">+IF(AND(ISNUMBER(OFFSET('Sanitation Data'!$D$10,0,10*ROW('Sanitation Data'!D141))),'Data Summary'!CM147="Yes"),OFFSET('Sanitation Data'!$D$10,0,10*ROW('Sanitation Data'!D141)),NA())</f>
        <v>#N/A</v>
      </c>
      <c r="Y147" s="98" t="e">
        <f ca="true">+IF(AND(ISNUMBER(OFFSET('Sanitation Data'!$D$11,0,10*ROW('Sanitation Data'!D141))),'Data Summary'!CN147="Yes"),OFFSET('Sanitation Data'!$D$11,0,10*ROW('Sanitation Data'!D141)),NA())</f>
        <v>#N/A</v>
      </c>
      <c r="Z147" s="98" t="e">
        <f ca="true">+IF(AND(ISNUMBER(OFFSET('Sanitation Data'!$D$12,0,10*ROW('Sanitation Data'!D141))),'Data Summary'!CO147="Yes"),OFFSET('Sanitation Data'!$D$12,0,10*ROW('Sanitation Data'!D141)),NA())</f>
        <v>#N/A</v>
      </c>
      <c r="AA147" s="98" t="e">
        <f ca="true">+IF(AND(ISNUMBER(OFFSET('Sanitation Data'!$E$4,0,10*ROW('Sanitation Data'!E141))),'Data Summary'!CP147="Yes"),100-OFFSET('Sanitation Data'!$E$4,0,10*ROW('Sanitation Data'!E141)),NA())</f>
        <v>#N/A</v>
      </c>
      <c r="AB147" s="98" t="e">
        <f ca="true">+IF(AND(ISNUMBER(OFFSET('Sanitation Data'!$E$6,0,10*ROW('Sanitation Data'!E141))),'Data Summary'!CQ147="Yes"),OFFSET('Sanitation Data'!$E$6,0,10*ROW('Sanitation Data'!E141)),NA())</f>
        <v>#N/A</v>
      </c>
      <c r="AC147" s="98" t="e">
        <f ca="true">+IF(AND(ISNUMBER(OFFSET('Sanitation Data'!$E$10,0,10*ROW('Sanitation Data'!E141))),'Data Summary'!CR147="Yes"),OFFSET('Sanitation Data'!$E$10,0,10*ROW('Sanitation Data'!E141)),NA())</f>
        <v>#N/A</v>
      </c>
      <c r="AD147" s="98" t="e">
        <f ca="true">+IF(AND(ISNUMBER(OFFSET('Sanitation Data'!$E$11,0,10*ROW('Sanitation Data'!E141))),'Data Summary'!CS147="Yes"),OFFSET('Sanitation Data'!$E$11,0,10*ROW('Sanitation Data'!E141)),NA())</f>
        <v>#N/A</v>
      </c>
      <c r="AE147" s="98" t="e">
        <f ca="true">+IF(AND(ISNUMBER(OFFSET('Sanitation Data'!$E$12,0,10*ROW('Sanitation Data'!E141))),'Data Summary'!CT147="Yes"),OFFSET('Sanitation Data'!$E$12,0,10*ROW('Sanitation Data'!E141)),NA())</f>
        <v>#N/A</v>
      </c>
      <c r="AF147" s="98" t="e">
        <f ca="true">+IF(AND(ISNUMBER(OFFSET('Sanitation Data'!$F$4,0,10*ROW('Sanitation Data'!F141))),'Data Summary'!CU147="Yes"),100-OFFSET('Sanitation Data'!$F$4,0,10*ROW('Sanitation Data'!F141)),NA())</f>
        <v>#N/A</v>
      </c>
      <c r="AG147" s="98" t="e">
        <f ca="true">+IF(AND(ISNUMBER(OFFSET('Sanitation Data'!$F$6,0,10*ROW('Sanitation Data'!F141))),'Data Summary'!CV147="Yes"),OFFSET('Sanitation Data'!$F$6,0,10*ROW('Sanitation Data'!F141)),NA())</f>
        <v>#N/A</v>
      </c>
      <c r="AH147" s="98" t="e">
        <f ca="true">+IF(AND(ISNUMBER(OFFSET('Sanitation Data'!$F$10,0,10*ROW('Sanitation Data'!F141))),'Data Summary'!CW147="Yes"),OFFSET('Sanitation Data'!$F$10,0,10*ROW('Sanitation Data'!F141)),NA())</f>
        <v>#N/A</v>
      </c>
      <c r="AI147" s="98" t="e">
        <f ca="true">+IF(AND(ISNUMBER(OFFSET('Sanitation Data'!$F$11,0,10*ROW('Sanitation Data'!F141))),'Data Summary'!CX147="Yes"),OFFSET('Sanitation Data'!$F$11,0,10*ROW('Sanitation Data'!F141)),NA())</f>
        <v>#N/A</v>
      </c>
      <c r="AJ147" s="98" t="e">
        <f ca="true">+IF(AND(ISNUMBER(OFFSET('Sanitation Data'!$F$12,0,10*ROW('Sanitation Data'!F141))),'Data Summary'!CY147="Yes"),OFFSET('Sanitation Data'!$F$12,0,10*ROW('Sanitation Data'!F141)),NA())</f>
        <v>#N/A</v>
      </c>
      <c r="AK147" s="98" t="e">
        <f ca="true">+IF(AND(ISNUMBER(OFFSET('Sanitation Data'!$G$4,0,10*ROW('Sanitation Data'!G141))),'Data Summary'!CZ147="Yes"),100-OFFSET('Sanitation Data'!$G$4,0,10*ROW('Sanitation Data'!G141)),NA())</f>
        <v>#N/A</v>
      </c>
      <c r="AL147" s="98" t="e">
        <f ca="true">+IF(AND(ISNUMBER(OFFSET('Sanitation Data'!$G$6,0,10*ROW('Sanitation Data'!G141))),'Data Summary'!DA147="Yes"),OFFSET('Sanitation Data'!$G$6,0,10*ROW('Sanitation Data'!G141)),NA())</f>
        <v>#N/A</v>
      </c>
      <c r="AM147" s="98" t="e">
        <f ca="true">+IF(AND(ISNUMBER(OFFSET('Sanitation Data'!$G$10,0,10*ROW('Sanitation Data'!G141))),'Data Summary'!DB147="Yes"),OFFSET('Sanitation Data'!$G$10,0,10*ROW('Sanitation Data'!G141)),NA())</f>
        <v>#N/A</v>
      </c>
      <c r="AN147" s="98" t="e">
        <f ca="true">+IF(AND(ISNUMBER(OFFSET('Sanitation Data'!$G$11,0,10*ROW('Sanitation Data'!G141))),'Data Summary'!DC147="Yes"),OFFSET('Sanitation Data'!$G$11,0,10*ROW('Sanitation Data'!G141)),NA())</f>
        <v>#N/A</v>
      </c>
      <c r="AO147" s="98" t="e">
        <f ca="true">+IF(AND(ISNUMBER(OFFSET('Sanitation Data'!$G$12,0,10*ROW('Sanitation Data'!G141))),'Data Summary'!DD147="Yes"),OFFSET('Sanitation Data'!$G$12,0,10*ROW('Sanitation Data'!G141)),NA())</f>
        <v>#N/A</v>
      </c>
      <c r="AP147" s="98" t="e">
        <f ca="true">+IF(AND(ISNUMBER(OFFSET('Sanitation Data'!$H$4,0,10*ROW('Sanitation Data'!H141))),'Data Summary'!DE147="Yes"),100-OFFSET('Sanitation Data'!$H$4,0,10*ROW('Sanitation Data'!H141)),NA())</f>
        <v>#N/A</v>
      </c>
      <c r="AQ147" s="98" t="e">
        <f ca="true">+IF(AND(ISNUMBER(OFFSET('Sanitation Data'!$H$6,0,10*ROW('Sanitation Data'!H141))),'Data Summary'!DF147="Yes"),OFFSET('Sanitation Data'!$H$6,0,10*ROW('Sanitation Data'!H141)),NA())</f>
        <v>#N/A</v>
      </c>
      <c r="AR147" s="98" t="e">
        <f ca="true">+IF(AND(ISNUMBER(OFFSET('Sanitation Data'!$H$10,0,10*ROW('Sanitation Data'!H141))),'Data Summary'!DG147="Yes"),OFFSET('Sanitation Data'!$H$10,0,10*ROW('Sanitation Data'!H141)),NA())</f>
        <v>#N/A</v>
      </c>
      <c r="AS147" s="98" t="e">
        <f ca="true">+IF(AND(ISNUMBER(OFFSET('Sanitation Data'!$H$11,0,10*ROW('Sanitation Data'!H141))),'Data Summary'!DH147="Yes"),OFFSET('Sanitation Data'!$H$11,0,10*ROW('Sanitation Data'!H141)),NA())</f>
        <v>#N/A</v>
      </c>
      <c r="AT147" s="98" t="e">
        <f ca="true">+IF(AND(ISNUMBER(OFFSET('Sanitation Data'!$H$12,0,10*ROW('Sanitation Data'!H141))),'Data Summary'!DI147="Yes"),OFFSET('Sanitation Data'!$H$12,0,10*ROW('Sanitation Data'!H141)),NA())</f>
        <v>#N/A</v>
      </c>
      <c r="AU147" s="98" t="e">
        <f ca="true">+IF(AND(ISNUMBER(OFFSET('Sanitation Data'!$I$4,0,10*ROW('Sanitation Data'!I141))),'Data Summary'!DJ147="Yes"),100-OFFSET('Sanitation Data'!$I$4,0,10*ROW('Sanitation Data'!I141)),NA())</f>
        <v>#N/A</v>
      </c>
      <c r="AV147" s="98" t="e">
        <f ca="true">+IF(AND(ISNUMBER(OFFSET('Sanitation Data'!$I$6,0,10*ROW('Sanitation Data'!I141))),'Data Summary'!DK147="Yes"),OFFSET('Sanitation Data'!$I$6,0,10*ROW('Sanitation Data'!I141)),NA())</f>
        <v>#N/A</v>
      </c>
      <c r="AW147" s="98" t="e">
        <f ca="true">+IF(AND(ISNUMBER(OFFSET('Sanitation Data'!$I$10,0,10*ROW('Sanitation Data'!I141))),'Data Summary'!DL147="Yes"),OFFSET('Sanitation Data'!$I$10,0,10*ROW('Sanitation Data'!I141)),NA())</f>
        <v>#N/A</v>
      </c>
      <c r="AX147" s="98" t="e">
        <f ca="true">+IF(AND(ISNUMBER(OFFSET('Sanitation Data'!$I$11,0,10*ROW('Sanitation Data'!I141))),'Data Summary'!DM147="Yes"),OFFSET('Sanitation Data'!$I$11,0,10*ROW('Sanitation Data'!I141)),NA())</f>
        <v>#N/A</v>
      </c>
      <c r="AY147" s="98" t="e">
        <f ca="true">+IF(AND(ISNUMBER(OFFSET('Sanitation Data'!$I$12,0,10*ROW('Sanitation Data'!I141))),'Data Summary'!DN147="Yes"),OFFSET('Sanitation Data'!$I$12,0,10*ROW('Sanitation Data'!I141)),NA())</f>
        <v>#N/A</v>
      </c>
      <c r="AZ147" s="99" t="e">
        <f ca="true">+IF(AND(ISNUMBER(OFFSET('Hygiene Data'!$D$5,0,10*ROW('Hygiene Data'!D141))),'Data Summary'!DO147="Yes"),OFFSET('Hygiene Data'!$D$5,0,10*ROW('Hygiene Data'!D141)),NA())</f>
        <v>#N/A</v>
      </c>
      <c r="BA147" s="99" t="e">
        <f ca="true">+IF(AND(ISNUMBER(OFFSET('Hygiene Data'!$D$7,0,10*ROW('Hygiene Data'!D141))),'Data Summary'!DP147="Yes"),OFFSET('Hygiene Data'!$D$7,0,10*ROW('Hygiene Data'!D141)),NA())</f>
        <v>#N/A</v>
      </c>
      <c r="BB147" s="99" t="e">
        <f ca="true">+IF(AND(ISNUMBER(OFFSET('Hygiene Data'!$D$9,0,10*ROW('Hygiene Data'!D141))),'Data Summary'!DQ147="Yes"),OFFSET('Hygiene Data'!$D$9,0,10*ROW('Hygiene Data'!D141)),NA())</f>
        <v>#N/A</v>
      </c>
      <c r="BC147" s="99" t="e">
        <f ca="true">+IF(AND(ISNUMBER(OFFSET('Hygiene Data'!$E$5,0,10*ROW('Hygiene Data'!E141))),'Data Summary'!DR147="Yes"),OFFSET('Hygiene Data'!$E$5,0,10*ROW('Hygiene Data'!E141)),NA())</f>
        <v>#N/A</v>
      </c>
      <c r="BD147" s="99" t="e">
        <f ca="true">+IF(AND(ISNUMBER(OFFSET('Hygiene Data'!$E$7,0,10*ROW('Hygiene Data'!E141))),'Data Summary'!DS147="Yes"),OFFSET('Hygiene Data'!$E$7,0,10*ROW('Hygiene Data'!E141)),NA())</f>
        <v>#N/A</v>
      </c>
      <c r="BE147" s="99" t="e">
        <f ca="true">+IF(AND(ISNUMBER(OFFSET('Hygiene Data'!$E$9,0,10*ROW('Hygiene Data'!E141))),'Data Summary'!DT147="Yes"),OFFSET('Hygiene Data'!$E$9,0,10*ROW('Hygiene Data'!E141)),NA())</f>
        <v>#N/A</v>
      </c>
      <c r="BF147" s="99" t="e">
        <f ca="true">+IF(AND(ISNUMBER(OFFSET('Hygiene Data'!$F$5,0,10*ROW('Hygiene Data'!F141))),'Data Summary'!DU147="Yes"),OFFSET('Hygiene Data'!$F$5,0,10*ROW('Hygiene Data'!F141)),NA())</f>
        <v>#N/A</v>
      </c>
      <c r="BG147" s="99" t="e">
        <f ca="true">+IF(AND(ISNUMBER(OFFSET('Hygiene Data'!$F$7,0,10*ROW('Hygiene Data'!F141))),'Data Summary'!DV147="Yes"),OFFSET('Hygiene Data'!$F$7,0,10*ROW('Hygiene Data'!F141)),NA())</f>
        <v>#N/A</v>
      </c>
      <c r="BH147" s="99" t="e">
        <f ca="true">+IF(AND(ISNUMBER(OFFSET('Hygiene Data'!$F$9,0,10*ROW('Hygiene Data'!F141))),'Data Summary'!DW147="Yes"),OFFSET('Hygiene Data'!$F$9,0,10*ROW('Hygiene Data'!F141)),NA())</f>
        <v>#N/A</v>
      </c>
      <c r="BI147" s="99" t="e">
        <f ca="true">+IF(AND(ISNUMBER(OFFSET('Hygiene Data'!$G$5,0,10*ROW('Hygiene Data'!G141))),'Data Summary'!DX147="Yes"),OFFSET('Hygiene Data'!$G$5,0,10*ROW('Hygiene Data'!G141)),NA())</f>
        <v>#N/A</v>
      </c>
      <c r="BJ147" s="99" t="e">
        <f ca="true">+IF(AND(ISNUMBER(OFFSET('Hygiene Data'!$G$7,0,10*ROW('Hygiene Data'!G141))),'Data Summary'!DY147="Yes"),OFFSET('Hygiene Data'!$G$7,0,10*ROW('Hygiene Data'!G141)),NA())</f>
        <v>#N/A</v>
      </c>
      <c r="BK147" s="99" t="e">
        <f ca="true">+IF(AND(ISNUMBER(OFFSET('Hygiene Data'!$G$9,0,10*ROW('Hygiene Data'!G141))),'Data Summary'!DZ147="Yes"),OFFSET('Hygiene Data'!$G$9,0,10*ROW('Hygiene Data'!G141)),NA())</f>
        <v>#N/A</v>
      </c>
      <c r="BL147" s="99" t="e">
        <f ca="true">+IF(AND(ISNUMBER(OFFSET('Hygiene Data'!$H$5,0,10*ROW('Hygiene Data'!H141))),'Data Summary'!EA147="Yes"),OFFSET('Hygiene Data'!$H$5,0,10*ROW('Hygiene Data'!H141)),NA())</f>
        <v>#N/A</v>
      </c>
      <c r="BM147" s="99" t="e">
        <f ca="true">+IF(AND(ISNUMBER(OFFSET('Hygiene Data'!$H$7,0,10*ROW('Hygiene Data'!H141))),'Data Summary'!EB147="Yes"),OFFSET('Hygiene Data'!$H$7,0,10*ROW('Hygiene Data'!H141)),NA())</f>
        <v>#N/A</v>
      </c>
      <c r="BN147" s="99" t="e">
        <f ca="true">+IF(AND(ISNUMBER(OFFSET('Hygiene Data'!$H$9,0,10*ROW('Hygiene Data'!H141))),'Data Summary'!EC147="Yes"),OFFSET('Hygiene Data'!$H$9,0,10*ROW('Hygiene Data'!H141)),NA())</f>
        <v>#N/A</v>
      </c>
      <c r="BO147" s="99" t="e">
        <f ca="true">+IF(AND(ISNUMBER(OFFSET('Hygiene Data'!$I$5,0,10*ROW('Hygiene Data'!I141))),'Data Summary'!ED147="Yes"),OFFSET('Hygiene Data'!$I$5,0,10*ROW('Hygiene Data'!I141)),NA())</f>
        <v>#N/A</v>
      </c>
      <c r="BP147" s="99" t="e">
        <f ca="true">+IF(AND(ISNUMBER(OFFSET('Hygiene Data'!$I$7,0,10*ROW('Hygiene Data'!I141))),'Data Summary'!EE147="Yes"),OFFSET('Hygiene Data'!$I$7,0,10*ROW('Hygiene Data'!I141)),NA())</f>
        <v>#N/A</v>
      </c>
      <c r="BQ147" s="99"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8" t="str">
        <f ca="true">+IF(ISTEXT('Data Summary'!B148),'Data Summary'!B148,"")</f>
        <v/>
      </c>
      <c r="C148" s="329" t="e">
        <f ca="true">+VALUE('Data Summary'!C148)</f>
        <v>#VALUE!</v>
      </c>
      <c r="D148" s="97" t="e">
        <f ca="true">+IF(AND(ISNUMBER(OFFSET('Water Data'!$D$4,0,10*ROW('Water Data'!D142))),'Data Summary'!BS148="Yes"),100-OFFSET('Water Data'!$D$4,0,10*ROW('Water Data'!D142)),NA())</f>
        <v>#N/A</v>
      </c>
      <c r="E148" s="97" t="e">
        <f ca="true">+IF(AND(ISNUMBER(OFFSET('Water Data'!$D$6,0,10*ROW('Water Data'!D142))),'Data Summary'!BT148="Yes"),OFFSET('Water Data'!$D$6,0,10*ROW('Water Data'!D142)),NA())</f>
        <v>#N/A</v>
      </c>
      <c r="F148" s="97" t="e">
        <f ca="true">+IF(AND(ISNUMBER(OFFSET('Water Data'!$D$9,0,10*ROW('Water Data'!D142))),'Data Summary'!BU148="Yes"),OFFSET('Water Data'!$D$9,0,10*ROW('Water Data'!D142)),NA())</f>
        <v>#N/A</v>
      </c>
      <c r="G148" s="97" t="e">
        <f ca="true">+IF(AND(ISNUMBER(OFFSET('Water Data'!$E$4,0,10*ROW('Water Data'!E142))),'Data Summary'!BV148="Yes"),100-OFFSET('Water Data'!$E$4,0,10*ROW('Water Data'!E142)),NA())</f>
        <v>#N/A</v>
      </c>
      <c r="H148" s="97" t="e">
        <f ca="true">+IF(AND(ISNUMBER(OFFSET('Water Data'!$E$6,0,10*ROW('Water Data'!E142))),'Data Summary'!BW148="Yes"),OFFSET('Water Data'!$E$6,0,10*ROW('Water Data'!E142)),NA())</f>
        <v>#N/A</v>
      </c>
      <c r="I148" s="97" t="e">
        <f ca="true">+IF(AND(ISNUMBER(OFFSET('Water Data'!$E$9,0,10*ROW('Water Data'!E142))),'Data Summary'!BX148="Yes"),OFFSET('Water Data'!$E$9,0,10*ROW('Water Data'!E142)),NA())</f>
        <v>#N/A</v>
      </c>
      <c r="J148" s="97" t="e">
        <f ca="true">+IF(AND(ISNUMBER(OFFSET('Water Data'!$F$4,0,10*ROW('Water Data'!F142))),'Data Summary'!BY148="Yes"),100-OFFSET('Water Data'!$F$4,0,10*ROW('Water Data'!F142)),NA())</f>
        <v>#N/A</v>
      </c>
      <c r="K148" s="97" t="e">
        <f ca="true">+IF(AND(ISNUMBER(OFFSET('Water Data'!$F$6,0,10*ROW('Water Data'!F142))),'Data Summary'!BZ148="Yes"),OFFSET('Water Data'!$F$6,0,10*ROW('Water Data'!F142)),NA())</f>
        <v>#N/A</v>
      </c>
      <c r="L148" s="97" t="e">
        <f ca="true">+IF(AND(ISNUMBER(OFFSET('Water Data'!$F$9,0,10*ROW('Water Data'!F142))),'Data Summary'!CA148="Yes"),OFFSET('Water Data'!$F$9,0,10*ROW('Water Data'!F142)),NA())</f>
        <v>#N/A</v>
      </c>
      <c r="M148" s="97" t="e">
        <f ca="true">+IF(AND(ISNUMBER(OFFSET('Water Data'!$G$4,0,10*ROW('Water Data'!G142))),'Data Summary'!CB148="Yes"),100-OFFSET('Water Data'!$G$4,0,10*ROW('Water Data'!G142)),NA())</f>
        <v>#N/A</v>
      </c>
      <c r="N148" s="97" t="e">
        <f ca="true">+IF(AND(ISNUMBER(OFFSET('Water Data'!$G$6,0,10*ROW('Water Data'!G142))),'Data Summary'!CC148="Yes"),OFFSET('Water Data'!$G$6,0,10*ROW('Water Data'!G142)),NA())</f>
        <v>#N/A</v>
      </c>
      <c r="O148" s="97" t="e">
        <f ca="true">+IF(AND(ISNUMBER(OFFSET('Water Data'!$G$9,0,10*ROW('Water Data'!G142))),'Data Summary'!CD148="Yes"),OFFSET('Water Data'!$G$9,0,10*ROW('Water Data'!G142)),NA())</f>
        <v>#N/A</v>
      </c>
      <c r="P148" s="97" t="e">
        <f ca="true">+IF(AND(ISNUMBER(OFFSET('Water Data'!$H$4,0,10*ROW('Water Data'!H142))),'Data Summary'!CE148="Yes"),100-OFFSET('Water Data'!$H$4,0,10*ROW('Water Data'!H142)),NA())</f>
        <v>#N/A</v>
      </c>
      <c r="Q148" s="97" t="e">
        <f ca="true">+IF(AND(ISNUMBER(OFFSET('Water Data'!$H$6,0,10*ROW('Water Data'!H142))),'Data Summary'!CF148="Yes"),OFFSET('Water Data'!$H$6,0,10*ROW('Water Data'!H142)),NA())</f>
        <v>#N/A</v>
      </c>
      <c r="R148" s="97" t="e">
        <f ca="true">+IF(AND(ISNUMBER(OFFSET('Water Data'!$H$9,0,10*ROW('Water Data'!H142))),'Data Summary'!CG148="Yes"),OFFSET('Water Data'!$H$9,0,10*ROW('Water Data'!H142)),NA())</f>
        <v>#N/A</v>
      </c>
      <c r="S148" s="97" t="e">
        <f ca="true">+IF(AND(ISNUMBER(OFFSET('Water Data'!$I$4,0,10*ROW('Water Data'!I142))),'Data Summary'!CH148="Yes"),100-OFFSET('Water Data'!$I$4,0,10*ROW('Water Data'!I142)),NA())</f>
        <v>#N/A</v>
      </c>
      <c r="T148" s="97" t="e">
        <f ca="true">+IF(AND(ISNUMBER(OFFSET('Water Data'!$I$6,0,10*ROW('Water Data'!I142))),'Data Summary'!CI148="Yes"),OFFSET('Water Data'!$I$6,0,10*ROW('Water Data'!I142)),NA())</f>
        <v>#N/A</v>
      </c>
      <c r="U148" s="97" t="e">
        <f ca="true">+IF(AND(ISNUMBER(OFFSET('Water Data'!$I$9,0,10*ROW('Water Data'!I142))),'Data Summary'!CJ148="Yes"),OFFSET('Water Data'!$I$9,0,10*ROW('Water Data'!I142)),NA())</f>
        <v>#N/A</v>
      </c>
      <c r="V148" s="98" t="e">
        <f ca="true">+IF(AND(ISNUMBER(OFFSET('Sanitation Data'!$D$4,0,10*ROW('Sanitation Data'!D142))),'Data Summary'!CK148="Yes"),100-OFFSET('Sanitation Data'!$D$4,0,10*ROW('Sanitation Data'!D142)),NA())</f>
        <v>#N/A</v>
      </c>
      <c r="W148" s="98" t="e">
        <f ca="true">+IF(AND(ISNUMBER(OFFSET('Sanitation Data'!$D$6,0,10*ROW('Sanitation Data'!D142))),'Data Summary'!CL148="Yes"),OFFSET('Sanitation Data'!$D$6,0,10*ROW('Sanitation Data'!D142)),NA())</f>
        <v>#N/A</v>
      </c>
      <c r="X148" s="98" t="e">
        <f ca="true">+IF(AND(ISNUMBER(OFFSET('Sanitation Data'!$D$10,0,10*ROW('Sanitation Data'!D142))),'Data Summary'!CM148="Yes"),OFFSET('Sanitation Data'!$D$10,0,10*ROW('Sanitation Data'!D142)),NA())</f>
        <v>#N/A</v>
      </c>
      <c r="Y148" s="98" t="e">
        <f ca="true">+IF(AND(ISNUMBER(OFFSET('Sanitation Data'!$D$11,0,10*ROW('Sanitation Data'!D142))),'Data Summary'!CN148="Yes"),OFFSET('Sanitation Data'!$D$11,0,10*ROW('Sanitation Data'!D142)),NA())</f>
        <v>#N/A</v>
      </c>
      <c r="Z148" s="98" t="e">
        <f ca="true">+IF(AND(ISNUMBER(OFFSET('Sanitation Data'!$D$12,0,10*ROW('Sanitation Data'!D142))),'Data Summary'!CO148="Yes"),OFFSET('Sanitation Data'!$D$12,0,10*ROW('Sanitation Data'!D142)),NA())</f>
        <v>#N/A</v>
      </c>
      <c r="AA148" s="98" t="e">
        <f ca="true">+IF(AND(ISNUMBER(OFFSET('Sanitation Data'!$E$4,0,10*ROW('Sanitation Data'!E142))),'Data Summary'!CP148="Yes"),100-OFFSET('Sanitation Data'!$E$4,0,10*ROW('Sanitation Data'!E142)),NA())</f>
        <v>#N/A</v>
      </c>
      <c r="AB148" s="98" t="e">
        <f ca="true">+IF(AND(ISNUMBER(OFFSET('Sanitation Data'!$E$6,0,10*ROW('Sanitation Data'!E142))),'Data Summary'!CQ148="Yes"),OFFSET('Sanitation Data'!$E$6,0,10*ROW('Sanitation Data'!E142)),NA())</f>
        <v>#N/A</v>
      </c>
      <c r="AC148" s="98" t="e">
        <f ca="true">+IF(AND(ISNUMBER(OFFSET('Sanitation Data'!$E$10,0,10*ROW('Sanitation Data'!E142))),'Data Summary'!CR148="Yes"),OFFSET('Sanitation Data'!$E$10,0,10*ROW('Sanitation Data'!E142)),NA())</f>
        <v>#N/A</v>
      </c>
      <c r="AD148" s="98" t="e">
        <f ca="true">+IF(AND(ISNUMBER(OFFSET('Sanitation Data'!$E$11,0,10*ROW('Sanitation Data'!E142))),'Data Summary'!CS148="Yes"),OFFSET('Sanitation Data'!$E$11,0,10*ROW('Sanitation Data'!E142)),NA())</f>
        <v>#N/A</v>
      </c>
      <c r="AE148" s="98" t="e">
        <f ca="true">+IF(AND(ISNUMBER(OFFSET('Sanitation Data'!$E$12,0,10*ROW('Sanitation Data'!E142))),'Data Summary'!CT148="Yes"),OFFSET('Sanitation Data'!$E$12,0,10*ROW('Sanitation Data'!E142)),NA())</f>
        <v>#N/A</v>
      </c>
      <c r="AF148" s="98" t="e">
        <f ca="true">+IF(AND(ISNUMBER(OFFSET('Sanitation Data'!$F$4,0,10*ROW('Sanitation Data'!F142))),'Data Summary'!CU148="Yes"),100-OFFSET('Sanitation Data'!$F$4,0,10*ROW('Sanitation Data'!F142)),NA())</f>
        <v>#N/A</v>
      </c>
      <c r="AG148" s="98" t="e">
        <f ca="true">+IF(AND(ISNUMBER(OFFSET('Sanitation Data'!$F$6,0,10*ROW('Sanitation Data'!F142))),'Data Summary'!CV148="Yes"),OFFSET('Sanitation Data'!$F$6,0,10*ROW('Sanitation Data'!F142)),NA())</f>
        <v>#N/A</v>
      </c>
      <c r="AH148" s="98" t="e">
        <f ca="true">+IF(AND(ISNUMBER(OFFSET('Sanitation Data'!$F$10,0,10*ROW('Sanitation Data'!F142))),'Data Summary'!CW148="Yes"),OFFSET('Sanitation Data'!$F$10,0,10*ROW('Sanitation Data'!F142)),NA())</f>
        <v>#N/A</v>
      </c>
      <c r="AI148" s="98" t="e">
        <f ca="true">+IF(AND(ISNUMBER(OFFSET('Sanitation Data'!$F$11,0,10*ROW('Sanitation Data'!F142))),'Data Summary'!CX148="Yes"),OFFSET('Sanitation Data'!$F$11,0,10*ROW('Sanitation Data'!F142)),NA())</f>
        <v>#N/A</v>
      </c>
      <c r="AJ148" s="98" t="e">
        <f ca="true">+IF(AND(ISNUMBER(OFFSET('Sanitation Data'!$F$12,0,10*ROW('Sanitation Data'!F142))),'Data Summary'!CY148="Yes"),OFFSET('Sanitation Data'!$F$12,0,10*ROW('Sanitation Data'!F142)),NA())</f>
        <v>#N/A</v>
      </c>
      <c r="AK148" s="98" t="e">
        <f ca="true">+IF(AND(ISNUMBER(OFFSET('Sanitation Data'!$G$4,0,10*ROW('Sanitation Data'!G142))),'Data Summary'!CZ148="Yes"),100-OFFSET('Sanitation Data'!$G$4,0,10*ROW('Sanitation Data'!G142)),NA())</f>
        <v>#N/A</v>
      </c>
      <c r="AL148" s="98" t="e">
        <f ca="true">+IF(AND(ISNUMBER(OFFSET('Sanitation Data'!$G$6,0,10*ROW('Sanitation Data'!G142))),'Data Summary'!DA148="Yes"),OFFSET('Sanitation Data'!$G$6,0,10*ROW('Sanitation Data'!G142)),NA())</f>
        <v>#N/A</v>
      </c>
      <c r="AM148" s="98" t="e">
        <f ca="true">+IF(AND(ISNUMBER(OFFSET('Sanitation Data'!$G$10,0,10*ROW('Sanitation Data'!G142))),'Data Summary'!DB148="Yes"),OFFSET('Sanitation Data'!$G$10,0,10*ROW('Sanitation Data'!G142)),NA())</f>
        <v>#N/A</v>
      </c>
      <c r="AN148" s="98" t="e">
        <f ca="true">+IF(AND(ISNUMBER(OFFSET('Sanitation Data'!$G$11,0,10*ROW('Sanitation Data'!G142))),'Data Summary'!DC148="Yes"),OFFSET('Sanitation Data'!$G$11,0,10*ROW('Sanitation Data'!G142)),NA())</f>
        <v>#N/A</v>
      </c>
      <c r="AO148" s="98" t="e">
        <f ca="true">+IF(AND(ISNUMBER(OFFSET('Sanitation Data'!$G$12,0,10*ROW('Sanitation Data'!G142))),'Data Summary'!DD148="Yes"),OFFSET('Sanitation Data'!$G$12,0,10*ROW('Sanitation Data'!G142)),NA())</f>
        <v>#N/A</v>
      </c>
      <c r="AP148" s="98" t="e">
        <f ca="true">+IF(AND(ISNUMBER(OFFSET('Sanitation Data'!$H$4,0,10*ROW('Sanitation Data'!H142))),'Data Summary'!DE148="Yes"),100-OFFSET('Sanitation Data'!$H$4,0,10*ROW('Sanitation Data'!H142)),NA())</f>
        <v>#N/A</v>
      </c>
      <c r="AQ148" s="98" t="e">
        <f ca="true">+IF(AND(ISNUMBER(OFFSET('Sanitation Data'!$H$6,0,10*ROW('Sanitation Data'!H142))),'Data Summary'!DF148="Yes"),OFFSET('Sanitation Data'!$H$6,0,10*ROW('Sanitation Data'!H142)),NA())</f>
        <v>#N/A</v>
      </c>
      <c r="AR148" s="98" t="e">
        <f ca="true">+IF(AND(ISNUMBER(OFFSET('Sanitation Data'!$H$10,0,10*ROW('Sanitation Data'!H142))),'Data Summary'!DG148="Yes"),OFFSET('Sanitation Data'!$H$10,0,10*ROW('Sanitation Data'!H142)),NA())</f>
        <v>#N/A</v>
      </c>
      <c r="AS148" s="98" t="e">
        <f ca="true">+IF(AND(ISNUMBER(OFFSET('Sanitation Data'!$H$11,0,10*ROW('Sanitation Data'!H142))),'Data Summary'!DH148="Yes"),OFFSET('Sanitation Data'!$H$11,0,10*ROW('Sanitation Data'!H142)),NA())</f>
        <v>#N/A</v>
      </c>
      <c r="AT148" s="98" t="e">
        <f ca="true">+IF(AND(ISNUMBER(OFFSET('Sanitation Data'!$H$12,0,10*ROW('Sanitation Data'!H142))),'Data Summary'!DI148="Yes"),OFFSET('Sanitation Data'!$H$12,0,10*ROW('Sanitation Data'!H142)),NA())</f>
        <v>#N/A</v>
      </c>
      <c r="AU148" s="98" t="e">
        <f ca="true">+IF(AND(ISNUMBER(OFFSET('Sanitation Data'!$I$4,0,10*ROW('Sanitation Data'!I142))),'Data Summary'!DJ148="Yes"),100-OFFSET('Sanitation Data'!$I$4,0,10*ROW('Sanitation Data'!I142)),NA())</f>
        <v>#N/A</v>
      </c>
      <c r="AV148" s="98" t="e">
        <f ca="true">+IF(AND(ISNUMBER(OFFSET('Sanitation Data'!$I$6,0,10*ROW('Sanitation Data'!I142))),'Data Summary'!DK148="Yes"),OFFSET('Sanitation Data'!$I$6,0,10*ROW('Sanitation Data'!I142)),NA())</f>
        <v>#N/A</v>
      </c>
      <c r="AW148" s="98" t="e">
        <f ca="true">+IF(AND(ISNUMBER(OFFSET('Sanitation Data'!$I$10,0,10*ROW('Sanitation Data'!I142))),'Data Summary'!DL148="Yes"),OFFSET('Sanitation Data'!$I$10,0,10*ROW('Sanitation Data'!I142)),NA())</f>
        <v>#N/A</v>
      </c>
      <c r="AX148" s="98" t="e">
        <f ca="true">+IF(AND(ISNUMBER(OFFSET('Sanitation Data'!$I$11,0,10*ROW('Sanitation Data'!I142))),'Data Summary'!DM148="Yes"),OFFSET('Sanitation Data'!$I$11,0,10*ROW('Sanitation Data'!I142)),NA())</f>
        <v>#N/A</v>
      </c>
      <c r="AY148" s="98" t="e">
        <f ca="true">+IF(AND(ISNUMBER(OFFSET('Sanitation Data'!$I$12,0,10*ROW('Sanitation Data'!I142))),'Data Summary'!DN148="Yes"),OFFSET('Sanitation Data'!$I$12,0,10*ROW('Sanitation Data'!I142)),NA())</f>
        <v>#N/A</v>
      </c>
      <c r="AZ148" s="99" t="e">
        <f ca="true">+IF(AND(ISNUMBER(OFFSET('Hygiene Data'!$D$5,0,10*ROW('Hygiene Data'!D142))),'Data Summary'!DO148="Yes"),OFFSET('Hygiene Data'!$D$5,0,10*ROW('Hygiene Data'!D142)),NA())</f>
        <v>#N/A</v>
      </c>
      <c r="BA148" s="99" t="e">
        <f ca="true">+IF(AND(ISNUMBER(OFFSET('Hygiene Data'!$D$7,0,10*ROW('Hygiene Data'!D142))),'Data Summary'!DP148="Yes"),OFFSET('Hygiene Data'!$D$7,0,10*ROW('Hygiene Data'!D142)),NA())</f>
        <v>#N/A</v>
      </c>
      <c r="BB148" s="99" t="e">
        <f ca="true">+IF(AND(ISNUMBER(OFFSET('Hygiene Data'!$D$9,0,10*ROW('Hygiene Data'!D142))),'Data Summary'!DQ148="Yes"),OFFSET('Hygiene Data'!$D$9,0,10*ROW('Hygiene Data'!D142)),NA())</f>
        <v>#N/A</v>
      </c>
      <c r="BC148" s="99" t="e">
        <f ca="true">+IF(AND(ISNUMBER(OFFSET('Hygiene Data'!$E$5,0,10*ROW('Hygiene Data'!E142))),'Data Summary'!DR148="Yes"),OFFSET('Hygiene Data'!$E$5,0,10*ROW('Hygiene Data'!E142)),NA())</f>
        <v>#N/A</v>
      </c>
      <c r="BD148" s="99" t="e">
        <f ca="true">+IF(AND(ISNUMBER(OFFSET('Hygiene Data'!$E$7,0,10*ROW('Hygiene Data'!E142))),'Data Summary'!DS148="Yes"),OFFSET('Hygiene Data'!$E$7,0,10*ROW('Hygiene Data'!E142)),NA())</f>
        <v>#N/A</v>
      </c>
      <c r="BE148" s="99" t="e">
        <f ca="true">+IF(AND(ISNUMBER(OFFSET('Hygiene Data'!$E$9,0,10*ROW('Hygiene Data'!E142))),'Data Summary'!DT148="Yes"),OFFSET('Hygiene Data'!$E$9,0,10*ROW('Hygiene Data'!E142)),NA())</f>
        <v>#N/A</v>
      </c>
      <c r="BF148" s="99" t="e">
        <f ca="true">+IF(AND(ISNUMBER(OFFSET('Hygiene Data'!$F$5,0,10*ROW('Hygiene Data'!F142))),'Data Summary'!DU148="Yes"),OFFSET('Hygiene Data'!$F$5,0,10*ROW('Hygiene Data'!F142)),NA())</f>
        <v>#N/A</v>
      </c>
      <c r="BG148" s="99" t="e">
        <f ca="true">+IF(AND(ISNUMBER(OFFSET('Hygiene Data'!$F$7,0,10*ROW('Hygiene Data'!F142))),'Data Summary'!DV148="Yes"),OFFSET('Hygiene Data'!$F$7,0,10*ROW('Hygiene Data'!F142)),NA())</f>
        <v>#N/A</v>
      </c>
      <c r="BH148" s="99" t="e">
        <f ca="true">+IF(AND(ISNUMBER(OFFSET('Hygiene Data'!$F$9,0,10*ROW('Hygiene Data'!F142))),'Data Summary'!DW148="Yes"),OFFSET('Hygiene Data'!$F$9,0,10*ROW('Hygiene Data'!F142)),NA())</f>
        <v>#N/A</v>
      </c>
      <c r="BI148" s="99" t="e">
        <f ca="true">+IF(AND(ISNUMBER(OFFSET('Hygiene Data'!$G$5,0,10*ROW('Hygiene Data'!G142))),'Data Summary'!DX148="Yes"),OFFSET('Hygiene Data'!$G$5,0,10*ROW('Hygiene Data'!G142)),NA())</f>
        <v>#N/A</v>
      </c>
      <c r="BJ148" s="99" t="e">
        <f ca="true">+IF(AND(ISNUMBER(OFFSET('Hygiene Data'!$G$7,0,10*ROW('Hygiene Data'!G142))),'Data Summary'!DY148="Yes"),OFFSET('Hygiene Data'!$G$7,0,10*ROW('Hygiene Data'!G142)),NA())</f>
        <v>#N/A</v>
      </c>
      <c r="BK148" s="99" t="e">
        <f ca="true">+IF(AND(ISNUMBER(OFFSET('Hygiene Data'!$G$9,0,10*ROW('Hygiene Data'!G142))),'Data Summary'!DZ148="Yes"),OFFSET('Hygiene Data'!$G$9,0,10*ROW('Hygiene Data'!G142)),NA())</f>
        <v>#N/A</v>
      </c>
      <c r="BL148" s="99" t="e">
        <f ca="true">+IF(AND(ISNUMBER(OFFSET('Hygiene Data'!$H$5,0,10*ROW('Hygiene Data'!H142))),'Data Summary'!EA148="Yes"),OFFSET('Hygiene Data'!$H$5,0,10*ROW('Hygiene Data'!H142)),NA())</f>
        <v>#N/A</v>
      </c>
      <c r="BM148" s="99" t="e">
        <f ca="true">+IF(AND(ISNUMBER(OFFSET('Hygiene Data'!$H$7,0,10*ROW('Hygiene Data'!H142))),'Data Summary'!EB148="Yes"),OFFSET('Hygiene Data'!$H$7,0,10*ROW('Hygiene Data'!H142)),NA())</f>
        <v>#N/A</v>
      </c>
      <c r="BN148" s="99" t="e">
        <f ca="true">+IF(AND(ISNUMBER(OFFSET('Hygiene Data'!$H$9,0,10*ROW('Hygiene Data'!H142))),'Data Summary'!EC148="Yes"),OFFSET('Hygiene Data'!$H$9,0,10*ROW('Hygiene Data'!H142)),NA())</f>
        <v>#N/A</v>
      </c>
      <c r="BO148" s="99" t="e">
        <f ca="true">+IF(AND(ISNUMBER(OFFSET('Hygiene Data'!$I$5,0,10*ROW('Hygiene Data'!I142))),'Data Summary'!ED148="Yes"),OFFSET('Hygiene Data'!$I$5,0,10*ROW('Hygiene Data'!I142)),NA())</f>
        <v>#N/A</v>
      </c>
      <c r="BP148" s="99" t="e">
        <f ca="true">+IF(AND(ISNUMBER(OFFSET('Hygiene Data'!$I$7,0,10*ROW('Hygiene Data'!I142))),'Data Summary'!EE148="Yes"),OFFSET('Hygiene Data'!$I$7,0,10*ROW('Hygiene Data'!I142)),NA())</f>
        <v>#N/A</v>
      </c>
      <c r="BQ148" s="99"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8" t="str">
        <f ca="true">+IF(ISTEXT('Data Summary'!B149),'Data Summary'!B149,"")</f>
        <v/>
      </c>
      <c r="C149" s="329" t="e">
        <f ca="true">+VALUE('Data Summary'!C149)</f>
        <v>#VALUE!</v>
      </c>
      <c r="D149" s="97" t="e">
        <f ca="true">+IF(AND(ISNUMBER(OFFSET('Water Data'!$D$4,0,10*ROW('Water Data'!D143))),'Data Summary'!BS149="Yes"),100-OFFSET('Water Data'!$D$4,0,10*ROW('Water Data'!D143)),NA())</f>
        <v>#N/A</v>
      </c>
      <c r="E149" s="97" t="e">
        <f ca="true">+IF(AND(ISNUMBER(OFFSET('Water Data'!$D$6,0,10*ROW('Water Data'!D143))),'Data Summary'!BT149="Yes"),OFFSET('Water Data'!$D$6,0,10*ROW('Water Data'!D143)),NA())</f>
        <v>#N/A</v>
      </c>
      <c r="F149" s="97" t="e">
        <f ca="true">+IF(AND(ISNUMBER(OFFSET('Water Data'!$D$9,0,10*ROW('Water Data'!D143))),'Data Summary'!BU149="Yes"),OFFSET('Water Data'!$D$9,0,10*ROW('Water Data'!D143)),NA())</f>
        <v>#N/A</v>
      </c>
      <c r="G149" s="97" t="e">
        <f ca="true">+IF(AND(ISNUMBER(OFFSET('Water Data'!$E$4,0,10*ROW('Water Data'!E143))),'Data Summary'!BV149="Yes"),100-OFFSET('Water Data'!$E$4,0,10*ROW('Water Data'!E143)),NA())</f>
        <v>#N/A</v>
      </c>
      <c r="H149" s="97" t="e">
        <f ca="true">+IF(AND(ISNUMBER(OFFSET('Water Data'!$E$6,0,10*ROW('Water Data'!E143))),'Data Summary'!BW149="Yes"),OFFSET('Water Data'!$E$6,0,10*ROW('Water Data'!E143)),NA())</f>
        <v>#N/A</v>
      </c>
      <c r="I149" s="97" t="e">
        <f ca="true">+IF(AND(ISNUMBER(OFFSET('Water Data'!$E$9,0,10*ROW('Water Data'!E143))),'Data Summary'!BX149="Yes"),OFFSET('Water Data'!$E$9,0,10*ROW('Water Data'!E143)),NA())</f>
        <v>#N/A</v>
      </c>
      <c r="J149" s="97" t="e">
        <f ca="true">+IF(AND(ISNUMBER(OFFSET('Water Data'!$F$4,0,10*ROW('Water Data'!F143))),'Data Summary'!BY149="Yes"),100-OFFSET('Water Data'!$F$4,0,10*ROW('Water Data'!F143)),NA())</f>
        <v>#N/A</v>
      </c>
      <c r="K149" s="97" t="e">
        <f ca="true">+IF(AND(ISNUMBER(OFFSET('Water Data'!$F$6,0,10*ROW('Water Data'!F143))),'Data Summary'!BZ149="Yes"),OFFSET('Water Data'!$F$6,0,10*ROW('Water Data'!F143)),NA())</f>
        <v>#N/A</v>
      </c>
      <c r="L149" s="97" t="e">
        <f ca="true">+IF(AND(ISNUMBER(OFFSET('Water Data'!$F$9,0,10*ROW('Water Data'!F143))),'Data Summary'!CA149="Yes"),OFFSET('Water Data'!$F$9,0,10*ROW('Water Data'!F143)),NA())</f>
        <v>#N/A</v>
      </c>
      <c r="M149" s="97" t="e">
        <f ca="true">+IF(AND(ISNUMBER(OFFSET('Water Data'!$G$4,0,10*ROW('Water Data'!G143))),'Data Summary'!CB149="Yes"),100-OFFSET('Water Data'!$G$4,0,10*ROW('Water Data'!G143)),NA())</f>
        <v>#N/A</v>
      </c>
      <c r="N149" s="97" t="e">
        <f ca="true">+IF(AND(ISNUMBER(OFFSET('Water Data'!$G$6,0,10*ROW('Water Data'!G143))),'Data Summary'!CC149="Yes"),OFFSET('Water Data'!$G$6,0,10*ROW('Water Data'!G143)),NA())</f>
        <v>#N/A</v>
      </c>
      <c r="O149" s="97" t="e">
        <f ca="true">+IF(AND(ISNUMBER(OFFSET('Water Data'!$G$9,0,10*ROW('Water Data'!G143))),'Data Summary'!CD149="Yes"),OFFSET('Water Data'!$G$9,0,10*ROW('Water Data'!G143)),NA())</f>
        <v>#N/A</v>
      </c>
      <c r="P149" s="97" t="e">
        <f ca="true">+IF(AND(ISNUMBER(OFFSET('Water Data'!$H$4,0,10*ROW('Water Data'!H143))),'Data Summary'!CE149="Yes"),100-OFFSET('Water Data'!$H$4,0,10*ROW('Water Data'!H143)),NA())</f>
        <v>#N/A</v>
      </c>
      <c r="Q149" s="97" t="e">
        <f ca="true">+IF(AND(ISNUMBER(OFFSET('Water Data'!$H$6,0,10*ROW('Water Data'!H143))),'Data Summary'!CF149="Yes"),OFFSET('Water Data'!$H$6,0,10*ROW('Water Data'!H143)),NA())</f>
        <v>#N/A</v>
      </c>
      <c r="R149" s="97" t="e">
        <f ca="true">+IF(AND(ISNUMBER(OFFSET('Water Data'!$H$9,0,10*ROW('Water Data'!H143))),'Data Summary'!CG149="Yes"),OFFSET('Water Data'!$H$9,0,10*ROW('Water Data'!H143)),NA())</f>
        <v>#N/A</v>
      </c>
      <c r="S149" s="97" t="e">
        <f ca="true">+IF(AND(ISNUMBER(OFFSET('Water Data'!$I$4,0,10*ROW('Water Data'!I143))),'Data Summary'!CH149="Yes"),100-OFFSET('Water Data'!$I$4,0,10*ROW('Water Data'!I143)),NA())</f>
        <v>#N/A</v>
      </c>
      <c r="T149" s="97" t="e">
        <f ca="true">+IF(AND(ISNUMBER(OFFSET('Water Data'!$I$6,0,10*ROW('Water Data'!I143))),'Data Summary'!CI149="Yes"),OFFSET('Water Data'!$I$6,0,10*ROW('Water Data'!I143)),NA())</f>
        <v>#N/A</v>
      </c>
      <c r="U149" s="97" t="e">
        <f ca="true">+IF(AND(ISNUMBER(OFFSET('Water Data'!$I$9,0,10*ROW('Water Data'!I143))),'Data Summary'!CJ149="Yes"),OFFSET('Water Data'!$I$9,0,10*ROW('Water Data'!I143)),NA())</f>
        <v>#N/A</v>
      </c>
      <c r="V149" s="98" t="e">
        <f ca="true">+IF(AND(ISNUMBER(OFFSET('Sanitation Data'!$D$4,0,10*ROW('Sanitation Data'!D143))),'Data Summary'!CK149="Yes"),100-OFFSET('Sanitation Data'!$D$4,0,10*ROW('Sanitation Data'!D143)),NA())</f>
        <v>#N/A</v>
      </c>
      <c r="W149" s="98" t="e">
        <f ca="true">+IF(AND(ISNUMBER(OFFSET('Sanitation Data'!$D$6,0,10*ROW('Sanitation Data'!D143))),'Data Summary'!CL149="Yes"),OFFSET('Sanitation Data'!$D$6,0,10*ROW('Sanitation Data'!D143)),NA())</f>
        <v>#N/A</v>
      </c>
      <c r="X149" s="98" t="e">
        <f ca="true">+IF(AND(ISNUMBER(OFFSET('Sanitation Data'!$D$10,0,10*ROW('Sanitation Data'!D143))),'Data Summary'!CM149="Yes"),OFFSET('Sanitation Data'!$D$10,0,10*ROW('Sanitation Data'!D143)),NA())</f>
        <v>#N/A</v>
      </c>
      <c r="Y149" s="98" t="e">
        <f ca="true">+IF(AND(ISNUMBER(OFFSET('Sanitation Data'!$D$11,0,10*ROW('Sanitation Data'!D143))),'Data Summary'!CN149="Yes"),OFFSET('Sanitation Data'!$D$11,0,10*ROW('Sanitation Data'!D143)),NA())</f>
        <v>#N/A</v>
      </c>
      <c r="Z149" s="98" t="e">
        <f ca="true">+IF(AND(ISNUMBER(OFFSET('Sanitation Data'!$D$12,0,10*ROW('Sanitation Data'!D143))),'Data Summary'!CO149="Yes"),OFFSET('Sanitation Data'!$D$12,0,10*ROW('Sanitation Data'!D143)),NA())</f>
        <v>#N/A</v>
      </c>
      <c r="AA149" s="98" t="e">
        <f ca="true">+IF(AND(ISNUMBER(OFFSET('Sanitation Data'!$E$4,0,10*ROW('Sanitation Data'!E143))),'Data Summary'!CP149="Yes"),100-OFFSET('Sanitation Data'!$E$4,0,10*ROW('Sanitation Data'!E143)),NA())</f>
        <v>#N/A</v>
      </c>
      <c r="AB149" s="98" t="e">
        <f ca="true">+IF(AND(ISNUMBER(OFFSET('Sanitation Data'!$E$6,0,10*ROW('Sanitation Data'!E143))),'Data Summary'!CQ149="Yes"),OFFSET('Sanitation Data'!$E$6,0,10*ROW('Sanitation Data'!E143)),NA())</f>
        <v>#N/A</v>
      </c>
      <c r="AC149" s="98" t="e">
        <f ca="true">+IF(AND(ISNUMBER(OFFSET('Sanitation Data'!$E$10,0,10*ROW('Sanitation Data'!E143))),'Data Summary'!CR149="Yes"),OFFSET('Sanitation Data'!$E$10,0,10*ROW('Sanitation Data'!E143)),NA())</f>
        <v>#N/A</v>
      </c>
      <c r="AD149" s="98" t="e">
        <f ca="true">+IF(AND(ISNUMBER(OFFSET('Sanitation Data'!$E$11,0,10*ROW('Sanitation Data'!E143))),'Data Summary'!CS149="Yes"),OFFSET('Sanitation Data'!$E$11,0,10*ROW('Sanitation Data'!E143)),NA())</f>
        <v>#N/A</v>
      </c>
      <c r="AE149" s="98" t="e">
        <f ca="true">+IF(AND(ISNUMBER(OFFSET('Sanitation Data'!$E$12,0,10*ROW('Sanitation Data'!E143))),'Data Summary'!CT149="Yes"),OFFSET('Sanitation Data'!$E$12,0,10*ROW('Sanitation Data'!E143)),NA())</f>
        <v>#N/A</v>
      </c>
      <c r="AF149" s="98" t="e">
        <f ca="true">+IF(AND(ISNUMBER(OFFSET('Sanitation Data'!$F$4,0,10*ROW('Sanitation Data'!F143))),'Data Summary'!CU149="Yes"),100-OFFSET('Sanitation Data'!$F$4,0,10*ROW('Sanitation Data'!F143)),NA())</f>
        <v>#N/A</v>
      </c>
      <c r="AG149" s="98" t="e">
        <f ca="true">+IF(AND(ISNUMBER(OFFSET('Sanitation Data'!$F$6,0,10*ROW('Sanitation Data'!F143))),'Data Summary'!CV149="Yes"),OFFSET('Sanitation Data'!$F$6,0,10*ROW('Sanitation Data'!F143)),NA())</f>
        <v>#N/A</v>
      </c>
      <c r="AH149" s="98" t="e">
        <f ca="true">+IF(AND(ISNUMBER(OFFSET('Sanitation Data'!$F$10,0,10*ROW('Sanitation Data'!F143))),'Data Summary'!CW149="Yes"),OFFSET('Sanitation Data'!$F$10,0,10*ROW('Sanitation Data'!F143)),NA())</f>
        <v>#N/A</v>
      </c>
      <c r="AI149" s="98" t="e">
        <f ca="true">+IF(AND(ISNUMBER(OFFSET('Sanitation Data'!$F$11,0,10*ROW('Sanitation Data'!F143))),'Data Summary'!CX149="Yes"),OFFSET('Sanitation Data'!$F$11,0,10*ROW('Sanitation Data'!F143)),NA())</f>
        <v>#N/A</v>
      </c>
      <c r="AJ149" s="98" t="e">
        <f ca="true">+IF(AND(ISNUMBER(OFFSET('Sanitation Data'!$F$12,0,10*ROW('Sanitation Data'!F143))),'Data Summary'!CY149="Yes"),OFFSET('Sanitation Data'!$F$12,0,10*ROW('Sanitation Data'!F143)),NA())</f>
        <v>#N/A</v>
      </c>
      <c r="AK149" s="98" t="e">
        <f ca="true">+IF(AND(ISNUMBER(OFFSET('Sanitation Data'!$G$4,0,10*ROW('Sanitation Data'!G143))),'Data Summary'!CZ149="Yes"),100-OFFSET('Sanitation Data'!$G$4,0,10*ROW('Sanitation Data'!G143)),NA())</f>
        <v>#N/A</v>
      </c>
      <c r="AL149" s="98" t="e">
        <f ca="true">+IF(AND(ISNUMBER(OFFSET('Sanitation Data'!$G$6,0,10*ROW('Sanitation Data'!G143))),'Data Summary'!DA149="Yes"),OFFSET('Sanitation Data'!$G$6,0,10*ROW('Sanitation Data'!G143)),NA())</f>
        <v>#N/A</v>
      </c>
      <c r="AM149" s="98" t="e">
        <f ca="true">+IF(AND(ISNUMBER(OFFSET('Sanitation Data'!$G$10,0,10*ROW('Sanitation Data'!G143))),'Data Summary'!DB149="Yes"),OFFSET('Sanitation Data'!$G$10,0,10*ROW('Sanitation Data'!G143)),NA())</f>
        <v>#N/A</v>
      </c>
      <c r="AN149" s="98" t="e">
        <f ca="true">+IF(AND(ISNUMBER(OFFSET('Sanitation Data'!$G$11,0,10*ROW('Sanitation Data'!G143))),'Data Summary'!DC149="Yes"),OFFSET('Sanitation Data'!$G$11,0,10*ROW('Sanitation Data'!G143)),NA())</f>
        <v>#N/A</v>
      </c>
      <c r="AO149" s="98" t="e">
        <f ca="true">+IF(AND(ISNUMBER(OFFSET('Sanitation Data'!$G$12,0,10*ROW('Sanitation Data'!G143))),'Data Summary'!DD149="Yes"),OFFSET('Sanitation Data'!$G$12,0,10*ROW('Sanitation Data'!G143)),NA())</f>
        <v>#N/A</v>
      </c>
      <c r="AP149" s="98" t="e">
        <f ca="true">+IF(AND(ISNUMBER(OFFSET('Sanitation Data'!$H$4,0,10*ROW('Sanitation Data'!H143))),'Data Summary'!DE149="Yes"),100-OFFSET('Sanitation Data'!$H$4,0,10*ROW('Sanitation Data'!H143)),NA())</f>
        <v>#N/A</v>
      </c>
      <c r="AQ149" s="98" t="e">
        <f ca="true">+IF(AND(ISNUMBER(OFFSET('Sanitation Data'!$H$6,0,10*ROW('Sanitation Data'!H143))),'Data Summary'!DF149="Yes"),OFFSET('Sanitation Data'!$H$6,0,10*ROW('Sanitation Data'!H143)),NA())</f>
        <v>#N/A</v>
      </c>
      <c r="AR149" s="98" t="e">
        <f ca="true">+IF(AND(ISNUMBER(OFFSET('Sanitation Data'!$H$10,0,10*ROW('Sanitation Data'!H143))),'Data Summary'!DG149="Yes"),OFFSET('Sanitation Data'!$H$10,0,10*ROW('Sanitation Data'!H143)),NA())</f>
        <v>#N/A</v>
      </c>
      <c r="AS149" s="98" t="e">
        <f ca="true">+IF(AND(ISNUMBER(OFFSET('Sanitation Data'!$H$11,0,10*ROW('Sanitation Data'!H143))),'Data Summary'!DH149="Yes"),OFFSET('Sanitation Data'!$H$11,0,10*ROW('Sanitation Data'!H143)),NA())</f>
        <v>#N/A</v>
      </c>
      <c r="AT149" s="98" t="e">
        <f ca="true">+IF(AND(ISNUMBER(OFFSET('Sanitation Data'!$H$12,0,10*ROW('Sanitation Data'!H143))),'Data Summary'!DI149="Yes"),OFFSET('Sanitation Data'!$H$12,0,10*ROW('Sanitation Data'!H143)),NA())</f>
        <v>#N/A</v>
      </c>
      <c r="AU149" s="98" t="e">
        <f ca="true">+IF(AND(ISNUMBER(OFFSET('Sanitation Data'!$I$4,0,10*ROW('Sanitation Data'!I143))),'Data Summary'!DJ149="Yes"),100-OFFSET('Sanitation Data'!$I$4,0,10*ROW('Sanitation Data'!I143)),NA())</f>
        <v>#N/A</v>
      </c>
      <c r="AV149" s="98" t="e">
        <f ca="true">+IF(AND(ISNUMBER(OFFSET('Sanitation Data'!$I$6,0,10*ROW('Sanitation Data'!I143))),'Data Summary'!DK149="Yes"),OFFSET('Sanitation Data'!$I$6,0,10*ROW('Sanitation Data'!I143)),NA())</f>
        <v>#N/A</v>
      </c>
      <c r="AW149" s="98" t="e">
        <f ca="true">+IF(AND(ISNUMBER(OFFSET('Sanitation Data'!$I$10,0,10*ROW('Sanitation Data'!I143))),'Data Summary'!DL149="Yes"),OFFSET('Sanitation Data'!$I$10,0,10*ROW('Sanitation Data'!I143)),NA())</f>
        <v>#N/A</v>
      </c>
      <c r="AX149" s="98" t="e">
        <f ca="true">+IF(AND(ISNUMBER(OFFSET('Sanitation Data'!$I$11,0,10*ROW('Sanitation Data'!I143))),'Data Summary'!DM149="Yes"),OFFSET('Sanitation Data'!$I$11,0,10*ROW('Sanitation Data'!I143)),NA())</f>
        <v>#N/A</v>
      </c>
      <c r="AY149" s="98" t="e">
        <f ca="true">+IF(AND(ISNUMBER(OFFSET('Sanitation Data'!$I$12,0,10*ROW('Sanitation Data'!I143))),'Data Summary'!DN149="Yes"),OFFSET('Sanitation Data'!$I$12,0,10*ROW('Sanitation Data'!I143)),NA())</f>
        <v>#N/A</v>
      </c>
      <c r="AZ149" s="99" t="e">
        <f ca="true">+IF(AND(ISNUMBER(OFFSET('Hygiene Data'!$D$5,0,10*ROW('Hygiene Data'!D143))),'Data Summary'!DO149="Yes"),OFFSET('Hygiene Data'!$D$5,0,10*ROW('Hygiene Data'!D143)),NA())</f>
        <v>#N/A</v>
      </c>
      <c r="BA149" s="99" t="e">
        <f ca="true">+IF(AND(ISNUMBER(OFFSET('Hygiene Data'!$D$7,0,10*ROW('Hygiene Data'!D143))),'Data Summary'!DP149="Yes"),OFFSET('Hygiene Data'!$D$7,0,10*ROW('Hygiene Data'!D143)),NA())</f>
        <v>#N/A</v>
      </c>
      <c r="BB149" s="99" t="e">
        <f ca="true">+IF(AND(ISNUMBER(OFFSET('Hygiene Data'!$D$9,0,10*ROW('Hygiene Data'!D143))),'Data Summary'!DQ149="Yes"),OFFSET('Hygiene Data'!$D$9,0,10*ROW('Hygiene Data'!D143)),NA())</f>
        <v>#N/A</v>
      </c>
      <c r="BC149" s="99" t="e">
        <f ca="true">+IF(AND(ISNUMBER(OFFSET('Hygiene Data'!$E$5,0,10*ROW('Hygiene Data'!E143))),'Data Summary'!DR149="Yes"),OFFSET('Hygiene Data'!$E$5,0,10*ROW('Hygiene Data'!E143)),NA())</f>
        <v>#N/A</v>
      </c>
      <c r="BD149" s="99" t="e">
        <f ca="true">+IF(AND(ISNUMBER(OFFSET('Hygiene Data'!$E$7,0,10*ROW('Hygiene Data'!E143))),'Data Summary'!DS149="Yes"),OFFSET('Hygiene Data'!$E$7,0,10*ROW('Hygiene Data'!E143)),NA())</f>
        <v>#N/A</v>
      </c>
      <c r="BE149" s="99" t="e">
        <f ca="true">+IF(AND(ISNUMBER(OFFSET('Hygiene Data'!$E$9,0,10*ROW('Hygiene Data'!E143))),'Data Summary'!DT149="Yes"),OFFSET('Hygiene Data'!$E$9,0,10*ROW('Hygiene Data'!E143)),NA())</f>
        <v>#N/A</v>
      </c>
      <c r="BF149" s="99" t="e">
        <f ca="true">+IF(AND(ISNUMBER(OFFSET('Hygiene Data'!$F$5,0,10*ROW('Hygiene Data'!F143))),'Data Summary'!DU149="Yes"),OFFSET('Hygiene Data'!$F$5,0,10*ROW('Hygiene Data'!F143)),NA())</f>
        <v>#N/A</v>
      </c>
      <c r="BG149" s="99" t="e">
        <f ca="true">+IF(AND(ISNUMBER(OFFSET('Hygiene Data'!$F$7,0,10*ROW('Hygiene Data'!F143))),'Data Summary'!DV149="Yes"),OFFSET('Hygiene Data'!$F$7,0,10*ROW('Hygiene Data'!F143)),NA())</f>
        <v>#N/A</v>
      </c>
      <c r="BH149" s="99" t="e">
        <f ca="true">+IF(AND(ISNUMBER(OFFSET('Hygiene Data'!$F$9,0,10*ROW('Hygiene Data'!F143))),'Data Summary'!DW149="Yes"),OFFSET('Hygiene Data'!$F$9,0,10*ROW('Hygiene Data'!F143)),NA())</f>
        <v>#N/A</v>
      </c>
      <c r="BI149" s="99" t="e">
        <f ca="true">+IF(AND(ISNUMBER(OFFSET('Hygiene Data'!$G$5,0,10*ROW('Hygiene Data'!G143))),'Data Summary'!DX149="Yes"),OFFSET('Hygiene Data'!$G$5,0,10*ROW('Hygiene Data'!G143)),NA())</f>
        <v>#N/A</v>
      </c>
      <c r="BJ149" s="99" t="e">
        <f ca="true">+IF(AND(ISNUMBER(OFFSET('Hygiene Data'!$G$7,0,10*ROW('Hygiene Data'!G143))),'Data Summary'!DY149="Yes"),OFFSET('Hygiene Data'!$G$7,0,10*ROW('Hygiene Data'!G143)),NA())</f>
        <v>#N/A</v>
      </c>
      <c r="BK149" s="99" t="e">
        <f ca="true">+IF(AND(ISNUMBER(OFFSET('Hygiene Data'!$G$9,0,10*ROW('Hygiene Data'!G143))),'Data Summary'!DZ149="Yes"),OFFSET('Hygiene Data'!$G$9,0,10*ROW('Hygiene Data'!G143)),NA())</f>
        <v>#N/A</v>
      </c>
      <c r="BL149" s="99" t="e">
        <f ca="true">+IF(AND(ISNUMBER(OFFSET('Hygiene Data'!$H$5,0,10*ROW('Hygiene Data'!H143))),'Data Summary'!EA149="Yes"),OFFSET('Hygiene Data'!$H$5,0,10*ROW('Hygiene Data'!H143)),NA())</f>
        <v>#N/A</v>
      </c>
      <c r="BM149" s="99" t="e">
        <f ca="true">+IF(AND(ISNUMBER(OFFSET('Hygiene Data'!$H$7,0,10*ROW('Hygiene Data'!H143))),'Data Summary'!EB149="Yes"),OFFSET('Hygiene Data'!$H$7,0,10*ROW('Hygiene Data'!H143)),NA())</f>
        <v>#N/A</v>
      </c>
      <c r="BN149" s="99" t="e">
        <f ca="true">+IF(AND(ISNUMBER(OFFSET('Hygiene Data'!$H$9,0,10*ROW('Hygiene Data'!H143))),'Data Summary'!EC149="Yes"),OFFSET('Hygiene Data'!$H$9,0,10*ROW('Hygiene Data'!H143)),NA())</f>
        <v>#N/A</v>
      </c>
      <c r="BO149" s="99" t="e">
        <f ca="true">+IF(AND(ISNUMBER(OFFSET('Hygiene Data'!$I$5,0,10*ROW('Hygiene Data'!I143))),'Data Summary'!ED149="Yes"),OFFSET('Hygiene Data'!$I$5,0,10*ROW('Hygiene Data'!I143)),NA())</f>
        <v>#N/A</v>
      </c>
      <c r="BP149" s="99" t="e">
        <f ca="true">+IF(AND(ISNUMBER(OFFSET('Hygiene Data'!$I$7,0,10*ROW('Hygiene Data'!I143))),'Data Summary'!EE149="Yes"),OFFSET('Hygiene Data'!$I$7,0,10*ROW('Hygiene Data'!I143)),NA())</f>
        <v>#N/A</v>
      </c>
      <c r="BQ149" s="99"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8" t="str">
        <f ca="true">+IF(ISTEXT('Data Summary'!B150),'Data Summary'!B150,"")</f>
        <v/>
      </c>
      <c r="C150" s="329" t="e">
        <f ca="true">+VALUE('Data Summary'!C150)</f>
        <v>#VALUE!</v>
      </c>
      <c r="D150" s="97" t="e">
        <f ca="true">+IF(AND(ISNUMBER(OFFSET('Water Data'!$D$4,0,10*ROW('Water Data'!D144))),'Data Summary'!BS150="Yes"),100-OFFSET('Water Data'!$D$4,0,10*ROW('Water Data'!D144)),NA())</f>
        <v>#N/A</v>
      </c>
      <c r="E150" s="97" t="e">
        <f ca="true">+IF(AND(ISNUMBER(OFFSET('Water Data'!$D$6,0,10*ROW('Water Data'!D144))),'Data Summary'!BT150="Yes"),OFFSET('Water Data'!$D$6,0,10*ROW('Water Data'!D144)),NA())</f>
        <v>#N/A</v>
      </c>
      <c r="F150" s="97" t="e">
        <f ca="true">+IF(AND(ISNUMBER(OFFSET('Water Data'!$D$9,0,10*ROW('Water Data'!D144))),'Data Summary'!BU150="Yes"),OFFSET('Water Data'!$D$9,0,10*ROW('Water Data'!D144)),NA())</f>
        <v>#N/A</v>
      </c>
      <c r="G150" s="97" t="e">
        <f ca="true">+IF(AND(ISNUMBER(OFFSET('Water Data'!$E$4,0,10*ROW('Water Data'!E144))),'Data Summary'!BV150="Yes"),100-OFFSET('Water Data'!$E$4,0,10*ROW('Water Data'!E144)),NA())</f>
        <v>#N/A</v>
      </c>
      <c r="H150" s="97" t="e">
        <f ca="true">+IF(AND(ISNUMBER(OFFSET('Water Data'!$E$6,0,10*ROW('Water Data'!E144))),'Data Summary'!BW150="Yes"),OFFSET('Water Data'!$E$6,0,10*ROW('Water Data'!E144)),NA())</f>
        <v>#N/A</v>
      </c>
      <c r="I150" s="97" t="e">
        <f ca="true">+IF(AND(ISNUMBER(OFFSET('Water Data'!$E$9,0,10*ROW('Water Data'!E144))),'Data Summary'!BX150="Yes"),OFFSET('Water Data'!$E$9,0,10*ROW('Water Data'!E144)),NA())</f>
        <v>#N/A</v>
      </c>
      <c r="J150" s="97" t="e">
        <f ca="true">+IF(AND(ISNUMBER(OFFSET('Water Data'!$F$4,0,10*ROW('Water Data'!F144))),'Data Summary'!BY150="Yes"),100-OFFSET('Water Data'!$F$4,0,10*ROW('Water Data'!F144)),NA())</f>
        <v>#N/A</v>
      </c>
      <c r="K150" s="97" t="e">
        <f ca="true">+IF(AND(ISNUMBER(OFFSET('Water Data'!$F$6,0,10*ROW('Water Data'!F144))),'Data Summary'!BZ150="Yes"),OFFSET('Water Data'!$F$6,0,10*ROW('Water Data'!F144)),NA())</f>
        <v>#N/A</v>
      </c>
      <c r="L150" s="97" t="e">
        <f ca="true">+IF(AND(ISNUMBER(OFFSET('Water Data'!$F$9,0,10*ROW('Water Data'!F144))),'Data Summary'!CA150="Yes"),OFFSET('Water Data'!$F$9,0,10*ROW('Water Data'!F144)),NA())</f>
        <v>#N/A</v>
      </c>
      <c r="M150" s="97" t="e">
        <f ca="true">+IF(AND(ISNUMBER(OFFSET('Water Data'!$G$4,0,10*ROW('Water Data'!G144))),'Data Summary'!CB150="Yes"),100-OFFSET('Water Data'!$G$4,0,10*ROW('Water Data'!G144)),NA())</f>
        <v>#N/A</v>
      </c>
      <c r="N150" s="97" t="e">
        <f ca="true">+IF(AND(ISNUMBER(OFFSET('Water Data'!$G$6,0,10*ROW('Water Data'!G144))),'Data Summary'!CC150="Yes"),OFFSET('Water Data'!$G$6,0,10*ROW('Water Data'!G144)),NA())</f>
        <v>#N/A</v>
      </c>
      <c r="O150" s="97" t="e">
        <f ca="true">+IF(AND(ISNUMBER(OFFSET('Water Data'!$G$9,0,10*ROW('Water Data'!G144))),'Data Summary'!CD150="Yes"),OFFSET('Water Data'!$G$9,0,10*ROW('Water Data'!G144)),NA())</f>
        <v>#N/A</v>
      </c>
      <c r="P150" s="97" t="e">
        <f ca="true">+IF(AND(ISNUMBER(OFFSET('Water Data'!$H$4,0,10*ROW('Water Data'!H144))),'Data Summary'!CE150="Yes"),100-OFFSET('Water Data'!$H$4,0,10*ROW('Water Data'!H144)),NA())</f>
        <v>#N/A</v>
      </c>
      <c r="Q150" s="97" t="e">
        <f ca="true">+IF(AND(ISNUMBER(OFFSET('Water Data'!$H$6,0,10*ROW('Water Data'!H144))),'Data Summary'!CF150="Yes"),OFFSET('Water Data'!$H$6,0,10*ROW('Water Data'!H144)),NA())</f>
        <v>#N/A</v>
      </c>
      <c r="R150" s="97" t="e">
        <f ca="true">+IF(AND(ISNUMBER(OFFSET('Water Data'!$H$9,0,10*ROW('Water Data'!H144))),'Data Summary'!CG150="Yes"),OFFSET('Water Data'!$H$9,0,10*ROW('Water Data'!H144)),NA())</f>
        <v>#N/A</v>
      </c>
      <c r="S150" s="97" t="e">
        <f ca="true">+IF(AND(ISNUMBER(OFFSET('Water Data'!$I$4,0,10*ROW('Water Data'!I144))),'Data Summary'!CH150="Yes"),100-OFFSET('Water Data'!$I$4,0,10*ROW('Water Data'!I144)),NA())</f>
        <v>#N/A</v>
      </c>
      <c r="T150" s="97" t="e">
        <f ca="true">+IF(AND(ISNUMBER(OFFSET('Water Data'!$I$6,0,10*ROW('Water Data'!I144))),'Data Summary'!CI150="Yes"),OFFSET('Water Data'!$I$6,0,10*ROW('Water Data'!I144)),NA())</f>
        <v>#N/A</v>
      </c>
      <c r="U150" s="97" t="e">
        <f ca="true">+IF(AND(ISNUMBER(OFFSET('Water Data'!$I$9,0,10*ROW('Water Data'!I144))),'Data Summary'!CJ150="Yes"),OFFSET('Water Data'!$I$9,0,10*ROW('Water Data'!I144)),NA())</f>
        <v>#N/A</v>
      </c>
      <c r="V150" s="98" t="e">
        <f ca="true">+IF(AND(ISNUMBER(OFFSET('Sanitation Data'!$D$4,0,10*ROW('Sanitation Data'!D144))),'Data Summary'!CK150="Yes"),100-OFFSET('Sanitation Data'!$D$4,0,10*ROW('Sanitation Data'!D144)),NA())</f>
        <v>#N/A</v>
      </c>
      <c r="W150" s="98" t="e">
        <f ca="true">+IF(AND(ISNUMBER(OFFSET('Sanitation Data'!$D$6,0,10*ROW('Sanitation Data'!D144))),'Data Summary'!CL150="Yes"),OFFSET('Sanitation Data'!$D$6,0,10*ROW('Sanitation Data'!D144)),NA())</f>
        <v>#N/A</v>
      </c>
      <c r="X150" s="98" t="e">
        <f ca="true">+IF(AND(ISNUMBER(OFFSET('Sanitation Data'!$D$10,0,10*ROW('Sanitation Data'!D144))),'Data Summary'!CM150="Yes"),OFFSET('Sanitation Data'!$D$10,0,10*ROW('Sanitation Data'!D144)),NA())</f>
        <v>#N/A</v>
      </c>
      <c r="Y150" s="98" t="e">
        <f ca="true">+IF(AND(ISNUMBER(OFFSET('Sanitation Data'!$D$11,0,10*ROW('Sanitation Data'!D144))),'Data Summary'!CN150="Yes"),OFFSET('Sanitation Data'!$D$11,0,10*ROW('Sanitation Data'!D144)),NA())</f>
        <v>#N/A</v>
      </c>
      <c r="Z150" s="98" t="e">
        <f ca="true">+IF(AND(ISNUMBER(OFFSET('Sanitation Data'!$D$12,0,10*ROW('Sanitation Data'!D144))),'Data Summary'!CO150="Yes"),OFFSET('Sanitation Data'!$D$12,0,10*ROW('Sanitation Data'!D144)),NA())</f>
        <v>#N/A</v>
      </c>
      <c r="AA150" s="98" t="e">
        <f ca="true">+IF(AND(ISNUMBER(OFFSET('Sanitation Data'!$E$4,0,10*ROW('Sanitation Data'!E144))),'Data Summary'!CP150="Yes"),100-OFFSET('Sanitation Data'!$E$4,0,10*ROW('Sanitation Data'!E144)),NA())</f>
        <v>#N/A</v>
      </c>
      <c r="AB150" s="98" t="e">
        <f ca="true">+IF(AND(ISNUMBER(OFFSET('Sanitation Data'!$E$6,0,10*ROW('Sanitation Data'!E144))),'Data Summary'!CQ150="Yes"),OFFSET('Sanitation Data'!$E$6,0,10*ROW('Sanitation Data'!E144)),NA())</f>
        <v>#N/A</v>
      </c>
      <c r="AC150" s="98" t="e">
        <f ca="true">+IF(AND(ISNUMBER(OFFSET('Sanitation Data'!$E$10,0,10*ROW('Sanitation Data'!E144))),'Data Summary'!CR150="Yes"),OFFSET('Sanitation Data'!$E$10,0,10*ROW('Sanitation Data'!E144)),NA())</f>
        <v>#N/A</v>
      </c>
      <c r="AD150" s="98" t="e">
        <f ca="true">+IF(AND(ISNUMBER(OFFSET('Sanitation Data'!$E$11,0,10*ROW('Sanitation Data'!E144))),'Data Summary'!CS150="Yes"),OFFSET('Sanitation Data'!$E$11,0,10*ROW('Sanitation Data'!E144)),NA())</f>
        <v>#N/A</v>
      </c>
      <c r="AE150" s="98" t="e">
        <f ca="true">+IF(AND(ISNUMBER(OFFSET('Sanitation Data'!$E$12,0,10*ROW('Sanitation Data'!E144))),'Data Summary'!CT150="Yes"),OFFSET('Sanitation Data'!$E$12,0,10*ROW('Sanitation Data'!E144)),NA())</f>
        <v>#N/A</v>
      </c>
      <c r="AF150" s="98" t="e">
        <f ca="true">+IF(AND(ISNUMBER(OFFSET('Sanitation Data'!$F$4,0,10*ROW('Sanitation Data'!F144))),'Data Summary'!CU150="Yes"),100-OFFSET('Sanitation Data'!$F$4,0,10*ROW('Sanitation Data'!F144)),NA())</f>
        <v>#N/A</v>
      </c>
      <c r="AG150" s="98" t="e">
        <f ca="true">+IF(AND(ISNUMBER(OFFSET('Sanitation Data'!$F$6,0,10*ROW('Sanitation Data'!F144))),'Data Summary'!CV150="Yes"),OFFSET('Sanitation Data'!$F$6,0,10*ROW('Sanitation Data'!F144)),NA())</f>
        <v>#N/A</v>
      </c>
      <c r="AH150" s="98" t="e">
        <f ca="true">+IF(AND(ISNUMBER(OFFSET('Sanitation Data'!$F$10,0,10*ROW('Sanitation Data'!F144))),'Data Summary'!CW150="Yes"),OFFSET('Sanitation Data'!$F$10,0,10*ROW('Sanitation Data'!F144)),NA())</f>
        <v>#N/A</v>
      </c>
      <c r="AI150" s="98" t="e">
        <f ca="true">+IF(AND(ISNUMBER(OFFSET('Sanitation Data'!$F$11,0,10*ROW('Sanitation Data'!F144))),'Data Summary'!CX150="Yes"),OFFSET('Sanitation Data'!$F$11,0,10*ROW('Sanitation Data'!F144)),NA())</f>
        <v>#N/A</v>
      </c>
      <c r="AJ150" s="98" t="e">
        <f ca="true">+IF(AND(ISNUMBER(OFFSET('Sanitation Data'!$F$12,0,10*ROW('Sanitation Data'!F144))),'Data Summary'!CY150="Yes"),OFFSET('Sanitation Data'!$F$12,0,10*ROW('Sanitation Data'!F144)),NA())</f>
        <v>#N/A</v>
      </c>
      <c r="AK150" s="98" t="e">
        <f ca="true">+IF(AND(ISNUMBER(OFFSET('Sanitation Data'!$G$4,0,10*ROW('Sanitation Data'!G144))),'Data Summary'!CZ150="Yes"),100-OFFSET('Sanitation Data'!$G$4,0,10*ROW('Sanitation Data'!G144)),NA())</f>
        <v>#N/A</v>
      </c>
      <c r="AL150" s="98" t="e">
        <f ca="true">+IF(AND(ISNUMBER(OFFSET('Sanitation Data'!$G$6,0,10*ROW('Sanitation Data'!G144))),'Data Summary'!DA150="Yes"),OFFSET('Sanitation Data'!$G$6,0,10*ROW('Sanitation Data'!G144)),NA())</f>
        <v>#N/A</v>
      </c>
      <c r="AM150" s="98" t="e">
        <f ca="true">+IF(AND(ISNUMBER(OFFSET('Sanitation Data'!$G$10,0,10*ROW('Sanitation Data'!G144))),'Data Summary'!DB150="Yes"),OFFSET('Sanitation Data'!$G$10,0,10*ROW('Sanitation Data'!G144)),NA())</f>
        <v>#N/A</v>
      </c>
      <c r="AN150" s="98" t="e">
        <f ca="true">+IF(AND(ISNUMBER(OFFSET('Sanitation Data'!$G$11,0,10*ROW('Sanitation Data'!G144))),'Data Summary'!DC150="Yes"),OFFSET('Sanitation Data'!$G$11,0,10*ROW('Sanitation Data'!G144)),NA())</f>
        <v>#N/A</v>
      </c>
      <c r="AO150" s="98" t="e">
        <f ca="true">+IF(AND(ISNUMBER(OFFSET('Sanitation Data'!$G$12,0,10*ROW('Sanitation Data'!G144))),'Data Summary'!DD150="Yes"),OFFSET('Sanitation Data'!$G$12,0,10*ROW('Sanitation Data'!G144)),NA())</f>
        <v>#N/A</v>
      </c>
      <c r="AP150" s="98" t="e">
        <f ca="true">+IF(AND(ISNUMBER(OFFSET('Sanitation Data'!$H$4,0,10*ROW('Sanitation Data'!H144))),'Data Summary'!DE150="Yes"),100-OFFSET('Sanitation Data'!$H$4,0,10*ROW('Sanitation Data'!H144)),NA())</f>
        <v>#N/A</v>
      </c>
      <c r="AQ150" s="98" t="e">
        <f ca="true">+IF(AND(ISNUMBER(OFFSET('Sanitation Data'!$H$6,0,10*ROW('Sanitation Data'!H144))),'Data Summary'!DF150="Yes"),OFFSET('Sanitation Data'!$H$6,0,10*ROW('Sanitation Data'!H144)),NA())</f>
        <v>#N/A</v>
      </c>
      <c r="AR150" s="98" t="e">
        <f ca="true">+IF(AND(ISNUMBER(OFFSET('Sanitation Data'!$H$10,0,10*ROW('Sanitation Data'!H144))),'Data Summary'!DG150="Yes"),OFFSET('Sanitation Data'!$H$10,0,10*ROW('Sanitation Data'!H144)),NA())</f>
        <v>#N/A</v>
      </c>
      <c r="AS150" s="98" t="e">
        <f ca="true">+IF(AND(ISNUMBER(OFFSET('Sanitation Data'!$H$11,0,10*ROW('Sanitation Data'!H144))),'Data Summary'!DH150="Yes"),OFFSET('Sanitation Data'!$H$11,0,10*ROW('Sanitation Data'!H144)),NA())</f>
        <v>#N/A</v>
      </c>
      <c r="AT150" s="98" t="e">
        <f ca="true">+IF(AND(ISNUMBER(OFFSET('Sanitation Data'!$H$12,0,10*ROW('Sanitation Data'!H144))),'Data Summary'!DI150="Yes"),OFFSET('Sanitation Data'!$H$12,0,10*ROW('Sanitation Data'!H144)),NA())</f>
        <v>#N/A</v>
      </c>
      <c r="AU150" s="98" t="e">
        <f ca="true">+IF(AND(ISNUMBER(OFFSET('Sanitation Data'!$I$4,0,10*ROW('Sanitation Data'!I144))),'Data Summary'!DJ150="Yes"),100-OFFSET('Sanitation Data'!$I$4,0,10*ROW('Sanitation Data'!I144)),NA())</f>
        <v>#N/A</v>
      </c>
      <c r="AV150" s="98" t="e">
        <f ca="true">+IF(AND(ISNUMBER(OFFSET('Sanitation Data'!$I$6,0,10*ROW('Sanitation Data'!I144))),'Data Summary'!DK150="Yes"),OFFSET('Sanitation Data'!$I$6,0,10*ROW('Sanitation Data'!I144)),NA())</f>
        <v>#N/A</v>
      </c>
      <c r="AW150" s="98" t="e">
        <f ca="true">+IF(AND(ISNUMBER(OFFSET('Sanitation Data'!$I$10,0,10*ROW('Sanitation Data'!I144))),'Data Summary'!DL150="Yes"),OFFSET('Sanitation Data'!$I$10,0,10*ROW('Sanitation Data'!I144)),NA())</f>
        <v>#N/A</v>
      </c>
      <c r="AX150" s="98" t="e">
        <f ca="true">+IF(AND(ISNUMBER(OFFSET('Sanitation Data'!$I$11,0,10*ROW('Sanitation Data'!I144))),'Data Summary'!DM150="Yes"),OFFSET('Sanitation Data'!$I$11,0,10*ROW('Sanitation Data'!I144)),NA())</f>
        <v>#N/A</v>
      </c>
      <c r="AY150" s="98" t="e">
        <f ca="true">+IF(AND(ISNUMBER(OFFSET('Sanitation Data'!$I$12,0,10*ROW('Sanitation Data'!I144))),'Data Summary'!DN150="Yes"),OFFSET('Sanitation Data'!$I$12,0,10*ROW('Sanitation Data'!I144)),NA())</f>
        <v>#N/A</v>
      </c>
      <c r="AZ150" s="99" t="e">
        <f ca="true">+IF(AND(ISNUMBER(OFFSET('Hygiene Data'!$D$5,0,10*ROW('Hygiene Data'!D144))),'Data Summary'!DO150="Yes"),OFFSET('Hygiene Data'!$D$5,0,10*ROW('Hygiene Data'!D144)),NA())</f>
        <v>#N/A</v>
      </c>
      <c r="BA150" s="99" t="e">
        <f ca="true">+IF(AND(ISNUMBER(OFFSET('Hygiene Data'!$D$7,0,10*ROW('Hygiene Data'!D144))),'Data Summary'!DP150="Yes"),OFFSET('Hygiene Data'!$D$7,0,10*ROW('Hygiene Data'!D144)),NA())</f>
        <v>#N/A</v>
      </c>
      <c r="BB150" s="99" t="e">
        <f ca="true">+IF(AND(ISNUMBER(OFFSET('Hygiene Data'!$D$9,0,10*ROW('Hygiene Data'!D144))),'Data Summary'!DQ150="Yes"),OFFSET('Hygiene Data'!$D$9,0,10*ROW('Hygiene Data'!D144)),NA())</f>
        <v>#N/A</v>
      </c>
      <c r="BC150" s="99" t="e">
        <f ca="true">+IF(AND(ISNUMBER(OFFSET('Hygiene Data'!$E$5,0,10*ROW('Hygiene Data'!E144))),'Data Summary'!DR150="Yes"),OFFSET('Hygiene Data'!$E$5,0,10*ROW('Hygiene Data'!E144)),NA())</f>
        <v>#N/A</v>
      </c>
      <c r="BD150" s="99" t="e">
        <f ca="true">+IF(AND(ISNUMBER(OFFSET('Hygiene Data'!$E$7,0,10*ROW('Hygiene Data'!E144))),'Data Summary'!DS150="Yes"),OFFSET('Hygiene Data'!$E$7,0,10*ROW('Hygiene Data'!E144)),NA())</f>
        <v>#N/A</v>
      </c>
      <c r="BE150" s="99" t="e">
        <f ca="true">+IF(AND(ISNUMBER(OFFSET('Hygiene Data'!$E$9,0,10*ROW('Hygiene Data'!E144))),'Data Summary'!DT150="Yes"),OFFSET('Hygiene Data'!$E$9,0,10*ROW('Hygiene Data'!E144)),NA())</f>
        <v>#N/A</v>
      </c>
      <c r="BF150" s="99" t="e">
        <f ca="true">+IF(AND(ISNUMBER(OFFSET('Hygiene Data'!$F$5,0,10*ROW('Hygiene Data'!F144))),'Data Summary'!DU150="Yes"),OFFSET('Hygiene Data'!$F$5,0,10*ROW('Hygiene Data'!F144)),NA())</f>
        <v>#N/A</v>
      </c>
      <c r="BG150" s="99" t="e">
        <f ca="true">+IF(AND(ISNUMBER(OFFSET('Hygiene Data'!$F$7,0,10*ROW('Hygiene Data'!F144))),'Data Summary'!DV150="Yes"),OFFSET('Hygiene Data'!$F$7,0,10*ROW('Hygiene Data'!F144)),NA())</f>
        <v>#N/A</v>
      </c>
      <c r="BH150" s="99" t="e">
        <f ca="true">+IF(AND(ISNUMBER(OFFSET('Hygiene Data'!$F$9,0,10*ROW('Hygiene Data'!F144))),'Data Summary'!DW150="Yes"),OFFSET('Hygiene Data'!$F$9,0,10*ROW('Hygiene Data'!F144)),NA())</f>
        <v>#N/A</v>
      </c>
      <c r="BI150" s="99" t="e">
        <f ca="true">+IF(AND(ISNUMBER(OFFSET('Hygiene Data'!$G$5,0,10*ROW('Hygiene Data'!G144))),'Data Summary'!DX150="Yes"),OFFSET('Hygiene Data'!$G$5,0,10*ROW('Hygiene Data'!G144)),NA())</f>
        <v>#N/A</v>
      </c>
      <c r="BJ150" s="99" t="e">
        <f ca="true">+IF(AND(ISNUMBER(OFFSET('Hygiene Data'!$G$7,0,10*ROW('Hygiene Data'!G144))),'Data Summary'!DY150="Yes"),OFFSET('Hygiene Data'!$G$7,0,10*ROW('Hygiene Data'!G144)),NA())</f>
        <v>#N/A</v>
      </c>
      <c r="BK150" s="99" t="e">
        <f ca="true">+IF(AND(ISNUMBER(OFFSET('Hygiene Data'!$G$9,0,10*ROW('Hygiene Data'!G144))),'Data Summary'!DZ150="Yes"),OFFSET('Hygiene Data'!$G$9,0,10*ROW('Hygiene Data'!G144)),NA())</f>
        <v>#N/A</v>
      </c>
      <c r="BL150" s="99" t="e">
        <f ca="true">+IF(AND(ISNUMBER(OFFSET('Hygiene Data'!$H$5,0,10*ROW('Hygiene Data'!H144))),'Data Summary'!EA150="Yes"),OFFSET('Hygiene Data'!$H$5,0,10*ROW('Hygiene Data'!H144)),NA())</f>
        <v>#N/A</v>
      </c>
      <c r="BM150" s="99" t="e">
        <f ca="true">+IF(AND(ISNUMBER(OFFSET('Hygiene Data'!$H$7,0,10*ROW('Hygiene Data'!H144))),'Data Summary'!EB150="Yes"),OFFSET('Hygiene Data'!$H$7,0,10*ROW('Hygiene Data'!H144)),NA())</f>
        <v>#N/A</v>
      </c>
      <c r="BN150" s="99" t="e">
        <f ca="true">+IF(AND(ISNUMBER(OFFSET('Hygiene Data'!$H$9,0,10*ROW('Hygiene Data'!H144))),'Data Summary'!EC150="Yes"),OFFSET('Hygiene Data'!$H$9,0,10*ROW('Hygiene Data'!H144)),NA())</f>
        <v>#N/A</v>
      </c>
      <c r="BO150" s="99" t="e">
        <f ca="true">+IF(AND(ISNUMBER(OFFSET('Hygiene Data'!$I$5,0,10*ROW('Hygiene Data'!I144))),'Data Summary'!ED150="Yes"),OFFSET('Hygiene Data'!$I$5,0,10*ROW('Hygiene Data'!I144)),NA())</f>
        <v>#N/A</v>
      </c>
      <c r="BP150" s="99" t="e">
        <f ca="true">+IF(AND(ISNUMBER(OFFSET('Hygiene Data'!$I$7,0,10*ROW('Hygiene Data'!I144))),'Data Summary'!EE150="Yes"),OFFSET('Hygiene Data'!$I$7,0,10*ROW('Hygiene Data'!I144)),NA())</f>
        <v>#N/A</v>
      </c>
      <c r="BQ150" s="99"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8" t="str">
        <f ca="true">+IF(ISTEXT('Data Summary'!B151),'Data Summary'!B151,"")</f>
        <v/>
      </c>
      <c r="C151" s="329" t="e">
        <f ca="true">+VALUE('Data Summary'!C151)</f>
        <v>#VALUE!</v>
      </c>
      <c r="D151" s="97" t="e">
        <f ca="true">+IF(AND(ISNUMBER(OFFSET('Water Data'!$D$4,0,10*ROW('Water Data'!D145))),'Data Summary'!BS151="Yes"),100-OFFSET('Water Data'!$D$4,0,10*ROW('Water Data'!D145)),NA())</f>
        <v>#N/A</v>
      </c>
      <c r="E151" s="97" t="e">
        <f ca="true">+IF(AND(ISNUMBER(OFFSET('Water Data'!$D$6,0,10*ROW('Water Data'!D145))),'Data Summary'!BT151="Yes"),OFFSET('Water Data'!$D$6,0,10*ROW('Water Data'!D145)),NA())</f>
        <v>#N/A</v>
      </c>
      <c r="F151" s="97" t="e">
        <f ca="true">+IF(AND(ISNUMBER(OFFSET('Water Data'!$D$9,0,10*ROW('Water Data'!D145))),'Data Summary'!BU151="Yes"),OFFSET('Water Data'!$D$9,0,10*ROW('Water Data'!D145)),NA())</f>
        <v>#N/A</v>
      </c>
      <c r="G151" s="97" t="e">
        <f ca="true">+IF(AND(ISNUMBER(OFFSET('Water Data'!$E$4,0,10*ROW('Water Data'!E145))),'Data Summary'!BV151="Yes"),100-OFFSET('Water Data'!$E$4,0,10*ROW('Water Data'!E145)),NA())</f>
        <v>#N/A</v>
      </c>
      <c r="H151" s="97" t="e">
        <f ca="true">+IF(AND(ISNUMBER(OFFSET('Water Data'!$E$6,0,10*ROW('Water Data'!E145))),'Data Summary'!BW151="Yes"),OFFSET('Water Data'!$E$6,0,10*ROW('Water Data'!E145)),NA())</f>
        <v>#N/A</v>
      </c>
      <c r="I151" s="97" t="e">
        <f ca="true">+IF(AND(ISNUMBER(OFFSET('Water Data'!$E$9,0,10*ROW('Water Data'!E145))),'Data Summary'!BX151="Yes"),OFFSET('Water Data'!$E$9,0,10*ROW('Water Data'!E145)),NA())</f>
        <v>#N/A</v>
      </c>
      <c r="J151" s="97" t="e">
        <f ca="true">+IF(AND(ISNUMBER(OFFSET('Water Data'!$F$4,0,10*ROW('Water Data'!F145))),'Data Summary'!BY151="Yes"),100-OFFSET('Water Data'!$F$4,0,10*ROW('Water Data'!F145)),NA())</f>
        <v>#N/A</v>
      </c>
      <c r="K151" s="97" t="e">
        <f ca="true">+IF(AND(ISNUMBER(OFFSET('Water Data'!$F$6,0,10*ROW('Water Data'!F145))),'Data Summary'!BZ151="Yes"),OFFSET('Water Data'!$F$6,0,10*ROW('Water Data'!F145)),NA())</f>
        <v>#N/A</v>
      </c>
      <c r="L151" s="97" t="e">
        <f ca="true">+IF(AND(ISNUMBER(OFFSET('Water Data'!$F$9,0,10*ROW('Water Data'!F145))),'Data Summary'!CA151="Yes"),OFFSET('Water Data'!$F$9,0,10*ROW('Water Data'!F145)),NA())</f>
        <v>#N/A</v>
      </c>
      <c r="M151" s="97" t="e">
        <f ca="true">+IF(AND(ISNUMBER(OFFSET('Water Data'!$G$4,0,10*ROW('Water Data'!G145))),'Data Summary'!CB151="Yes"),100-OFFSET('Water Data'!$G$4,0,10*ROW('Water Data'!G145)),NA())</f>
        <v>#N/A</v>
      </c>
      <c r="N151" s="97" t="e">
        <f ca="true">+IF(AND(ISNUMBER(OFFSET('Water Data'!$G$6,0,10*ROW('Water Data'!G145))),'Data Summary'!CC151="Yes"),OFFSET('Water Data'!$G$6,0,10*ROW('Water Data'!G145)),NA())</f>
        <v>#N/A</v>
      </c>
      <c r="O151" s="97" t="e">
        <f ca="true">+IF(AND(ISNUMBER(OFFSET('Water Data'!$G$9,0,10*ROW('Water Data'!G145))),'Data Summary'!CD151="Yes"),OFFSET('Water Data'!$G$9,0,10*ROW('Water Data'!G145)),NA())</f>
        <v>#N/A</v>
      </c>
      <c r="P151" s="97" t="e">
        <f ca="true">+IF(AND(ISNUMBER(OFFSET('Water Data'!$H$4,0,10*ROW('Water Data'!H145))),'Data Summary'!CE151="Yes"),100-OFFSET('Water Data'!$H$4,0,10*ROW('Water Data'!H145)),NA())</f>
        <v>#N/A</v>
      </c>
      <c r="Q151" s="97" t="e">
        <f ca="true">+IF(AND(ISNUMBER(OFFSET('Water Data'!$H$6,0,10*ROW('Water Data'!H145))),'Data Summary'!CF151="Yes"),OFFSET('Water Data'!$H$6,0,10*ROW('Water Data'!H145)),NA())</f>
        <v>#N/A</v>
      </c>
      <c r="R151" s="97" t="e">
        <f ca="true">+IF(AND(ISNUMBER(OFFSET('Water Data'!$H$9,0,10*ROW('Water Data'!H145))),'Data Summary'!CG151="Yes"),OFFSET('Water Data'!$H$9,0,10*ROW('Water Data'!H145)),NA())</f>
        <v>#N/A</v>
      </c>
      <c r="S151" s="97" t="e">
        <f ca="true">+IF(AND(ISNUMBER(OFFSET('Water Data'!$I$4,0,10*ROW('Water Data'!I145))),'Data Summary'!CH151="Yes"),100-OFFSET('Water Data'!$I$4,0,10*ROW('Water Data'!I145)),NA())</f>
        <v>#N/A</v>
      </c>
      <c r="T151" s="97" t="e">
        <f ca="true">+IF(AND(ISNUMBER(OFFSET('Water Data'!$I$6,0,10*ROW('Water Data'!I145))),'Data Summary'!CI151="Yes"),OFFSET('Water Data'!$I$6,0,10*ROW('Water Data'!I145)),NA())</f>
        <v>#N/A</v>
      </c>
      <c r="U151" s="97" t="e">
        <f ca="true">+IF(AND(ISNUMBER(OFFSET('Water Data'!$I$9,0,10*ROW('Water Data'!I145))),'Data Summary'!CJ151="Yes"),OFFSET('Water Data'!$I$9,0,10*ROW('Water Data'!I145)),NA())</f>
        <v>#N/A</v>
      </c>
      <c r="V151" s="98" t="e">
        <f ca="true">+IF(AND(ISNUMBER(OFFSET('Sanitation Data'!$D$4,0,10*ROW('Sanitation Data'!D145))),'Data Summary'!CK151="Yes"),100-OFFSET('Sanitation Data'!$D$4,0,10*ROW('Sanitation Data'!D145)),NA())</f>
        <v>#N/A</v>
      </c>
      <c r="W151" s="98" t="e">
        <f ca="true">+IF(AND(ISNUMBER(OFFSET('Sanitation Data'!$D$6,0,10*ROW('Sanitation Data'!D145))),'Data Summary'!CL151="Yes"),OFFSET('Sanitation Data'!$D$6,0,10*ROW('Sanitation Data'!D145)),NA())</f>
        <v>#N/A</v>
      </c>
      <c r="X151" s="98" t="e">
        <f ca="true">+IF(AND(ISNUMBER(OFFSET('Sanitation Data'!$D$10,0,10*ROW('Sanitation Data'!D145))),'Data Summary'!CM151="Yes"),OFFSET('Sanitation Data'!$D$10,0,10*ROW('Sanitation Data'!D145)),NA())</f>
        <v>#N/A</v>
      </c>
      <c r="Y151" s="98" t="e">
        <f ca="true">+IF(AND(ISNUMBER(OFFSET('Sanitation Data'!$D$11,0,10*ROW('Sanitation Data'!D145))),'Data Summary'!CN151="Yes"),OFFSET('Sanitation Data'!$D$11,0,10*ROW('Sanitation Data'!D145)),NA())</f>
        <v>#N/A</v>
      </c>
      <c r="Z151" s="98" t="e">
        <f ca="true">+IF(AND(ISNUMBER(OFFSET('Sanitation Data'!$D$12,0,10*ROW('Sanitation Data'!D145))),'Data Summary'!CO151="Yes"),OFFSET('Sanitation Data'!$D$12,0,10*ROW('Sanitation Data'!D145)),NA())</f>
        <v>#N/A</v>
      </c>
      <c r="AA151" s="98" t="e">
        <f ca="true">+IF(AND(ISNUMBER(OFFSET('Sanitation Data'!$E$4,0,10*ROW('Sanitation Data'!E145))),'Data Summary'!CP151="Yes"),100-OFFSET('Sanitation Data'!$E$4,0,10*ROW('Sanitation Data'!E145)),NA())</f>
        <v>#N/A</v>
      </c>
      <c r="AB151" s="98" t="e">
        <f ca="true">+IF(AND(ISNUMBER(OFFSET('Sanitation Data'!$E$6,0,10*ROW('Sanitation Data'!E145))),'Data Summary'!CQ151="Yes"),OFFSET('Sanitation Data'!$E$6,0,10*ROW('Sanitation Data'!E145)),NA())</f>
        <v>#N/A</v>
      </c>
      <c r="AC151" s="98" t="e">
        <f ca="true">+IF(AND(ISNUMBER(OFFSET('Sanitation Data'!$E$10,0,10*ROW('Sanitation Data'!E145))),'Data Summary'!CR151="Yes"),OFFSET('Sanitation Data'!$E$10,0,10*ROW('Sanitation Data'!E145)),NA())</f>
        <v>#N/A</v>
      </c>
      <c r="AD151" s="98" t="e">
        <f ca="true">+IF(AND(ISNUMBER(OFFSET('Sanitation Data'!$E$11,0,10*ROW('Sanitation Data'!E145))),'Data Summary'!CS151="Yes"),OFFSET('Sanitation Data'!$E$11,0,10*ROW('Sanitation Data'!E145)),NA())</f>
        <v>#N/A</v>
      </c>
      <c r="AE151" s="98" t="e">
        <f ca="true">+IF(AND(ISNUMBER(OFFSET('Sanitation Data'!$E$12,0,10*ROW('Sanitation Data'!E145))),'Data Summary'!CT151="Yes"),OFFSET('Sanitation Data'!$E$12,0,10*ROW('Sanitation Data'!E145)),NA())</f>
        <v>#N/A</v>
      </c>
      <c r="AF151" s="98" t="e">
        <f ca="true">+IF(AND(ISNUMBER(OFFSET('Sanitation Data'!$F$4,0,10*ROW('Sanitation Data'!F145))),'Data Summary'!CU151="Yes"),100-OFFSET('Sanitation Data'!$F$4,0,10*ROW('Sanitation Data'!F145)),NA())</f>
        <v>#N/A</v>
      </c>
      <c r="AG151" s="98" t="e">
        <f ca="true">+IF(AND(ISNUMBER(OFFSET('Sanitation Data'!$F$6,0,10*ROW('Sanitation Data'!F145))),'Data Summary'!CV151="Yes"),OFFSET('Sanitation Data'!$F$6,0,10*ROW('Sanitation Data'!F145)),NA())</f>
        <v>#N/A</v>
      </c>
      <c r="AH151" s="98" t="e">
        <f ca="true">+IF(AND(ISNUMBER(OFFSET('Sanitation Data'!$F$10,0,10*ROW('Sanitation Data'!F145))),'Data Summary'!CW151="Yes"),OFFSET('Sanitation Data'!$F$10,0,10*ROW('Sanitation Data'!F145)),NA())</f>
        <v>#N/A</v>
      </c>
      <c r="AI151" s="98" t="e">
        <f ca="true">+IF(AND(ISNUMBER(OFFSET('Sanitation Data'!$F$11,0,10*ROW('Sanitation Data'!F145))),'Data Summary'!CX151="Yes"),OFFSET('Sanitation Data'!$F$11,0,10*ROW('Sanitation Data'!F145)),NA())</f>
        <v>#N/A</v>
      </c>
      <c r="AJ151" s="98" t="e">
        <f ca="true">+IF(AND(ISNUMBER(OFFSET('Sanitation Data'!$F$12,0,10*ROW('Sanitation Data'!F145))),'Data Summary'!CY151="Yes"),OFFSET('Sanitation Data'!$F$12,0,10*ROW('Sanitation Data'!F145)),NA())</f>
        <v>#N/A</v>
      </c>
      <c r="AK151" s="98" t="e">
        <f ca="true">+IF(AND(ISNUMBER(OFFSET('Sanitation Data'!$G$4,0,10*ROW('Sanitation Data'!G145))),'Data Summary'!CZ151="Yes"),100-OFFSET('Sanitation Data'!$G$4,0,10*ROW('Sanitation Data'!G145)),NA())</f>
        <v>#N/A</v>
      </c>
      <c r="AL151" s="98" t="e">
        <f ca="true">+IF(AND(ISNUMBER(OFFSET('Sanitation Data'!$G$6,0,10*ROW('Sanitation Data'!G145))),'Data Summary'!DA151="Yes"),OFFSET('Sanitation Data'!$G$6,0,10*ROW('Sanitation Data'!G145)),NA())</f>
        <v>#N/A</v>
      </c>
      <c r="AM151" s="98" t="e">
        <f ca="true">+IF(AND(ISNUMBER(OFFSET('Sanitation Data'!$G$10,0,10*ROW('Sanitation Data'!G145))),'Data Summary'!DB151="Yes"),OFFSET('Sanitation Data'!$G$10,0,10*ROW('Sanitation Data'!G145)),NA())</f>
        <v>#N/A</v>
      </c>
      <c r="AN151" s="98" t="e">
        <f ca="true">+IF(AND(ISNUMBER(OFFSET('Sanitation Data'!$G$11,0,10*ROW('Sanitation Data'!G145))),'Data Summary'!DC151="Yes"),OFFSET('Sanitation Data'!$G$11,0,10*ROW('Sanitation Data'!G145)),NA())</f>
        <v>#N/A</v>
      </c>
      <c r="AO151" s="98" t="e">
        <f ca="true">+IF(AND(ISNUMBER(OFFSET('Sanitation Data'!$G$12,0,10*ROW('Sanitation Data'!G145))),'Data Summary'!DD151="Yes"),OFFSET('Sanitation Data'!$G$12,0,10*ROW('Sanitation Data'!G145)),NA())</f>
        <v>#N/A</v>
      </c>
      <c r="AP151" s="98" t="e">
        <f ca="true">+IF(AND(ISNUMBER(OFFSET('Sanitation Data'!$H$4,0,10*ROW('Sanitation Data'!H145))),'Data Summary'!DE151="Yes"),100-OFFSET('Sanitation Data'!$H$4,0,10*ROW('Sanitation Data'!H145)),NA())</f>
        <v>#N/A</v>
      </c>
      <c r="AQ151" s="98" t="e">
        <f ca="true">+IF(AND(ISNUMBER(OFFSET('Sanitation Data'!$H$6,0,10*ROW('Sanitation Data'!H145))),'Data Summary'!DF151="Yes"),OFFSET('Sanitation Data'!$H$6,0,10*ROW('Sanitation Data'!H145)),NA())</f>
        <v>#N/A</v>
      </c>
      <c r="AR151" s="98" t="e">
        <f ca="true">+IF(AND(ISNUMBER(OFFSET('Sanitation Data'!$H$10,0,10*ROW('Sanitation Data'!H145))),'Data Summary'!DG151="Yes"),OFFSET('Sanitation Data'!$H$10,0,10*ROW('Sanitation Data'!H145)),NA())</f>
        <v>#N/A</v>
      </c>
      <c r="AS151" s="98" t="e">
        <f ca="true">+IF(AND(ISNUMBER(OFFSET('Sanitation Data'!$H$11,0,10*ROW('Sanitation Data'!H145))),'Data Summary'!DH151="Yes"),OFFSET('Sanitation Data'!$H$11,0,10*ROW('Sanitation Data'!H145)),NA())</f>
        <v>#N/A</v>
      </c>
      <c r="AT151" s="98" t="e">
        <f ca="true">+IF(AND(ISNUMBER(OFFSET('Sanitation Data'!$H$12,0,10*ROW('Sanitation Data'!H145))),'Data Summary'!DI151="Yes"),OFFSET('Sanitation Data'!$H$12,0,10*ROW('Sanitation Data'!H145)),NA())</f>
        <v>#N/A</v>
      </c>
      <c r="AU151" s="98" t="e">
        <f ca="true">+IF(AND(ISNUMBER(OFFSET('Sanitation Data'!$I$4,0,10*ROW('Sanitation Data'!I145))),'Data Summary'!DJ151="Yes"),100-OFFSET('Sanitation Data'!$I$4,0,10*ROW('Sanitation Data'!I145)),NA())</f>
        <v>#N/A</v>
      </c>
      <c r="AV151" s="98" t="e">
        <f ca="true">+IF(AND(ISNUMBER(OFFSET('Sanitation Data'!$I$6,0,10*ROW('Sanitation Data'!I145))),'Data Summary'!DK151="Yes"),OFFSET('Sanitation Data'!$I$6,0,10*ROW('Sanitation Data'!I145)),NA())</f>
        <v>#N/A</v>
      </c>
      <c r="AW151" s="98" t="e">
        <f ca="true">+IF(AND(ISNUMBER(OFFSET('Sanitation Data'!$I$10,0,10*ROW('Sanitation Data'!I145))),'Data Summary'!DL151="Yes"),OFFSET('Sanitation Data'!$I$10,0,10*ROW('Sanitation Data'!I145)),NA())</f>
        <v>#N/A</v>
      </c>
      <c r="AX151" s="98" t="e">
        <f ca="true">+IF(AND(ISNUMBER(OFFSET('Sanitation Data'!$I$11,0,10*ROW('Sanitation Data'!I145))),'Data Summary'!DM151="Yes"),OFFSET('Sanitation Data'!$I$11,0,10*ROW('Sanitation Data'!I145)),NA())</f>
        <v>#N/A</v>
      </c>
      <c r="AY151" s="98" t="e">
        <f ca="true">+IF(AND(ISNUMBER(OFFSET('Sanitation Data'!$I$12,0,10*ROW('Sanitation Data'!I145))),'Data Summary'!DN151="Yes"),OFFSET('Sanitation Data'!$I$12,0,10*ROW('Sanitation Data'!I145)),NA())</f>
        <v>#N/A</v>
      </c>
      <c r="AZ151" s="99" t="e">
        <f ca="true">+IF(AND(ISNUMBER(OFFSET('Hygiene Data'!$D$5,0,10*ROW('Hygiene Data'!D145))),'Data Summary'!DO151="Yes"),OFFSET('Hygiene Data'!$D$5,0,10*ROW('Hygiene Data'!D145)),NA())</f>
        <v>#N/A</v>
      </c>
      <c r="BA151" s="99" t="e">
        <f ca="true">+IF(AND(ISNUMBER(OFFSET('Hygiene Data'!$D$7,0,10*ROW('Hygiene Data'!D145))),'Data Summary'!DP151="Yes"),OFFSET('Hygiene Data'!$D$7,0,10*ROW('Hygiene Data'!D145)),NA())</f>
        <v>#N/A</v>
      </c>
      <c r="BB151" s="99" t="e">
        <f ca="true">+IF(AND(ISNUMBER(OFFSET('Hygiene Data'!$D$9,0,10*ROW('Hygiene Data'!D145))),'Data Summary'!DQ151="Yes"),OFFSET('Hygiene Data'!$D$9,0,10*ROW('Hygiene Data'!D145)),NA())</f>
        <v>#N/A</v>
      </c>
      <c r="BC151" s="99" t="e">
        <f ca="true">+IF(AND(ISNUMBER(OFFSET('Hygiene Data'!$E$5,0,10*ROW('Hygiene Data'!E145))),'Data Summary'!DR151="Yes"),OFFSET('Hygiene Data'!$E$5,0,10*ROW('Hygiene Data'!E145)),NA())</f>
        <v>#N/A</v>
      </c>
      <c r="BD151" s="99" t="e">
        <f ca="true">+IF(AND(ISNUMBER(OFFSET('Hygiene Data'!$E$7,0,10*ROW('Hygiene Data'!E145))),'Data Summary'!DS151="Yes"),OFFSET('Hygiene Data'!$E$7,0,10*ROW('Hygiene Data'!E145)),NA())</f>
        <v>#N/A</v>
      </c>
      <c r="BE151" s="99" t="e">
        <f ca="true">+IF(AND(ISNUMBER(OFFSET('Hygiene Data'!$E$9,0,10*ROW('Hygiene Data'!E145))),'Data Summary'!DT151="Yes"),OFFSET('Hygiene Data'!$E$9,0,10*ROW('Hygiene Data'!E145)),NA())</f>
        <v>#N/A</v>
      </c>
      <c r="BF151" s="99" t="e">
        <f ca="true">+IF(AND(ISNUMBER(OFFSET('Hygiene Data'!$F$5,0,10*ROW('Hygiene Data'!F145))),'Data Summary'!DU151="Yes"),OFFSET('Hygiene Data'!$F$5,0,10*ROW('Hygiene Data'!F145)),NA())</f>
        <v>#N/A</v>
      </c>
      <c r="BG151" s="99" t="e">
        <f ca="true">+IF(AND(ISNUMBER(OFFSET('Hygiene Data'!$F$7,0,10*ROW('Hygiene Data'!F145))),'Data Summary'!DV151="Yes"),OFFSET('Hygiene Data'!$F$7,0,10*ROW('Hygiene Data'!F145)),NA())</f>
        <v>#N/A</v>
      </c>
      <c r="BH151" s="99" t="e">
        <f ca="true">+IF(AND(ISNUMBER(OFFSET('Hygiene Data'!$F$9,0,10*ROW('Hygiene Data'!F145))),'Data Summary'!DW151="Yes"),OFFSET('Hygiene Data'!$F$9,0,10*ROW('Hygiene Data'!F145)),NA())</f>
        <v>#N/A</v>
      </c>
      <c r="BI151" s="99" t="e">
        <f ca="true">+IF(AND(ISNUMBER(OFFSET('Hygiene Data'!$G$5,0,10*ROW('Hygiene Data'!G145))),'Data Summary'!DX151="Yes"),OFFSET('Hygiene Data'!$G$5,0,10*ROW('Hygiene Data'!G145)),NA())</f>
        <v>#N/A</v>
      </c>
      <c r="BJ151" s="99" t="e">
        <f ca="true">+IF(AND(ISNUMBER(OFFSET('Hygiene Data'!$G$7,0,10*ROW('Hygiene Data'!G145))),'Data Summary'!DY151="Yes"),OFFSET('Hygiene Data'!$G$7,0,10*ROW('Hygiene Data'!G145)),NA())</f>
        <v>#N/A</v>
      </c>
      <c r="BK151" s="99" t="e">
        <f ca="true">+IF(AND(ISNUMBER(OFFSET('Hygiene Data'!$G$9,0,10*ROW('Hygiene Data'!G145))),'Data Summary'!DZ151="Yes"),OFFSET('Hygiene Data'!$G$9,0,10*ROW('Hygiene Data'!G145)),NA())</f>
        <v>#N/A</v>
      </c>
      <c r="BL151" s="99" t="e">
        <f ca="true">+IF(AND(ISNUMBER(OFFSET('Hygiene Data'!$H$5,0,10*ROW('Hygiene Data'!H145))),'Data Summary'!EA151="Yes"),OFFSET('Hygiene Data'!$H$5,0,10*ROW('Hygiene Data'!H145)),NA())</f>
        <v>#N/A</v>
      </c>
      <c r="BM151" s="99" t="e">
        <f ca="true">+IF(AND(ISNUMBER(OFFSET('Hygiene Data'!$H$7,0,10*ROW('Hygiene Data'!H145))),'Data Summary'!EB151="Yes"),OFFSET('Hygiene Data'!$H$7,0,10*ROW('Hygiene Data'!H145)),NA())</f>
        <v>#N/A</v>
      </c>
      <c r="BN151" s="99" t="e">
        <f ca="true">+IF(AND(ISNUMBER(OFFSET('Hygiene Data'!$H$9,0,10*ROW('Hygiene Data'!H145))),'Data Summary'!EC151="Yes"),OFFSET('Hygiene Data'!$H$9,0,10*ROW('Hygiene Data'!H145)),NA())</f>
        <v>#N/A</v>
      </c>
      <c r="BO151" s="99" t="e">
        <f ca="true">+IF(AND(ISNUMBER(OFFSET('Hygiene Data'!$I$5,0,10*ROW('Hygiene Data'!I145))),'Data Summary'!ED151="Yes"),OFFSET('Hygiene Data'!$I$5,0,10*ROW('Hygiene Data'!I145)),NA())</f>
        <v>#N/A</v>
      </c>
      <c r="BP151" s="99" t="e">
        <f ca="true">+IF(AND(ISNUMBER(OFFSET('Hygiene Data'!$I$7,0,10*ROW('Hygiene Data'!I145))),'Data Summary'!EE151="Yes"),OFFSET('Hygiene Data'!$I$7,0,10*ROW('Hygiene Data'!I145)),NA())</f>
        <v>#N/A</v>
      </c>
      <c r="BQ151" s="99"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8" t="str">
        <f ca="true">+IF(ISTEXT('Data Summary'!B152),'Data Summary'!B152,"")</f>
        <v/>
      </c>
      <c r="C152" s="329" t="e">
        <f ca="true">+VALUE('Data Summary'!C152)</f>
        <v>#VALUE!</v>
      </c>
      <c r="D152" s="97" t="e">
        <f ca="true">+IF(AND(ISNUMBER(OFFSET('Water Data'!$D$4,0,10*ROW('Water Data'!D146))),'Data Summary'!BS152="Yes"),100-OFFSET('Water Data'!$D$4,0,10*ROW('Water Data'!D146)),NA())</f>
        <v>#N/A</v>
      </c>
      <c r="E152" s="97" t="e">
        <f ca="true">+IF(AND(ISNUMBER(OFFSET('Water Data'!$D$6,0,10*ROW('Water Data'!D146))),'Data Summary'!BT152="Yes"),OFFSET('Water Data'!$D$6,0,10*ROW('Water Data'!D146)),NA())</f>
        <v>#N/A</v>
      </c>
      <c r="F152" s="97" t="e">
        <f ca="true">+IF(AND(ISNUMBER(OFFSET('Water Data'!$D$9,0,10*ROW('Water Data'!D146))),'Data Summary'!BU152="Yes"),OFFSET('Water Data'!$D$9,0,10*ROW('Water Data'!D146)),NA())</f>
        <v>#N/A</v>
      </c>
      <c r="G152" s="97" t="e">
        <f ca="true">+IF(AND(ISNUMBER(OFFSET('Water Data'!$E$4,0,10*ROW('Water Data'!E146))),'Data Summary'!BV152="Yes"),100-OFFSET('Water Data'!$E$4,0,10*ROW('Water Data'!E146)),NA())</f>
        <v>#N/A</v>
      </c>
      <c r="H152" s="97" t="e">
        <f ca="true">+IF(AND(ISNUMBER(OFFSET('Water Data'!$E$6,0,10*ROW('Water Data'!E146))),'Data Summary'!BW152="Yes"),OFFSET('Water Data'!$E$6,0,10*ROW('Water Data'!E146)),NA())</f>
        <v>#N/A</v>
      </c>
      <c r="I152" s="97" t="e">
        <f ca="true">+IF(AND(ISNUMBER(OFFSET('Water Data'!$E$9,0,10*ROW('Water Data'!E146))),'Data Summary'!BX152="Yes"),OFFSET('Water Data'!$E$9,0,10*ROW('Water Data'!E146)),NA())</f>
        <v>#N/A</v>
      </c>
      <c r="J152" s="97" t="e">
        <f ca="true">+IF(AND(ISNUMBER(OFFSET('Water Data'!$F$4,0,10*ROW('Water Data'!F146))),'Data Summary'!BY152="Yes"),100-OFFSET('Water Data'!$F$4,0,10*ROW('Water Data'!F146)),NA())</f>
        <v>#N/A</v>
      </c>
      <c r="K152" s="97" t="e">
        <f ca="true">+IF(AND(ISNUMBER(OFFSET('Water Data'!$F$6,0,10*ROW('Water Data'!F146))),'Data Summary'!BZ152="Yes"),OFFSET('Water Data'!$F$6,0,10*ROW('Water Data'!F146)),NA())</f>
        <v>#N/A</v>
      </c>
      <c r="L152" s="97" t="e">
        <f ca="true">+IF(AND(ISNUMBER(OFFSET('Water Data'!$F$9,0,10*ROW('Water Data'!F146))),'Data Summary'!CA152="Yes"),OFFSET('Water Data'!$F$9,0,10*ROW('Water Data'!F146)),NA())</f>
        <v>#N/A</v>
      </c>
      <c r="M152" s="97" t="e">
        <f ca="true">+IF(AND(ISNUMBER(OFFSET('Water Data'!$G$4,0,10*ROW('Water Data'!G146))),'Data Summary'!CB152="Yes"),100-OFFSET('Water Data'!$G$4,0,10*ROW('Water Data'!G146)),NA())</f>
        <v>#N/A</v>
      </c>
      <c r="N152" s="97" t="e">
        <f ca="true">+IF(AND(ISNUMBER(OFFSET('Water Data'!$G$6,0,10*ROW('Water Data'!G146))),'Data Summary'!CC152="Yes"),OFFSET('Water Data'!$G$6,0,10*ROW('Water Data'!G146)),NA())</f>
        <v>#N/A</v>
      </c>
      <c r="O152" s="97" t="e">
        <f ca="true">+IF(AND(ISNUMBER(OFFSET('Water Data'!$G$9,0,10*ROW('Water Data'!G146))),'Data Summary'!CD152="Yes"),OFFSET('Water Data'!$G$9,0,10*ROW('Water Data'!G146)),NA())</f>
        <v>#N/A</v>
      </c>
      <c r="P152" s="97" t="e">
        <f ca="true">+IF(AND(ISNUMBER(OFFSET('Water Data'!$H$4,0,10*ROW('Water Data'!H146))),'Data Summary'!CE152="Yes"),100-OFFSET('Water Data'!$H$4,0,10*ROW('Water Data'!H146)),NA())</f>
        <v>#N/A</v>
      </c>
      <c r="Q152" s="97" t="e">
        <f ca="true">+IF(AND(ISNUMBER(OFFSET('Water Data'!$H$6,0,10*ROW('Water Data'!H146))),'Data Summary'!CF152="Yes"),OFFSET('Water Data'!$H$6,0,10*ROW('Water Data'!H146)),NA())</f>
        <v>#N/A</v>
      </c>
      <c r="R152" s="97" t="e">
        <f ca="true">+IF(AND(ISNUMBER(OFFSET('Water Data'!$H$9,0,10*ROW('Water Data'!H146))),'Data Summary'!CG152="Yes"),OFFSET('Water Data'!$H$9,0,10*ROW('Water Data'!H146)),NA())</f>
        <v>#N/A</v>
      </c>
      <c r="S152" s="97" t="e">
        <f ca="true">+IF(AND(ISNUMBER(OFFSET('Water Data'!$I$4,0,10*ROW('Water Data'!I146))),'Data Summary'!CH152="Yes"),100-OFFSET('Water Data'!$I$4,0,10*ROW('Water Data'!I146)),NA())</f>
        <v>#N/A</v>
      </c>
      <c r="T152" s="97" t="e">
        <f ca="true">+IF(AND(ISNUMBER(OFFSET('Water Data'!$I$6,0,10*ROW('Water Data'!I146))),'Data Summary'!CI152="Yes"),OFFSET('Water Data'!$I$6,0,10*ROW('Water Data'!I146)),NA())</f>
        <v>#N/A</v>
      </c>
      <c r="U152" s="97" t="e">
        <f ca="true">+IF(AND(ISNUMBER(OFFSET('Water Data'!$I$9,0,10*ROW('Water Data'!I146))),'Data Summary'!CJ152="Yes"),OFFSET('Water Data'!$I$9,0,10*ROW('Water Data'!I146)),NA())</f>
        <v>#N/A</v>
      </c>
      <c r="V152" s="98" t="e">
        <f ca="true">+IF(AND(ISNUMBER(OFFSET('Sanitation Data'!$D$4,0,10*ROW('Sanitation Data'!D146))),'Data Summary'!CK152="Yes"),100-OFFSET('Sanitation Data'!$D$4,0,10*ROW('Sanitation Data'!D146)),NA())</f>
        <v>#N/A</v>
      </c>
      <c r="W152" s="98" t="e">
        <f ca="true">+IF(AND(ISNUMBER(OFFSET('Sanitation Data'!$D$6,0,10*ROW('Sanitation Data'!D146))),'Data Summary'!CL152="Yes"),OFFSET('Sanitation Data'!$D$6,0,10*ROW('Sanitation Data'!D146)),NA())</f>
        <v>#N/A</v>
      </c>
      <c r="X152" s="98" t="e">
        <f ca="true">+IF(AND(ISNUMBER(OFFSET('Sanitation Data'!$D$10,0,10*ROW('Sanitation Data'!D146))),'Data Summary'!CM152="Yes"),OFFSET('Sanitation Data'!$D$10,0,10*ROW('Sanitation Data'!D146)),NA())</f>
        <v>#N/A</v>
      </c>
      <c r="Y152" s="98" t="e">
        <f ca="true">+IF(AND(ISNUMBER(OFFSET('Sanitation Data'!$D$11,0,10*ROW('Sanitation Data'!D146))),'Data Summary'!CN152="Yes"),OFFSET('Sanitation Data'!$D$11,0,10*ROW('Sanitation Data'!D146)),NA())</f>
        <v>#N/A</v>
      </c>
      <c r="Z152" s="98" t="e">
        <f ca="true">+IF(AND(ISNUMBER(OFFSET('Sanitation Data'!$D$12,0,10*ROW('Sanitation Data'!D146))),'Data Summary'!CO152="Yes"),OFFSET('Sanitation Data'!$D$12,0,10*ROW('Sanitation Data'!D146)),NA())</f>
        <v>#N/A</v>
      </c>
      <c r="AA152" s="98" t="e">
        <f ca="true">+IF(AND(ISNUMBER(OFFSET('Sanitation Data'!$E$4,0,10*ROW('Sanitation Data'!E146))),'Data Summary'!CP152="Yes"),100-OFFSET('Sanitation Data'!$E$4,0,10*ROW('Sanitation Data'!E146)),NA())</f>
        <v>#N/A</v>
      </c>
      <c r="AB152" s="98" t="e">
        <f ca="true">+IF(AND(ISNUMBER(OFFSET('Sanitation Data'!$E$6,0,10*ROW('Sanitation Data'!E146))),'Data Summary'!CQ152="Yes"),OFFSET('Sanitation Data'!$E$6,0,10*ROW('Sanitation Data'!E146)),NA())</f>
        <v>#N/A</v>
      </c>
      <c r="AC152" s="98" t="e">
        <f ca="true">+IF(AND(ISNUMBER(OFFSET('Sanitation Data'!$E$10,0,10*ROW('Sanitation Data'!E146))),'Data Summary'!CR152="Yes"),OFFSET('Sanitation Data'!$E$10,0,10*ROW('Sanitation Data'!E146)),NA())</f>
        <v>#N/A</v>
      </c>
      <c r="AD152" s="98" t="e">
        <f ca="true">+IF(AND(ISNUMBER(OFFSET('Sanitation Data'!$E$11,0,10*ROW('Sanitation Data'!E146))),'Data Summary'!CS152="Yes"),OFFSET('Sanitation Data'!$E$11,0,10*ROW('Sanitation Data'!E146)),NA())</f>
        <v>#N/A</v>
      </c>
      <c r="AE152" s="98" t="e">
        <f ca="true">+IF(AND(ISNUMBER(OFFSET('Sanitation Data'!$E$12,0,10*ROW('Sanitation Data'!E146))),'Data Summary'!CT152="Yes"),OFFSET('Sanitation Data'!$E$12,0,10*ROW('Sanitation Data'!E146)),NA())</f>
        <v>#N/A</v>
      </c>
      <c r="AF152" s="98" t="e">
        <f ca="true">+IF(AND(ISNUMBER(OFFSET('Sanitation Data'!$F$4,0,10*ROW('Sanitation Data'!F146))),'Data Summary'!CU152="Yes"),100-OFFSET('Sanitation Data'!$F$4,0,10*ROW('Sanitation Data'!F146)),NA())</f>
        <v>#N/A</v>
      </c>
      <c r="AG152" s="98" t="e">
        <f ca="true">+IF(AND(ISNUMBER(OFFSET('Sanitation Data'!$F$6,0,10*ROW('Sanitation Data'!F146))),'Data Summary'!CV152="Yes"),OFFSET('Sanitation Data'!$F$6,0,10*ROW('Sanitation Data'!F146)),NA())</f>
        <v>#N/A</v>
      </c>
      <c r="AH152" s="98" t="e">
        <f ca="true">+IF(AND(ISNUMBER(OFFSET('Sanitation Data'!$F$10,0,10*ROW('Sanitation Data'!F146))),'Data Summary'!CW152="Yes"),OFFSET('Sanitation Data'!$F$10,0,10*ROW('Sanitation Data'!F146)),NA())</f>
        <v>#N/A</v>
      </c>
      <c r="AI152" s="98" t="e">
        <f ca="true">+IF(AND(ISNUMBER(OFFSET('Sanitation Data'!$F$11,0,10*ROW('Sanitation Data'!F146))),'Data Summary'!CX152="Yes"),OFFSET('Sanitation Data'!$F$11,0,10*ROW('Sanitation Data'!F146)),NA())</f>
        <v>#N/A</v>
      </c>
      <c r="AJ152" s="98" t="e">
        <f ca="true">+IF(AND(ISNUMBER(OFFSET('Sanitation Data'!$F$12,0,10*ROW('Sanitation Data'!F146))),'Data Summary'!CY152="Yes"),OFFSET('Sanitation Data'!$F$12,0,10*ROW('Sanitation Data'!F146)),NA())</f>
        <v>#N/A</v>
      </c>
      <c r="AK152" s="98" t="e">
        <f ca="true">+IF(AND(ISNUMBER(OFFSET('Sanitation Data'!$G$4,0,10*ROW('Sanitation Data'!G146))),'Data Summary'!CZ152="Yes"),100-OFFSET('Sanitation Data'!$G$4,0,10*ROW('Sanitation Data'!G146)),NA())</f>
        <v>#N/A</v>
      </c>
      <c r="AL152" s="98" t="e">
        <f ca="true">+IF(AND(ISNUMBER(OFFSET('Sanitation Data'!$G$6,0,10*ROW('Sanitation Data'!G146))),'Data Summary'!DA152="Yes"),OFFSET('Sanitation Data'!$G$6,0,10*ROW('Sanitation Data'!G146)),NA())</f>
        <v>#N/A</v>
      </c>
      <c r="AM152" s="98" t="e">
        <f ca="true">+IF(AND(ISNUMBER(OFFSET('Sanitation Data'!$G$10,0,10*ROW('Sanitation Data'!G146))),'Data Summary'!DB152="Yes"),OFFSET('Sanitation Data'!$G$10,0,10*ROW('Sanitation Data'!G146)),NA())</f>
        <v>#N/A</v>
      </c>
      <c r="AN152" s="98" t="e">
        <f ca="true">+IF(AND(ISNUMBER(OFFSET('Sanitation Data'!$G$11,0,10*ROW('Sanitation Data'!G146))),'Data Summary'!DC152="Yes"),OFFSET('Sanitation Data'!$G$11,0,10*ROW('Sanitation Data'!G146)),NA())</f>
        <v>#N/A</v>
      </c>
      <c r="AO152" s="98" t="e">
        <f ca="true">+IF(AND(ISNUMBER(OFFSET('Sanitation Data'!$G$12,0,10*ROW('Sanitation Data'!G146))),'Data Summary'!DD152="Yes"),OFFSET('Sanitation Data'!$G$12,0,10*ROW('Sanitation Data'!G146)),NA())</f>
        <v>#N/A</v>
      </c>
      <c r="AP152" s="98" t="e">
        <f ca="true">+IF(AND(ISNUMBER(OFFSET('Sanitation Data'!$H$4,0,10*ROW('Sanitation Data'!H146))),'Data Summary'!DE152="Yes"),100-OFFSET('Sanitation Data'!$H$4,0,10*ROW('Sanitation Data'!H146)),NA())</f>
        <v>#N/A</v>
      </c>
      <c r="AQ152" s="98" t="e">
        <f ca="true">+IF(AND(ISNUMBER(OFFSET('Sanitation Data'!$H$6,0,10*ROW('Sanitation Data'!H146))),'Data Summary'!DF152="Yes"),OFFSET('Sanitation Data'!$H$6,0,10*ROW('Sanitation Data'!H146)),NA())</f>
        <v>#N/A</v>
      </c>
      <c r="AR152" s="98" t="e">
        <f ca="true">+IF(AND(ISNUMBER(OFFSET('Sanitation Data'!$H$10,0,10*ROW('Sanitation Data'!H146))),'Data Summary'!DG152="Yes"),OFFSET('Sanitation Data'!$H$10,0,10*ROW('Sanitation Data'!H146)),NA())</f>
        <v>#N/A</v>
      </c>
      <c r="AS152" s="98" t="e">
        <f ca="true">+IF(AND(ISNUMBER(OFFSET('Sanitation Data'!$H$11,0,10*ROW('Sanitation Data'!H146))),'Data Summary'!DH152="Yes"),OFFSET('Sanitation Data'!$H$11,0,10*ROW('Sanitation Data'!H146)),NA())</f>
        <v>#N/A</v>
      </c>
      <c r="AT152" s="98" t="e">
        <f ca="true">+IF(AND(ISNUMBER(OFFSET('Sanitation Data'!$H$12,0,10*ROW('Sanitation Data'!H146))),'Data Summary'!DI152="Yes"),OFFSET('Sanitation Data'!$H$12,0,10*ROW('Sanitation Data'!H146)),NA())</f>
        <v>#N/A</v>
      </c>
      <c r="AU152" s="98" t="e">
        <f ca="true">+IF(AND(ISNUMBER(OFFSET('Sanitation Data'!$I$4,0,10*ROW('Sanitation Data'!I146))),'Data Summary'!DJ152="Yes"),100-OFFSET('Sanitation Data'!$I$4,0,10*ROW('Sanitation Data'!I146)),NA())</f>
        <v>#N/A</v>
      </c>
      <c r="AV152" s="98" t="e">
        <f ca="true">+IF(AND(ISNUMBER(OFFSET('Sanitation Data'!$I$6,0,10*ROW('Sanitation Data'!I146))),'Data Summary'!DK152="Yes"),OFFSET('Sanitation Data'!$I$6,0,10*ROW('Sanitation Data'!I146)),NA())</f>
        <v>#N/A</v>
      </c>
      <c r="AW152" s="98" t="e">
        <f ca="true">+IF(AND(ISNUMBER(OFFSET('Sanitation Data'!$I$10,0,10*ROW('Sanitation Data'!I146))),'Data Summary'!DL152="Yes"),OFFSET('Sanitation Data'!$I$10,0,10*ROW('Sanitation Data'!I146)),NA())</f>
        <v>#N/A</v>
      </c>
      <c r="AX152" s="98" t="e">
        <f ca="true">+IF(AND(ISNUMBER(OFFSET('Sanitation Data'!$I$11,0,10*ROW('Sanitation Data'!I146))),'Data Summary'!DM152="Yes"),OFFSET('Sanitation Data'!$I$11,0,10*ROW('Sanitation Data'!I146)),NA())</f>
        <v>#N/A</v>
      </c>
      <c r="AY152" s="98" t="e">
        <f ca="true">+IF(AND(ISNUMBER(OFFSET('Sanitation Data'!$I$12,0,10*ROW('Sanitation Data'!I146))),'Data Summary'!DN152="Yes"),OFFSET('Sanitation Data'!$I$12,0,10*ROW('Sanitation Data'!I146)),NA())</f>
        <v>#N/A</v>
      </c>
      <c r="AZ152" s="99" t="e">
        <f ca="true">+IF(AND(ISNUMBER(OFFSET('Hygiene Data'!$D$5,0,10*ROW('Hygiene Data'!D146))),'Data Summary'!DO152="Yes"),OFFSET('Hygiene Data'!$D$5,0,10*ROW('Hygiene Data'!D146)),NA())</f>
        <v>#N/A</v>
      </c>
      <c r="BA152" s="99" t="e">
        <f ca="true">+IF(AND(ISNUMBER(OFFSET('Hygiene Data'!$D$7,0,10*ROW('Hygiene Data'!D146))),'Data Summary'!DP152="Yes"),OFFSET('Hygiene Data'!$D$7,0,10*ROW('Hygiene Data'!D146)),NA())</f>
        <v>#N/A</v>
      </c>
      <c r="BB152" s="99" t="e">
        <f ca="true">+IF(AND(ISNUMBER(OFFSET('Hygiene Data'!$D$9,0,10*ROW('Hygiene Data'!D146))),'Data Summary'!DQ152="Yes"),OFFSET('Hygiene Data'!$D$9,0,10*ROW('Hygiene Data'!D146)),NA())</f>
        <v>#N/A</v>
      </c>
      <c r="BC152" s="99" t="e">
        <f ca="true">+IF(AND(ISNUMBER(OFFSET('Hygiene Data'!$E$5,0,10*ROW('Hygiene Data'!E146))),'Data Summary'!DR152="Yes"),OFFSET('Hygiene Data'!$E$5,0,10*ROW('Hygiene Data'!E146)),NA())</f>
        <v>#N/A</v>
      </c>
      <c r="BD152" s="99" t="e">
        <f ca="true">+IF(AND(ISNUMBER(OFFSET('Hygiene Data'!$E$7,0,10*ROW('Hygiene Data'!E146))),'Data Summary'!DS152="Yes"),OFFSET('Hygiene Data'!$E$7,0,10*ROW('Hygiene Data'!E146)),NA())</f>
        <v>#N/A</v>
      </c>
      <c r="BE152" s="99" t="e">
        <f ca="true">+IF(AND(ISNUMBER(OFFSET('Hygiene Data'!$E$9,0,10*ROW('Hygiene Data'!E146))),'Data Summary'!DT152="Yes"),OFFSET('Hygiene Data'!$E$9,0,10*ROW('Hygiene Data'!E146)),NA())</f>
        <v>#N/A</v>
      </c>
      <c r="BF152" s="99" t="e">
        <f ca="true">+IF(AND(ISNUMBER(OFFSET('Hygiene Data'!$F$5,0,10*ROW('Hygiene Data'!F146))),'Data Summary'!DU152="Yes"),OFFSET('Hygiene Data'!$F$5,0,10*ROW('Hygiene Data'!F146)),NA())</f>
        <v>#N/A</v>
      </c>
      <c r="BG152" s="99" t="e">
        <f ca="true">+IF(AND(ISNUMBER(OFFSET('Hygiene Data'!$F$7,0,10*ROW('Hygiene Data'!F146))),'Data Summary'!DV152="Yes"),OFFSET('Hygiene Data'!$F$7,0,10*ROW('Hygiene Data'!F146)),NA())</f>
        <v>#N/A</v>
      </c>
      <c r="BH152" s="99" t="e">
        <f ca="true">+IF(AND(ISNUMBER(OFFSET('Hygiene Data'!$F$9,0,10*ROW('Hygiene Data'!F146))),'Data Summary'!DW152="Yes"),OFFSET('Hygiene Data'!$F$9,0,10*ROW('Hygiene Data'!F146)),NA())</f>
        <v>#N/A</v>
      </c>
      <c r="BI152" s="99" t="e">
        <f ca="true">+IF(AND(ISNUMBER(OFFSET('Hygiene Data'!$G$5,0,10*ROW('Hygiene Data'!G146))),'Data Summary'!DX152="Yes"),OFFSET('Hygiene Data'!$G$5,0,10*ROW('Hygiene Data'!G146)),NA())</f>
        <v>#N/A</v>
      </c>
      <c r="BJ152" s="99" t="e">
        <f ca="true">+IF(AND(ISNUMBER(OFFSET('Hygiene Data'!$G$7,0,10*ROW('Hygiene Data'!G146))),'Data Summary'!DY152="Yes"),OFFSET('Hygiene Data'!$G$7,0,10*ROW('Hygiene Data'!G146)),NA())</f>
        <v>#N/A</v>
      </c>
      <c r="BK152" s="99" t="e">
        <f ca="true">+IF(AND(ISNUMBER(OFFSET('Hygiene Data'!$G$9,0,10*ROW('Hygiene Data'!G146))),'Data Summary'!DZ152="Yes"),OFFSET('Hygiene Data'!$G$9,0,10*ROW('Hygiene Data'!G146)),NA())</f>
        <v>#N/A</v>
      </c>
      <c r="BL152" s="99" t="e">
        <f ca="true">+IF(AND(ISNUMBER(OFFSET('Hygiene Data'!$H$5,0,10*ROW('Hygiene Data'!H146))),'Data Summary'!EA152="Yes"),OFFSET('Hygiene Data'!$H$5,0,10*ROW('Hygiene Data'!H146)),NA())</f>
        <v>#N/A</v>
      </c>
      <c r="BM152" s="99" t="e">
        <f ca="true">+IF(AND(ISNUMBER(OFFSET('Hygiene Data'!$H$7,0,10*ROW('Hygiene Data'!H146))),'Data Summary'!EB152="Yes"),OFFSET('Hygiene Data'!$H$7,0,10*ROW('Hygiene Data'!H146)),NA())</f>
        <v>#N/A</v>
      </c>
      <c r="BN152" s="99" t="e">
        <f ca="true">+IF(AND(ISNUMBER(OFFSET('Hygiene Data'!$H$9,0,10*ROW('Hygiene Data'!H146))),'Data Summary'!EC152="Yes"),OFFSET('Hygiene Data'!$H$9,0,10*ROW('Hygiene Data'!H146)),NA())</f>
        <v>#N/A</v>
      </c>
      <c r="BO152" s="99" t="e">
        <f ca="true">+IF(AND(ISNUMBER(OFFSET('Hygiene Data'!$I$5,0,10*ROW('Hygiene Data'!I146))),'Data Summary'!ED152="Yes"),OFFSET('Hygiene Data'!$I$5,0,10*ROW('Hygiene Data'!I146)),NA())</f>
        <v>#N/A</v>
      </c>
      <c r="BP152" s="99" t="e">
        <f ca="true">+IF(AND(ISNUMBER(OFFSET('Hygiene Data'!$I$7,0,10*ROW('Hygiene Data'!I146))),'Data Summary'!EE152="Yes"),OFFSET('Hygiene Data'!$I$7,0,10*ROW('Hygiene Data'!I146)),NA())</f>
        <v>#N/A</v>
      </c>
      <c r="BQ152" s="99"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8" t="str">
        <f ca="true">+IF(ISTEXT('Data Summary'!B153),'Data Summary'!B153,"")</f>
        <v/>
      </c>
      <c r="C153" s="329" t="e">
        <f ca="true">+VALUE('Data Summary'!C153)</f>
        <v>#VALUE!</v>
      </c>
      <c r="D153" s="97" t="e">
        <f ca="true">+IF(AND(ISNUMBER(OFFSET('Water Data'!$D$4,0,10*ROW('Water Data'!D147))),'Data Summary'!BS153="Yes"),100-OFFSET('Water Data'!$D$4,0,10*ROW('Water Data'!D147)),NA())</f>
        <v>#N/A</v>
      </c>
      <c r="E153" s="97" t="e">
        <f ca="true">+IF(AND(ISNUMBER(OFFSET('Water Data'!$D$6,0,10*ROW('Water Data'!D147))),'Data Summary'!BT153="Yes"),OFFSET('Water Data'!$D$6,0,10*ROW('Water Data'!D147)),NA())</f>
        <v>#N/A</v>
      </c>
      <c r="F153" s="97" t="e">
        <f ca="true">+IF(AND(ISNUMBER(OFFSET('Water Data'!$D$9,0,10*ROW('Water Data'!D147))),'Data Summary'!BU153="Yes"),OFFSET('Water Data'!$D$9,0,10*ROW('Water Data'!D147)),NA())</f>
        <v>#N/A</v>
      </c>
      <c r="G153" s="97" t="e">
        <f ca="true">+IF(AND(ISNUMBER(OFFSET('Water Data'!$E$4,0,10*ROW('Water Data'!E147))),'Data Summary'!BV153="Yes"),100-OFFSET('Water Data'!$E$4,0,10*ROW('Water Data'!E147)),NA())</f>
        <v>#N/A</v>
      </c>
      <c r="H153" s="97" t="e">
        <f ca="true">+IF(AND(ISNUMBER(OFFSET('Water Data'!$E$6,0,10*ROW('Water Data'!E147))),'Data Summary'!BW153="Yes"),OFFSET('Water Data'!$E$6,0,10*ROW('Water Data'!E147)),NA())</f>
        <v>#N/A</v>
      </c>
      <c r="I153" s="97" t="e">
        <f ca="true">+IF(AND(ISNUMBER(OFFSET('Water Data'!$E$9,0,10*ROW('Water Data'!E147))),'Data Summary'!BX153="Yes"),OFFSET('Water Data'!$E$9,0,10*ROW('Water Data'!E147)),NA())</f>
        <v>#N/A</v>
      </c>
      <c r="J153" s="97" t="e">
        <f ca="true">+IF(AND(ISNUMBER(OFFSET('Water Data'!$F$4,0,10*ROW('Water Data'!F147))),'Data Summary'!BY153="Yes"),100-OFFSET('Water Data'!$F$4,0,10*ROW('Water Data'!F147)),NA())</f>
        <v>#N/A</v>
      </c>
      <c r="K153" s="97" t="e">
        <f ca="true">+IF(AND(ISNUMBER(OFFSET('Water Data'!$F$6,0,10*ROW('Water Data'!F147))),'Data Summary'!BZ153="Yes"),OFFSET('Water Data'!$F$6,0,10*ROW('Water Data'!F147)),NA())</f>
        <v>#N/A</v>
      </c>
      <c r="L153" s="97" t="e">
        <f ca="true">+IF(AND(ISNUMBER(OFFSET('Water Data'!$F$9,0,10*ROW('Water Data'!F147))),'Data Summary'!CA153="Yes"),OFFSET('Water Data'!$F$9,0,10*ROW('Water Data'!F147)),NA())</f>
        <v>#N/A</v>
      </c>
      <c r="M153" s="97" t="e">
        <f ca="true">+IF(AND(ISNUMBER(OFFSET('Water Data'!$G$4,0,10*ROW('Water Data'!G147))),'Data Summary'!CB153="Yes"),100-OFFSET('Water Data'!$G$4,0,10*ROW('Water Data'!G147)),NA())</f>
        <v>#N/A</v>
      </c>
      <c r="N153" s="97" t="e">
        <f ca="true">+IF(AND(ISNUMBER(OFFSET('Water Data'!$G$6,0,10*ROW('Water Data'!G147))),'Data Summary'!CC153="Yes"),OFFSET('Water Data'!$G$6,0,10*ROW('Water Data'!G147)),NA())</f>
        <v>#N/A</v>
      </c>
      <c r="O153" s="97" t="e">
        <f ca="true">+IF(AND(ISNUMBER(OFFSET('Water Data'!$G$9,0,10*ROW('Water Data'!G147))),'Data Summary'!CD153="Yes"),OFFSET('Water Data'!$G$9,0,10*ROW('Water Data'!G147)),NA())</f>
        <v>#N/A</v>
      </c>
      <c r="P153" s="97" t="e">
        <f ca="true">+IF(AND(ISNUMBER(OFFSET('Water Data'!$H$4,0,10*ROW('Water Data'!H147))),'Data Summary'!CE153="Yes"),100-OFFSET('Water Data'!$H$4,0,10*ROW('Water Data'!H147)),NA())</f>
        <v>#N/A</v>
      </c>
      <c r="Q153" s="97" t="e">
        <f ca="true">+IF(AND(ISNUMBER(OFFSET('Water Data'!$H$6,0,10*ROW('Water Data'!H147))),'Data Summary'!CF153="Yes"),OFFSET('Water Data'!$H$6,0,10*ROW('Water Data'!H147)),NA())</f>
        <v>#N/A</v>
      </c>
      <c r="R153" s="97" t="e">
        <f ca="true">+IF(AND(ISNUMBER(OFFSET('Water Data'!$H$9,0,10*ROW('Water Data'!H147))),'Data Summary'!CG153="Yes"),OFFSET('Water Data'!$H$9,0,10*ROW('Water Data'!H147)),NA())</f>
        <v>#N/A</v>
      </c>
      <c r="S153" s="97" t="e">
        <f ca="true">+IF(AND(ISNUMBER(OFFSET('Water Data'!$I$4,0,10*ROW('Water Data'!I147))),'Data Summary'!CH153="Yes"),100-OFFSET('Water Data'!$I$4,0,10*ROW('Water Data'!I147)),NA())</f>
        <v>#N/A</v>
      </c>
      <c r="T153" s="97" t="e">
        <f ca="true">+IF(AND(ISNUMBER(OFFSET('Water Data'!$I$6,0,10*ROW('Water Data'!I147))),'Data Summary'!CI153="Yes"),OFFSET('Water Data'!$I$6,0,10*ROW('Water Data'!I147)),NA())</f>
        <v>#N/A</v>
      </c>
      <c r="U153" s="97" t="e">
        <f ca="true">+IF(AND(ISNUMBER(OFFSET('Water Data'!$I$9,0,10*ROW('Water Data'!I147))),'Data Summary'!CJ153="Yes"),OFFSET('Water Data'!$I$9,0,10*ROW('Water Data'!I147)),NA())</f>
        <v>#N/A</v>
      </c>
      <c r="V153" s="98" t="e">
        <f ca="true">+IF(AND(ISNUMBER(OFFSET('Sanitation Data'!$D$4,0,10*ROW('Sanitation Data'!D147))),'Data Summary'!CK153="Yes"),100-OFFSET('Sanitation Data'!$D$4,0,10*ROW('Sanitation Data'!D147)),NA())</f>
        <v>#N/A</v>
      </c>
      <c r="W153" s="98" t="e">
        <f ca="true">+IF(AND(ISNUMBER(OFFSET('Sanitation Data'!$D$6,0,10*ROW('Sanitation Data'!D147))),'Data Summary'!CL153="Yes"),OFFSET('Sanitation Data'!$D$6,0,10*ROW('Sanitation Data'!D147)),NA())</f>
        <v>#N/A</v>
      </c>
      <c r="X153" s="98" t="e">
        <f ca="true">+IF(AND(ISNUMBER(OFFSET('Sanitation Data'!$D$10,0,10*ROW('Sanitation Data'!D147))),'Data Summary'!CM153="Yes"),OFFSET('Sanitation Data'!$D$10,0,10*ROW('Sanitation Data'!D147)),NA())</f>
        <v>#N/A</v>
      </c>
      <c r="Y153" s="98" t="e">
        <f ca="true">+IF(AND(ISNUMBER(OFFSET('Sanitation Data'!$D$11,0,10*ROW('Sanitation Data'!D147))),'Data Summary'!CN153="Yes"),OFFSET('Sanitation Data'!$D$11,0,10*ROW('Sanitation Data'!D147)),NA())</f>
        <v>#N/A</v>
      </c>
      <c r="Z153" s="98" t="e">
        <f ca="true">+IF(AND(ISNUMBER(OFFSET('Sanitation Data'!$D$12,0,10*ROW('Sanitation Data'!D147))),'Data Summary'!CO153="Yes"),OFFSET('Sanitation Data'!$D$12,0,10*ROW('Sanitation Data'!D147)),NA())</f>
        <v>#N/A</v>
      </c>
      <c r="AA153" s="98" t="e">
        <f ca="true">+IF(AND(ISNUMBER(OFFSET('Sanitation Data'!$E$4,0,10*ROW('Sanitation Data'!E147))),'Data Summary'!CP153="Yes"),100-OFFSET('Sanitation Data'!$E$4,0,10*ROW('Sanitation Data'!E147)),NA())</f>
        <v>#N/A</v>
      </c>
      <c r="AB153" s="98" t="e">
        <f ca="true">+IF(AND(ISNUMBER(OFFSET('Sanitation Data'!$E$6,0,10*ROW('Sanitation Data'!E147))),'Data Summary'!CQ153="Yes"),OFFSET('Sanitation Data'!$E$6,0,10*ROW('Sanitation Data'!E147)),NA())</f>
        <v>#N/A</v>
      </c>
      <c r="AC153" s="98" t="e">
        <f ca="true">+IF(AND(ISNUMBER(OFFSET('Sanitation Data'!$E$10,0,10*ROW('Sanitation Data'!E147))),'Data Summary'!CR153="Yes"),OFFSET('Sanitation Data'!$E$10,0,10*ROW('Sanitation Data'!E147)),NA())</f>
        <v>#N/A</v>
      </c>
      <c r="AD153" s="98" t="e">
        <f ca="true">+IF(AND(ISNUMBER(OFFSET('Sanitation Data'!$E$11,0,10*ROW('Sanitation Data'!E147))),'Data Summary'!CS153="Yes"),OFFSET('Sanitation Data'!$E$11,0,10*ROW('Sanitation Data'!E147)),NA())</f>
        <v>#N/A</v>
      </c>
      <c r="AE153" s="98" t="e">
        <f ca="true">+IF(AND(ISNUMBER(OFFSET('Sanitation Data'!$E$12,0,10*ROW('Sanitation Data'!E147))),'Data Summary'!CT153="Yes"),OFFSET('Sanitation Data'!$E$12,0,10*ROW('Sanitation Data'!E147)),NA())</f>
        <v>#N/A</v>
      </c>
      <c r="AF153" s="98" t="e">
        <f ca="true">+IF(AND(ISNUMBER(OFFSET('Sanitation Data'!$F$4,0,10*ROW('Sanitation Data'!F147))),'Data Summary'!CU153="Yes"),100-OFFSET('Sanitation Data'!$F$4,0,10*ROW('Sanitation Data'!F147)),NA())</f>
        <v>#N/A</v>
      </c>
      <c r="AG153" s="98" t="e">
        <f ca="true">+IF(AND(ISNUMBER(OFFSET('Sanitation Data'!$F$6,0,10*ROW('Sanitation Data'!F147))),'Data Summary'!CV153="Yes"),OFFSET('Sanitation Data'!$F$6,0,10*ROW('Sanitation Data'!F147)),NA())</f>
        <v>#N/A</v>
      </c>
      <c r="AH153" s="98" t="e">
        <f ca="true">+IF(AND(ISNUMBER(OFFSET('Sanitation Data'!$F$10,0,10*ROW('Sanitation Data'!F147))),'Data Summary'!CW153="Yes"),OFFSET('Sanitation Data'!$F$10,0,10*ROW('Sanitation Data'!F147)),NA())</f>
        <v>#N/A</v>
      </c>
      <c r="AI153" s="98" t="e">
        <f ca="true">+IF(AND(ISNUMBER(OFFSET('Sanitation Data'!$F$11,0,10*ROW('Sanitation Data'!F147))),'Data Summary'!CX153="Yes"),OFFSET('Sanitation Data'!$F$11,0,10*ROW('Sanitation Data'!F147)),NA())</f>
        <v>#N/A</v>
      </c>
      <c r="AJ153" s="98" t="e">
        <f ca="true">+IF(AND(ISNUMBER(OFFSET('Sanitation Data'!$F$12,0,10*ROW('Sanitation Data'!F147))),'Data Summary'!CY153="Yes"),OFFSET('Sanitation Data'!$F$12,0,10*ROW('Sanitation Data'!F147)),NA())</f>
        <v>#N/A</v>
      </c>
      <c r="AK153" s="98" t="e">
        <f ca="true">+IF(AND(ISNUMBER(OFFSET('Sanitation Data'!$G$4,0,10*ROW('Sanitation Data'!G147))),'Data Summary'!CZ153="Yes"),100-OFFSET('Sanitation Data'!$G$4,0,10*ROW('Sanitation Data'!G147)),NA())</f>
        <v>#N/A</v>
      </c>
      <c r="AL153" s="98" t="e">
        <f ca="true">+IF(AND(ISNUMBER(OFFSET('Sanitation Data'!$G$6,0,10*ROW('Sanitation Data'!G147))),'Data Summary'!DA153="Yes"),OFFSET('Sanitation Data'!$G$6,0,10*ROW('Sanitation Data'!G147)),NA())</f>
        <v>#N/A</v>
      </c>
      <c r="AM153" s="98" t="e">
        <f ca="true">+IF(AND(ISNUMBER(OFFSET('Sanitation Data'!$G$10,0,10*ROW('Sanitation Data'!G147))),'Data Summary'!DB153="Yes"),OFFSET('Sanitation Data'!$G$10,0,10*ROW('Sanitation Data'!G147)),NA())</f>
        <v>#N/A</v>
      </c>
      <c r="AN153" s="98" t="e">
        <f ca="true">+IF(AND(ISNUMBER(OFFSET('Sanitation Data'!$G$11,0,10*ROW('Sanitation Data'!G147))),'Data Summary'!DC153="Yes"),OFFSET('Sanitation Data'!$G$11,0,10*ROW('Sanitation Data'!G147)),NA())</f>
        <v>#N/A</v>
      </c>
      <c r="AO153" s="98" t="e">
        <f ca="true">+IF(AND(ISNUMBER(OFFSET('Sanitation Data'!$G$12,0,10*ROW('Sanitation Data'!G147))),'Data Summary'!DD153="Yes"),OFFSET('Sanitation Data'!$G$12,0,10*ROW('Sanitation Data'!G147)),NA())</f>
        <v>#N/A</v>
      </c>
      <c r="AP153" s="98" t="e">
        <f ca="true">+IF(AND(ISNUMBER(OFFSET('Sanitation Data'!$H$4,0,10*ROW('Sanitation Data'!H147))),'Data Summary'!DE153="Yes"),100-OFFSET('Sanitation Data'!$H$4,0,10*ROW('Sanitation Data'!H147)),NA())</f>
        <v>#N/A</v>
      </c>
      <c r="AQ153" s="98" t="e">
        <f ca="true">+IF(AND(ISNUMBER(OFFSET('Sanitation Data'!$H$6,0,10*ROW('Sanitation Data'!H147))),'Data Summary'!DF153="Yes"),OFFSET('Sanitation Data'!$H$6,0,10*ROW('Sanitation Data'!H147)),NA())</f>
        <v>#N/A</v>
      </c>
      <c r="AR153" s="98" t="e">
        <f ca="true">+IF(AND(ISNUMBER(OFFSET('Sanitation Data'!$H$10,0,10*ROW('Sanitation Data'!H147))),'Data Summary'!DG153="Yes"),OFFSET('Sanitation Data'!$H$10,0,10*ROW('Sanitation Data'!H147)),NA())</f>
        <v>#N/A</v>
      </c>
      <c r="AS153" s="98" t="e">
        <f ca="true">+IF(AND(ISNUMBER(OFFSET('Sanitation Data'!$H$11,0,10*ROW('Sanitation Data'!H147))),'Data Summary'!DH153="Yes"),OFFSET('Sanitation Data'!$H$11,0,10*ROW('Sanitation Data'!H147)),NA())</f>
        <v>#N/A</v>
      </c>
      <c r="AT153" s="98" t="e">
        <f ca="true">+IF(AND(ISNUMBER(OFFSET('Sanitation Data'!$H$12,0,10*ROW('Sanitation Data'!H147))),'Data Summary'!DI153="Yes"),OFFSET('Sanitation Data'!$H$12,0,10*ROW('Sanitation Data'!H147)),NA())</f>
        <v>#N/A</v>
      </c>
      <c r="AU153" s="98" t="e">
        <f ca="true">+IF(AND(ISNUMBER(OFFSET('Sanitation Data'!$I$4,0,10*ROW('Sanitation Data'!I147))),'Data Summary'!DJ153="Yes"),100-OFFSET('Sanitation Data'!$I$4,0,10*ROW('Sanitation Data'!I147)),NA())</f>
        <v>#N/A</v>
      </c>
      <c r="AV153" s="98" t="e">
        <f ca="true">+IF(AND(ISNUMBER(OFFSET('Sanitation Data'!$I$6,0,10*ROW('Sanitation Data'!I147))),'Data Summary'!DK153="Yes"),OFFSET('Sanitation Data'!$I$6,0,10*ROW('Sanitation Data'!I147)),NA())</f>
        <v>#N/A</v>
      </c>
      <c r="AW153" s="98" t="e">
        <f ca="true">+IF(AND(ISNUMBER(OFFSET('Sanitation Data'!$I$10,0,10*ROW('Sanitation Data'!I147))),'Data Summary'!DL153="Yes"),OFFSET('Sanitation Data'!$I$10,0,10*ROW('Sanitation Data'!I147)),NA())</f>
        <v>#N/A</v>
      </c>
      <c r="AX153" s="98" t="e">
        <f ca="true">+IF(AND(ISNUMBER(OFFSET('Sanitation Data'!$I$11,0,10*ROW('Sanitation Data'!I147))),'Data Summary'!DM153="Yes"),OFFSET('Sanitation Data'!$I$11,0,10*ROW('Sanitation Data'!I147)),NA())</f>
        <v>#N/A</v>
      </c>
      <c r="AY153" s="98" t="e">
        <f ca="true">+IF(AND(ISNUMBER(OFFSET('Sanitation Data'!$I$12,0,10*ROW('Sanitation Data'!I147))),'Data Summary'!DN153="Yes"),OFFSET('Sanitation Data'!$I$12,0,10*ROW('Sanitation Data'!I147)),NA())</f>
        <v>#N/A</v>
      </c>
      <c r="AZ153" s="99" t="e">
        <f ca="true">+IF(AND(ISNUMBER(OFFSET('Hygiene Data'!$D$5,0,10*ROW('Hygiene Data'!D147))),'Data Summary'!DO153="Yes"),OFFSET('Hygiene Data'!$D$5,0,10*ROW('Hygiene Data'!D147)),NA())</f>
        <v>#N/A</v>
      </c>
      <c r="BA153" s="99" t="e">
        <f ca="true">+IF(AND(ISNUMBER(OFFSET('Hygiene Data'!$D$7,0,10*ROW('Hygiene Data'!D147))),'Data Summary'!DP153="Yes"),OFFSET('Hygiene Data'!$D$7,0,10*ROW('Hygiene Data'!D147)),NA())</f>
        <v>#N/A</v>
      </c>
      <c r="BB153" s="99" t="e">
        <f ca="true">+IF(AND(ISNUMBER(OFFSET('Hygiene Data'!$D$9,0,10*ROW('Hygiene Data'!D147))),'Data Summary'!DQ153="Yes"),OFFSET('Hygiene Data'!$D$9,0,10*ROW('Hygiene Data'!D147)),NA())</f>
        <v>#N/A</v>
      </c>
      <c r="BC153" s="99" t="e">
        <f ca="true">+IF(AND(ISNUMBER(OFFSET('Hygiene Data'!$E$5,0,10*ROW('Hygiene Data'!E147))),'Data Summary'!DR153="Yes"),OFFSET('Hygiene Data'!$E$5,0,10*ROW('Hygiene Data'!E147)),NA())</f>
        <v>#N/A</v>
      </c>
      <c r="BD153" s="99" t="e">
        <f ca="true">+IF(AND(ISNUMBER(OFFSET('Hygiene Data'!$E$7,0,10*ROW('Hygiene Data'!E147))),'Data Summary'!DS153="Yes"),OFFSET('Hygiene Data'!$E$7,0,10*ROW('Hygiene Data'!E147)),NA())</f>
        <v>#N/A</v>
      </c>
      <c r="BE153" s="99" t="e">
        <f ca="true">+IF(AND(ISNUMBER(OFFSET('Hygiene Data'!$E$9,0,10*ROW('Hygiene Data'!E147))),'Data Summary'!DT153="Yes"),OFFSET('Hygiene Data'!$E$9,0,10*ROW('Hygiene Data'!E147)),NA())</f>
        <v>#N/A</v>
      </c>
      <c r="BF153" s="99" t="e">
        <f ca="true">+IF(AND(ISNUMBER(OFFSET('Hygiene Data'!$F$5,0,10*ROW('Hygiene Data'!F147))),'Data Summary'!DU153="Yes"),OFFSET('Hygiene Data'!$F$5,0,10*ROW('Hygiene Data'!F147)),NA())</f>
        <v>#N/A</v>
      </c>
      <c r="BG153" s="99" t="e">
        <f ca="true">+IF(AND(ISNUMBER(OFFSET('Hygiene Data'!$F$7,0,10*ROW('Hygiene Data'!F147))),'Data Summary'!DV153="Yes"),OFFSET('Hygiene Data'!$F$7,0,10*ROW('Hygiene Data'!F147)),NA())</f>
        <v>#N/A</v>
      </c>
      <c r="BH153" s="99" t="e">
        <f ca="true">+IF(AND(ISNUMBER(OFFSET('Hygiene Data'!$F$9,0,10*ROW('Hygiene Data'!F147))),'Data Summary'!DW153="Yes"),OFFSET('Hygiene Data'!$F$9,0,10*ROW('Hygiene Data'!F147)),NA())</f>
        <v>#N/A</v>
      </c>
      <c r="BI153" s="99" t="e">
        <f ca="true">+IF(AND(ISNUMBER(OFFSET('Hygiene Data'!$G$5,0,10*ROW('Hygiene Data'!G147))),'Data Summary'!DX153="Yes"),OFFSET('Hygiene Data'!$G$5,0,10*ROW('Hygiene Data'!G147)),NA())</f>
        <v>#N/A</v>
      </c>
      <c r="BJ153" s="99" t="e">
        <f ca="true">+IF(AND(ISNUMBER(OFFSET('Hygiene Data'!$G$7,0,10*ROW('Hygiene Data'!G147))),'Data Summary'!DY153="Yes"),OFFSET('Hygiene Data'!$G$7,0,10*ROW('Hygiene Data'!G147)),NA())</f>
        <v>#N/A</v>
      </c>
      <c r="BK153" s="99" t="e">
        <f ca="true">+IF(AND(ISNUMBER(OFFSET('Hygiene Data'!$G$9,0,10*ROW('Hygiene Data'!G147))),'Data Summary'!DZ153="Yes"),OFFSET('Hygiene Data'!$G$9,0,10*ROW('Hygiene Data'!G147)),NA())</f>
        <v>#N/A</v>
      </c>
      <c r="BL153" s="99" t="e">
        <f ca="true">+IF(AND(ISNUMBER(OFFSET('Hygiene Data'!$H$5,0,10*ROW('Hygiene Data'!H147))),'Data Summary'!EA153="Yes"),OFFSET('Hygiene Data'!$H$5,0,10*ROW('Hygiene Data'!H147)),NA())</f>
        <v>#N/A</v>
      </c>
      <c r="BM153" s="99" t="e">
        <f ca="true">+IF(AND(ISNUMBER(OFFSET('Hygiene Data'!$H$7,0,10*ROW('Hygiene Data'!H147))),'Data Summary'!EB153="Yes"),OFFSET('Hygiene Data'!$H$7,0,10*ROW('Hygiene Data'!H147)),NA())</f>
        <v>#N/A</v>
      </c>
      <c r="BN153" s="99" t="e">
        <f ca="true">+IF(AND(ISNUMBER(OFFSET('Hygiene Data'!$H$9,0,10*ROW('Hygiene Data'!H147))),'Data Summary'!EC153="Yes"),OFFSET('Hygiene Data'!$H$9,0,10*ROW('Hygiene Data'!H147)),NA())</f>
        <v>#N/A</v>
      </c>
      <c r="BO153" s="99" t="e">
        <f ca="true">+IF(AND(ISNUMBER(OFFSET('Hygiene Data'!$I$5,0,10*ROW('Hygiene Data'!I147))),'Data Summary'!ED153="Yes"),OFFSET('Hygiene Data'!$I$5,0,10*ROW('Hygiene Data'!I147)),NA())</f>
        <v>#N/A</v>
      </c>
      <c r="BP153" s="99" t="e">
        <f ca="true">+IF(AND(ISNUMBER(OFFSET('Hygiene Data'!$I$7,0,10*ROW('Hygiene Data'!I147))),'Data Summary'!EE153="Yes"),OFFSET('Hygiene Data'!$I$7,0,10*ROW('Hygiene Data'!I147)),NA())</f>
        <v>#N/A</v>
      </c>
      <c r="BQ153" s="99"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8" t="str">
        <f ca="true">+IF(ISTEXT('Data Summary'!B154),'Data Summary'!B154,"")</f>
        <v/>
      </c>
      <c r="C154" s="329" t="e">
        <f ca="true">+VALUE('Data Summary'!C154)</f>
        <v>#VALUE!</v>
      </c>
      <c r="D154" s="97" t="e">
        <f ca="true">+IF(AND(ISNUMBER(OFFSET('Water Data'!$D$4,0,10*ROW('Water Data'!D148))),'Data Summary'!BS154="Yes"),100-OFFSET('Water Data'!$D$4,0,10*ROW('Water Data'!D148)),NA())</f>
        <v>#N/A</v>
      </c>
      <c r="E154" s="97" t="e">
        <f ca="true">+IF(AND(ISNUMBER(OFFSET('Water Data'!$D$6,0,10*ROW('Water Data'!D148))),'Data Summary'!BT154="Yes"),OFFSET('Water Data'!$D$6,0,10*ROW('Water Data'!D148)),NA())</f>
        <v>#N/A</v>
      </c>
      <c r="F154" s="97" t="e">
        <f ca="true">+IF(AND(ISNUMBER(OFFSET('Water Data'!$D$9,0,10*ROW('Water Data'!D148))),'Data Summary'!BU154="Yes"),OFFSET('Water Data'!$D$9,0,10*ROW('Water Data'!D148)),NA())</f>
        <v>#N/A</v>
      </c>
      <c r="G154" s="97" t="e">
        <f ca="true">+IF(AND(ISNUMBER(OFFSET('Water Data'!$E$4,0,10*ROW('Water Data'!E148))),'Data Summary'!BV154="Yes"),100-OFFSET('Water Data'!$E$4,0,10*ROW('Water Data'!E148)),NA())</f>
        <v>#N/A</v>
      </c>
      <c r="H154" s="97" t="e">
        <f ca="true">+IF(AND(ISNUMBER(OFFSET('Water Data'!$E$6,0,10*ROW('Water Data'!E148))),'Data Summary'!BW154="Yes"),OFFSET('Water Data'!$E$6,0,10*ROW('Water Data'!E148)),NA())</f>
        <v>#N/A</v>
      </c>
      <c r="I154" s="97" t="e">
        <f ca="true">+IF(AND(ISNUMBER(OFFSET('Water Data'!$E$9,0,10*ROW('Water Data'!E148))),'Data Summary'!BX154="Yes"),OFFSET('Water Data'!$E$9,0,10*ROW('Water Data'!E148)),NA())</f>
        <v>#N/A</v>
      </c>
      <c r="J154" s="97" t="e">
        <f ca="true">+IF(AND(ISNUMBER(OFFSET('Water Data'!$F$4,0,10*ROW('Water Data'!F148))),'Data Summary'!BY154="Yes"),100-OFFSET('Water Data'!$F$4,0,10*ROW('Water Data'!F148)),NA())</f>
        <v>#N/A</v>
      </c>
      <c r="K154" s="97" t="e">
        <f ca="true">+IF(AND(ISNUMBER(OFFSET('Water Data'!$F$6,0,10*ROW('Water Data'!F148))),'Data Summary'!BZ154="Yes"),OFFSET('Water Data'!$F$6,0,10*ROW('Water Data'!F148)),NA())</f>
        <v>#N/A</v>
      </c>
      <c r="L154" s="97" t="e">
        <f ca="true">+IF(AND(ISNUMBER(OFFSET('Water Data'!$F$9,0,10*ROW('Water Data'!F148))),'Data Summary'!CA154="Yes"),OFFSET('Water Data'!$F$9,0,10*ROW('Water Data'!F148)),NA())</f>
        <v>#N/A</v>
      </c>
      <c r="M154" s="97" t="e">
        <f ca="true">+IF(AND(ISNUMBER(OFFSET('Water Data'!$G$4,0,10*ROW('Water Data'!G148))),'Data Summary'!CB154="Yes"),100-OFFSET('Water Data'!$G$4,0,10*ROW('Water Data'!G148)),NA())</f>
        <v>#N/A</v>
      </c>
      <c r="N154" s="97" t="e">
        <f ca="true">+IF(AND(ISNUMBER(OFFSET('Water Data'!$G$6,0,10*ROW('Water Data'!G148))),'Data Summary'!CC154="Yes"),OFFSET('Water Data'!$G$6,0,10*ROW('Water Data'!G148)),NA())</f>
        <v>#N/A</v>
      </c>
      <c r="O154" s="97" t="e">
        <f ca="true">+IF(AND(ISNUMBER(OFFSET('Water Data'!$G$9,0,10*ROW('Water Data'!G148))),'Data Summary'!CD154="Yes"),OFFSET('Water Data'!$G$9,0,10*ROW('Water Data'!G148)),NA())</f>
        <v>#N/A</v>
      </c>
      <c r="P154" s="97" t="e">
        <f ca="true">+IF(AND(ISNUMBER(OFFSET('Water Data'!$H$4,0,10*ROW('Water Data'!H148))),'Data Summary'!CE154="Yes"),100-OFFSET('Water Data'!$H$4,0,10*ROW('Water Data'!H148)),NA())</f>
        <v>#N/A</v>
      </c>
      <c r="Q154" s="97" t="e">
        <f ca="true">+IF(AND(ISNUMBER(OFFSET('Water Data'!$H$6,0,10*ROW('Water Data'!H148))),'Data Summary'!CF154="Yes"),OFFSET('Water Data'!$H$6,0,10*ROW('Water Data'!H148)),NA())</f>
        <v>#N/A</v>
      </c>
      <c r="R154" s="97" t="e">
        <f ca="true">+IF(AND(ISNUMBER(OFFSET('Water Data'!$H$9,0,10*ROW('Water Data'!H148))),'Data Summary'!CG154="Yes"),OFFSET('Water Data'!$H$9,0,10*ROW('Water Data'!H148)),NA())</f>
        <v>#N/A</v>
      </c>
      <c r="S154" s="97" t="e">
        <f ca="true">+IF(AND(ISNUMBER(OFFSET('Water Data'!$I$4,0,10*ROW('Water Data'!I148))),'Data Summary'!CH154="Yes"),100-OFFSET('Water Data'!$I$4,0,10*ROW('Water Data'!I148)),NA())</f>
        <v>#N/A</v>
      </c>
      <c r="T154" s="97" t="e">
        <f ca="true">+IF(AND(ISNUMBER(OFFSET('Water Data'!$I$6,0,10*ROW('Water Data'!I148))),'Data Summary'!CI154="Yes"),OFFSET('Water Data'!$I$6,0,10*ROW('Water Data'!I148)),NA())</f>
        <v>#N/A</v>
      </c>
      <c r="U154" s="97" t="e">
        <f ca="true">+IF(AND(ISNUMBER(OFFSET('Water Data'!$I$9,0,10*ROW('Water Data'!I148))),'Data Summary'!CJ154="Yes"),OFFSET('Water Data'!$I$9,0,10*ROW('Water Data'!I148)),NA())</f>
        <v>#N/A</v>
      </c>
      <c r="V154" s="98" t="e">
        <f ca="true">+IF(AND(ISNUMBER(OFFSET('Sanitation Data'!$D$4,0,10*ROW('Sanitation Data'!D148))),'Data Summary'!CK154="Yes"),100-OFFSET('Sanitation Data'!$D$4,0,10*ROW('Sanitation Data'!D148)),NA())</f>
        <v>#N/A</v>
      </c>
      <c r="W154" s="98" t="e">
        <f ca="true">+IF(AND(ISNUMBER(OFFSET('Sanitation Data'!$D$6,0,10*ROW('Sanitation Data'!D148))),'Data Summary'!CL154="Yes"),OFFSET('Sanitation Data'!$D$6,0,10*ROW('Sanitation Data'!D148)),NA())</f>
        <v>#N/A</v>
      </c>
      <c r="X154" s="98" t="e">
        <f ca="true">+IF(AND(ISNUMBER(OFFSET('Sanitation Data'!$D$10,0,10*ROW('Sanitation Data'!D148))),'Data Summary'!CM154="Yes"),OFFSET('Sanitation Data'!$D$10,0,10*ROW('Sanitation Data'!D148)),NA())</f>
        <v>#N/A</v>
      </c>
      <c r="Y154" s="98" t="e">
        <f ca="true">+IF(AND(ISNUMBER(OFFSET('Sanitation Data'!$D$11,0,10*ROW('Sanitation Data'!D148))),'Data Summary'!CN154="Yes"),OFFSET('Sanitation Data'!$D$11,0,10*ROW('Sanitation Data'!D148)),NA())</f>
        <v>#N/A</v>
      </c>
      <c r="Z154" s="98" t="e">
        <f ca="true">+IF(AND(ISNUMBER(OFFSET('Sanitation Data'!$D$12,0,10*ROW('Sanitation Data'!D148))),'Data Summary'!CO154="Yes"),OFFSET('Sanitation Data'!$D$12,0,10*ROW('Sanitation Data'!D148)),NA())</f>
        <v>#N/A</v>
      </c>
      <c r="AA154" s="98" t="e">
        <f ca="true">+IF(AND(ISNUMBER(OFFSET('Sanitation Data'!$E$4,0,10*ROW('Sanitation Data'!E148))),'Data Summary'!CP154="Yes"),100-OFFSET('Sanitation Data'!$E$4,0,10*ROW('Sanitation Data'!E148)),NA())</f>
        <v>#N/A</v>
      </c>
      <c r="AB154" s="98" t="e">
        <f ca="true">+IF(AND(ISNUMBER(OFFSET('Sanitation Data'!$E$6,0,10*ROW('Sanitation Data'!E148))),'Data Summary'!CQ154="Yes"),OFFSET('Sanitation Data'!$E$6,0,10*ROW('Sanitation Data'!E148)),NA())</f>
        <v>#N/A</v>
      </c>
      <c r="AC154" s="98" t="e">
        <f ca="true">+IF(AND(ISNUMBER(OFFSET('Sanitation Data'!$E$10,0,10*ROW('Sanitation Data'!E148))),'Data Summary'!CR154="Yes"),OFFSET('Sanitation Data'!$E$10,0,10*ROW('Sanitation Data'!E148)),NA())</f>
        <v>#N/A</v>
      </c>
      <c r="AD154" s="98" t="e">
        <f ca="true">+IF(AND(ISNUMBER(OFFSET('Sanitation Data'!$E$11,0,10*ROW('Sanitation Data'!E148))),'Data Summary'!CS154="Yes"),OFFSET('Sanitation Data'!$E$11,0,10*ROW('Sanitation Data'!E148)),NA())</f>
        <v>#N/A</v>
      </c>
      <c r="AE154" s="98" t="e">
        <f ca="true">+IF(AND(ISNUMBER(OFFSET('Sanitation Data'!$E$12,0,10*ROW('Sanitation Data'!E148))),'Data Summary'!CT154="Yes"),OFFSET('Sanitation Data'!$E$12,0,10*ROW('Sanitation Data'!E148)),NA())</f>
        <v>#N/A</v>
      </c>
      <c r="AF154" s="98" t="e">
        <f ca="true">+IF(AND(ISNUMBER(OFFSET('Sanitation Data'!$F$4,0,10*ROW('Sanitation Data'!F148))),'Data Summary'!CU154="Yes"),100-OFFSET('Sanitation Data'!$F$4,0,10*ROW('Sanitation Data'!F148)),NA())</f>
        <v>#N/A</v>
      </c>
      <c r="AG154" s="98" t="e">
        <f ca="true">+IF(AND(ISNUMBER(OFFSET('Sanitation Data'!$F$6,0,10*ROW('Sanitation Data'!F148))),'Data Summary'!CV154="Yes"),OFFSET('Sanitation Data'!$F$6,0,10*ROW('Sanitation Data'!F148)),NA())</f>
        <v>#N/A</v>
      </c>
      <c r="AH154" s="98" t="e">
        <f ca="true">+IF(AND(ISNUMBER(OFFSET('Sanitation Data'!$F$10,0,10*ROW('Sanitation Data'!F148))),'Data Summary'!CW154="Yes"),OFFSET('Sanitation Data'!$F$10,0,10*ROW('Sanitation Data'!F148)),NA())</f>
        <v>#N/A</v>
      </c>
      <c r="AI154" s="98" t="e">
        <f ca="true">+IF(AND(ISNUMBER(OFFSET('Sanitation Data'!$F$11,0,10*ROW('Sanitation Data'!F148))),'Data Summary'!CX154="Yes"),OFFSET('Sanitation Data'!$F$11,0,10*ROW('Sanitation Data'!F148)),NA())</f>
        <v>#N/A</v>
      </c>
      <c r="AJ154" s="98" t="e">
        <f ca="true">+IF(AND(ISNUMBER(OFFSET('Sanitation Data'!$F$12,0,10*ROW('Sanitation Data'!F148))),'Data Summary'!CY154="Yes"),OFFSET('Sanitation Data'!$F$12,0,10*ROW('Sanitation Data'!F148)),NA())</f>
        <v>#N/A</v>
      </c>
      <c r="AK154" s="98" t="e">
        <f ca="true">+IF(AND(ISNUMBER(OFFSET('Sanitation Data'!$G$4,0,10*ROW('Sanitation Data'!G148))),'Data Summary'!CZ154="Yes"),100-OFFSET('Sanitation Data'!$G$4,0,10*ROW('Sanitation Data'!G148)),NA())</f>
        <v>#N/A</v>
      </c>
      <c r="AL154" s="98" t="e">
        <f ca="true">+IF(AND(ISNUMBER(OFFSET('Sanitation Data'!$G$6,0,10*ROW('Sanitation Data'!G148))),'Data Summary'!DA154="Yes"),OFFSET('Sanitation Data'!$G$6,0,10*ROW('Sanitation Data'!G148)),NA())</f>
        <v>#N/A</v>
      </c>
      <c r="AM154" s="98" t="e">
        <f ca="true">+IF(AND(ISNUMBER(OFFSET('Sanitation Data'!$G$10,0,10*ROW('Sanitation Data'!G148))),'Data Summary'!DB154="Yes"),OFFSET('Sanitation Data'!$G$10,0,10*ROW('Sanitation Data'!G148)),NA())</f>
        <v>#N/A</v>
      </c>
      <c r="AN154" s="98" t="e">
        <f ca="true">+IF(AND(ISNUMBER(OFFSET('Sanitation Data'!$G$11,0,10*ROW('Sanitation Data'!G148))),'Data Summary'!DC154="Yes"),OFFSET('Sanitation Data'!$G$11,0,10*ROW('Sanitation Data'!G148)),NA())</f>
        <v>#N/A</v>
      </c>
      <c r="AO154" s="98" t="e">
        <f ca="true">+IF(AND(ISNUMBER(OFFSET('Sanitation Data'!$G$12,0,10*ROW('Sanitation Data'!G148))),'Data Summary'!DD154="Yes"),OFFSET('Sanitation Data'!$G$12,0,10*ROW('Sanitation Data'!G148)),NA())</f>
        <v>#N/A</v>
      </c>
      <c r="AP154" s="98" t="e">
        <f ca="true">+IF(AND(ISNUMBER(OFFSET('Sanitation Data'!$H$4,0,10*ROW('Sanitation Data'!H148))),'Data Summary'!DE154="Yes"),100-OFFSET('Sanitation Data'!$H$4,0,10*ROW('Sanitation Data'!H148)),NA())</f>
        <v>#N/A</v>
      </c>
      <c r="AQ154" s="98" t="e">
        <f ca="true">+IF(AND(ISNUMBER(OFFSET('Sanitation Data'!$H$6,0,10*ROW('Sanitation Data'!H148))),'Data Summary'!DF154="Yes"),OFFSET('Sanitation Data'!$H$6,0,10*ROW('Sanitation Data'!H148)),NA())</f>
        <v>#N/A</v>
      </c>
      <c r="AR154" s="98" t="e">
        <f ca="true">+IF(AND(ISNUMBER(OFFSET('Sanitation Data'!$H$10,0,10*ROW('Sanitation Data'!H148))),'Data Summary'!DG154="Yes"),OFFSET('Sanitation Data'!$H$10,0,10*ROW('Sanitation Data'!H148)),NA())</f>
        <v>#N/A</v>
      </c>
      <c r="AS154" s="98" t="e">
        <f ca="true">+IF(AND(ISNUMBER(OFFSET('Sanitation Data'!$H$11,0,10*ROW('Sanitation Data'!H148))),'Data Summary'!DH154="Yes"),OFFSET('Sanitation Data'!$H$11,0,10*ROW('Sanitation Data'!H148)),NA())</f>
        <v>#N/A</v>
      </c>
      <c r="AT154" s="98" t="e">
        <f ca="true">+IF(AND(ISNUMBER(OFFSET('Sanitation Data'!$H$12,0,10*ROW('Sanitation Data'!H148))),'Data Summary'!DI154="Yes"),OFFSET('Sanitation Data'!$H$12,0,10*ROW('Sanitation Data'!H148)),NA())</f>
        <v>#N/A</v>
      </c>
      <c r="AU154" s="98" t="e">
        <f ca="true">+IF(AND(ISNUMBER(OFFSET('Sanitation Data'!$I$4,0,10*ROW('Sanitation Data'!I148))),'Data Summary'!DJ154="Yes"),100-OFFSET('Sanitation Data'!$I$4,0,10*ROW('Sanitation Data'!I148)),NA())</f>
        <v>#N/A</v>
      </c>
      <c r="AV154" s="98" t="e">
        <f ca="true">+IF(AND(ISNUMBER(OFFSET('Sanitation Data'!$I$6,0,10*ROW('Sanitation Data'!I148))),'Data Summary'!DK154="Yes"),OFFSET('Sanitation Data'!$I$6,0,10*ROW('Sanitation Data'!I148)),NA())</f>
        <v>#N/A</v>
      </c>
      <c r="AW154" s="98" t="e">
        <f ca="true">+IF(AND(ISNUMBER(OFFSET('Sanitation Data'!$I$10,0,10*ROW('Sanitation Data'!I148))),'Data Summary'!DL154="Yes"),OFFSET('Sanitation Data'!$I$10,0,10*ROW('Sanitation Data'!I148)),NA())</f>
        <v>#N/A</v>
      </c>
      <c r="AX154" s="98" t="e">
        <f ca="true">+IF(AND(ISNUMBER(OFFSET('Sanitation Data'!$I$11,0,10*ROW('Sanitation Data'!I148))),'Data Summary'!DM154="Yes"),OFFSET('Sanitation Data'!$I$11,0,10*ROW('Sanitation Data'!I148)),NA())</f>
        <v>#N/A</v>
      </c>
      <c r="AY154" s="98" t="e">
        <f ca="true">+IF(AND(ISNUMBER(OFFSET('Sanitation Data'!$I$12,0,10*ROW('Sanitation Data'!I148))),'Data Summary'!DN154="Yes"),OFFSET('Sanitation Data'!$I$12,0,10*ROW('Sanitation Data'!I148)),NA())</f>
        <v>#N/A</v>
      </c>
      <c r="AZ154" s="99" t="e">
        <f ca="true">+IF(AND(ISNUMBER(OFFSET('Hygiene Data'!$D$5,0,10*ROW('Hygiene Data'!D148))),'Data Summary'!DO154="Yes"),OFFSET('Hygiene Data'!$D$5,0,10*ROW('Hygiene Data'!D148)),NA())</f>
        <v>#N/A</v>
      </c>
      <c r="BA154" s="99" t="e">
        <f ca="true">+IF(AND(ISNUMBER(OFFSET('Hygiene Data'!$D$7,0,10*ROW('Hygiene Data'!D148))),'Data Summary'!DP154="Yes"),OFFSET('Hygiene Data'!$D$7,0,10*ROW('Hygiene Data'!D148)),NA())</f>
        <v>#N/A</v>
      </c>
      <c r="BB154" s="99" t="e">
        <f ca="true">+IF(AND(ISNUMBER(OFFSET('Hygiene Data'!$D$9,0,10*ROW('Hygiene Data'!D148))),'Data Summary'!DQ154="Yes"),OFFSET('Hygiene Data'!$D$9,0,10*ROW('Hygiene Data'!D148)),NA())</f>
        <v>#N/A</v>
      </c>
      <c r="BC154" s="99" t="e">
        <f ca="true">+IF(AND(ISNUMBER(OFFSET('Hygiene Data'!$E$5,0,10*ROW('Hygiene Data'!E148))),'Data Summary'!DR154="Yes"),OFFSET('Hygiene Data'!$E$5,0,10*ROW('Hygiene Data'!E148)),NA())</f>
        <v>#N/A</v>
      </c>
      <c r="BD154" s="99" t="e">
        <f ca="true">+IF(AND(ISNUMBER(OFFSET('Hygiene Data'!$E$7,0,10*ROW('Hygiene Data'!E148))),'Data Summary'!DS154="Yes"),OFFSET('Hygiene Data'!$E$7,0,10*ROW('Hygiene Data'!E148)),NA())</f>
        <v>#N/A</v>
      </c>
      <c r="BE154" s="99" t="e">
        <f ca="true">+IF(AND(ISNUMBER(OFFSET('Hygiene Data'!$E$9,0,10*ROW('Hygiene Data'!E148))),'Data Summary'!DT154="Yes"),OFFSET('Hygiene Data'!$E$9,0,10*ROW('Hygiene Data'!E148)),NA())</f>
        <v>#N/A</v>
      </c>
      <c r="BF154" s="99" t="e">
        <f ca="true">+IF(AND(ISNUMBER(OFFSET('Hygiene Data'!$F$5,0,10*ROW('Hygiene Data'!F148))),'Data Summary'!DU154="Yes"),OFFSET('Hygiene Data'!$F$5,0,10*ROW('Hygiene Data'!F148)),NA())</f>
        <v>#N/A</v>
      </c>
      <c r="BG154" s="99" t="e">
        <f ca="true">+IF(AND(ISNUMBER(OFFSET('Hygiene Data'!$F$7,0,10*ROW('Hygiene Data'!F148))),'Data Summary'!DV154="Yes"),OFFSET('Hygiene Data'!$F$7,0,10*ROW('Hygiene Data'!F148)),NA())</f>
        <v>#N/A</v>
      </c>
      <c r="BH154" s="99" t="e">
        <f ca="true">+IF(AND(ISNUMBER(OFFSET('Hygiene Data'!$F$9,0,10*ROW('Hygiene Data'!F148))),'Data Summary'!DW154="Yes"),OFFSET('Hygiene Data'!$F$9,0,10*ROW('Hygiene Data'!F148)),NA())</f>
        <v>#N/A</v>
      </c>
      <c r="BI154" s="99" t="e">
        <f ca="true">+IF(AND(ISNUMBER(OFFSET('Hygiene Data'!$G$5,0,10*ROW('Hygiene Data'!G148))),'Data Summary'!DX154="Yes"),OFFSET('Hygiene Data'!$G$5,0,10*ROW('Hygiene Data'!G148)),NA())</f>
        <v>#N/A</v>
      </c>
      <c r="BJ154" s="99" t="e">
        <f ca="true">+IF(AND(ISNUMBER(OFFSET('Hygiene Data'!$G$7,0,10*ROW('Hygiene Data'!G148))),'Data Summary'!DY154="Yes"),OFFSET('Hygiene Data'!$G$7,0,10*ROW('Hygiene Data'!G148)),NA())</f>
        <v>#N/A</v>
      </c>
      <c r="BK154" s="99" t="e">
        <f ca="true">+IF(AND(ISNUMBER(OFFSET('Hygiene Data'!$G$9,0,10*ROW('Hygiene Data'!G148))),'Data Summary'!DZ154="Yes"),OFFSET('Hygiene Data'!$G$9,0,10*ROW('Hygiene Data'!G148)),NA())</f>
        <v>#N/A</v>
      </c>
      <c r="BL154" s="99" t="e">
        <f ca="true">+IF(AND(ISNUMBER(OFFSET('Hygiene Data'!$H$5,0,10*ROW('Hygiene Data'!H148))),'Data Summary'!EA154="Yes"),OFFSET('Hygiene Data'!$H$5,0,10*ROW('Hygiene Data'!H148)),NA())</f>
        <v>#N/A</v>
      </c>
      <c r="BM154" s="99" t="e">
        <f ca="true">+IF(AND(ISNUMBER(OFFSET('Hygiene Data'!$H$7,0,10*ROW('Hygiene Data'!H148))),'Data Summary'!EB154="Yes"),OFFSET('Hygiene Data'!$H$7,0,10*ROW('Hygiene Data'!H148)),NA())</f>
        <v>#N/A</v>
      </c>
      <c r="BN154" s="99" t="e">
        <f ca="true">+IF(AND(ISNUMBER(OFFSET('Hygiene Data'!$H$9,0,10*ROW('Hygiene Data'!H148))),'Data Summary'!EC154="Yes"),OFFSET('Hygiene Data'!$H$9,0,10*ROW('Hygiene Data'!H148)),NA())</f>
        <v>#N/A</v>
      </c>
      <c r="BO154" s="99" t="e">
        <f ca="true">+IF(AND(ISNUMBER(OFFSET('Hygiene Data'!$I$5,0,10*ROW('Hygiene Data'!I148))),'Data Summary'!ED154="Yes"),OFFSET('Hygiene Data'!$I$5,0,10*ROW('Hygiene Data'!I148)),NA())</f>
        <v>#N/A</v>
      </c>
      <c r="BP154" s="99" t="e">
        <f ca="true">+IF(AND(ISNUMBER(OFFSET('Hygiene Data'!$I$7,0,10*ROW('Hygiene Data'!I148))),'Data Summary'!EE154="Yes"),OFFSET('Hygiene Data'!$I$7,0,10*ROW('Hygiene Data'!I148)),NA())</f>
        <v>#N/A</v>
      </c>
      <c r="BQ154" s="99"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8" t="str">
        <f ca="true">+IF(ISTEXT('Data Summary'!B155),'Data Summary'!B155,"")</f>
        <v/>
      </c>
      <c r="C155" s="329" t="e">
        <f ca="true">+VALUE('Data Summary'!C155)</f>
        <v>#VALUE!</v>
      </c>
      <c r="D155" s="97" t="e">
        <f ca="true">+IF(AND(ISNUMBER(OFFSET('Water Data'!$D$4,0,10*ROW('Water Data'!D149))),'Data Summary'!BS155="Yes"),100-OFFSET('Water Data'!$D$4,0,10*ROW('Water Data'!D149)),NA())</f>
        <v>#N/A</v>
      </c>
      <c r="E155" s="97" t="e">
        <f ca="true">+IF(AND(ISNUMBER(OFFSET('Water Data'!$D$6,0,10*ROW('Water Data'!D149))),'Data Summary'!BT155="Yes"),OFFSET('Water Data'!$D$6,0,10*ROW('Water Data'!D149)),NA())</f>
        <v>#N/A</v>
      </c>
      <c r="F155" s="97" t="e">
        <f ca="true">+IF(AND(ISNUMBER(OFFSET('Water Data'!$D$9,0,10*ROW('Water Data'!D149))),'Data Summary'!BU155="Yes"),OFFSET('Water Data'!$D$9,0,10*ROW('Water Data'!D149)),NA())</f>
        <v>#N/A</v>
      </c>
      <c r="G155" s="97" t="e">
        <f ca="true">+IF(AND(ISNUMBER(OFFSET('Water Data'!$E$4,0,10*ROW('Water Data'!E149))),'Data Summary'!BV155="Yes"),100-OFFSET('Water Data'!$E$4,0,10*ROW('Water Data'!E149)),NA())</f>
        <v>#N/A</v>
      </c>
      <c r="H155" s="97" t="e">
        <f ca="true">+IF(AND(ISNUMBER(OFFSET('Water Data'!$E$6,0,10*ROW('Water Data'!E149))),'Data Summary'!BW155="Yes"),OFFSET('Water Data'!$E$6,0,10*ROW('Water Data'!E149)),NA())</f>
        <v>#N/A</v>
      </c>
      <c r="I155" s="97" t="e">
        <f ca="true">+IF(AND(ISNUMBER(OFFSET('Water Data'!$E$9,0,10*ROW('Water Data'!E149))),'Data Summary'!BX155="Yes"),OFFSET('Water Data'!$E$9,0,10*ROW('Water Data'!E149)),NA())</f>
        <v>#N/A</v>
      </c>
      <c r="J155" s="97" t="e">
        <f ca="true">+IF(AND(ISNUMBER(OFFSET('Water Data'!$F$4,0,10*ROW('Water Data'!F149))),'Data Summary'!BY155="Yes"),100-OFFSET('Water Data'!$F$4,0,10*ROW('Water Data'!F149)),NA())</f>
        <v>#N/A</v>
      </c>
      <c r="K155" s="97" t="e">
        <f ca="true">+IF(AND(ISNUMBER(OFFSET('Water Data'!$F$6,0,10*ROW('Water Data'!F149))),'Data Summary'!BZ155="Yes"),OFFSET('Water Data'!$F$6,0,10*ROW('Water Data'!F149)),NA())</f>
        <v>#N/A</v>
      </c>
      <c r="L155" s="97" t="e">
        <f ca="true">+IF(AND(ISNUMBER(OFFSET('Water Data'!$F$9,0,10*ROW('Water Data'!F149))),'Data Summary'!CA155="Yes"),OFFSET('Water Data'!$F$9,0,10*ROW('Water Data'!F149)),NA())</f>
        <v>#N/A</v>
      </c>
      <c r="M155" s="97" t="e">
        <f ca="true">+IF(AND(ISNUMBER(OFFSET('Water Data'!$G$4,0,10*ROW('Water Data'!G149))),'Data Summary'!CB155="Yes"),100-OFFSET('Water Data'!$G$4,0,10*ROW('Water Data'!G149)),NA())</f>
        <v>#N/A</v>
      </c>
      <c r="N155" s="97" t="e">
        <f ca="true">+IF(AND(ISNUMBER(OFFSET('Water Data'!$G$6,0,10*ROW('Water Data'!G149))),'Data Summary'!CC155="Yes"),OFFSET('Water Data'!$G$6,0,10*ROW('Water Data'!G149)),NA())</f>
        <v>#N/A</v>
      </c>
      <c r="O155" s="97" t="e">
        <f ca="true">+IF(AND(ISNUMBER(OFFSET('Water Data'!$G$9,0,10*ROW('Water Data'!G149))),'Data Summary'!CD155="Yes"),OFFSET('Water Data'!$G$9,0,10*ROW('Water Data'!G149)),NA())</f>
        <v>#N/A</v>
      </c>
      <c r="P155" s="97" t="e">
        <f ca="true">+IF(AND(ISNUMBER(OFFSET('Water Data'!$H$4,0,10*ROW('Water Data'!H149))),'Data Summary'!CE155="Yes"),100-OFFSET('Water Data'!$H$4,0,10*ROW('Water Data'!H149)),NA())</f>
        <v>#N/A</v>
      </c>
      <c r="Q155" s="97" t="e">
        <f ca="true">+IF(AND(ISNUMBER(OFFSET('Water Data'!$H$6,0,10*ROW('Water Data'!H149))),'Data Summary'!CF155="Yes"),OFFSET('Water Data'!$H$6,0,10*ROW('Water Data'!H149)),NA())</f>
        <v>#N/A</v>
      </c>
      <c r="R155" s="97" t="e">
        <f ca="true">+IF(AND(ISNUMBER(OFFSET('Water Data'!$H$9,0,10*ROW('Water Data'!H149))),'Data Summary'!CG155="Yes"),OFFSET('Water Data'!$H$9,0,10*ROW('Water Data'!H149)),NA())</f>
        <v>#N/A</v>
      </c>
      <c r="S155" s="97" t="e">
        <f ca="true">+IF(AND(ISNUMBER(OFFSET('Water Data'!$I$4,0,10*ROW('Water Data'!I149))),'Data Summary'!CH155="Yes"),100-OFFSET('Water Data'!$I$4,0,10*ROW('Water Data'!I149)),NA())</f>
        <v>#N/A</v>
      </c>
      <c r="T155" s="97" t="e">
        <f ca="true">+IF(AND(ISNUMBER(OFFSET('Water Data'!$I$6,0,10*ROW('Water Data'!I149))),'Data Summary'!CI155="Yes"),OFFSET('Water Data'!$I$6,0,10*ROW('Water Data'!I149)),NA())</f>
        <v>#N/A</v>
      </c>
      <c r="U155" s="97" t="e">
        <f ca="true">+IF(AND(ISNUMBER(OFFSET('Water Data'!$I$9,0,10*ROW('Water Data'!I149))),'Data Summary'!CJ155="Yes"),OFFSET('Water Data'!$I$9,0,10*ROW('Water Data'!I149)),NA())</f>
        <v>#N/A</v>
      </c>
      <c r="V155" s="98" t="e">
        <f ca="true">+IF(AND(ISNUMBER(OFFSET('Sanitation Data'!$D$4,0,10*ROW('Sanitation Data'!D149))),'Data Summary'!CK155="Yes"),100-OFFSET('Sanitation Data'!$D$4,0,10*ROW('Sanitation Data'!D149)),NA())</f>
        <v>#N/A</v>
      </c>
      <c r="W155" s="98" t="e">
        <f ca="true">+IF(AND(ISNUMBER(OFFSET('Sanitation Data'!$D$6,0,10*ROW('Sanitation Data'!D149))),'Data Summary'!CL155="Yes"),OFFSET('Sanitation Data'!$D$6,0,10*ROW('Sanitation Data'!D149)),NA())</f>
        <v>#N/A</v>
      </c>
      <c r="X155" s="98" t="e">
        <f ca="true">+IF(AND(ISNUMBER(OFFSET('Sanitation Data'!$D$10,0,10*ROW('Sanitation Data'!D149))),'Data Summary'!CM155="Yes"),OFFSET('Sanitation Data'!$D$10,0,10*ROW('Sanitation Data'!D149)),NA())</f>
        <v>#N/A</v>
      </c>
      <c r="Y155" s="98" t="e">
        <f ca="true">+IF(AND(ISNUMBER(OFFSET('Sanitation Data'!$D$11,0,10*ROW('Sanitation Data'!D149))),'Data Summary'!CN155="Yes"),OFFSET('Sanitation Data'!$D$11,0,10*ROW('Sanitation Data'!D149)),NA())</f>
        <v>#N/A</v>
      </c>
      <c r="Z155" s="98" t="e">
        <f ca="true">+IF(AND(ISNUMBER(OFFSET('Sanitation Data'!$D$12,0,10*ROW('Sanitation Data'!D149))),'Data Summary'!CO155="Yes"),OFFSET('Sanitation Data'!$D$12,0,10*ROW('Sanitation Data'!D149)),NA())</f>
        <v>#N/A</v>
      </c>
      <c r="AA155" s="98" t="e">
        <f ca="true">+IF(AND(ISNUMBER(OFFSET('Sanitation Data'!$E$4,0,10*ROW('Sanitation Data'!E149))),'Data Summary'!CP155="Yes"),100-OFFSET('Sanitation Data'!$E$4,0,10*ROW('Sanitation Data'!E149)),NA())</f>
        <v>#N/A</v>
      </c>
      <c r="AB155" s="98" t="e">
        <f ca="true">+IF(AND(ISNUMBER(OFFSET('Sanitation Data'!$E$6,0,10*ROW('Sanitation Data'!E149))),'Data Summary'!CQ155="Yes"),OFFSET('Sanitation Data'!$E$6,0,10*ROW('Sanitation Data'!E149)),NA())</f>
        <v>#N/A</v>
      </c>
      <c r="AC155" s="98" t="e">
        <f ca="true">+IF(AND(ISNUMBER(OFFSET('Sanitation Data'!$E$10,0,10*ROW('Sanitation Data'!E149))),'Data Summary'!CR155="Yes"),OFFSET('Sanitation Data'!$E$10,0,10*ROW('Sanitation Data'!E149)),NA())</f>
        <v>#N/A</v>
      </c>
      <c r="AD155" s="98" t="e">
        <f ca="true">+IF(AND(ISNUMBER(OFFSET('Sanitation Data'!$E$11,0,10*ROW('Sanitation Data'!E149))),'Data Summary'!CS155="Yes"),OFFSET('Sanitation Data'!$E$11,0,10*ROW('Sanitation Data'!E149)),NA())</f>
        <v>#N/A</v>
      </c>
      <c r="AE155" s="98" t="e">
        <f ca="true">+IF(AND(ISNUMBER(OFFSET('Sanitation Data'!$E$12,0,10*ROW('Sanitation Data'!E149))),'Data Summary'!CT155="Yes"),OFFSET('Sanitation Data'!$E$12,0,10*ROW('Sanitation Data'!E149)),NA())</f>
        <v>#N/A</v>
      </c>
      <c r="AF155" s="98" t="e">
        <f ca="true">+IF(AND(ISNUMBER(OFFSET('Sanitation Data'!$F$4,0,10*ROW('Sanitation Data'!F149))),'Data Summary'!CU155="Yes"),100-OFFSET('Sanitation Data'!$F$4,0,10*ROW('Sanitation Data'!F149)),NA())</f>
        <v>#N/A</v>
      </c>
      <c r="AG155" s="98" t="e">
        <f ca="true">+IF(AND(ISNUMBER(OFFSET('Sanitation Data'!$F$6,0,10*ROW('Sanitation Data'!F149))),'Data Summary'!CV155="Yes"),OFFSET('Sanitation Data'!$F$6,0,10*ROW('Sanitation Data'!F149)),NA())</f>
        <v>#N/A</v>
      </c>
      <c r="AH155" s="98" t="e">
        <f ca="true">+IF(AND(ISNUMBER(OFFSET('Sanitation Data'!$F$10,0,10*ROW('Sanitation Data'!F149))),'Data Summary'!CW155="Yes"),OFFSET('Sanitation Data'!$F$10,0,10*ROW('Sanitation Data'!F149)),NA())</f>
        <v>#N/A</v>
      </c>
      <c r="AI155" s="98" t="e">
        <f ca="true">+IF(AND(ISNUMBER(OFFSET('Sanitation Data'!$F$11,0,10*ROW('Sanitation Data'!F149))),'Data Summary'!CX155="Yes"),OFFSET('Sanitation Data'!$F$11,0,10*ROW('Sanitation Data'!F149)),NA())</f>
        <v>#N/A</v>
      </c>
      <c r="AJ155" s="98" t="e">
        <f ca="true">+IF(AND(ISNUMBER(OFFSET('Sanitation Data'!$F$12,0,10*ROW('Sanitation Data'!F149))),'Data Summary'!CY155="Yes"),OFFSET('Sanitation Data'!$F$12,0,10*ROW('Sanitation Data'!F149)),NA())</f>
        <v>#N/A</v>
      </c>
      <c r="AK155" s="98" t="e">
        <f ca="true">+IF(AND(ISNUMBER(OFFSET('Sanitation Data'!$G$4,0,10*ROW('Sanitation Data'!G149))),'Data Summary'!CZ155="Yes"),100-OFFSET('Sanitation Data'!$G$4,0,10*ROW('Sanitation Data'!G149)),NA())</f>
        <v>#N/A</v>
      </c>
      <c r="AL155" s="98" t="e">
        <f ca="true">+IF(AND(ISNUMBER(OFFSET('Sanitation Data'!$G$6,0,10*ROW('Sanitation Data'!G149))),'Data Summary'!DA155="Yes"),OFFSET('Sanitation Data'!$G$6,0,10*ROW('Sanitation Data'!G149)),NA())</f>
        <v>#N/A</v>
      </c>
      <c r="AM155" s="98" t="e">
        <f ca="true">+IF(AND(ISNUMBER(OFFSET('Sanitation Data'!$G$10,0,10*ROW('Sanitation Data'!G149))),'Data Summary'!DB155="Yes"),OFFSET('Sanitation Data'!$G$10,0,10*ROW('Sanitation Data'!G149)),NA())</f>
        <v>#N/A</v>
      </c>
      <c r="AN155" s="98" t="e">
        <f ca="true">+IF(AND(ISNUMBER(OFFSET('Sanitation Data'!$G$11,0,10*ROW('Sanitation Data'!G149))),'Data Summary'!DC155="Yes"),OFFSET('Sanitation Data'!$G$11,0,10*ROW('Sanitation Data'!G149)),NA())</f>
        <v>#N/A</v>
      </c>
      <c r="AO155" s="98" t="e">
        <f ca="true">+IF(AND(ISNUMBER(OFFSET('Sanitation Data'!$G$12,0,10*ROW('Sanitation Data'!G149))),'Data Summary'!DD155="Yes"),OFFSET('Sanitation Data'!$G$12,0,10*ROW('Sanitation Data'!G149)),NA())</f>
        <v>#N/A</v>
      </c>
      <c r="AP155" s="98" t="e">
        <f ca="true">+IF(AND(ISNUMBER(OFFSET('Sanitation Data'!$H$4,0,10*ROW('Sanitation Data'!H149))),'Data Summary'!DE155="Yes"),100-OFFSET('Sanitation Data'!$H$4,0,10*ROW('Sanitation Data'!H149)),NA())</f>
        <v>#N/A</v>
      </c>
      <c r="AQ155" s="98" t="e">
        <f ca="true">+IF(AND(ISNUMBER(OFFSET('Sanitation Data'!$H$6,0,10*ROW('Sanitation Data'!H149))),'Data Summary'!DF155="Yes"),OFFSET('Sanitation Data'!$H$6,0,10*ROW('Sanitation Data'!H149)),NA())</f>
        <v>#N/A</v>
      </c>
      <c r="AR155" s="98" t="e">
        <f ca="true">+IF(AND(ISNUMBER(OFFSET('Sanitation Data'!$H$10,0,10*ROW('Sanitation Data'!H149))),'Data Summary'!DG155="Yes"),OFFSET('Sanitation Data'!$H$10,0,10*ROW('Sanitation Data'!H149)),NA())</f>
        <v>#N/A</v>
      </c>
      <c r="AS155" s="98" t="e">
        <f ca="true">+IF(AND(ISNUMBER(OFFSET('Sanitation Data'!$H$11,0,10*ROW('Sanitation Data'!H149))),'Data Summary'!DH155="Yes"),OFFSET('Sanitation Data'!$H$11,0,10*ROW('Sanitation Data'!H149)),NA())</f>
        <v>#N/A</v>
      </c>
      <c r="AT155" s="98" t="e">
        <f ca="true">+IF(AND(ISNUMBER(OFFSET('Sanitation Data'!$H$12,0,10*ROW('Sanitation Data'!H149))),'Data Summary'!DI155="Yes"),OFFSET('Sanitation Data'!$H$12,0,10*ROW('Sanitation Data'!H149)),NA())</f>
        <v>#N/A</v>
      </c>
      <c r="AU155" s="98" t="e">
        <f ca="true">+IF(AND(ISNUMBER(OFFSET('Sanitation Data'!$I$4,0,10*ROW('Sanitation Data'!I149))),'Data Summary'!DJ155="Yes"),100-OFFSET('Sanitation Data'!$I$4,0,10*ROW('Sanitation Data'!I149)),NA())</f>
        <v>#N/A</v>
      </c>
      <c r="AV155" s="98" t="e">
        <f ca="true">+IF(AND(ISNUMBER(OFFSET('Sanitation Data'!$I$6,0,10*ROW('Sanitation Data'!I149))),'Data Summary'!DK155="Yes"),OFFSET('Sanitation Data'!$I$6,0,10*ROW('Sanitation Data'!I149)),NA())</f>
        <v>#N/A</v>
      </c>
      <c r="AW155" s="98" t="e">
        <f ca="true">+IF(AND(ISNUMBER(OFFSET('Sanitation Data'!$I$10,0,10*ROW('Sanitation Data'!I149))),'Data Summary'!DL155="Yes"),OFFSET('Sanitation Data'!$I$10,0,10*ROW('Sanitation Data'!I149)),NA())</f>
        <v>#N/A</v>
      </c>
      <c r="AX155" s="98" t="e">
        <f ca="true">+IF(AND(ISNUMBER(OFFSET('Sanitation Data'!$I$11,0,10*ROW('Sanitation Data'!I149))),'Data Summary'!DM155="Yes"),OFFSET('Sanitation Data'!$I$11,0,10*ROW('Sanitation Data'!I149)),NA())</f>
        <v>#N/A</v>
      </c>
      <c r="AY155" s="98" t="e">
        <f ca="true">+IF(AND(ISNUMBER(OFFSET('Sanitation Data'!$I$12,0,10*ROW('Sanitation Data'!I149))),'Data Summary'!DN155="Yes"),OFFSET('Sanitation Data'!$I$12,0,10*ROW('Sanitation Data'!I149)),NA())</f>
        <v>#N/A</v>
      </c>
      <c r="AZ155" s="99" t="e">
        <f ca="true">+IF(AND(ISNUMBER(OFFSET('Hygiene Data'!$D$5,0,10*ROW('Hygiene Data'!D149))),'Data Summary'!DO155="Yes"),OFFSET('Hygiene Data'!$D$5,0,10*ROW('Hygiene Data'!D149)),NA())</f>
        <v>#N/A</v>
      </c>
      <c r="BA155" s="99" t="e">
        <f ca="true">+IF(AND(ISNUMBER(OFFSET('Hygiene Data'!$D$7,0,10*ROW('Hygiene Data'!D149))),'Data Summary'!DP155="Yes"),OFFSET('Hygiene Data'!$D$7,0,10*ROW('Hygiene Data'!D149)),NA())</f>
        <v>#N/A</v>
      </c>
      <c r="BB155" s="99" t="e">
        <f ca="true">+IF(AND(ISNUMBER(OFFSET('Hygiene Data'!$D$9,0,10*ROW('Hygiene Data'!D149))),'Data Summary'!DQ155="Yes"),OFFSET('Hygiene Data'!$D$9,0,10*ROW('Hygiene Data'!D149)),NA())</f>
        <v>#N/A</v>
      </c>
      <c r="BC155" s="99" t="e">
        <f ca="true">+IF(AND(ISNUMBER(OFFSET('Hygiene Data'!$E$5,0,10*ROW('Hygiene Data'!E149))),'Data Summary'!DR155="Yes"),OFFSET('Hygiene Data'!$E$5,0,10*ROW('Hygiene Data'!E149)),NA())</f>
        <v>#N/A</v>
      </c>
      <c r="BD155" s="99" t="e">
        <f ca="true">+IF(AND(ISNUMBER(OFFSET('Hygiene Data'!$E$7,0,10*ROW('Hygiene Data'!E149))),'Data Summary'!DS155="Yes"),OFFSET('Hygiene Data'!$E$7,0,10*ROW('Hygiene Data'!E149)),NA())</f>
        <v>#N/A</v>
      </c>
      <c r="BE155" s="99" t="e">
        <f ca="true">+IF(AND(ISNUMBER(OFFSET('Hygiene Data'!$E$9,0,10*ROW('Hygiene Data'!E149))),'Data Summary'!DT155="Yes"),OFFSET('Hygiene Data'!$E$9,0,10*ROW('Hygiene Data'!E149)),NA())</f>
        <v>#N/A</v>
      </c>
      <c r="BF155" s="99" t="e">
        <f ca="true">+IF(AND(ISNUMBER(OFFSET('Hygiene Data'!$F$5,0,10*ROW('Hygiene Data'!F149))),'Data Summary'!DU155="Yes"),OFFSET('Hygiene Data'!$F$5,0,10*ROW('Hygiene Data'!F149)),NA())</f>
        <v>#N/A</v>
      </c>
      <c r="BG155" s="99" t="e">
        <f ca="true">+IF(AND(ISNUMBER(OFFSET('Hygiene Data'!$F$7,0,10*ROW('Hygiene Data'!F149))),'Data Summary'!DV155="Yes"),OFFSET('Hygiene Data'!$F$7,0,10*ROW('Hygiene Data'!F149)),NA())</f>
        <v>#N/A</v>
      </c>
      <c r="BH155" s="99" t="e">
        <f ca="true">+IF(AND(ISNUMBER(OFFSET('Hygiene Data'!$F$9,0,10*ROW('Hygiene Data'!F149))),'Data Summary'!DW155="Yes"),OFFSET('Hygiene Data'!$F$9,0,10*ROW('Hygiene Data'!F149)),NA())</f>
        <v>#N/A</v>
      </c>
      <c r="BI155" s="99" t="e">
        <f ca="true">+IF(AND(ISNUMBER(OFFSET('Hygiene Data'!$G$5,0,10*ROW('Hygiene Data'!G149))),'Data Summary'!DX155="Yes"),OFFSET('Hygiene Data'!$G$5,0,10*ROW('Hygiene Data'!G149)),NA())</f>
        <v>#N/A</v>
      </c>
      <c r="BJ155" s="99" t="e">
        <f ca="true">+IF(AND(ISNUMBER(OFFSET('Hygiene Data'!$G$7,0,10*ROW('Hygiene Data'!G149))),'Data Summary'!DY155="Yes"),OFFSET('Hygiene Data'!$G$7,0,10*ROW('Hygiene Data'!G149)),NA())</f>
        <v>#N/A</v>
      </c>
      <c r="BK155" s="99" t="e">
        <f ca="true">+IF(AND(ISNUMBER(OFFSET('Hygiene Data'!$G$9,0,10*ROW('Hygiene Data'!G149))),'Data Summary'!DZ155="Yes"),OFFSET('Hygiene Data'!$G$9,0,10*ROW('Hygiene Data'!G149)),NA())</f>
        <v>#N/A</v>
      </c>
      <c r="BL155" s="99" t="e">
        <f ca="true">+IF(AND(ISNUMBER(OFFSET('Hygiene Data'!$H$5,0,10*ROW('Hygiene Data'!H149))),'Data Summary'!EA155="Yes"),OFFSET('Hygiene Data'!$H$5,0,10*ROW('Hygiene Data'!H149)),NA())</f>
        <v>#N/A</v>
      </c>
      <c r="BM155" s="99" t="e">
        <f ca="true">+IF(AND(ISNUMBER(OFFSET('Hygiene Data'!$H$7,0,10*ROW('Hygiene Data'!H149))),'Data Summary'!EB155="Yes"),OFFSET('Hygiene Data'!$H$7,0,10*ROW('Hygiene Data'!H149)),NA())</f>
        <v>#N/A</v>
      </c>
      <c r="BN155" s="99" t="e">
        <f ca="true">+IF(AND(ISNUMBER(OFFSET('Hygiene Data'!$H$9,0,10*ROW('Hygiene Data'!H149))),'Data Summary'!EC155="Yes"),OFFSET('Hygiene Data'!$H$9,0,10*ROW('Hygiene Data'!H149)),NA())</f>
        <v>#N/A</v>
      </c>
      <c r="BO155" s="99" t="e">
        <f ca="true">+IF(AND(ISNUMBER(OFFSET('Hygiene Data'!$I$5,0,10*ROW('Hygiene Data'!I149))),'Data Summary'!ED155="Yes"),OFFSET('Hygiene Data'!$I$5,0,10*ROW('Hygiene Data'!I149)),NA())</f>
        <v>#N/A</v>
      </c>
      <c r="BP155" s="99" t="e">
        <f ca="true">+IF(AND(ISNUMBER(OFFSET('Hygiene Data'!$I$7,0,10*ROW('Hygiene Data'!I149))),'Data Summary'!EE155="Yes"),OFFSET('Hygiene Data'!$I$7,0,10*ROW('Hygiene Data'!I149)),NA())</f>
        <v>#N/A</v>
      </c>
      <c r="BQ155" s="99"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8" t="str">
        <f ca="true">+IF(ISTEXT('Data Summary'!B156),'Data Summary'!B156,"")</f>
        <v/>
      </c>
      <c r="C156" s="329" t="e">
        <f ca="true">+VALUE('Data Summary'!C156)</f>
        <v>#VALUE!</v>
      </c>
      <c r="D156" s="97" t="e">
        <f ca="true">+IF(AND(ISNUMBER(OFFSET('Water Data'!$D$4,0,10*ROW('Water Data'!D150))),'Data Summary'!BS156="Yes"),100-OFFSET('Water Data'!$D$4,0,10*ROW('Water Data'!D150)),NA())</f>
        <v>#N/A</v>
      </c>
      <c r="E156" s="97" t="e">
        <f ca="true">+IF(AND(ISNUMBER(OFFSET('Water Data'!$D$6,0,10*ROW('Water Data'!D150))),'Data Summary'!BT156="Yes"),OFFSET('Water Data'!$D$6,0,10*ROW('Water Data'!D150)),NA())</f>
        <v>#N/A</v>
      </c>
      <c r="F156" s="97" t="e">
        <f ca="true">+IF(AND(ISNUMBER(OFFSET('Water Data'!$D$9,0,10*ROW('Water Data'!D150))),'Data Summary'!BU156="Yes"),OFFSET('Water Data'!$D$9,0,10*ROW('Water Data'!D150)),NA())</f>
        <v>#N/A</v>
      </c>
      <c r="G156" s="97" t="e">
        <f ca="true">+IF(AND(ISNUMBER(OFFSET('Water Data'!$E$4,0,10*ROW('Water Data'!E150))),'Data Summary'!BV156="Yes"),100-OFFSET('Water Data'!$E$4,0,10*ROW('Water Data'!E150)),NA())</f>
        <v>#N/A</v>
      </c>
      <c r="H156" s="97" t="e">
        <f ca="true">+IF(AND(ISNUMBER(OFFSET('Water Data'!$E$6,0,10*ROW('Water Data'!E150))),'Data Summary'!BW156="Yes"),OFFSET('Water Data'!$E$6,0,10*ROW('Water Data'!E150)),NA())</f>
        <v>#N/A</v>
      </c>
      <c r="I156" s="97" t="e">
        <f ca="true">+IF(AND(ISNUMBER(OFFSET('Water Data'!$E$9,0,10*ROW('Water Data'!E150))),'Data Summary'!BX156="Yes"),OFFSET('Water Data'!$E$9,0,10*ROW('Water Data'!E150)),NA())</f>
        <v>#N/A</v>
      </c>
      <c r="J156" s="97" t="e">
        <f ca="true">+IF(AND(ISNUMBER(OFFSET('Water Data'!$F$4,0,10*ROW('Water Data'!F150))),'Data Summary'!BY156="Yes"),100-OFFSET('Water Data'!$F$4,0,10*ROW('Water Data'!F150)),NA())</f>
        <v>#N/A</v>
      </c>
      <c r="K156" s="97" t="e">
        <f ca="true">+IF(AND(ISNUMBER(OFFSET('Water Data'!$F$6,0,10*ROW('Water Data'!F150))),'Data Summary'!BZ156="Yes"),OFFSET('Water Data'!$F$6,0,10*ROW('Water Data'!F150)),NA())</f>
        <v>#N/A</v>
      </c>
      <c r="L156" s="97" t="e">
        <f ca="true">+IF(AND(ISNUMBER(OFFSET('Water Data'!$F$9,0,10*ROW('Water Data'!F150))),'Data Summary'!CA156="Yes"),OFFSET('Water Data'!$F$9,0,10*ROW('Water Data'!F150)),NA())</f>
        <v>#N/A</v>
      </c>
      <c r="M156" s="97" t="e">
        <f ca="true">+IF(AND(ISNUMBER(OFFSET('Water Data'!$G$4,0,10*ROW('Water Data'!G150))),'Data Summary'!CB156="Yes"),100-OFFSET('Water Data'!$G$4,0,10*ROW('Water Data'!G150)),NA())</f>
        <v>#N/A</v>
      </c>
      <c r="N156" s="97" t="e">
        <f ca="true">+IF(AND(ISNUMBER(OFFSET('Water Data'!$G$6,0,10*ROW('Water Data'!G150))),'Data Summary'!CC156="Yes"),OFFSET('Water Data'!$G$6,0,10*ROW('Water Data'!G150)),NA())</f>
        <v>#N/A</v>
      </c>
      <c r="O156" s="97" t="e">
        <f ca="true">+IF(AND(ISNUMBER(OFFSET('Water Data'!$G$9,0,10*ROW('Water Data'!G150))),'Data Summary'!CD156="Yes"),OFFSET('Water Data'!$G$9,0,10*ROW('Water Data'!G150)),NA())</f>
        <v>#N/A</v>
      </c>
      <c r="P156" s="97" t="e">
        <f ca="true">+IF(AND(ISNUMBER(OFFSET('Water Data'!$H$4,0,10*ROW('Water Data'!H150))),'Data Summary'!CE156="Yes"),100-OFFSET('Water Data'!$H$4,0,10*ROW('Water Data'!H150)),NA())</f>
        <v>#N/A</v>
      </c>
      <c r="Q156" s="97" t="e">
        <f ca="true">+IF(AND(ISNUMBER(OFFSET('Water Data'!$H$6,0,10*ROW('Water Data'!H150))),'Data Summary'!CF156="Yes"),OFFSET('Water Data'!$H$6,0,10*ROW('Water Data'!H150)),NA())</f>
        <v>#N/A</v>
      </c>
      <c r="R156" s="97" t="e">
        <f ca="true">+IF(AND(ISNUMBER(OFFSET('Water Data'!$H$9,0,10*ROW('Water Data'!H150))),'Data Summary'!CG156="Yes"),OFFSET('Water Data'!$H$9,0,10*ROW('Water Data'!H150)),NA())</f>
        <v>#N/A</v>
      </c>
      <c r="S156" s="97" t="e">
        <f ca="true">+IF(AND(ISNUMBER(OFFSET('Water Data'!$I$4,0,10*ROW('Water Data'!I150))),'Data Summary'!CH156="Yes"),100-OFFSET('Water Data'!$I$4,0,10*ROW('Water Data'!I150)),NA())</f>
        <v>#N/A</v>
      </c>
      <c r="T156" s="97" t="e">
        <f ca="true">+IF(AND(ISNUMBER(OFFSET('Water Data'!$I$6,0,10*ROW('Water Data'!I150))),'Data Summary'!CI156="Yes"),OFFSET('Water Data'!$I$6,0,10*ROW('Water Data'!I150)),NA())</f>
        <v>#N/A</v>
      </c>
      <c r="U156" s="97" t="e">
        <f ca="true">+IF(AND(ISNUMBER(OFFSET('Water Data'!$I$9,0,10*ROW('Water Data'!I150))),'Data Summary'!CJ156="Yes"),OFFSET('Water Data'!$I$9,0,10*ROW('Water Data'!I150)),NA())</f>
        <v>#N/A</v>
      </c>
      <c r="V156" s="98" t="e">
        <f ca="true">+IF(AND(ISNUMBER(OFFSET('Sanitation Data'!$D$4,0,10*ROW('Sanitation Data'!D150))),'Data Summary'!CK156="Yes"),100-OFFSET('Sanitation Data'!$D$4,0,10*ROW('Sanitation Data'!D150)),NA())</f>
        <v>#N/A</v>
      </c>
      <c r="W156" s="98" t="e">
        <f ca="true">+IF(AND(ISNUMBER(OFFSET('Sanitation Data'!$D$6,0,10*ROW('Sanitation Data'!D150))),'Data Summary'!CL156="Yes"),OFFSET('Sanitation Data'!$D$6,0,10*ROW('Sanitation Data'!D150)),NA())</f>
        <v>#N/A</v>
      </c>
      <c r="X156" s="98" t="e">
        <f ca="true">+IF(AND(ISNUMBER(OFFSET('Sanitation Data'!$D$10,0,10*ROW('Sanitation Data'!D150))),'Data Summary'!CM156="Yes"),OFFSET('Sanitation Data'!$D$10,0,10*ROW('Sanitation Data'!D150)),NA())</f>
        <v>#N/A</v>
      </c>
      <c r="Y156" s="98" t="e">
        <f ca="true">+IF(AND(ISNUMBER(OFFSET('Sanitation Data'!$D$11,0,10*ROW('Sanitation Data'!D150))),'Data Summary'!CN156="Yes"),OFFSET('Sanitation Data'!$D$11,0,10*ROW('Sanitation Data'!D150)),NA())</f>
        <v>#N/A</v>
      </c>
      <c r="Z156" s="98" t="e">
        <f ca="true">+IF(AND(ISNUMBER(OFFSET('Sanitation Data'!$D$12,0,10*ROW('Sanitation Data'!D150))),'Data Summary'!CO156="Yes"),OFFSET('Sanitation Data'!$D$12,0,10*ROW('Sanitation Data'!D150)),NA())</f>
        <v>#N/A</v>
      </c>
      <c r="AA156" s="98" t="e">
        <f ca="true">+IF(AND(ISNUMBER(OFFSET('Sanitation Data'!$E$4,0,10*ROW('Sanitation Data'!E150))),'Data Summary'!CP156="Yes"),100-OFFSET('Sanitation Data'!$E$4,0,10*ROW('Sanitation Data'!E150)),NA())</f>
        <v>#N/A</v>
      </c>
      <c r="AB156" s="98" t="e">
        <f ca="true">+IF(AND(ISNUMBER(OFFSET('Sanitation Data'!$E$6,0,10*ROW('Sanitation Data'!E150))),'Data Summary'!CQ156="Yes"),OFFSET('Sanitation Data'!$E$6,0,10*ROW('Sanitation Data'!E150)),NA())</f>
        <v>#N/A</v>
      </c>
      <c r="AC156" s="98" t="e">
        <f ca="true">+IF(AND(ISNUMBER(OFFSET('Sanitation Data'!$E$10,0,10*ROW('Sanitation Data'!E150))),'Data Summary'!CR156="Yes"),OFFSET('Sanitation Data'!$E$10,0,10*ROW('Sanitation Data'!E150)),NA())</f>
        <v>#N/A</v>
      </c>
      <c r="AD156" s="98" t="e">
        <f ca="true">+IF(AND(ISNUMBER(OFFSET('Sanitation Data'!$E$11,0,10*ROW('Sanitation Data'!E150))),'Data Summary'!CS156="Yes"),OFFSET('Sanitation Data'!$E$11,0,10*ROW('Sanitation Data'!E150)),NA())</f>
        <v>#N/A</v>
      </c>
      <c r="AE156" s="98" t="e">
        <f ca="true">+IF(AND(ISNUMBER(OFFSET('Sanitation Data'!$E$12,0,10*ROW('Sanitation Data'!E150))),'Data Summary'!CT156="Yes"),OFFSET('Sanitation Data'!$E$12,0,10*ROW('Sanitation Data'!E150)),NA())</f>
        <v>#N/A</v>
      </c>
      <c r="AF156" s="98" t="e">
        <f ca="true">+IF(AND(ISNUMBER(OFFSET('Sanitation Data'!$F$4,0,10*ROW('Sanitation Data'!F150))),'Data Summary'!CU156="Yes"),100-OFFSET('Sanitation Data'!$F$4,0,10*ROW('Sanitation Data'!F150)),NA())</f>
        <v>#N/A</v>
      </c>
      <c r="AG156" s="98" t="e">
        <f ca="true">+IF(AND(ISNUMBER(OFFSET('Sanitation Data'!$F$6,0,10*ROW('Sanitation Data'!F150))),'Data Summary'!CV156="Yes"),OFFSET('Sanitation Data'!$F$6,0,10*ROW('Sanitation Data'!F150)),NA())</f>
        <v>#N/A</v>
      </c>
      <c r="AH156" s="98" t="e">
        <f ca="true">+IF(AND(ISNUMBER(OFFSET('Sanitation Data'!$F$10,0,10*ROW('Sanitation Data'!F150))),'Data Summary'!CW156="Yes"),OFFSET('Sanitation Data'!$F$10,0,10*ROW('Sanitation Data'!F150)),NA())</f>
        <v>#N/A</v>
      </c>
      <c r="AI156" s="98" t="e">
        <f ca="true">+IF(AND(ISNUMBER(OFFSET('Sanitation Data'!$F$11,0,10*ROW('Sanitation Data'!F150))),'Data Summary'!CX156="Yes"),OFFSET('Sanitation Data'!$F$11,0,10*ROW('Sanitation Data'!F150)),NA())</f>
        <v>#N/A</v>
      </c>
      <c r="AJ156" s="98" t="e">
        <f ca="true">+IF(AND(ISNUMBER(OFFSET('Sanitation Data'!$F$12,0,10*ROW('Sanitation Data'!F150))),'Data Summary'!CY156="Yes"),OFFSET('Sanitation Data'!$F$12,0,10*ROW('Sanitation Data'!F150)),NA())</f>
        <v>#N/A</v>
      </c>
      <c r="AK156" s="98" t="e">
        <f ca="true">+IF(AND(ISNUMBER(OFFSET('Sanitation Data'!$G$4,0,10*ROW('Sanitation Data'!G150))),'Data Summary'!CZ156="Yes"),100-OFFSET('Sanitation Data'!$G$4,0,10*ROW('Sanitation Data'!G150)),NA())</f>
        <v>#N/A</v>
      </c>
      <c r="AL156" s="98" t="e">
        <f ca="true">+IF(AND(ISNUMBER(OFFSET('Sanitation Data'!$G$6,0,10*ROW('Sanitation Data'!G150))),'Data Summary'!DA156="Yes"),OFFSET('Sanitation Data'!$G$6,0,10*ROW('Sanitation Data'!G150)),NA())</f>
        <v>#N/A</v>
      </c>
      <c r="AM156" s="98" t="e">
        <f ca="true">+IF(AND(ISNUMBER(OFFSET('Sanitation Data'!$G$10,0,10*ROW('Sanitation Data'!G150))),'Data Summary'!DB156="Yes"),OFFSET('Sanitation Data'!$G$10,0,10*ROW('Sanitation Data'!G150)),NA())</f>
        <v>#N/A</v>
      </c>
      <c r="AN156" s="98" t="e">
        <f ca="true">+IF(AND(ISNUMBER(OFFSET('Sanitation Data'!$G$11,0,10*ROW('Sanitation Data'!G150))),'Data Summary'!DC156="Yes"),OFFSET('Sanitation Data'!$G$11,0,10*ROW('Sanitation Data'!G150)),NA())</f>
        <v>#N/A</v>
      </c>
      <c r="AO156" s="98" t="e">
        <f ca="true">+IF(AND(ISNUMBER(OFFSET('Sanitation Data'!$G$12,0,10*ROW('Sanitation Data'!G150))),'Data Summary'!DD156="Yes"),OFFSET('Sanitation Data'!$G$12,0,10*ROW('Sanitation Data'!G150)),NA())</f>
        <v>#N/A</v>
      </c>
      <c r="AP156" s="98" t="e">
        <f ca="true">+IF(AND(ISNUMBER(OFFSET('Sanitation Data'!$H$4,0,10*ROW('Sanitation Data'!H150))),'Data Summary'!DE156="Yes"),100-OFFSET('Sanitation Data'!$H$4,0,10*ROW('Sanitation Data'!H150)),NA())</f>
        <v>#N/A</v>
      </c>
      <c r="AQ156" s="98" t="e">
        <f ca="true">+IF(AND(ISNUMBER(OFFSET('Sanitation Data'!$H$6,0,10*ROW('Sanitation Data'!H150))),'Data Summary'!DF156="Yes"),OFFSET('Sanitation Data'!$H$6,0,10*ROW('Sanitation Data'!H150)),NA())</f>
        <v>#N/A</v>
      </c>
      <c r="AR156" s="98" t="e">
        <f ca="true">+IF(AND(ISNUMBER(OFFSET('Sanitation Data'!$H$10,0,10*ROW('Sanitation Data'!H150))),'Data Summary'!DG156="Yes"),OFFSET('Sanitation Data'!$H$10,0,10*ROW('Sanitation Data'!H150)),NA())</f>
        <v>#N/A</v>
      </c>
      <c r="AS156" s="98" t="e">
        <f ca="true">+IF(AND(ISNUMBER(OFFSET('Sanitation Data'!$H$11,0,10*ROW('Sanitation Data'!H150))),'Data Summary'!DH156="Yes"),OFFSET('Sanitation Data'!$H$11,0,10*ROW('Sanitation Data'!H150)),NA())</f>
        <v>#N/A</v>
      </c>
      <c r="AT156" s="98" t="e">
        <f ca="true">+IF(AND(ISNUMBER(OFFSET('Sanitation Data'!$H$12,0,10*ROW('Sanitation Data'!H150))),'Data Summary'!DI156="Yes"),OFFSET('Sanitation Data'!$H$12,0,10*ROW('Sanitation Data'!H150)),NA())</f>
        <v>#N/A</v>
      </c>
      <c r="AU156" s="98" t="e">
        <f ca="true">+IF(AND(ISNUMBER(OFFSET('Sanitation Data'!$I$4,0,10*ROW('Sanitation Data'!I150))),'Data Summary'!DJ156="Yes"),100-OFFSET('Sanitation Data'!$I$4,0,10*ROW('Sanitation Data'!I150)),NA())</f>
        <v>#N/A</v>
      </c>
      <c r="AV156" s="98" t="e">
        <f ca="true">+IF(AND(ISNUMBER(OFFSET('Sanitation Data'!$I$6,0,10*ROW('Sanitation Data'!I150))),'Data Summary'!DK156="Yes"),OFFSET('Sanitation Data'!$I$6,0,10*ROW('Sanitation Data'!I150)),NA())</f>
        <v>#N/A</v>
      </c>
      <c r="AW156" s="98" t="e">
        <f ca="true">+IF(AND(ISNUMBER(OFFSET('Sanitation Data'!$I$10,0,10*ROW('Sanitation Data'!I150))),'Data Summary'!DL156="Yes"),OFFSET('Sanitation Data'!$I$10,0,10*ROW('Sanitation Data'!I150)),NA())</f>
        <v>#N/A</v>
      </c>
      <c r="AX156" s="98" t="e">
        <f ca="true">+IF(AND(ISNUMBER(OFFSET('Sanitation Data'!$I$11,0,10*ROW('Sanitation Data'!I150))),'Data Summary'!DM156="Yes"),OFFSET('Sanitation Data'!$I$11,0,10*ROW('Sanitation Data'!I150)),NA())</f>
        <v>#N/A</v>
      </c>
      <c r="AY156" s="98" t="e">
        <f ca="true">+IF(AND(ISNUMBER(OFFSET('Sanitation Data'!$I$12,0,10*ROW('Sanitation Data'!I150))),'Data Summary'!DN156="Yes"),OFFSET('Sanitation Data'!$I$12,0,10*ROW('Sanitation Data'!I150)),NA())</f>
        <v>#N/A</v>
      </c>
      <c r="AZ156" s="99" t="e">
        <f ca="true">+IF(AND(ISNUMBER(OFFSET('Hygiene Data'!$D$5,0,10*ROW('Hygiene Data'!D150))),'Data Summary'!DO156="Yes"),OFFSET('Hygiene Data'!$D$5,0,10*ROW('Hygiene Data'!D150)),NA())</f>
        <v>#N/A</v>
      </c>
      <c r="BA156" s="99" t="e">
        <f ca="true">+IF(AND(ISNUMBER(OFFSET('Hygiene Data'!$D$7,0,10*ROW('Hygiene Data'!D150))),'Data Summary'!DP156="Yes"),OFFSET('Hygiene Data'!$D$7,0,10*ROW('Hygiene Data'!D150)),NA())</f>
        <v>#N/A</v>
      </c>
      <c r="BB156" s="99" t="e">
        <f ca="true">+IF(AND(ISNUMBER(OFFSET('Hygiene Data'!$D$9,0,10*ROW('Hygiene Data'!D150))),'Data Summary'!DQ156="Yes"),OFFSET('Hygiene Data'!$D$9,0,10*ROW('Hygiene Data'!D150)),NA())</f>
        <v>#N/A</v>
      </c>
      <c r="BC156" s="99" t="e">
        <f ca="true">+IF(AND(ISNUMBER(OFFSET('Hygiene Data'!$E$5,0,10*ROW('Hygiene Data'!E150))),'Data Summary'!DR156="Yes"),OFFSET('Hygiene Data'!$E$5,0,10*ROW('Hygiene Data'!E150)),NA())</f>
        <v>#N/A</v>
      </c>
      <c r="BD156" s="99" t="e">
        <f ca="true">+IF(AND(ISNUMBER(OFFSET('Hygiene Data'!$E$7,0,10*ROW('Hygiene Data'!E150))),'Data Summary'!DS156="Yes"),OFFSET('Hygiene Data'!$E$7,0,10*ROW('Hygiene Data'!E150)),NA())</f>
        <v>#N/A</v>
      </c>
      <c r="BE156" s="99" t="e">
        <f ca="true">+IF(AND(ISNUMBER(OFFSET('Hygiene Data'!$E$9,0,10*ROW('Hygiene Data'!E150))),'Data Summary'!DT156="Yes"),OFFSET('Hygiene Data'!$E$9,0,10*ROW('Hygiene Data'!E150)),NA())</f>
        <v>#N/A</v>
      </c>
      <c r="BF156" s="99" t="e">
        <f ca="true">+IF(AND(ISNUMBER(OFFSET('Hygiene Data'!$F$5,0,10*ROW('Hygiene Data'!F150))),'Data Summary'!DU156="Yes"),OFFSET('Hygiene Data'!$F$5,0,10*ROW('Hygiene Data'!F150)),NA())</f>
        <v>#N/A</v>
      </c>
      <c r="BG156" s="99" t="e">
        <f ca="true">+IF(AND(ISNUMBER(OFFSET('Hygiene Data'!$F$7,0,10*ROW('Hygiene Data'!F150))),'Data Summary'!DV156="Yes"),OFFSET('Hygiene Data'!$F$7,0,10*ROW('Hygiene Data'!F150)),NA())</f>
        <v>#N/A</v>
      </c>
      <c r="BH156" s="99" t="e">
        <f ca="true">+IF(AND(ISNUMBER(OFFSET('Hygiene Data'!$F$9,0,10*ROW('Hygiene Data'!F150))),'Data Summary'!DW156="Yes"),OFFSET('Hygiene Data'!$F$9,0,10*ROW('Hygiene Data'!F150)),NA())</f>
        <v>#N/A</v>
      </c>
      <c r="BI156" s="99" t="e">
        <f ca="true">+IF(AND(ISNUMBER(OFFSET('Hygiene Data'!$G$5,0,10*ROW('Hygiene Data'!G150))),'Data Summary'!DX156="Yes"),OFFSET('Hygiene Data'!$G$5,0,10*ROW('Hygiene Data'!G150)),NA())</f>
        <v>#N/A</v>
      </c>
      <c r="BJ156" s="99" t="e">
        <f ca="true">+IF(AND(ISNUMBER(OFFSET('Hygiene Data'!$G$7,0,10*ROW('Hygiene Data'!G150))),'Data Summary'!DY156="Yes"),OFFSET('Hygiene Data'!$G$7,0,10*ROW('Hygiene Data'!G150)),NA())</f>
        <v>#N/A</v>
      </c>
      <c r="BK156" s="99" t="e">
        <f ca="true">+IF(AND(ISNUMBER(OFFSET('Hygiene Data'!$G$9,0,10*ROW('Hygiene Data'!G150))),'Data Summary'!DZ156="Yes"),OFFSET('Hygiene Data'!$G$9,0,10*ROW('Hygiene Data'!G150)),NA())</f>
        <v>#N/A</v>
      </c>
      <c r="BL156" s="99" t="e">
        <f ca="true">+IF(AND(ISNUMBER(OFFSET('Hygiene Data'!$H$5,0,10*ROW('Hygiene Data'!H150))),'Data Summary'!EA156="Yes"),OFFSET('Hygiene Data'!$H$5,0,10*ROW('Hygiene Data'!H150)),NA())</f>
        <v>#N/A</v>
      </c>
      <c r="BM156" s="99" t="e">
        <f ca="true">+IF(AND(ISNUMBER(OFFSET('Hygiene Data'!$H$7,0,10*ROW('Hygiene Data'!H150))),'Data Summary'!EB156="Yes"),OFFSET('Hygiene Data'!$H$7,0,10*ROW('Hygiene Data'!H150)),NA())</f>
        <v>#N/A</v>
      </c>
      <c r="BN156" s="99" t="e">
        <f ca="true">+IF(AND(ISNUMBER(OFFSET('Hygiene Data'!$H$9,0,10*ROW('Hygiene Data'!H150))),'Data Summary'!EC156="Yes"),OFFSET('Hygiene Data'!$H$9,0,10*ROW('Hygiene Data'!H150)),NA())</f>
        <v>#N/A</v>
      </c>
      <c r="BO156" s="99" t="e">
        <f ca="true">+IF(AND(ISNUMBER(OFFSET('Hygiene Data'!$I$5,0,10*ROW('Hygiene Data'!I150))),'Data Summary'!ED156="Yes"),OFFSET('Hygiene Data'!$I$5,0,10*ROW('Hygiene Data'!I150)),NA())</f>
        <v>#N/A</v>
      </c>
      <c r="BP156" s="99" t="e">
        <f ca="true">+IF(AND(ISNUMBER(OFFSET('Hygiene Data'!$I$7,0,10*ROW('Hygiene Data'!I150))),'Data Summary'!EE156="Yes"),OFFSET('Hygiene Data'!$I$7,0,10*ROW('Hygiene Data'!I150)),NA())</f>
        <v>#N/A</v>
      </c>
      <c r="BQ156" s="99"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8" t="str">
        <f ca="true">+IF(ISTEXT('Data Summary'!B157),'Data Summary'!B157,"")</f>
        <v/>
      </c>
      <c r="C157" s="329" t="e">
        <f ca="true">+VALUE('Data Summary'!C157)</f>
        <v>#VALUE!</v>
      </c>
      <c r="D157" s="97" t="e">
        <f ca="true">+IF(AND(ISNUMBER(OFFSET('Water Data'!$D$4,0,10*ROW('Water Data'!D151))),'Data Summary'!BS157="Yes"),100-OFFSET('Water Data'!$D$4,0,10*ROW('Water Data'!D151)),NA())</f>
        <v>#N/A</v>
      </c>
      <c r="E157" s="97" t="e">
        <f ca="true">+IF(AND(ISNUMBER(OFFSET('Water Data'!$D$6,0,10*ROW('Water Data'!D151))),'Data Summary'!BT157="Yes"),OFFSET('Water Data'!$D$6,0,10*ROW('Water Data'!D151)),NA())</f>
        <v>#N/A</v>
      </c>
      <c r="F157" s="97" t="e">
        <f ca="true">+IF(AND(ISNUMBER(OFFSET('Water Data'!$D$9,0,10*ROW('Water Data'!D151))),'Data Summary'!BU157="Yes"),OFFSET('Water Data'!$D$9,0,10*ROW('Water Data'!D151)),NA())</f>
        <v>#N/A</v>
      </c>
      <c r="G157" s="97" t="e">
        <f ca="true">+IF(AND(ISNUMBER(OFFSET('Water Data'!$E$4,0,10*ROW('Water Data'!E151))),'Data Summary'!BV157="Yes"),100-OFFSET('Water Data'!$E$4,0,10*ROW('Water Data'!E151)),NA())</f>
        <v>#N/A</v>
      </c>
      <c r="H157" s="97" t="e">
        <f ca="true">+IF(AND(ISNUMBER(OFFSET('Water Data'!$E$6,0,10*ROW('Water Data'!E151))),'Data Summary'!BW157="Yes"),OFFSET('Water Data'!$E$6,0,10*ROW('Water Data'!E151)),NA())</f>
        <v>#N/A</v>
      </c>
      <c r="I157" s="97" t="e">
        <f ca="true">+IF(AND(ISNUMBER(OFFSET('Water Data'!$E$9,0,10*ROW('Water Data'!E151))),'Data Summary'!BX157="Yes"),OFFSET('Water Data'!$E$9,0,10*ROW('Water Data'!E151)),NA())</f>
        <v>#N/A</v>
      </c>
      <c r="J157" s="97" t="e">
        <f ca="true">+IF(AND(ISNUMBER(OFFSET('Water Data'!$F$4,0,10*ROW('Water Data'!F151))),'Data Summary'!BY157="Yes"),100-OFFSET('Water Data'!$F$4,0,10*ROW('Water Data'!F151)),NA())</f>
        <v>#N/A</v>
      </c>
      <c r="K157" s="97" t="e">
        <f ca="true">+IF(AND(ISNUMBER(OFFSET('Water Data'!$F$6,0,10*ROW('Water Data'!F151))),'Data Summary'!BZ157="Yes"),OFFSET('Water Data'!$F$6,0,10*ROW('Water Data'!F151)),NA())</f>
        <v>#N/A</v>
      </c>
      <c r="L157" s="97" t="e">
        <f ca="true">+IF(AND(ISNUMBER(OFFSET('Water Data'!$F$9,0,10*ROW('Water Data'!F151))),'Data Summary'!CA157="Yes"),OFFSET('Water Data'!$F$9,0,10*ROW('Water Data'!F151)),NA())</f>
        <v>#N/A</v>
      </c>
      <c r="M157" s="97" t="e">
        <f ca="true">+IF(AND(ISNUMBER(OFFSET('Water Data'!$G$4,0,10*ROW('Water Data'!G151))),'Data Summary'!CB157="Yes"),100-OFFSET('Water Data'!$G$4,0,10*ROW('Water Data'!G151)),NA())</f>
        <v>#N/A</v>
      </c>
      <c r="N157" s="97" t="e">
        <f ca="true">+IF(AND(ISNUMBER(OFFSET('Water Data'!$G$6,0,10*ROW('Water Data'!G151))),'Data Summary'!CC157="Yes"),OFFSET('Water Data'!$G$6,0,10*ROW('Water Data'!G151)),NA())</f>
        <v>#N/A</v>
      </c>
      <c r="O157" s="97" t="e">
        <f ca="true">+IF(AND(ISNUMBER(OFFSET('Water Data'!$G$9,0,10*ROW('Water Data'!G151))),'Data Summary'!CD157="Yes"),OFFSET('Water Data'!$G$9,0,10*ROW('Water Data'!G151)),NA())</f>
        <v>#N/A</v>
      </c>
      <c r="P157" s="97" t="e">
        <f ca="true">+IF(AND(ISNUMBER(OFFSET('Water Data'!$H$4,0,10*ROW('Water Data'!H151))),'Data Summary'!CE157="Yes"),100-OFFSET('Water Data'!$H$4,0,10*ROW('Water Data'!H151)),NA())</f>
        <v>#N/A</v>
      </c>
      <c r="Q157" s="97" t="e">
        <f ca="true">+IF(AND(ISNUMBER(OFFSET('Water Data'!$H$6,0,10*ROW('Water Data'!H151))),'Data Summary'!CF157="Yes"),OFFSET('Water Data'!$H$6,0,10*ROW('Water Data'!H151)),NA())</f>
        <v>#N/A</v>
      </c>
      <c r="R157" s="97" t="e">
        <f ca="true">+IF(AND(ISNUMBER(OFFSET('Water Data'!$H$9,0,10*ROW('Water Data'!H151))),'Data Summary'!CG157="Yes"),OFFSET('Water Data'!$H$9,0,10*ROW('Water Data'!H151)),NA())</f>
        <v>#N/A</v>
      </c>
      <c r="S157" s="97" t="e">
        <f ca="true">+IF(AND(ISNUMBER(OFFSET('Water Data'!$I$4,0,10*ROW('Water Data'!I151))),'Data Summary'!CH157="Yes"),100-OFFSET('Water Data'!$I$4,0,10*ROW('Water Data'!I151)),NA())</f>
        <v>#N/A</v>
      </c>
      <c r="T157" s="97" t="e">
        <f ca="true">+IF(AND(ISNUMBER(OFFSET('Water Data'!$I$6,0,10*ROW('Water Data'!I151))),'Data Summary'!CI157="Yes"),OFFSET('Water Data'!$I$6,0,10*ROW('Water Data'!I151)),NA())</f>
        <v>#N/A</v>
      </c>
      <c r="U157" s="97" t="e">
        <f ca="true">+IF(AND(ISNUMBER(OFFSET('Water Data'!$I$9,0,10*ROW('Water Data'!I151))),'Data Summary'!CJ157="Yes"),OFFSET('Water Data'!$I$9,0,10*ROW('Water Data'!I151)),NA())</f>
        <v>#N/A</v>
      </c>
      <c r="V157" s="98" t="e">
        <f ca="true">+IF(AND(ISNUMBER(OFFSET('Sanitation Data'!$D$4,0,10*ROW('Sanitation Data'!D151))),'Data Summary'!CK157="Yes"),100-OFFSET('Sanitation Data'!$D$4,0,10*ROW('Sanitation Data'!D151)),NA())</f>
        <v>#N/A</v>
      </c>
      <c r="W157" s="98" t="e">
        <f ca="true">+IF(AND(ISNUMBER(OFFSET('Sanitation Data'!$D$6,0,10*ROW('Sanitation Data'!D151))),'Data Summary'!CL157="Yes"),OFFSET('Sanitation Data'!$D$6,0,10*ROW('Sanitation Data'!D151)),NA())</f>
        <v>#N/A</v>
      </c>
      <c r="X157" s="98" t="e">
        <f ca="true">+IF(AND(ISNUMBER(OFFSET('Sanitation Data'!$D$10,0,10*ROW('Sanitation Data'!D151))),'Data Summary'!CM157="Yes"),OFFSET('Sanitation Data'!$D$10,0,10*ROW('Sanitation Data'!D151)),NA())</f>
        <v>#N/A</v>
      </c>
      <c r="Y157" s="98" t="e">
        <f ca="true">+IF(AND(ISNUMBER(OFFSET('Sanitation Data'!$D$11,0,10*ROW('Sanitation Data'!D151))),'Data Summary'!CN157="Yes"),OFFSET('Sanitation Data'!$D$11,0,10*ROW('Sanitation Data'!D151)),NA())</f>
        <v>#N/A</v>
      </c>
      <c r="Z157" s="98" t="e">
        <f ca="true">+IF(AND(ISNUMBER(OFFSET('Sanitation Data'!$D$12,0,10*ROW('Sanitation Data'!D151))),'Data Summary'!CO157="Yes"),OFFSET('Sanitation Data'!$D$12,0,10*ROW('Sanitation Data'!D151)),NA())</f>
        <v>#N/A</v>
      </c>
      <c r="AA157" s="98" t="e">
        <f ca="true">+IF(AND(ISNUMBER(OFFSET('Sanitation Data'!$E$4,0,10*ROW('Sanitation Data'!E151))),'Data Summary'!CP157="Yes"),100-OFFSET('Sanitation Data'!$E$4,0,10*ROW('Sanitation Data'!E151)),NA())</f>
        <v>#N/A</v>
      </c>
      <c r="AB157" s="98" t="e">
        <f ca="true">+IF(AND(ISNUMBER(OFFSET('Sanitation Data'!$E$6,0,10*ROW('Sanitation Data'!E151))),'Data Summary'!CQ157="Yes"),OFFSET('Sanitation Data'!$E$6,0,10*ROW('Sanitation Data'!E151)),NA())</f>
        <v>#N/A</v>
      </c>
      <c r="AC157" s="98" t="e">
        <f ca="true">+IF(AND(ISNUMBER(OFFSET('Sanitation Data'!$E$10,0,10*ROW('Sanitation Data'!E151))),'Data Summary'!CR157="Yes"),OFFSET('Sanitation Data'!$E$10,0,10*ROW('Sanitation Data'!E151)),NA())</f>
        <v>#N/A</v>
      </c>
      <c r="AD157" s="98" t="e">
        <f ca="true">+IF(AND(ISNUMBER(OFFSET('Sanitation Data'!$E$11,0,10*ROW('Sanitation Data'!E151))),'Data Summary'!CS157="Yes"),OFFSET('Sanitation Data'!$E$11,0,10*ROW('Sanitation Data'!E151)),NA())</f>
        <v>#N/A</v>
      </c>
      <c r="AE157" s="98" t="e">
        <f ca="true">+IF(AND(ISNUMBER(OFFSET('Sanitation Data'!$E$12,0,10*ROW('Sanitation Data'!E151))),'Data Summary'!CT157="Yes"),OFFSET('Sanitation Data'!$E$12,0,10*ROW('Sanitation Data'!E151)),NA())</f>
        <v>#N/A</v>
      </c>
      <c r="AF157" s="98" t="e">
        <f ca="true">+IF(AND(ISNUMBER(OFFSET('Sanitation Data'!$F$4,0,10*ROW('Sanitation Data'!F151))),'Data Summary'!CU157="Yes"),100-OFFSET('Sanitation Data'!$F$4,0,10*ROW('Sanitation Data'!F151)),NA())</f>
        <v>#N/A</v>
      </c>
      <c r="AG157" s="98" t="e">
        <f ca="true">+IF(AND(ISNUMBER(OFFSET('Sanitation Data'!$F$6,0,10*ROW('Sanitation Data'!F151))),'Data Summary'!CV157="Yes"),OFFSET('Sanitation Data'!$F$6,0,10*ROW('Sanitation Data'!F151)),NA())</f>
        <v>#N/A</v>
      </c>
      <c r="AH157" s="98" t="e">
        <f ca="true">+IF(AND(ISNUMBER(OFFSET('Sanitation Data'!$F$10,0,10*ROW('Sanitation Data'!F151))),'Data Summary'!CW157="Yes"),OFFSET('Sanitation Data'!$F$10,0,10*ROW('Sanitation Data'!F151)),NA())</f>
        <v>#N/A</v>
      </c>
      <c r="AI157" s="98" t="e">
        <f ca="true">+IF(AND(ISNUMBER(OFFSET('Sanitation Data'!$F$11,0,10*ROW('Sanitation Data'!F151))),'Data Summary'!CX157="Yes"),OFFSET('Sanitation Data'!$F$11,0,10*ROW('Sanitation Data'!F151)),NA())</f>
        <v>#N/A</v>
      </c>
      <c r="AJ157" s="98" t="e">
        <f ca="true">+IF(AND(ISNUMBER(OFFSET('Sanitation Data'!$F$12,0,10*ROW('Sanitation Data'!F151))),'Data Summary'!CY157="Yes"),OFFSET('Sanitation Data'!$F$12,0,10*ROW('Sanitation Data'!F151)),NA())</f>
        <v>#N/A</v>
      </c>
      <c r="AK157" s="98" t="e">
        <f ca="true">+IF(AND(ISNUMBER(OFFSET('Sanitation Data'!$G$4,0,10*ROW('Sanitation Data'!G151))),'Data Summary'!CZ157="Yes"),100-OFFSET('Sanitation Data'!$G$4,0,10*ROW('Sanitation Data'!G151)),NA())</f>
        <v>#N/A</v>
      </c>
      <c r="AL157" s="98" t="e">
        <f ca="true">+IF(AND(ISNUMBER(OFFSET('Sanitation Data'!$G$6,0,10*ROW('Sanitation Data'!G151))),'Data Summary'!DA157="Yes"),OFFSET('Sanitation Data'!$G$6,0,10*ROW('Sanitation Data'!G151)),NA())</f>
        <v>#N/A</v>
      </c>
      <c r="AM157" s="98" t="e">
        <f ca="true">+IF(AND(ISNUMBER(OFFSET('Sanitation Data'!$G$10,0,10*ROW('Sanitation Data'!G151))),'Data Summary'!DB157="Yes"),OFFSET('Sanitation Data'!$G$10,0,10*ROW('Sanitation Data'!G151)),NA())</f>
        <v>#N/A</v>
      </c>
      <c r="AN157" s="98" t="e">
        <f ca="true">+IF(AND(ISNUMBER(OFFSET('Sanitation Data'!$G$11,0,10*ROW('Sanitation Data'!G151))),'Data Summary'!DC157="Yes"),OFFSET('Sanitation Data'!$G$11,0,10*ROW('Sanitation Data'!G151)),NA())</f>
        <v>#N/A</v>
      </c>
      <c r="AO157" s="98" t="e">
        <f ca="true">+IF(AND(ISNUMBER(OFFSET('Sanitation Data'!$G$12,0,10*ROW('Sanitation Data'!G151))),'Data Summary'!DD157="Yes"),OFFSET('Sanitation Data'!$G$12,0,10*ROW('Sanitation Data'!G151)),NA())</f>
        <v>#N/A</v>
      </c>
      <c r="AP157" s="98" t="e">
        <f ca="true">+IF(AND(ISNUMBER(OFFSET('Sanitation Data'!$H$4,0,10*ROW('Sanitation Data'!H151))),'Data Summary'!DE157="Yes"),100-OFFSET('Sanitation Data'!$H$4,0,10*ROW('Sanitation Data'!H151)),NA())</f>
        <v>#N/A</v>
      </c>
      <c r="AQ157" s="98" t="e">
        <f ca="true">+IF(AND(ISNUMBER(OFFSET('Sanitation Data'!$H$6,0,10*ROW('Sanitation Data'!H151))),'Data Summary'!DF157="Yes"),OFFSET('Sanitation Data'!$H$6,0,10*ROW('Sanitation Data'!H151)),NA())</f>
        <v>#N/A</v>
      </c>
      <c r="AR157" s="98" t="e">
        <f ca="true">+IF(AND(ISNUMBER(OFFSET('Sanitation Data'!$H$10,0,10*ROW('Sanitation Data'!H151))),'Data Summary'!DG157="Yes"),OFFSET('Sanitation Data'!$H$10,0,10*ROW('Sanitation Data'!H151)),NA())</f>
        <v>#N/A</v>
      </c>
      <c r="AS157" s="98" t="e">
        <f ca="true">+IF(AND(ISNUMBER(OFFSET('Sanitation Data'!$H$11,0,10*ROW('Sanitation Data'!H151))),'Data Summary'!DH157="Yes"),OFFSET('Sanitation Data'!$H$11,0,10*ROW('Sanitation Data'!H151)),NA())</f>
        <v>#N/A</v>
      </c>
      <c r="AT157" s="98" t="e">
        <f ca="true">+IF(AND(ISNUMBER(OFFSET('Sanitation Data'!$H$12,0,10*ROW('Sanitation Data'!H151))),'Data Summary'!DI157="Yes"),OFFSET('Sanitation Data'!$H$12,0,10*ROW('Sanitation Data'!H151)),NA())</f>
        <v>#N/A</v>
      </c>
      <c r="AU157" s="98" t="e">
        <f ca="true">+IF(AND(ISNUMBER(OFFSET('Sanitation Data'!$I$4,0,10*ROW('Sanitation Data'!I151))),'Data Summary'!DJ157="Yes"),100-OFFSET('Sanitation Data'!$I$4,0,10*ROW('Sanitation Data'!I151)),NA())</f>
        <v>#N/A</v>
      </c>
      <c r="AV157" s="98" t="e">
        <f ca="true">+IF(AND(ISNUMBER(OFFSET('Sanitation Data'!$I$6,0,10*ROW('Sanitation Data'!I151))),'Data Summary'!DK157="Yes"),OFFSET('Sanitation Data'!$I$6,0,10*ROW('Sanitation Data'!I151)),NA())</f>
        <v>#N/A</v>
      </c>
      <c r="AW157" s="98" t="e">
        <f ca="true">+IF(AND(ISNUMBER(OFFSET('Sanitation Data'!$I$10,0,10*ROW('Sanitation Data'!I151))),'Data Summary'!DL157="Yes"),OFFSET('Sanitation Data'!$I$10,0,10*ROW('Sanitation Data'!I151)),NA())</f>
        <v>#N/A</v>
      </c>
      <c r="AX157" s="98" t="e">
        <f ca="true">+IF(AND(ISNUMBER(OFFSET('Sanitation Data'!$I$11,0,10*ROW('Sanitation Data'!I151))),'Data Summary'!DM157="Yes"),OFFSET('Sanitation Data'!$I$11,0,10*ROW('Sanitation Data'!I151)),NA())</f>
        <v>#N/A</v>
      </c>
      <c r="AY157" s="98" t="e">
        <f ca="true">+IF(AND(ISNUMBER(OFFSET('Sanitation Data'!$I$12,0,10*ROW('Sanitation Data'!I151))),'Data Summary'!DN157="Yes"),OFFSET('Sanitation Data'!$I$12,0,10*ROW('Sanitation Data'!I151)),NA())</f>
        <v>#N/A</v>
      </c>
      <c r="AZ157" s="99" t="e">
        <f ca="true">+IF(AND(ISNUMBER(OFFSET('Hygiene Data'!$D$5,0,10*ROW('Hygiene Data'!D151))),'Data Summary'!DO157="Yes"),OFFSET('Hygiene Data'!$D$5,0,10*ROW('Hygiene Data'!D151)),NA())</f>
        <v>#N/A</v>
      </c>
      <c r="BA157" s="99" t="e">
        <f ca="true">+IF(AND(ISNUMBER(OFFSET('Hygiene Data'!$D$7,0,10*ROW('Hygiene Data'!D151))),'Data Summary'!DP157="Yes"),OFFSET('Hygiene Data'!$D$7,0,10*ROW('Hygiene Data'!D151)),NA())</f>
        <v>#N/A</v>
      </c>
      <c r="BB157" s="99" t="e">
        <f ca="true">+IF(AND(ISNUMBER(OFFSET('Hygiene Data'!$D$9,0,10*ROW('Hygiene Data'!D151))),'Data Summary'!DQ157="Yes"),OFFSET('Hygiene Data'!$D$9,0,10*ROW('Hygiene Data'!D151)),NA())</f>
        <v>#N/A</v>
      </c>
      <c r="BC157" s="99" t="e">
        <f ca="true">+IF(AND(ISNUMBER(OFFSET('Hygiene Data'!$E$5,0,10*ROW('Hygiene Data'!E151))),'Data Summary'!DR157="Yes"),OFFSET('Hygiene Data'!$E$5,0,10*ROW('Hygiene Data'!E151)),NA())</f>
        <v>#N/A</v>
      </c>
      <c r="BD157" s="99" t="e">
        <f ca="true">+IF(AND(ISNUMBER(OFFSET('Hygiene Data'!$E$7,0,10*ROW('Hygiene Data'!E151))),'Data Summary'!DS157="Yes"),OFFSET('Hygiene Data'!$E$7,0,10*ROW('Hygiene Data'!E151)),NA())</f>
        <v>#N/A</v>
      </c>
      <c r="BE157" s="99" t="e">
        <f ca="true">+IF(AND(ISNUMBER(OFFSET('Hygiene Data'!$E$9,0,10*ROW('Hygiene Data'!E151))),'Data Summary'!DT157="Yes"),OFFSET('Hygiene Data'!$E$9,0,10*ROW('Hygiene Data'!E151)),NA())</f>
        <v>#N/A</v>
      </c>
      <c r="BF157" s="99" t="e">
        <f ca="true">+IF(AND(ISNUMBER(OFFSET('Hygiene Data'!$F$5,0,10*ROW('Hygiene Data'!F151))),'Data Summary'!DU157="Yes"),OFFSET('Hygiene Data'!$F$5,0,10*ROW('Hygiene Data'!F151)),NA())</f>
        <v>#N/A</v>
      </c>
      <c r="BG157" s="99" t="e">
        <f ca="true">+IF(AND(ISNUMBER(OFFSET('Hygiene Data'!$F$7,0,10*ROW('Hygiene Data'!F151))),'Data Summary'!DV157="Yes"),OFFSET('Hygiene Data'!$F$7,0,10*ROW('Hygiene Data'!F151)),NA())</f>
        <v>#N/A</v>
      </c>
      <c r="BH157" s="99" t="e">
        <f ca="true">+IF(AND(ISNUMBER(OFFSET('Hygiene Data'!$F$9,0,10*ROW('Hygiene Data'!F151))),'Data Summary'!DW157="Yes"),OFFSET('Hygiene Data'!$F$9,0,10*ROW('Hygiene Data'!F151)),NA())</f>
        <v>#N/A</v>
      </c>
      <c r="BI157" s="99" t="e">
        <f ca="true">+IF(AND(ISNUMBER(OFFSET('Hygiene Data'!$G$5,0,10*ROW('Hygiene Data'!G151))),'Data Summary'!DX157="Yes"),OFFSET('Hygiene Data'!$G$5,0,10*ROW('Hygiene Data'!G151)),NA())</f>
        <v>#N/A</v>
      </c>
      <c r="BJ157" s="99" t="e">
        <f ca="true">+IF(AND(ISNUMBER(OFFSET('Hygiene Data'!$G$7,0,10*ROW('Hygiene Data'!G151))),'Data Summary'!DY157="Yes"),OFFSET('Hygiene Data'!$G$7,0,10*ROW('Hygiene Data'!G151)),NA())</f>
        <v>#N/A</v>
      </c>
      <c r="BK157" s="99" t="e">
        <f ca="true">+IF(AND(ISNUMBER(OFFSET('Hygiene Data'!$G$9,0,10*ROW('Hygiene Data'!G151))),'Data Summary'!DZ157="Yes"),OFFSET('Hygiene Data'!$G$9,0,10*ROW('Hygiene Data'!G151)),NA())</f>
        <v>#N/A</v>
      </c>
      <c r="BL157" s="99" t="e">
        <f ca="true">+IF(AND(ISNUMBER(OFFSET('Hygiene Data'!$H$5,0,10*ROW('Hygiene Data'!H151))),'Data Summary'!EA157="Yes"),OFFSET('Hygiene Data'!$H$5,0,10*ROW('Hygiene Data'!H151)),NA())</f>
        <v>#N/A</v>
      </c>
      <c r="BM157" s="99" t="e">
        <f ca="true">+IF(AND(ISNUMBER(OFFSET('Hygiene Data'!$H$7,0,10*ROW('Hygiene Data'!H151))),'Data Summary'!EB157="Yes"),OFFSET('Hygiene Data'!$H$7,0,10*ROW('Hygiene Data'!H151)),NA())</f>
        <v>#N/A</v>
      </c>
      <c r="BN157" s="99" t="e">
        <f ca="true">+IF(AND(ISNUMBER(OFFSET('Hygiene Data'!$H$9,0,10*ROW('Hygiene Data'!H151))),'Data Summary'!EC157="Yes"),OFFSET('Hygiene Data'!$H$9,0,10*ROW('Hygiene Data'!H151)),NA())</f>
        <v>#N/A</v>
      </c>
      <c r="BO157" s="99" t="e">
        <f ca="true">+IF(AND(ISNUMBER(OFFSET('Hygiene Data'!$I$5,0,10*ROW('Hygiene Data'!I151))),'Data Summary'!ED157="Yes"),OFFSET('Hygiene Data'!$I$5,0,10*ROW('Hygiene Data'!I151)),NA())</f>
        <v>#N/A</v>
      </c>
      <c r="BP157" s="99" t="e">
        <f ca="true">+IF(AND(ISNUMBER(OFFSET('Hygiene Data'!$I$7,0,10*ROW('Hygiene Data'!I151))),'Data Summary'!EE157="Yes"),OFFSET('Hygiene Data'!$I$7,0,10*ROW('Hygiene Data'!I151)),NA())</f>
        <v>#N/A</v>
      </c>
      <c r="BQ157" s="99"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8" t="str">
        <f ca="true">+IF(ISTEXT('Data Summary'!B158),'Data Summary'!B158,"")</f>
        <v/>
      </c>
      <c r="C158" s="329" t="e">
        <f ca="true">+VALUE('Data Summary'!C158)</f>
        <v>#VALUE!</v>
      </c>
      <c r="D158" s="97" t="e">
        <f ca="true">+IF(AND(ISNUMBER(OFFSET('Water Data'!$D$4,0,10*ROW('Water Data'!D152))),'Data Summary'!BS158="Yes"),100-OFFSET('Water Data'!$D$4,0,10*ROW('Water Data'!D152)),NA())</f>
        <v>#N/A</v>
      </c>
      <c r="E158" s="97" t="e">
        <f ca="true">+IF(AND(ISNUMBER(OFFSET('Water Data'!$D$6,0,10*ROW('Water Data'!D152))),'Data Summary'!BT158="Yes"),OFFSET('Water Data'!$D$6,0,10*ROW('Water Data'!D152)),NA())</f>
        <v>#N/A</v>
      </c>
      <c r="F158" s="97" t="e">
        <f ca="true">+IF(AND(ISNUMBER(OFFSET('Water Data'!$D$9,0,10*ROW('Water Data'!D152))),'Data Summary'!BU158="Yes"),OFFSET('Water Data'!$D$9,0,10*ROW('Water Data'!D152)),NA())</f>
        <v>#N/A</v>
      </c>
      <c r="G158" s="97" t="e">
        <f ca="true">+IF(AND(ISNUMBER(OFFSET('Water Data'!$E$4,0,10*ROW('Water Data'!E152))),'Data Summary'!BV158="Yes"),100-OFFSET('Water Data'!$E$4,0,10*ROW('Water Data'!E152)),NA())</f>
        <v>#N/A</v>
      </c>
      <c r="H158" s="97" t="e">
        <f ca="true">+IF(AND(ISNUMBER(OFFSET('Water Data'!$E$6,0,10*ROW('Water Data'!E152))),'Data Summary'!BW158="Yes"),OFFSET('Water Data'!$E$6,0,10*ROW('Water Data'!E152)),NA())</f>
        <v>#N/A</v>
      </c>
      <c r="I158" s="97" t="e">
        <f ca="true">+IF(AND(ISNUMBER(OFFSET('Water Data'!$E$9,0,10*ROW('Water Data'!E152))),'Data Summary'!BX158="Yes"),OFFSET('Water Data'!$E$9,0,10*ROW('Water Data'!E152)),NA())</f>
        <v>#N/A</v>
      </c>
      <c r="J158" s="97" t="e">
        <f ca="true">+IF(AND(ISNUMBER(OFFSET('Water Data'!$F$4,0,10*ROW('Water Data'!F152))),'Data Summary'!BY158="Yes"),100-OFFSET('Water Data'!$F$4,0,10*ROW('Water Data'!F152)),NA())</f>
        <v>#N/A</v>
      </c>
      <c r="K158" s="97" t="e">
        <f ca="true">+IF(AND(ISNUMBER(OFFSET('Water Data'!$F$6,0,10*ROW('Water Data'!F152))),'Data Summary'!BZ158="Yes"),OFFSET('Water Data'!$F$6,0,10*ROW('Water Data'!F152)),NA())</f>
        <v>#N/A</v>
      </c>
      <c r="L158" s="97" t="e">
        <f ca="true">+IF(AND(ISNUMBER(OFFSET('Water Data'!$F$9,0,10*ROW('Water Data'!F152))),'Data Summary'!CA158="Yes"),OFFSET('Water Data'!$F$9,0,10*ROW('Water Data'!F152)),NA())</f>
        <v>#N/A</v>
      </c>
      <c r="M158" s="97" t="e">
        <f ca="true">+IF(AND(ISNUMBER(OFFSET('Water Data'!$G$4,0,10*ROW('Water Data'!G152))),'Data Summary'!CB158="Yes"),100-OFFSET('Water Data'!$G$4,0,10*ROW('Water Data'!G152)),NA())</f>
        <v>#N/A</v>
      </c>
      <c r="N158" s="97" t="e">
        <f ca="true">+IF(AND(ISNUMBER(OFFSET('Water Data'!$G$6,0,10*ROW('Water Data'!G152))),'Data Summary'!CC158="Yes"),OFFSET('Water Data'!$G$6,0,10*ROW('Water Data'!G152)),NA())</f>
        <v>#N/A</v>
      </c>
      <c r="O158" s="97" t="e">
        <f ca="true">+IF(AND(ISNUMBER(OFFSET('Water Data'!$G$9,0,10*ROW('Water Data'!G152))),'Data Summary'!CD158="Yes"),OFFSET('Water Data'!$G$9,0,10*ROW('Water Data'!G152)),NA())</f>
        <v>#N/A</v>
      </c>
      <c r="P158" s="97" t="e">
        <f ca="true">+IF(AND(ISNUMBER(OFFSET('Water Data'!$H$4,0,10*ROW('Water Data'!H152))),'Data Summary'!CE158="Yes"),100-OFFSET('Water Data'!$H$4,0,10*ROW('Water Data'!H152)),NA())</f>
        <v>#N/A</v>
      </c>
      <c r="Q158" s="97" t="e">
        <f ca="true">+IF(AND(ISNUMBER(OFFSET('Water Data'!$H$6,0,10*ROW('Water Data'!H152))),'Data Summary'!CF158="Yes"),OFFSET('Water Data'!$H$6,0,10*ROW('Water Data'!H152)),NA())</f>
        <v>#N/A</v>
      </c>
      <c r="R158" s="97" t="e">
        <f ca="true">+IF(AND(ISNUMBER(OFFSET('Water Data'!$H$9,0,10*ROW('Water Data'!H152))),'Data Summary'!CG158="Yes"),OFFSET('Water Data'!$H$9,0,10*ROW('Water Data'!H152)),NA())</f>
        <v>#N/A</v>
      </c>
      <c r="S158" s="97" t="e">
        <f ca="true">+IF(AND(ISNUMBER(OFFSET('Water Data'!$I$4,0,10*ROW('Water Data'!I152))),'Data Summary'!CH158="Yes"),100-OFFSET('Water Data'!$I$4,0,10*ROW('Water Data'!I152)),NA())</f>
        <v>#N/A</v>
      </c>
      <c r="T158" s="97" t="e">
        <f ca="true">+IF(AND(ISNUMBER(OFFSET('Water Data'!$I$6,0,10*ROW('Water Data'!I152))),'Data Summary'!CI158="Yes"),OFFSET('Water Data'!$I$6,0,10*ROW('Water Data'!I152)),NA())</f>
        <v>#N/A</v>
      </c>
      <c r="U158" s="97" t="e">
        <f ca="true">+IF(AND(ISNUMBER(OFFSET('Water Data'!$I$9,0,10*ROW('Water Data'!I152))),'Data Summary'!CJ158="Yes"),OFFSET('Water Data'!$I$9,0,10*ROW('Water Data'!I152)),NA())</f>
        <v>#N/A</v>
      </c>
      <c r="V158" s="98" t="e">
        <f ca="true">+IF(AND(ISNUMBER(OFFSET('Sanitation Data'!$D$4,0,10*ROW('Sanitation Data'!D152))),'Data Summary'!CK158="Yes"),100-OFFSET('Sanitation Data'!$D$4,0,10*ROW('Sanitation Data'!D152)),NA())</f>
        <v>#N/A</v>
      </c>
      <c r="W158" s="98" t="e">
        <f ca="true">+IF(AND(ISNUMBER(OFFSET('Sanitation Data'!$D$6,0,10*ROW('Sanitation Data'!D152))),'Data Summary'!CL158="Yes"),OFFSET('Sanitation Data'!$D$6,0,10*ROW('Sanitation Data'!D152)),NA())</f>
        <v>#N/A</v>
      </c>
      <c r="X158" s="98" t="e">
        <f ca="true">+IF(AND(ISNUMBER(OFFSET('Sanitation Data'!$D$10,0,10*ROW('Sanitation Data'!D152))),'Data Summary'!CM158="Yes"),OFFSET('Sanitation Data'!$D$10,0,10*ROW('Sanitation Data'!D152)),NA())</f>
        <v>#N/A</v>
      </c>
      <c r="Y158" s="98" t="e">
        <f ca="true">+IF(AND(ISNUMBER(OFFSET('Sanitation Data'!$D$11,0,10*ROW('Sanitation Data'!D152))),'Data Summary'!CN158="Yes"),OFFSET('Sanitation Data'!$D$11,0,10*ROW('Sanitation Data'!D152)),NA())</f>
        <v>#N/A</v>
      </c>
      <c r="Z158" s="98" t="e">
        <f ca="true">+IF(AND(ISNUMBER(OFFSET('Sanitation Data'!$D$12,0,10*ROW('Sanitation Data'!D152))),'Data Summary'!CO158="Yes"),OFFSET('Sanitation Data'!$D$12,0,10*ROW('Sanitation Data'!D152)),NA())</f>
        <v>#N/A</v>
      </c>
      <c r="AA158" s="98" t="e">
        <f ca="true">+IF(AND(ISNUMBER(OFFSET('Sanitation Data'!$E$4,0,10*ROW('Sanitation Data'!E152))),'Data Summary'!CP158="Yes"),100-OFFSET('Sanitation Data'!$E$4,0,10*ROW('Sanitation Data'!E152)),NA())</f>
        <v>#N/A</v>
      </c>
      <c r="AB158" s="98" t="e">
        <f ca="true">+IF(AND(ISNUMBER(OFFSET('Sanitation Data'!$E$6,0,10*ROW('Sanitation Data'!E152))),'Data Summary'!CQ158="Yes"),OFFSET('Sanitation Data'!$E$6,0,10*ROW('Sanitation Data'!E152)),NA())</f>
        <v>#N/A</v>
      </c>
      <c r="AC158" s="98" t="e">
        <f ca="true">+IF(AND(ISNUMBER(OFFSET('Sanitation Data'!$E$10,0,10*ROW('Sanitation Data'!E152))),'Data Summary'!CR158="Yes"),OFFSET('Sanitation Data'!$E$10,0,10*ROW('Sanitation Data'!E152)),NA())</f>
        <v>#N/A</v>
      </c>
      <c r="AD158" s="98" t="e">
        <f ca="true">+IF(AND(ISNUMBER(OFFSET('Sanitation Data'!$E$11,0,10*ROW('Sanitation Data'!E152))),'Data Summary'!CS158="Yes"),OFFSET('Sanitation Data'!$E$11,0,10*ROW('Sanitation Data'!E152)),NA())</f>
        <v>#N/A</v>
      </c>
      <c r="AE158" s="98" t="e">
        <f ca="true">+IF(AND(ISNUMBER(OFFSET('Sanitation Data'!$E$12,0,10*ROW('Sanitation Data'!E152))),'Data Summary'!CT158="Yes"),OFFSET('Sanitation Data'!$E$12,0,10*ROW('Sanitation Data'!E152)),NA())</f>
        <v>#N/A</v>
      </c>
      <c r="AF158" s="98" t="e">
        <f ca="true">+IF(AND(ISNUMBER(OFFSET('Sanitation Data'!$F$4,0,10*ROW('Sanitation Data'!F152))),'Data Summary'!CU158="Yes"),100-OFFSET('Sanitation Data'!$F$4,0,10*ROW('Sanitation Data'!F152)),NA())</f>
        <v>#N/A</v>
      </c>
      <c r="AG158" s="98" t="e">
        <f ca="true">+IF(AND(ISNUMBER(OFFSET('Sanitation Data'!$F$6,0,10*ROW('Sanitation Data'!F152))),'Data Summary'!CV158="Yes"),OFFSET('Sanitation Data'!$F$6,0,10*ROW('Sanitation Data'!F152)),NA())</f>
        <v>#N/A</v>
      </c>
      <c r="AH158" s="98" t="e">
        <f ca="true">+IF(AND(ISNUMBER(OFFSET('Sanitation Data'!$F$10,0,10*ROW('Sanitation Data'!F152))),'Data Summary'!CW158="Yes"),OFFSET('Sanitation Data'!$F$10,0,10*ROW('Sanitation Data'!F152)),NA())</f>
        <v>#N/A</v>
      </c>
      <c r="AI158" s="98" t="e">
        <f ca="true">+IF(AND(ISNUMBER(OFFSET('Sanitation Data'!$F$11,0,10*ROW('Sanitation Data'!F152))),'Data Summary'!CX158="Yes"),OFFSET('Sanitation Data'!$F$11,0,10*ROW('Sanitation Data'!F152)),NA())</f>
        <v>#N/A</v>
      </c>
      <c r="AJ158" s="98" t="e">
        <f ca="true">+IF(AND(ISNUMBER(OFFSET('Sanitation Data'!$F$12,0,10*ROW('Sanitation Data'!F152))),'Data Summary'!CY158="Yes"),OFFSET('Sanitation Data'!$F$12,0,10*ROW('Sanitation Data'!F152)),NA())</f>
        <v>#N/A</v>
      </c>
      <c r="AK158" s="98" t="e">
        <f ca="true">+IF(AND(ISNUMBER(OFFSET('Sanitation Data'!$G$4,0,10*ROW('Sanitation Data'!G152))),'Data Summary'!CZ158="Yes"),100-OFFSET('Sanitation Data'!$G$4,0,10*ROW('Sanitation Data'!G152)),NA())</f>
        <v>#N/A</v>
      </c>
      <c r="AL158" s="98" t="e">
        <f ca="true">+IF(AND(ISNUMBER(OFFSET('Sanitation Data'!$G$6,0,10*ROW('Sanitation Data'!G152))),'Data Summary'!DA158="Yes"),OFFSET('Sanitation Data'!$G$6,0,10*ROW('Sanitation Data'!G152)),NA())</f>
        <v>#N/A</v>
      </c>
      <c r="AM158" s="98" t="e">
        <f ca="true">+IF(AND(ISNUMBER(OFFSET('Sanitation Data'!$G$10,0,10*ROW('Sanitation Data'!G152))),'Data Summary'!DB158="Yes"),OFFSET('Sanitation Data'!$G$10,0,10*ROW('Sanitation Data'!G152)),NA())</f>
        <v>#N/A</v>
      </c>
      <c r="AN158" s="98" t="e">
        <f ca="true">+IF(AND(ISNUMBER(OFFSET('Sanitation Data'!$G$11,0,10*ROW('Sanitation Data'!G152))),'Data Summary'!DC158="Yes"),OFFSET('Sanitation Data'!$G$11,0,10*ROW('Sanitation Data'!G152)),NA())</f>
        <v>#N/A</v>
      </c>
      <c r="AO158" s="98" t="e">
        <f ca="true">+IF(AND(ISNUMBER(OFFSET('Sanitation Data'!$G$12,0,10*ROW('Sanitation Data'!G152))),'Data Summary'!DD158="Yes"),OFFSET('Sanitation Data'!$G$12,0,10*ROW('Sanitation Data'!G152)),NA())</f>
        <v>#N/A</v>
      </c>
      <c r="AP158" s="98" t="e">
        <f ca="true">+IF(AND(ISNUMBER(OFFSET('Sanitation Data'!$H$4,0,10*ROW('Sanitation Data'!H152))),'Data Summary'!DE158="Yes"),100-OFFSET('Sanitation Data'!$H$4,0,10*ROW('Sanitation Data'!H152)),NA())</f>
        <v>#N/A</v>
      </c>
      <c r="AQ158" s="98" t="e">
        <f ca="true">+IF(AND(ISNUMBER(OFFSET('Sanitation Data'!$H$6,0,10*ROW('Sanitation Data'!H152))),'Data Summary'!DF158="Yes"),OFFSET('Sanitation Data'!$H$6,0,10*ROW('Sanitation Data'!H152)),NA())</f>
        <v>#N/A</v>
      </c>
      <c r="AR158" s="98" t="e">
        <f ca="true">+IF(AND(ISNUMBER(OFFSET('Sanitation Data'!$H$10,0,10*ROW('Sanitation Data'!H152))),'Data Summary'!DG158="Yes"),OFFSET('Sanitation Data'!$H$10,0,10*ROW('Sanitation Data'!H152)),NA())</f>
        <v>#N/A</v>
      </c>
      <c r="AS158" s="98" t="e">
        <f ca="true">+IF(AND(ISNUMBER(OFFSET('Sanitation Data'!$H$11,0,10*ROW('Sanitation Data'!H152))),'Data Summary'!DH158="Yes"),OFFSET('Sanitation Data'!$H$11,0,10*ROW('Sanitation Data'!H152)),NA())</f>
        <v>#N/A</v>
      </c>
      <c r="AT158" s="98" t="e">
        <f ca="true">+IF(AND(ISNUMBER(OFFSET('Sanitation Data'!$H$12,0,10*ROW('Sanitation Data'!H152))),'Data Summary'!DI158="Yes"),OFFSET('Sanitation Data'!$H$12,0,10*ROW('Sanitation Data'!H152)),NA())</f>
        <v>#N/A</v>
      </c>
      <c r="AU158" s="98" t="e">
        <f ca="true">+IF(AND(ISNUMBER(OFFSET('Sanitation Data'!$I$4,0,10*ROW('Sanitation Data'!I152))),'Data Summary'!DJ158="Yes"),100-OFFSET('Sanitation Data'!$I$4,0,10*ROW('Sanitation Data'!I152)),NA())</f>
        <v>#N/A</v>
      </c>
      <c r="AV158" s="98" t="e">
        <f ca="true">+IF(AND(ISNUMBER(OFFSET('Sanitation Data'!$I$6,0,10*ROW('Sanitation Data'!I152))),'Data Summary'!DK158="Yes"),OFFSET('Sanitation Data'!$I$6,0,10*ROW('Sanitation Data'!I152)),NA())</f>
        <v>#N/A</v>
      </c>
      <c r="AW158" s="98" t="e">
        <f ca="true">+IF(AND(ISNUMBER(OFFSET('Sanitation Data'!$I$10,0,10*ROW('Sanitation Data'!I152))),'Data Summary'!DL158="Yes"),OFFSET('Sanitation Data'!$I$10,0,10*ROW('Sanitation Data'!I152)),NA())</f>
        <v>#N/A</v>
      </c>
      <c r="AX158" s="98" t="e">
        <f ca="true">+IF(AND(ISNUMBER(OFFSET('Sanitation Data'!$I$11,0,10*ROW('Sanitation Data'!I152))),'Data Summary'!DM158="Yes"),OFFSET('Sanitation Data'!$I$11,0,10*ROW('Sanitation Data'!I152)),NA())</f>
        <v>#N/A</v>
      </c>
      <c r="AY158" s="98" t="e">
        <f ca="true">+IF(AND(ISNUMBER(OFFSET('Sanitation Data'!$I$12,0,10*ROW('Sanitation Data'!I152))),'Data Summary'!DN158="Yes"),OFFSET('Sanitation Data'!$I$12,0,10*ROW('Sanitation Data'!I152)),NA())</f>
        <v>#N/A</v>
      </c>
      <c r="AZ158" s="99" t="e">
        <f ca="true">+IF(AND(ISNUMBER(OFFSET('Hygiene Data'!$D$5,0,10*ROW('Hygiene Data'!D152))),'Data Summary'!DO158="Yes"),OFFSET('Hygiene Data'!$D$5,0,10*ROW('Hygiene Data'!D152)),NA())</f>
        <v>#N/A</v>
      </c>
      <c r="BA158" s="99" t="e">
        <f ca="true">+IF(AND(ISNUMBER(OFFSET('Hygiene Data'!$D$7,0,10*ROW('Hygiene Data'!D152))),'Data Summary'!DP158="Yes"),OFFSET('Hygiene Data'!$D$7,0,10*ROW('Hygiene Data'!D152)),NA())</f>
        <v>#N/A</v>
      </c>
      <c r="BB158" s="99" t="e">
        <f ca="true">+IF(AND(ISNUMBER(OFFSET('Hygiene Data'!$D$9,0,10*ROW('Hygiene Data'!D152))),'Data Summary'!DQ158="Yes"),OFFSET('Hygiene Data'!$D$9,0,10*ROW('Hygiene Data'!D152)),NA())</f>
        <v>#N/A</v>
      </c>
      <c r="BC158" s="99" t="e">
        <f ca="true">+IF(AND(ISNUMBER(OFFSET('Hygiene Data'!$E$5,0,10*ROW('Hygiene Data'!E152))),'Data Summary'!DR158="Yes"),OFFSET('Hygiene Data'!$E$5,0,10*ROW('Hygiene Data'!E152)),NA())</f>
        <v>#N/A</v>
      </c>
      <c r="BD158" s="99" t="e">
        <f ca="true">+IF(AND(ISNUMBER(OFFSET('Hygiene Data'!$E$7,0,10*ROW('Hygiene Data'!E152))),'Data Summary'!DS158="Yes"),OFFSET('Hygiene Data'!$E$7,0,10*ROW('Hygiene Data'!E152)),NA())</f>
        <v>#N/A</v>
      </c>
      <c r="BE158" s="99" t="e">
        <f ca="true">+IF(AND(ISNUMBER(OFFSET('Hygiene Data'!$E$9,0,10*ROW('Hygiene Data'!E152))),'Data Summary'!DT158="Yes"),OFFSET('Hygiene Data'!$E$9,0,10*ROW('Hygiene Data'!E152)),NA())</f>
        <v>#N/A</v>
      </c>
      <c r="BF158" s="99" t="e">
        <f ca="true">+IF(AND(ISNUMBER(OFFSET('Hygiene Data'!$F$5,0,10*ROW('Hygiene Data'!F152))),'Data Summary'!DU158="Yes"),OFFSET('Hygiene Data'!$F$5,0,10*ROW('Hygiene Data'!F152)),NA())</f>
        <v>#N/A</v>
      </c>
      <c r="BG158" s="99" t="e">
        <f ca="true">+IF(AND(ISNUMBER(OFFSET('Hygiene Data'!$F$7,0,10*ROW('Hygiene Data'!F152))),'Data Summary'!DV158="Yes"),OFFSET('Hygiene Data'!$F$7,0,10*ROW('Hygiene Data'!F152)),NA())</f>
        <v>#N/A</v>
      </c>
      <c r="BH158" s="99" t="e">
        <f ca="true">+IF(AND(ISNUMBER(OFFSET('Hygiene Data'!$F$9,0,10*ROW('Hygiene Data'!F152))),'Data Summary'!DW158="Yes"),OFFSET('Hygiene Data'!$F$9,0,10*ROW('Hygiene Data'!F152)),NA())</f>
        <v>#N/A</v>
      </c>
      <c r="BI158" s="99" t="e">
        <f ca="true">+IF(AND(ISNUMBER(OFFSET('Hygiene Data'!$G$5,0,10*ROW('Hygiene Data'!G152))),'Data Summary'!DX158="Yes"),OFFSET('Hygiene Data'!$G$5,0,10*ROW('Hygiene Data'!G152)),NA())</f>
        <v>#N/A</v>
      </c>
      <c r="BJ158" s="99" t="e">
        <f ca="true">+IF(AND(ISNUMBER(OFFSET('Hygiene Data'!$G$7,0,10*ROW('Hygiene Data'!G152))),'Data Summary'!DY158="Yes"),OFFSET('Hygiene Data'!$G$7,0,10*ROW('Hygiene Data'!G152)),NA())</f>
        <v>#N/A</v>
      </c>
      <c r="BK158" s="99" t="e">
        <f ca="true">+IF(AND(ISNUMBER(OFFSET('Hygiene Data'!$G$9,0,10*ROW('Hygiene Data'!G152))),'Data Summary'!DZ158="Yes"),OFFSET('Hygiene Data'!$G$9,0,10*ROW('Hygiene Data'!G152)),NA())</f>
        <v>#N/A</v>
      </c>
      <c r="BL158" s="99" t="e">
        <f ca="true">+IF(AND(ISNUMBER(OFFSET('Hygiene Data'!$H$5,0,10*ROW('Hygiene Data'!H152))),'Data Summary'!EA158="Yes"),OFFSET('Hygiene Data'!$H$5,0,10*ROW('Hygiene Data'!H152)),NA())</f>
        <v>#N/A</v>
      </c>
      <c r="BM158" s="99" t="e">
        <f ca="true">+IF(AND(ISNUMBER(OFFSET('Hygiene Data'!$H$7,0,10*ROW('Hygiene Data'!H152))),'Data Summary'!EB158="Yes"),OFFSET('Hygiene Data'!$H$7,0,10*ROW('Hygiene Data'!H152)),NA())</f>
        <v>#N/A</v>
      </c>
      <c r="BN158" s="99" t="e">
        <f ca="true">+IF(AND(ISNUMBER(OFFSET('Hygiene Data'!$H$9,0,10*ROW('Hygiene Data'!H152))),'Data Summary'!EC158="Yes"),OFFSET('Hygiene Data'!$H$9,0,10*ROW('Hygiene Data'!H152)),NA())</f>
        <v>#N/A</v>
      </c>
      <c r="BO158" s="99" t="e">
        <f ca="true">+IF(AND(ISNUMBER(OFFSET('Hygiene Data'!$I$5,0,10*ROW('Hygiene Data'!I152))),'Data Summary'!ED158="Yes"),OFFSET('Hygiene Data'!$I$5,0,10*ROW('Hygiene Data'!I152)),NA())</f>
        <v>#N/A</v>
      </c>
      <c r="BP158" s="99" t="e">
        <f ca="true">+IF(AND(ISNUMBER(OFFSET('Hygiene Data'!$I$7,0,10*ROW('Hygiene Data'!I152))),'Data Summary'!EE158="Yes"),OFFSET('Hygiene Data'!$I$7,0,10*ROW('Hygiene Data'!I152)),NA())</f>
        <v>#N/A</v>
      </c>
      <c r="BQ158" s="99"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8" t="str">
        <f ca="true">+IF(ISTEXT('Data Summary'!B159),'Data Summary'!B159,"")</f>
        <v/>
      </c>
      <c r="C159" s="329" t="e">
        <f ca="true">+VALUE('Data Summary'!C159)</f>
        <v>#VALUE!</v>
      </c>
      <c r="D159" s="97" t="e">
        <f ca="true">+IF(AND(ISNUMBER(OFFSET('Water Data'!$D$4,0,10*ROW('Water Data'!D153))),'Data Summary'!BS159="Yes"),100-OFFSET('Water Data'!$D$4,0,10*ROW('Water Data'!D153)),NA())</f>
        <v>#N/A</v>
      </c>
      <c r="E159" s="97" t="e">
        <f ca="true">+IF(AND(ISNUMBER(OFFSET('Water Data'!$D$6,0,10*ROW('Water Data'!D153))),'Data Summary'!BT159="Yes"),OFFSET('Water Data'!$D$6,0,10*ROW('Water Data'!D153)),NA())</f>
        <v>#N/A</v>
      </c>
      <c r="F159" s="97" t="e">
        <f ca="true">+IF(AND(ISNUMBER(OFFSET('Water Data'!$D$9,0,10*ROW('Water Data'!D153))),'Data Summary'!BU159="Yes"),OFFSET('Water Data'!$D$9,0,10*ROW('Water Data'!D153)),NA())</f>
        <v>#N/A</v>
      </c>
      <c r="G159" s="97" t="e">
        <f ca="true">+IF(AND(ISNUMBER(OFFSET('Water Data'!$E$4,0,10*ROW('Water Data'!E153))),'Data Summary'!BV159="Yes"),100-OFFSET('Water Data'!$E$4,0,10*ROW('Water Data'!E153)),NA())</f>
        <v>#N/A</v>
      </c>
      <c r="H159" s="97" t="e">
        <f ca="true">+IF(AND(ISNUMBER(OFFSET('Water Data'!$E$6,0,10*ROW('Water Data'!E153))),'Data Summary'!BW159="Yes"),OFFSET('Water Data'!$E$6,0,10*ROW('Water Data'!E153)),NA())</f>
        <v>#N/A</v>
      </c>
      <c r="I159" s="97" t="e">
        <f ca="true">+IF(AND(ISNUMBER(OFFSET('Water Data'!$E$9,0,10*ROW('Water Data'!E153))),'Data Summary'!BX159="Yes"),OFFSET('Water Data'!$E$9,0,10*ROW('Water Data'!E153)),NA())</f>
        <v>#N/A</v>
      </c>
      <c r="J159" s="97" t="e">
        <f ca="true">+IF(AND(ISNUMBER(OFFSET('Water Data'!$F$4,0,10*ROW('Water Data'!F153))),'Data Summary'!BY159="Yes"),100-OFFSET('Water Data'!$F$4,0,10*ROW('Water Data'!F153)),NA())</f>
        <v>#N/A</v>
      </c>
      <c r="K159" s="97" t="e">
        <f ca="true">+IF(AND(ISNUMBER(OFFSET('Water Data'!$F$6,0,10*ROW('Water Data'!F153))),'Data Summary'!BZ159="Yes"),OFFSET('Water Data'!$F$6,0,10*ROW('Water Data'!F153)),NA())</f>
        <v>#N/A</v>
      </c>
      <c r="L159" s="97" t="e">
        <f ca="true">+IF(AND(ISNUMBER(OFFSET('Water Data'!$F$9,0,10*ROW('Water Data'!F153))),'Data Summary'!CA159="Yes"),OFFSET('Water Data'!$F$9,0,10*ROW('Water Data'!F153)),NA())</f>
        <v>#N/A</v>
      </c>
      <c r="M159" s="97" t="e">
        <f ca="true">+IF(AND(ISNUMBER(OFFSET('Water Data'!$G$4,0,10*ROW('Water Data'!G153))),'Data Summary'!CB159="Yes"),100-OFFSET('Water Data'!$G$4,0,10*ROW('Water Data'!G153)),NA())</f>
        <v>#N/A</v>
      </c>
      <c r="N159" s="97" t="e">
        <f ca="true">+IF(AND(ISNUMBER(OFFSET('Water Data'!$G$6,0,10*ROW('Water Data'!G153))),'Data Summary'!CC159="Yes"),OFFSET('Water Data'!$G$6,0,10*ROW('Water Data'!G153)),NA())</f>
        <v>#N/A</v>
      </c>
      <c r="O159" s="97" t="e">
        <f ca="true">+IF(AND(ISNUMBER(OFFSET('Water Data'!$G$9,0,10*ROW('Water Data'!G153))),'Data Summary'!CD159="Yes"),OFFSET('Water Data'!$G$9,0,10*ROW('Water Data'!G153)),NA())</f>
        <v>#N/A</v>
      </c>
      <c r="P159" s="97" t="e">
        <f ca="true">+IF(AND(ISNUMBER(OFFSET('Water Data'!$H$4,0,10*ROW('Water Data'!H153))),'Data Summary'!CE159="Yes"),100-OFFSET('Water Data'!$H$4,0,10*ROW('Water Data'!H153)),NA())</f>
        <v>#N/A</v>
      </c>
      <c r="Q159" s="97" t="e">
        <f ca="true">+IF(AND(ISNUMBER(OFFSET('Water Data'!$H$6,0,10*ROW('Water Data'!H153))),'Data Summary'!CF159="Yes"),OFFSET('Water Data'!$H$6,0,10*ROW('Water Data'!H153)),NA())</f>
        <v>#N/A</v>
      </c>
      <c r="R159" s="97" t="e">
        <f ca="true">+IF(AND(ISNUMBER(OFFSET('Water Data'!$H$9,0,10*ROW('Water Data'!H153))),'Data Summary'!CG159="Yes"),OFFSET('Water Data'!$H$9,0,10*ROW('Water Data'!H153)),NA())</f>
        <v>#N/A</v>
      </c>
      <c r="S159" s="97" t="e">
        <f ca="true">+IF(AND(ISNUMBER(OFFSET('Water Data'!$I$4,0,10*ROW('Water Data'!I153))),'Data Summary'!CH159="Yes"),100-OFFSET('Water Data'!$I$4,0,10*ROW('Water Data'!I153)),NA())</f>
        <v>#N/A</v>
      </c>
      <c r="T159" s="97" t="e">
        <f ca="true">+IF(AND(ISNUMBER(OFFSET('Water Data'!$I$6,0,10*ROW('Water Data'!I153))),'Data Summary'!CI159="Yes"),OFFSET('Water Data'!$I$6,0,10*ROW('Water Data'!I153)),NA())</f>
        <v>#N/A</v>
      </c>
      <c r="U159" s="97" t="e">
        <f ca="true">+IF(AND(ISNUMBER(OFFSET('Water Data'!$I$9,0,10*ROW('Water Data'!I153))),'Data Summary'!CJ159="Yes"),OFFSET('Water Data'!$I$9,0,10*ROW('Water Data'!I153)),NA())</f>
        <v>#N/A</v>
      </c>
      <c r="V159" s="98" t="e">
        <f ca="true">+IF(AND(ISNUMBER(OFFSET('Sanitation Data'!$D$4,0,10*ROW('Sanitation Data'!D153))),'Data Summary'!CK159="Yes"),100-OFFSET('Sanitation Data'!$D$4,0,10*ROW('Sanitation Data'!D153)),NA())</f>
        <v>#N/A</v>
      </c>
      <c r="W159" s="98" t="e">
        <f ca="true">+IF(AND(ISNUMBER(OFFSET('Sanitation Data'!$D$6,0,10*ROW('Sanitation Data'!D153))),'Data Summary'!CL159="Yes"),OFFSET('Sanitation Data'!$D$6,0,10*ROW('Sanitation Data'!D153)),NA())</f>
        <v>#N/A</v>
      </c>
      <c r="X159" s="98" t="e">
        <f ca="true">+IF(AND(ISNUMBER(OFFSET('Sanitation Data'!$D$10,0,10*ROW('Sanitation Data'!D153))),'Data Summary'!CM159="Yes"),OFFSET('Sanitation Data'!$D$10,0,10*ROW('Sanitation Data'!D153)),NA())</f>
        <v>#N/A</v>
      </c>
      <c r="Y159" s="98" t="e">
        <f ca="true">+IF(AND(ISNUMBER(OFFSET('Sanitation Data'!$D$11,0,10*ROW('Sanitation Data'!D153))),'Data Summary'!CN159="Yes"),OFFSET('Sanitation Data'!$D$11,0,10*ROW('Sanitation Data'!D153)),NA())</f>
        <v>#N/A</v>
      </c>
      <c r="Z159" s="98" t="e">
        <f ca="true">+IF(AND(ISNUMBER(OFFSET('Sanitation Data'!$D$12,0,10*ROW('Sanitation Data'!D153))),'Data Summary'!CO159="Yes"),OFFSET('Sanitation Data'!$D$12,0,10*ROW('Sanitation Data'!D153)),NA())</f>
        <v>#N/A</v>
      </c>
      <c r="AA159" s="98" t="e">
        <f ca="true">+IF(AND(ISNUMBER(OFFSET('Sanitation Data'!$E$4,0,10*ROW('Sanitation Data'!E153))),'Data Summary'!CP159="Yes"),100-OFFSET('Sanitation Data'!$E$4,0,10*ROW('Sanitation Data'!E153)),NA())</f>
        <v>#N/A</v>
      </c>
      <c r="AB159" s="98" t="e">
        <f ca="true">+IF(AND(ISNUMBER(OFFSET('Sanitation Data'!$E$6,0,10*ROW('Sanitation Data'!E153))),'Data Summary'!CQ159="Yes"),OFFSET('Sanitation Data'!$E$6,0,10*ROW('Sanitation Data'!E153)),NA())</f>
        <v>#N/A</v>
      </c>
      <c r="AC159" s="98" t="e">
        <f ca="true">+IF(AND(ISNUMBER(OFFSET('Sanitation Data'!$E$10,0,10*ROW('Sanitation Data'!E153))),'Data Summary'!CR159="Yes"),OFFSET('Sanitation Data'!$E$10,0,10*ROW('Sanitation Data'!E153)),NA())</f>
        <v>#N/A</v>
      </c>
      <c r="AD159" s="98" t="e">
        <f ca="true">+IF(AND(ISNUMBER(OFFSET('Sanitation Data'!$E$11,0,10*ROW('Sanitation Data'!E153))),'Data Summary'!CS159="Yes"),OFFSET('Sanitation Data'!$E$11,0,10*ROW('Sanitation Data'!E153)),NA())</f>
        <v>#N/A</v>
      </c>
      <c r="AE159" s="98" t="e">
        <f ca="true">+IF(AND(ISNUMBER(OFFSET('Sanitation Data'!$E$12,0,10*ROW('Sanitation Data'!E153))),'Data Summary'!CT159="Yes"),OFFSET('Sanitation Data'!$E$12,0,10*ROW('Sanitation Data'!E153)),NA())</f>
        <v>#N/A</v>
      </c>
      <c r="AF159" s="98" t="e">
        <f ca="true">+IF(AND(ISNUMBER(OFFSET('Sanitation Data'!$F$4,0,10*ROW('Sanitation Data'!F153))),'Data Summary'!CU159="Yes"),100-OFFSET('Sanitation Data'!$F$4,0,10*ROW('Sanitation Data'!F153)),NA())</f>
        <v>#N/A</v>
      </c>
      <c r="AG159" s="98" t="e">
        <f ca="true">+IF(AND(ISNUMBER(OFFSET('Sanitation Data'!$F$6,0,10*ROW('Sanitation Data'!F153))),'Data Summary'!CV159="Yes"),OFFSET('Sanitation Data'!$F$6,0,10*ROW('Sanitation Data'!F153)),NA())</f>
        <v>#N/A</v>
      </c>
      <c r="AH159" s="98" t="e">
        <f ca="true">+IF(AND(ISNUMBER(OFFSET('Sanitation Data'!$F$10,0,10*ROW('Sanitation Data'!F153))),'Data Summary'!CW159="Yes"),OFFSET('Sanitation Data'!$F$10,0,10*ROW('Sanitation Data'!F153)),NA())</f>
        <v>#N/A</v>
      </c>
      <c r="AI159" s="98" t="e">
        <f ca="true">+IF(AND(ISNUMBER(OFFSET('Sanitation Data'!$F$11,0,10*ROW('Sanitation Data'!F153))),'Data Summary'!CX159="Yes"),OFFSET('Sanitation Data'!$F$11,0,10*ROW('Sanitation Data'!F153)),NA())</f>
        <v>#N/A</v>
      </c>
      <c r="AJ159" s="98" t="e">
        <f ca="true">+IF(AND(ISNUMBER(OFFSET('Sanitation Data'!$F$12,0,10*ROW('Sanitation Data'!F153))),'Data Summary'!CY159="Yes"),OFFSET('Sanitation Data'!$F$12,0,10*ROW('Sanitation Data'!F153)),NA())</f>
        <v>#N/A</v>
      </c>
      <c r="AK159" s="98" t="e">
        <f ca="true">+IF(AND(ISNUMBER(OFFSET('Sanitation Data'!$G$4,0,10*ROW('Sanitation Data'!G153))),'Data Summary'!CZ159="Yes"),100-OFFSET('Sanitation Data'!$G$4,0,10*ROW('Sanitation Data'!G153)),NA())</f>
        <v>#N/A</v>
      </c>
      <c r="AL159" s="98" t="e">
        <f ca="true">+IF(AND(ISNUMBER(OFFSET('Sanitation Data'!$G$6,0,10*ROW('Sanitation Data'!G153))),'Data Summary'!DA159="Yes"),OFFSET('Sanitation Data'!$G$6,0,10*ROW('Sanitation Data'!G153)),NA())</f>
        <v>#N/A</v>
      </c>
      <c r="AM159" s="98" t="e">
        <f ca="true">+IF(AND(ISNUMBER(OFFSET('Sanitation Data'!$G$10,0,10*ROW('Sanitation Data'!G153))),'Data Summary'!DB159="Yes"),OFFSET('Sanitation Data'!$G$10,0,10*ROW('Sanitation Data'!G153)),NA())</f>
        <v>#N/A</v>
      </c>
      <c r="AN159" s="98" t="e">
        <f ca="true">+IF(AND(ISNUMBER(OFFSET('Sanitation Data'!$G$11,0,10*ROW('Sanitation Data'!G153))),'Data Summary'!DC159="Yes"),OFFSET('Sanitation Data'!$G$11,0,10*ROW('Sanitation Data'!G153)),NA())</f>
        <v>#N/A</v>
      </c>
      <c r="AO159" s="98" t="e">
        <f ca="true">+IF(AND(ISNUMBER(OFFSET('Sanitation Data'!$G$12,0,10*ROW('Sanitation Data'!G153))),'Data Summary'!DD159="Yes"),OFFSET('Sanitation Data'!$G$12,0,10*ROW('Sanitation Data'!G153)),NA())</f>
        <v>#N/A</v>
      </c>
      <c r="AP159" s="98" t="e">
        <f ca="true">+IF(AND(ISNUMBER(OFFSET('Sanitation Data'!$H$4,0,10*ROW('Sanitation Data'!H153))),'Data Summary'!DE159="Yes"),100-OFFSET('Sanitation Data'!$H$4,0,10*ROW('Sanitation Data'!H153)),NA())</f>
        <v>#N/A</v>
      </c>
      <c r="AQ159" s="98" t="e">
        <f ca="true">+IF(AND(ISNUMBER(OFFSET('Sanitation Data'!$H$6,0,10*ROW('Sanitation Data'!H153))),'Data Summary'!DF159="Yes"),OFFSET('Sanitation Data'!$H$6,0,10*ROW('Sanitation Data'!H153)),NA())</f>
        <v>#N/A</v>
      </c>
      <c r="AR159" s="98" t="e">
        <f ca="true">+IF(AND(ISNUMBER(OFFSET('Sanitation Data'!$H$10,0,10*ROW('Sanitation Data'!H153))),'Data Summary'!DG159="Yes"),OFFSET('Sanitation Data'!$H$10,0,10*ROW('Sanitation Data'!H153)),NA())</f>
        <v>#N/A</v>
      </c>
      <c r="AS159" s="98" t="e">
        <f ca="true">+IF(AND(ISNUMBER(OFFSET('Sanitation Data'!$H$11,0,10*ROW('Sanitation Data'!H153))),'Data Summary'!DH159="Yes"),OFFSET('Sanitation Data'!$H$11,0,10*ROW('Sanitation Data'!H153)),NA())</f>
        <v>#N/A</v>
      </c>
      <c r="AT159" s="98" t="e">
        <f ca="true">+IF(AND(ISNUMBER(OFFSET('Sanitation Data'!$H$12,0,10*ROW('Sanitation Data'!H153))),'Data Summary'!DI159="Yes"),OFFSET('Sanitation Data'!$H$12,0,10*ROW('Sanitation Data'!H153)),NA())</f>
        <v>#N/A</v>
      </c>
      <c r="AU159" s="98" t="e">
        <f ca="true">+IF(AND(ISNUMBER(OFFSET('Sanitation Data'!$I$4,0,10*ROW('Sanitation Data'!I153))),'Data Summary'!DJ159="Yes"),100-OFFSET('Sanitation Data'!$I$4,0,10*ROW('Sanitation Data'!I153)),NA())</f>
        <v>#N/A</v>
      </c>
      <c r="AV159" s="98" t="e">
        <f ca="true">+IF(AND(ISNUMBER(OFFSET('Sanitation Data'!$I$6,0,10*ROW('Sanitation Data'!I153))),'Data Summary'!DK159="Yes"),OFFSET('Sanitation Data'!$I$6,0,10*ROW('Sanitation Data'!I153)),NA())</f>
        <v>#N/A</v>
      </c>
      <c r="AW159" s="98" t="e">
        <f ca="true">+IF(AND(ISNUMBER(OFFSET('Sanitation Data'!$I$10,0,10*ROW('Sanitation Data'!I153))),'Data Summary'!DL159="Yes"),OFFSET('Sanitation Data'!$I$10,0,10*ROW('Sanitation Data'!I153)),NA())</f>
        <v>#N/A</v>
      </c>
      <c r="AX159" s="98" t="e">
        <f ca="true">+IF(AND(ISNUMBER(OFFSET('Sanitation Data'!$I$11,0,10*ROW('Sanitation Data'!I153))),'Data Summary'!DM159="Yes"),OFFSET('Sanitation Data'!$I$11,0,10*ROW('Sanitation Data'!I153)),NA())</f>
        <v>#N/A</v>
      </c>
      <c r="AY159" s="98" t="e">
        <f ca="true">+IF(AND(ISNUMBER(OFFSET('Sanitation Data'!$I$12,0,10*ROW('Sanitation Data'!I153))),'Data Summary'!DN159="Yes"),OFFSET('Sanitation Data'!$I$12,0,10*ROW('Sanitation Data'!I153)),NA())</f>
        <v>#N/A</v>
      </c>
      <c r="AZ159" s="99" t="e">
        <f ca="true">+IF(AND(ISNUMBER(OFFSET('Hygiene Data'!$D$5,0,10*ROW('Hygiene Data'!D153))),'Data Summary'!DO159="Yes"),OFFSET('Hygiene Data'!$D$5,0,10*ROW('Hygiene Data'!D153)),NA())</f>
        <v>#N/A</v>
      </c>
      <c r="BA159" s="99" t="e">
        <f ca="true">+IF(AND(ISNUMBER(OFFSET('Hygiene Data'!$D$7,0,10*ROW('Hygiene Data'!D153))),'Data Summary'!DP159="Yes"),OFFSET('Hygiene Data'!$D$7,0,10*ROW('Hygiene Data'!D153)),NA())</f>
        <v>#N/A</v>
      </c>
      <c r="BB159" s="99" t="e">
        <f ca="true">+IF(AND(ISNUMBER(OFFSET('Hygiene Data'!$D$9,0,10*ROW('Hygiene Data'!D153))),'Data Summary'!DQ159="Yes"),OFFSET('Hygiene Data'!$D$9,0,10*ROW('Hygiene Data'!D153)),NA())</f>
        <v>#N/A</v>
      </c>
      <c r="BC159" s="99" t="e">
        <f ca="true">+IF(AND(ISNUMBER(OFFSET('Hygiene Data'!$E$5,0,10*ROW('Hygiene Data'!E153))),'Data Summary'!DR159="Yes"),OFFSET('Hygiene Data'!$E$5,0,10*ROW('Hygiene Data'!E153)),NA())</f>
        <v>#N/A</v>
      </c>
      <c r="BD159" s="99" t="e">
        <f ca="true">+IF(AND(ISNUMBER(OFFSET('Hygiene Data'!$E$7,0,10*ROW('Hygiene Data'!E153))),'Data Summary'!DS159="Yes"),OFFSET('Hygiene Data'!$E$7,0,10*ROW('Hygiene Data'!E153)),NA())</f>
        <v>#N/A</v>
      </c>
      <c r="BE159" s="99" t="e">
        <f ca="true">+IF(AND(ISNUMBER(OFFSET('Hygiene Data'!$E$9,0,10*ROW('Hygiene Data'!E153))),'Data Summary'!DT159="Yes"),OFFSET('Hygiene Data'!$E$9,0,10*ROW('Hygiene Data'!E153)),NA())</f>
        <v>#N/A</v>
      </c>
      <c r="BF159" s="99" t="e">
        <f ca="true">+IF(AND(ISNUMBER(OFFSET('Hygiene Data'!$F$5,0,10*ROW('Hygiene Data'!F153))),'Data Summary'!DU159="Yes"),OFFSET('Hygiene Data'!$F$5,0,10*ROW('Hygiene Data'!F153)),NA())</f>
        <v>#N/A</v>
      </c>
      <c r="BG159" s="99" t="e">
        <f ca="true">+IF(AND(ISNUMBER(OFFSET('Hygiene Data'!$F$7,0,10*ROW('Hygiene Data'!F153))),'Data Summary'!DV159="Yes"),OFFSET('Hygiene Data'!$F$7,0,10*ROW('Hygiene Data'!F153)),NA())</f>
        <v>#N/A</v>
      </c>
      <c r="BH159" s="99" t="e">
        <f ca="true">+IF(AND(ISNUMBER(OFFSET('Hygiene Data'!$F$9,0,10*ROW('Hygiene Data'!F153))),'Data Summary'!DW159="Yes"),OFFSET('Hygiene Data'!$F$9,0,10*ROW('Hygiene Data'!F153)),NA())</f>
        <v>#N/A</v>
      </c>
      <c r="BI159" s="99" t="e">
        <f ca="true">+IF(AND(ISNUMBER(OFFSET('Hygiene Data'!$G$5,0,10*ROW('Hygiene Data'!G153))),'Data Summary'!DX159="Yes"),OFFSET('Hygiene Data'!$G$5,0,10*ROW('Hygiene Data'!G153)),NA())</f>
        <v>#N/A</v>
      </c>
      <c r="BJ159" s="99" t="e">
        <f ca="true">+IF(AND(ISNUMBER(OFFSET('Hygiene Data'!$G$7,0,10*ROW('Hygiene Data'!G153))),'Data Summary'!DY159="Yes"),OFFSET('Hygiene Data'!$G$7,0,10*ROW('Hygiene Data'!G153)),NA())</f>
        <v>#N/A</v>
      </c>
      <c r="BK159" s="99" t="e">
        <f ca="true">+IF(AND(ISNUMBER(OFFSET('Hygiene Data'!$G$9,0,10*ROW('Hygiene Data'!G153))),'Data Summary'!DZ159="Yes"),OFFSET('Hygiene Data'!$G$9,0,10*ROW('Hygiene Data'!G153)),NA())</f>
        <v>#N/A</v>
      </c>
      <c r="BL159" s="99" t="e">
        <f ca="true">+IF(AND(ISNUMBER(OFFSET('Hygiene Data'!$H$5,0,10*ROW('Hygiene Data'!H153))),'Data Summary'!EA159="Yes"),OFFSET('Hygiene Data'!$H$5,0,10*ROW('Hygiene Data'!H153)),NA())</f>
        <v>#N/A</v>
      </c>
      <c r="BM159" s="99" t="e">
        <f ca="true">+IF(AND(ISNUMBER(OFFSET('Hygiene Data'!$H$7,0,10*ROW('Hygiene Data'!H153))),'Data Summary'!EB159="Yes"),OFFSET('Hygiene Data'!$H$7,0,10*ROW('Hygiene Data'!H153)),NA())</f>
        <v>#N/A</v>
      </c>
      <c r="BN159" s="99" t="e">
        <f ca="true">+IF(AND(ISNUMBER(OFFSET('Hygiene Data'!$H$9,0,10*ROW('Hygiene Data'!H153))),'Data Summary'!EC159="Yes"),OFFSET('Hygiene Data'!$H$9,0,10*ROW('Hygiene Data'!H153)),NA())</f>
        <v>#N/A</v>
      </c>
      <c r="BO159" s="99" t="e">
        <f ca="true">+IF(AND(ISNUMBER(OFFSET('Hygiene Data'!$I$5,0,10*ROW('Hygiene Data'!I153))),'Data Summary'!ED159="Yes"),OFFSET('Hygiene Data'!$I$5,0,10*ROW('Hygiene Data'!I153)),NA())</f>
        <v>#N/A</v>
      </c>
      <c r="BP159" s="99" t="e">
        <f ca="true">+IF(AND(ISNUMBER(OFFSET('Hygiene Data'!$I$7,0,10*ROW('Hygiene Data'!I153))),'Data Summary'!EE159="Yes"),OFFSET('Hygiene Data'!$I$7,0,10*ROW('Hygiene Data'!I153)),NA())</f>
        <v>#N/A</v>
      </c>
      <c r="BQ159" s="99"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8" t="str">
        <f ca="true">+IF(ISTEXT('Data Summary'!B160),'Data Summary'!B160,"")</f>
        <v/>
      </c>
      <c r="C160" s="329" t="e">
        <f ca="true">+VALUE('Data Summary'!C160)</f>
        <v>#VALUE!</v>
      </c>
      <c r="D160" s="97" t="e">
        <f ca="true">+IF(AND(ISNUMBER(OFFSET('Water Data'!$D$4,0,10*ROW('Water Data'!D154))),'Data Summary'!BS160="Yes"),100-OFFSET('Water Data'!$D$4,0,10*ROW('Water Data'!D154)),NA())</f>
        <v>#N/A</v>
      </c>
      <c r="E160" s="97" t="e">
        <f ca="true">+IF(AND(ISNUMBER(OFFSET('Water Data'!$D$6,0,10*ROW('Water Data'!D154))),'Data Summary'!BT160="Yes"),OFFSET('Water Data'!$D$6,0,10*ROW('Water Data'!D154)),NA())</f>
        <v>#N/A</v>
      </c>
      <c r="F160" s="97" t="e">
        <f ca="true">+IF(AND(ISNUMBER(OFFSET('Water Data'!$D$9,0,10*ROW('Water Data'!D154))),'Data Summary'!BU160="Yes"),OFFSET('Water Data'!$D$9,0,10*ROW('Water Data'!D154)),NA())</f>
        <v>#N/A</v>
      </c>
      <c r="G160" s="97" t="e">
        <f ca="true">+IF(AND(ISNUMBER(OFFSET('Water Data'!$E$4,0,10*ROW('Water Data'!E154))),'Data Summary'!BV160="Yes"),100-OFFSET('Water Data'!$E$4,0,10*ROW('Water Data'!E154)),NA())</f>
        <v>#N/A</v>
      </c>
      <c r="H160" s="97" t="e">
        <f ca="true">+IF(AND(ISNUMBER(OFFSET('Water Data'!$E$6,0,10*ROW('Water Data'!E154))),'Data Summary'!BW160="Yes"),OFFSET('Water Data'!$E$6,0,10*ROW('Water Data'!E154)),NA())</f>
        <v>#N/A</v>
      </c>
      <c r="I160" s="97" t="e">
        <f ca="true">+IF(AND(ISNUMBER(OFFSET('Water Data'!$E$9,0,10*ROW('Water Data'!E154))),'Data Summary'!BX160="Yes"),OFFSET('Water Data'!$E$9,0,10*ROW('Water Data'!E154)),NA())</f>
        <v>#N/A</v>
      </c>
      <c r="J160" s="97" t="e">
        <f ca="true">+IF(AND(ISNUMBER(OFFSET('Water Data'!$F$4,0,10*ROW('Water Data'!F154))),'Data Summary'!BY160="Yes"),100-OFFSET('Water Data'!$F$4,0,10*ROW('Water Data'!F154)),NA())</f>
        <v>#N/A</v>
      </c>
      <c r="K160" s="97" t="e">
        <f ca="true">+IF(AND(ISNUMBER(OFFSET('Water Data'!$F$6,0,10*ROW('Water Data'!F154))),'Data Summary'!BZ160="Yes"),OFFSET('Water Data'!$F$6,0,10*ROW('Water Data'!F154)),NA())</f>
        <v>#N/A</v>
      </c>
      <c r="L160" s="97" t="e">
        <f ca="true">+IF(AND(ISNUMBER(OFFSET('Water Data'!$F$9,0,10*ROW('Water Data'!F154))),'Data Summary'!CA160="Yes"),OFFSET('Water Data'!$F$9,0,10*ROW('Water Data'!F154)),NA())</f>
        <v>#N/A</v>
      </c>
      <c r="M160" s="97" t="e">
        <f ca="true">+IF(AND(ISNUMBER(OFFSET('Water Data'!$G$4,0,10*ROW('Water Data'!G154))),'Data Summary'!CB160="Yes"),100-OFFSET('Water Data'!$G$4,0,10*ROW('Water Data'!G154)),NA())</f>
        <v>#N/A</v>
      </c>
      <c r="N160" s="97" t="e">
        <f ca="true">+IF(AND(ISNUMBER(OFFSET('Water Data'!$G$6,0,10*ROW('Water Data'!G154))),'Data Summary'!CC160="Yes"),OFFSET('Water Data'!$G$6,0,10*ROW('Water Data'!G154)),NA())</f>
        <v>#N/A</v>
      </c>
      <c r="O160" s="97" t="e">
        <f ca="true">+IF(AND(ISNUMBER(OFFSET('Water Data'!$G$9,0,10*ROW('Water Data'!G154))),'Data Summary'!CD160="Yes"),OFFSET('Water Data'!$G$9,0,10*ROW('Water Data'!G154)),NA())</f>
        <v>#N/A</v>
      </c>
      <c r="P160" s="97" t="e">
        <f ca="true">+IF(AND(ISNUMBER(OFFSET('Water Data'!$H$4,0,10*ROW('Water Data'!H154))),'Data Summary'!CE160="Yes"),100-OFFSET('Water Data'!$H$4,0,10*ROW('Water Data'!H154)),NA())</f>
        <v>#N/A</v>
      </c>
      <c r="Q160" s="97" t="e">
        <f ca="true">+IF(AND(ISNUMBER(OFFSET('Water Data'!$H$6,0,10*ROW('Water Data'!H154))),'Data Summary'!CF160="Yes"),OFFSET('Water Data'!$H$6,0,10*ROW('Water Data'!H154)),NA())</f>
        <v>#N/A</v>
      </c>
      <c r="R160" s="97" t="e">
        <f ca="true">+IF(AND(ISNUMBER(OFFSET('Water Data'!$H$9,0,10*ROW('Water Data'!H154))),'Data Summary'!CG160="Yes"),OFFSET('Water Data'!$H$9,0,10*ROW('Water Data'!H154)),NA())</f>
        <v>#N/A</v>
      </c>
      <c r="S160" s="97" t="e">
        <f ca="true">+IF(AND(ISNUMBER(OFFSET('Water Data'!$I$4,0,10*ROW('Water Data'!I154))),'Data Summary'!CH160="Yes"),100-OFFSET('Water Data'!$I$4,0,10*ROW('Water Data'!I154)),NA())</f>
        <v>#N/A</v>
      </c>
      <c r="T160" s="97" t="e">
        <f ca="true">+IF(AND(ISNUMBER(OFFSET('Water Data'!$I$6,0,10*ROW('Water Data'!I154))),'Data Summary'!CI160="Yes"),OFFSET('Water Data'!$I$6,0,10*ROW('Water Data'!I154)),NA())</f>
        <v>#N/A</v>
      </c>
      <c r="U160" s="97" t="e">
        <f ca="true">+IF(AND(ISNUMBER(OFFSET('Water Data'!$I$9,0,10*ROW('Water Data'!I154))),'Data Summary'!CJ160="Yes"),OFFSET('Water Data'!$I$9,0,10*ROW('Water Data'!I154)),NA())</f>
        <v>#N/A</v>
      </c>
      <c r="V160" s="98" t="e">
        <f ca="true">+IF(AND(ISNUMBER(OFFSET('Sanitation Data'!$D$4,0,10*ROW('Sanitation Data'!D154))),'Data Summary'!CK160="Yes"),100-OFFSET('Sanitation Data'!$D$4,0,10*ROW('Sanitation Data'!D154)),NA())</f>
        <v>#N/A</v>
      </c>
      <c r="W160" s="98" t="e">
        <f ca="true">+IF(AND(ISNUMBER(OFFSET('Sanitation Data'!$D$6,0,10*ROW('Sanitation Data'!D154))),'Data Summary'!CL160="Yes"),OFFSET('Sanitation Data'!$D$6,0,10*ROW('Sanitation Data'!D154)),NA())</f>
        <v>#N/A</v>
      </c>
      <c r="X160" s="98" t="e">
        <f ca="true">+IF(AND(ISNUMBER(OFFSET('Sanitation Data'!$D$10,0,10*ROW('Sanitation Data'!D154))),'Data Summary'!CM160="Yes"),OFFSET('Sanitation Data'!$D$10,0,10*ROW('Sanitation Data'!D154)),NA())</f>
        <v>#N/A</v>
      </c>
      <c r="Y160" s="98" t="e">
        <f ca="true">+IF(AND(ISNUMBER(OFFSET('Sanitation Data'!$D$11,0,10*ROW('Sanitation Data'!D154))),'Data Summary'!CN160="Yes"),OFFSET('Sanitation Data'!$D$11,0,10*ROW('Sanitation Data'!D154)),NA())</f>
        <v>#N/A</v>
      </c>
      <c r="Z160" s="98" t="e">
        <f ca="true">+IF(AND(ISNUMBER(OFFSET('Sanitation Data'!$D$12,0,10*ROW('Sanitation Data'!D154))),'Data Summary'!CO160="Yes"),OFFSET('Sanitation Data'!$D$12,0,10*ROW('Sanitation Data'!D154)),NA())</f>
        <v>#N/A</v>
      </c>
      <c r="AA160" s="98" t="e">
        <f ca="true">+IF(AND(ISNUMBER(OFFSET('Sanitation Data'!$E$4,0,10*ROW('Sanitation Data'!E154))),'Data Summary'!CP160="Yes"),100-OFFSET('Sanitation Data'!$E$4,0,10*ROW('Sanitation Data'!E154)),NA())</f>
        <v>#N/A</v>
      </c>
      <c r="AB160" s="98" t="e">
        <f ca="true">+IF(AND(ISNUMBER(OFFSET('Sanitation Data'!$E$6,0,10*ROW('Sanitation Data'!E154))),'Data Summary'!CQ160="Yes"),OFFSET('Sanitation Data'!$E$6,0,10*ROW('Sanitation Data'!E154)),NA())</f>
        <v>#N/A</v>
      </c>
      <c r="AC160" s="98" t="e">
        <f ca="true">+IF(AND(ISNUMBER(OFFSET('Sanitation Data'!$E$10,0,10*ROW('Sanitation Data'!E154))),'Data Summary'!CR160="Yes"),OFFSET('Sanitation Data'!$E$10,0,10*ROW('Sanitation Data'!E154)),NA())</f>
        <v>#N/A</v>
      </c>
      <c r="AD160" s="98" t="e">
        <f ca="true">+IF(AND(ISNUMBER(OFFSET('Sanitation Data'!$E$11,0,10*ROW('Sanitation Data'!E154))),'Data Summary'!CS160="Yes"),OFFSET('Sanitation Data'!$E$11,0,10*ROW('Sanitation Data'!E154)),NA())</f>
        <v>#N/A</v>
      </c>
      <c r="AE160" s="98" t="e">
        <f ca="true">+IF(AND(ISNUMBER(OFFSET('Sanitation Data'!$E$12,0,10*ROW('Sanitation Data'!E154))),'Data Summary'!CT160="Yes"),OFFSET('Sanitation Data'!$E$12,0,10*ROW('Sanitation Data'!E154)),NA())</f>
        <v>#N/A</v>
      </c>
      <c r="AF160" s="98" t="e">
        <f ca="true">+IF(AND(ISNUMBER(OFFSET('Sanitation Data'!$F$4,0,10*ROW('Sanitation Data'!F154))),'Data Summary'!CU160="Yes"),100-OFFSET('Sanitation Data'!$F$4,0,10*ROW('Sanitation Data'!F154)),NA())</f>
        <v>#N/A</v>
      </c>
      <c r="AG160" s="98" t="e">
        <f ca="true">+IF(AND(ISNUMBER(OFFSET('Sanitation Data'!$F$6,0,10*ROW('Sanitation Data'!F154))),'Data Summary'!CV160="Yes"),OFFSET('Sanitation Data'!$F$6,0,10*ROW('Sanitation Data'!F154)),NA())</f>
        <v>#N/A</v>
      </c>
      <c r="AH160" s="98" t="e">
        <f ca="true">+IF(AND(ISNUMBER(OFFSET('Sanitation Data'!$F$10,0,10*ROW('Sanitation Data'!F154))),'Data Summary'!CW160="Yes"),OFFSET('Sanitation Data'!$F$10,0,10*ROW('Sanitation Data'!F154)),NA())</f>
        <v>#N/A</v>
      </c>
      <c r="AI160" s="98" t="e">
        <f ca="true">+IF(AND(ISNUMBER(OFFSET('Sanitation Data'!$F$11,0,10*ROW('Sanitation Data'!F154))),'Data Summary'!CX160="Yes"),OFFSET('Sanitation Data'!$F$11,0,10*ROW('Sanitation Data'!F154)),NA())</f>
        <v>#N/A</v>
      </c>
      <c r="AJ160" s="98" t="e">
        <f ca="true">+IF(AND(ISNUMBER(OFFSET('Sanitation Data'!$F$12,0,10*ROW('Sanitation Data'!F154))),'Data Summary'!CY160="Yes"),OFFSET('Sanitation Data'!$F$12,0,10*ROW('Sanitation Data'!F154)),NA())</f>
        <v>#N/A</v>
      </c>
      <c r="AK160" s="98" t="e">
        <f ca="true">+IF(AND(ISNUMBER(OFFSET('Sanitation Data'!$G$4,0,10*ROW('Sanitation Data'!G154))),'Data Summary'!CZ160="Yes"),100-OFFSET('Sanitation Data'!$G$4,0,10*ROW('Sanitation Data'!G154)),NA())</f>
        <v>#N/A</v>
      </c>
      <c r="AL160" s="98" t="e">
        <f ca="true">+IF(AND(ISNUMBER(OFFSET('Sanitation Data'!$G$6,0,10*ROW('Sanitation Data'!G154))),'Data Summary'!DA160="Yes"),OFFSET('Sanitation Data'!$G$6,0,10*ROW('Sanitation Data'!G154)),NA())</f>
        <v>#N/A</v>
      </c>
      <c r="AM160" s="98" t="e">
        <f ca="true">+IF(AND(ISNUMBER(OFFSET('Sanitation Data'!$G$10,0,10*ROW('Sanitation Data'!G154))),'Data Summary'!DB160="Yes"),OFFSET('Sanitation Data'!$G$10,0,10*ROW('Sanitation Data'!G154)),NA())</f>
        <v>#N/A</v>
      </c>
      <c r="AN160" s="98" t="e">
        <f ca="true">+IF(AND(ISNUMBER(OFFSET('Sanitation Data'!$G$11,0,10*ROW('Sanitation Data'!G154))),'Data Summary'!DC160="Yes"),OFFSET('Sanitation Data'!$G$11,0,10*ROW('Sanitation Data'!G154)),NA())</f>
        <v>#N/A</v>
      </c>
      <c r="AO160" s="98" t="e">
        <f ca="true">+IF(AND(ISNUMBER(OFFSET('Sanitation Data'!$G$12,0,10*ROW('Sanitation Data'!G154))),'Data Summary'!DD160="Yes"),OFFSET('Sanitation Data'!$G$12,0,10*ROW('Sanitation Data'!G154)),NA())</f>
        <v>#N/A</v>
      </c>
      <c r="AP160" s="98" t="e">
        <f ca="true">+IF(AND(ISNUMBER(OFFSET('Sanitation Data'!$H$4,0,10*ROW('Sanitation Data'!H154))),'Data Summary'!DE160="Yes"),100-OFFSET('Sanitation Data'!$H$4,0,10*ROW('Sanitation Data'!H154)),NA())</f>
        <v>#N/A</v>
      </c>
      <c r="AQ160" s="98" t="e">
        <f ca="true">+IF(AND(ISNUMBER(OFFSET('Sanitation Data'!$H$6,0,10*ROW('Sanitation Data'!H154))),'Data Summary'!DF160="Yes"),OFFSET('Sanitation Data'!$H$6,0,10*ROW('Sanitation Data'!H154)),NA())</f>
        <v>#N/A</v>
      </c>
      <c r="AR160" s="98" t="e">
        <f ca="true">+IF(AND(ISNUMBER(OFFSET('Sanitation Data'!$H$10,0,10*ROW('Sanitation Data'!H154))),'Data Summary'!DG160="Yes"),OFFSET('Sanitation Data'!$H$10,0,10*ROW('Sanitation Data'!H154)),NA())</f>
        <v>#N/A</v>
      </c>
      <c r="AS160" s="98" t="e">
        <f ca="true">+IF(AND(ISNUMBER(OFFSET('Sanitation Data'!$H$11,0,10*ROW('Sanitation Data'!H154))),'Data Summary'!DH160="Yes"),OFFSET('Sanitation Data'!$H$11,0,10*ROW('Sanitation Data'!H154)),NA())</f>
        <v>#N/A</v>
      </c>
      <c r="AT160" s="98" t="e">
        <f ca="true">+IF(AND(ISNUMBER(OFFSET('Sanitation Data'!$H$12,0,10*ROW('Sanitation Data'!H154))),'Data Summary'!DI160="Yes"),OFFSET('Sanitation Data'!$H$12,0,10*ROW('Sanitation Data'!H154)),NA())</f>
        <v>#N/A</v>
      </c>
      <c r="AU160" s="98" t="e">
        <f ca="true">+IF(AND(ISNUMBER(OFFSET('Sanitation Data'!$I$4,0,10*ROW('Sanitation Data'!I154))),'Data Summary'!DJ160="Yes"),100-OFFSET('Sanitation Data'!$I$4,0,10*ROW('Sanitation Data'!I154)),NA())</f>
        <v>#N/A</v>
      </c>
      <c r="AV160" s="98" t="e">
        <f ca="true">+IF(AND(ISNUMBER(OFFSET('Sanitation Data'!$I$6,0,10*ROW('Sanitation Data'!I154))),'Data Summary'!DK160="Yes"),OFFSET('Sanitation Data'!$I$6,0,10*ROW('Sanitation Data'!I154)),NA())</f>
        <v>#N/A</v>
      </c>
      <c r="AW160" s="98" t="e">
        <f ca="true">+IF(AND(ISNUMBER(OFFSET('Sanitation Data'!$I$10,0,10*ROW('Sanitation Data'!I154))),'Data Summary'!DL160="Yes"),OFFSET('Sanitation Data'!$I$10,0,10*ROW('Sanitation Data'!I154)),NA())</f>
        <v>#N/A</v>
      </c>
      <c r="AX160" s="98" t="e">
        <f ca="true">+IF(AND(ISNUMBER(OFFSET('Sanitation Data'!$I$11,0,10*ROW('Sanitation Data'!I154))),'Data Summary'!DM160="Yes"),OFFSET('Sanitation Data'!$I$11,0,10*ROW('Sanitation Data'!I154)),NA())</f>
        <v>#N/A</v>
      </c>
      <c r="AY160" s="98" t="e">
        <f ca="true">+IF(AND(ISNUMBER(OFFSET('Sanitation Data'!$I$12,0,10*ROW('Sanitation Data'!I154))),'Data Summary'!DN160="Yes"),OFFSET('Sanitation Data'!$I$12,0,10*ROW('Sanitation Data'!I154)),NA())</f>
        <v>#N/A</v>
      </c>
      <c r="AZ160" s="99" t="e">
        <f ca="true">+IF(AND(ISNUMBER(OFFSET('Hygiene Data'!$D$5,0,10*ROW('Hygiene Data'!D154))),'Data Summary'!DO160="Yes"),OFFSET('Hygiene Data'!$D$5,0,10*ROW('Hygiene Data'!D154)),NA())</f>
        <v>#N/A</v>
      </c>
      <c r="BA160" s="99" t="e">
        <f ca="true">+IF(AND(ISNUMBER(OFFSET('Hygiene Data'!$D$7,0,10*ROW('Hygiene Data'!D154))),'Data Summary'!DP160="Yes"),OFFSET('Hygiene Data'!$D$7,0,10*ROW('Hygiene Data'!D154)),NA())</f>
        <v>#N/A</v>
      </c>
      <c r="BB160" s="99" t="e">
        <f ca="true">+IF(AND(ISNUMBER(OFFSET('Hygiene Data'!$D$9,0,10*ROW('Hygiene Data'!D154))),'Data Summary'!DQ160="Yes"),OFFSET('Hygiene Data'!$D$9,0,10*ROW('Hygiene Data'!D154)),NA())</f>
        <v>#N/A</v>
      </c>
      <c r="BC160" s="99" t="e">
        <f ca="true">+IF(AND(ISNUMBER(OFFSET('Hygiene Data'!$E$5,0,10*ROW('Hygiene Data'!E154))),'Data Summary'!DR160="Yes"),OFFSET('Hygiene Data'!$E$5,0,10*ROW('Hygiene Data'!E154)),NA())</f>
        <v>#N/A</v>
      </c>
      <c r="BD160" s="99" t="e">
        <f ca="true">+IF(AND(ISNUMBER(OFFSET('Hygiene Data'!$E$7,0,10*ROW('Hygiene Data'!E154))),'Data Summary'!DS160="Yes"),OFFSET('Hygiene Data'!$E$7,0,10*ROW('Hygiene Data'!E154)),NA())</f>
        <v>#N/A</v>
      </c>
      <c r="BE160" s="99" t="e">
        <f ca="true">+IF(AND(ISNUMBER(OFFSET('Hygiene Data'!$E$9,0,10*ROW('Hygiene Data'!E154))),'Data Summary'!DT160="Yes"),OFFSET('Hygiene Data'!$E$9,0,10*ROW('Hygiene Data'!E154)),NA())</f>
        <v>#N/A</v>
      </c>
      <c r="BF160" s="99" t="e">
        <f ca="true">+IF(AND(ISNUMBER(OFFSET('Hygiene Data'!$F$5,0,10*ROW('Hygiene Data'!F154))),'Data Summary'!DU160="Yes"),OFFSET('Hygiene Data'!$F$5,0,10*ROW('Hygiene Data'!F154)),NA())</f>
        <v>#N/A</v>
      </c>
      <c r="BG160" s="99" t="e">
        <f ca="true">+IF(AND(ISNUMBER(OFFSET('Hygiene Data'!$F$7,0,10*ROW('Hygiene Data'!F154))),'Data Summary'!DV160="Yes"),OFFSET('Hygiene Data'!$F$7,0,10*ROW('Hygiene Data'!F154)),NA())</f>
        <v>#N/A</v>
      </c>
      <c r="BH160" s="99" t="e">
        <f ca="true">+IF(AND(ISNUMBER(OFFSET('Hygiene Data'!$F$9,0,10*ROW('Hygiene Data'!F154))),'Data Summary'!DW160="Yes"),OFFSET('Hygiene Data'!$F$9,0,10*ROW('Hygiene Data'!F154)),NA())</f>
        <v>#N/A</v>
      </c>
      <c r="BI160" s="99" t="e">
        <f ca="true">+IF(AND(ISNUMBER(OFFSET('Hygiene Data'!$G$5,0,10*ROW('Hygiene Data'!G154))),'Data Summary'!DX160="Yes"),OFFSET('Hygiene Data'!$G$5,0,10*ROW('Hygiene Data'!G154)),NA())</f>
        <v>#N/A</v>
      </c>
      <c r="BJ160" s="99" t="e">
        <f ca="true">+IF(AND(ISNUMBER(OFFSET('Hygiene Data'!$G$7,0,10*ROW('Hygiene Data'!G154))),'Data Summary'!DY160="Yes"),OFFSET('Hygiene Data'!$G$7,0,10*ROW('Hygiene Data'!G154)),NA())</f>
        <v>#N/A</v>
      </c>
      <c r="BK160" s="99" t="e">
        <f ca="true">+IF(AND(ISNUMBER(OFFSET('Hygiene Data'!$G$9,0,10*ROW('Hygiene Data'!G154))),'Data Summary'!DZ160="Yes"),OFFSET('Hygiene Data'!$G$9,0,10*ROW('Hygiene Data'!G154)),NA())</f>
        <v>#N/A</v>
      </c>
      <c r="BL160" s="99" t="e">
        <f ca="true">+IF(AND(ISNUMBER(OFFSET('Hygiene Data'!$H$5,0,10*ROW('Hygiene Data'!H154))),'Data Summary'!EA160="Yes"),OFFSET('Hygiene Data'!$H$5,0,10*ROW('Hygiene Data'!H154)),NA())</f>
        <v>#N/A</v>
      </c>
      <c r="BM160" s="99" t="e">
        <f ca="true">+IF(AND(ISNUMBER(OFFSET('Hygiene Data'!$H$7,0,10*ROW('Hygiene Data'!H154))),'Data Summary'!EB160="Yes"),OFFSET('Hygiene Data'!$H$7,0,10*ROW('Hygiene Data'!H154)),NA())</f>
        <v>#N/A</v>
      </c>
      <c r="BN160" s="99" t="e">
        <f ca="true">+IF(AND(ISNUMBER(OFFSET('Hygiene Data'!$H$9,0,10*ROW('Hygiene Data'!H154))),'Data Summary'!EC160="Yes"),OFFSET('Hygiene Data'!$H$9,0,10*ROW('Hygiene Data'!H154)),NA())</f>
        <v>#N/A</v>
      </c>
      <c r="BO160" s="99" t="e">
        <f ca="true">+IF(AND(ISNUMBER(OFFSET('Hygiene Data'!$I$5,0,10*ROW('Hygiene Data'!I154))),'Data Summary'!ED160="Yes"),OFFSET('Hygiene Data'!$I$5,0,10*ROW('Hygiene Data'!I154)),NA())</f>
        <v>#N/A</v>
      </c>
      <c r="BP160" s="99" t="e">
        <f ca="true">+IF(AND(ISNUMBER(OFFSET('Hygiene Data'!$I$7,0,10*ROW('Hygiene Data'!I154))),'Data Summary'!EE160="Yes"),OFFSET('Hygiene Data'!$I$7,0,10*ROW('Hygiene Data'!I154)),NA())</f>
        <v>#N/A</v>
      </c>
      <c r="BQ160" s="99"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8" t="str">
        <f ca="true">+IF(ISTEXT('Data Summary'!B161),'Data Summary'!B161,"")</f>
        <v/>
      </c>
      <c r="C161" s="329" t="e">
        <f ca="true">+VALUE('Data Summary'!C161)</f>
        <v>#VALUE!</v>
      </c>
      <c r="D161" s="97" t="e">
        <f ca="true">+IF(AND(ISNUMBER(OFFSET('Water Data'!$D$4,0,10*ROW('Water Data'!D155))),'Data Summary'!BS161="Yes"),100-OFFSET('Water Data'!$D$4,0,10*ROW('Water Data'!D155)),NA())</f>
        <v>#N/A</v>
      </c>
      <c r="E161" s="97" t="e">
        <f ca="true">+IF(AND(ISNUMBER(OFFSET('Water Data'!$D$6,0,10*ROW('Water Data'!D155))),'Data Summary'!BT161="Yes"),OFFSET('Water Data'!$D$6,0,10*ROW('Water Data'!D155)),NA())</f>
        <v>#N/A</v>
      </c>
      <c r="F161" s="97" t="e">
        <f ca="true">+IF(AND(ISNUMBER(OFFSET('Water Data'!$D$9,0,10*ROW('Water Data'!D155))),'Data Summary'!BU161="Yes"),OFFSET('Water Data'!$D$9,0,10*ROW('Water Data'!D155)),NA())</f>
        <v>#N/A</v>
      </c>
      <c r="G161" s="97" t="e">
        <f ca="true">+IF(AND(ISNUMBER(OFFSET('Water Data'!$E$4,0,10*ROW('Water Data'!E155))),'Data Summary'!BV161="Yes"),100-OFFSET('Water Data'!$E$4,0,10*ROW('Water Data'!E155)),NA())</f>
        <v>#N/A</v>
      </c>
      <c r="H161" s="97" t="e">
        <f ca="true">+IF(AND(ISNUMBER(OFFSET('Water Data'!$E$6,0,10*ROW('Water Data'!E155))),'Data Summary'!BW161="Yes"),OFFSET('Water Data'!$E$6,0,10*ROW('Water Data'!E155)),NA())</f>
        <v>#N/A</v>
      </c>
      <c r="I161" s="97" t="e">
        <f ca="true">+IF(AND(ISNUMBER(OFFSET('Water Data'!$E$9,0,10*ROW('Water Data'!E155))),'Data Summary'!BX161="Yes"),OFFSET('Water Data'!$E$9,0,10*ROW('Water Data'!E155)),NA())</f>
        <v>#N/A</v>
      </c>
      <c r="J161" s="97" t="e">
        <f ca="true">+IF(AND(ISNUMBER(OFFSET('Water Data'!$F$4,0,10*ROW('Water Data'!F155))),'Data Summary'!BY161="Yes"),100-OFFSET('Water Data'!$F$4,0,10*ROW('Water Data'!F155)),NA())</f>
        <v>#N/A</v>
      </c>
      <c r="K161" s="97" t="e">
        <f ca="true">+IF(AND(ISNUMBER(OFFSET('Water Data'!$F$6,0,10*ROW('Water Data'!F155))),'Data Summary'!BZ161="Yes"),OFFSET('Water Data'!$F$6,0,10*ROW('Water Data'!F155)),NA())</f>
        <v>#N/A</v>
      </c>
      <c r="L161" s="97" t="e">
        <f ca="true">+IF(AND(ISNUMBER(OFFSET('Water Data'!$F$9,0,10*ROW('Water Data'!F155))),'Data Summary'!CA161="Yes"),OFFSET('Water Data'!$F$9,0,10*ROW('Water Data'!F155)),NA())</f>
        <v>#N/A</v>
      </c>
      <c r="M161" s="97" t="e">
        <f ca="true">+IF(AND(ISNUMBER(OFFSET('Water Data'!$G$4,0,10*ROW('Water Data'!G155))),'Data Summary'!CB161="Yes"),100-OFFSET('Water Data'!$G$4,0,10*ROW('Water Data'!G155)),NA())</f>
        <v>#N/A</v>
      </c>
      <c r="N161" s="97" t="e">
        <f ca="true">+IF(AND(ISNUMBER(OFFSET('Water Data'!$G$6,0,10*ROW('Water Data'!G155))),'Data Summary'!CC161="Yes"),OFFSET('Water Data'!$G$6,0,10*ROW('Water Data'!G155)),NA())</f>
        <v>#N/A</v>
      </c>
      <c r="O161" s="97" t="e">
        <f ca="true">+IF(AND(ISNUMBER(OFFSET('Water Data'!$G$9,0,10*ROW('Water Data'!G155))),'Data Summary'!CD161="Yes"),OFFSET('Water Data'!$G$9,0,10*ROW('Water Data'!G155)),NA())</f>
        <v>#N/A</v>
      </c>
      <c r="P161" s="97" t="e">
        <f ca="true">+IF(AND(ISNUMBER(OFFSET('Water Data'!$H$4,0,10*ROW('Water Data'!H155))),'Data Summary'!CE161="Yes"),100-OFFSET('Water Data'!$H$4,0,10*ROW('Water Data'!H155)),NA())</f>
        <v>#N/A</v>
      </c>
      <c r="Q161" s="97" t="e">
        <f ca="true">+IF(AND(ISNUMBER(OFFSET('Water Data'!$H$6,0,10*ROW('Water Data'!H155))),'Data Summary'!CF161="Yes"),OFFSET('Water Data'!$H$6,0,10*ROW('Water Data'!H155)),NA())</f>
        <v>#N/A</v>
      </c>
      <c r="R161" s="97" t="e">
        <f ca="true">+IF(AND(ISNUMBER(OFFSET('Water Data'!$H$9,0,10*ROW('Water Data'!H155))),'Data Summary'!CG161="Yes"),OFFSET('Water Data'!$H$9,0,10*ROW('Water Data'!H155)),NA())</f>
        <v>#N/A</v>
      </c>
      <c r="S161" s="97" t="e">
        <f ca="true">+IF(AND(ISNUMBER(OFFSET('Water Data'!$I$4,0,10*ROW('Water Data'!I155))),'Data Summary'!CH161="Yes"),100-OFFSET('Water Data'!$I$4,0,10*ROW('Water Data'!I155)),NA())</f>
        <v>#N/A</v>
      </c>
      <c r="T161" s="97" t="e">
        <f ca="true">+IF(AND(ISNUMBER(OFFSET('Water Data'!$I$6,0,10*ROW('Water Data'!I155))),'Data Summary'!CI161="Yes"),OFFSET('Water Data'!$I$6,0,10*ROW('Water Data'!I155)),NA())</f>
        <v>#N/A</v>
      </c>
      <c r="U161" s="97" t="e">
        <f ca="true">+IF(AND(ISNUMBER(OFFSET('Water Data'!$I$9,0,10*ROW('Water Data'!I155))),'Data Summary'!CJ161="Yes"),OFFSET('Water Data'!$I$9,0,10*ROW('Water Data'!I155)),NA())</f>
        <v>#N/A</v>
      </c>
      <c r="V161" s="98" t="e">
        <f ca="true">+IF(AND(ISNUMBER(OFFSET('Sanitation Data'!$D$4,0,10*ROW('Sanitation Data'!D155))),'Data Summary'!CK161="Yes"),100-OFFSET('Sanitation Data'!$D$4,0,10*ROW('Sanitation Data'!D155)),NA())</f>
        <v>#N/A</v>
      </c>
      <c r="W161" s="98" t="e">
        <f ca="true">+IF(AND(ISNUMBER(OFFSET('Sanitation Data'!$D$6,0,10*ROW('Sanitation Data'!D155))),'Data Summary'!CL161="Yes"),OFFSET('Sanitation Data'!$D$6,0,10*ROW('Sanitation Data'!D155)),NA())</f>
        <v>#N/A</v>
      </c>
      <c r="X161" s="98" t="e">
        <f ca="true">+IF(AND(ISNUMBER(OFFSET('Sanitation Data'!$D$10,0,10*ROW('Sanitation Data'!D155))),'Data Summary'!CM161="Yes"),OFFSET('Sanitation Data'!$D$10,0,10*ROW('Sanitation Data'!D155)),NA())</f>
        <v>#N/A</v>
      </c>
      <c r="Y161" s="98" t="e">
        <f ca="true">+IF(AND(ISNUMBER(OFFSET('Sanitation Data'!$D$11,0,10*ROW('Sanitation Data'!D155))),'Data Summary'!CN161="Yes"),OFFSET('Sanitation Data'!$D$11,0,10*ROW('Sanitation Data'!D155)),NA())</f>
        <v>#N/A</v>
      </c>
      <c r="Z161" s="98" t="e">
        <f ca="true">+IF(AND(ISNUMBER(OFFSET('Sanitation Data'!$D$12,0,10*ROW('Sanitation Data'!D155))),'Data Summary'!CO161="Yes"),OFFSET('Sanitation Data'!$D$12,0,10*ROW('Sanitation Data'!D155)),NA())</f>
        <v>#N/A</v>
      </c>
      <c r="AA161" s="98" t="e">
        <f ca="true">+IF(AND(ISNUMBER(OFFSET('Sanitation Data'!$E$4,0,10*ROW('Sanitation Data'!E155))),'Data Summary'!CP161="Yes"),100-OFFSET('Sanitation Data'!$E$4,0,10*ROW('Sanitation Data'!E155)),NA())</f>
        <v>#N/A</v>
      </c>
      <c r="AB161" s="98" t="e">
        <f ca="true">+IF(AND(ISNUMBER(OFFSET('Sanitation Data'!$E$6,0,10*ROW('Sanitation Data'!E155))),'Data Summary'!CQ161="Yes"),OFFSET('Sanitation Data'!$E$6,0,10*ROW('Sanitation Data'!E155)),NA())</f>
        <v>#N/A</v>
      </c>
      <c r="AC161" s="98" t="e">
        <f ca="true">+IF(AND(ISNUMBER(OFFSET('Sanitation Data'!$E$10,0,10*ROW('Sanitation Data'!E155))),'Data Summary'!CR161="Yes"),OFFSET('Sanitation Data'!$E$10,0,10*ROW('Sanitation Data'!E155)),NA())</f>
        <v>#N/A</v>
      </c>
      <c r="AD161" s="98" t="e">
        <f ca="true">+IF(AND(ISNUMBER(OFFSET('Sanitation Data'!$E$11,0,10*ROW('Sanitation Data'!E155))),'Data Summary'!CS161="Yes"),OFFSET('Sanitation Data'!$E$11,0,10*ROW('Sanitation Data'!E155)),NA())</f>
        <v>#N/A</v>
      </c>
      <c r="AE161" s="98" t="e">
        <f ca="true">+IF(AND(ISNUMBER(OFFSET('Sanitation Data'!$E$12,0,10*ROW('Sanitation Data'!E155))),'Data Summary'!CT161="Yes"),OFFSET('Sanitation Data'!$E$12,0,10*ROW('Sanitation Data'!E155)),NA())</f>
        <v>#N/A</v>
      </c>
      <c r="AF161" s="98" t="e">
        <f ca="true">+IF(AND(ISNUMBER(OFFSET('Sanitation Data'!$F$4,0,10*ROW('Sanitation Data'!F155))),'Data Summary'!CU161="Yes"),100-OFFSET('Sanitation Data'!$F$4,0,10*ROW('Sanitation Data'!F155)),NA())</f>
        <v>#N/A</v>
      </c>
      <c r="AG161" s="98" t="e">
        <f ca="true">+IF(AND(ISNUMBER(OFFSET('Sanitation Data'!$F$6,0,10*ROW('Sanitation Data'!F155))),'Data Summary'!CV161="Yes"),OFFSET('Sanitation Data'!$F$6,0,10*ROW('Sanitation Data'!F155)),NA())</f>
        <v>#N/A</v>
      </c>
      <c r="AH161" s="98" t="e">
        <f ca="true">+IF(AND(ISNUMBER(OFFSET('Sanitation Data'!$F$10,0,10*ROW('Sanitation Data'!F155))),'Data Summary'!CW161="Yes"),OFFSET('Sanitation Data'!$F$10,0,10*ROW('Sanitation Data'!F155)),NA())</f>
        <v>#N/A</v>
      </c>
      <c r="AI161" s="98" t="e">
        <f ca="true">+IF(AND(ISNUMBER(OFFSET('Sanitation Data'!$F$11,0,10*ROW('Sanitation Data'!F155))),'Data Summary'!CX161="Yes"),OFFSET('Sanitation Data'!$F$11,0,10*ROW('Sanitation Data'!F155)),NA())</f>
        <v>#N/A</v>
      </c>
      <c r="AJ161" s="98" t="e">
        <f ca="true">+IF(AND(ISNUMBER(OFFSET('Sanitation Data'!$F$12,0,10*ROW('Sanitation Data'!F155))),'Data Summary'!CY161="Yes"),OFFSET('Sanitation Data'!$F$12,0,10*ROW('Sanitation Data'!F155)),NA())</f>
        <v>#N/A</v>
      </c>
      <c r="AK161" s="98" t="e">
        <f ca="true">+IF(AND(ISNUMBER(OFFSET('Sanitation Data'!$G$4,0,10*ROW('Sanitation Data'!G155))),'Data Summary'!CZ161="Yes"),100-OFFSET('Sanitation Data'!$G$4,0,10*ROW('Sanitation Data'!G155)),NA())</f>
        <v>#N/A</v>
      </c>
      <c r="AL161" s="98" t="e">
        <f ca="true">+IF(AND(ISNUMBER(OFFSET('Sanitation Data'!$G$6,0,10*ROW('Sanitation Data'!G155))),'Data Summary'!DA161="Yes"),OFFSET('Sanitation Data'!$G$6,0,10*ROW('Sanitation Data'!G155)),NA())</f>
        <v>#N/A</v>
      </c>
      <c r="AM161" s="98" t="e">
        <f ca="true">+IF(AND(ISNUMBER(OFFSET('Sanitation Data'!$G$10,0,10*ROW('Sanitation Data'!G155))),'Data Summary'!DB161="Yes"),OFFSET('Sanitation Data'!$G$10,0,10*ROW('Sanitation Data'!G155)),NA())</f>
        <v>#N/A</v>
      </c>
      <c r="AN161" s="98" t="e">
        <f ca="true">+IF(AND(ISNUMBER(OFFSET('Sanitation Data'!$G$11,0,10*ROW('Sanitation Data'!G155))),'Data Summary'!DC161="Yes"),OFFSET('Sanitation Data'!$G$11,0,10*ROW('Sanitation Data'!G155)),NA())</f>
        <v>#N/A</v>
      </c>
      <c r="AO161" s="98" t="e">
        <f ca="true">+IF(AND(ISNUMBER(OFFSET('Sanitation Data'!$G$12,0,10*ROW('Sanitation Data'!G155))),'Data Summary'!DD161="Yes"),OFFSET('Sanitation Data'!$G$12,0,10*ROW('Sanitation Data'!G155)),NA())</f>
        <v>#N/A</v>
      </c>
      <c r="AP161" s="98" t="e">
        <f ca="true">+IF(AND(ISNUMBER(OFFSET('Sanitation Data'!$H$4,0,10*ROW('Sanitation Data'!H155))),'Data Summary'!DE161="Yes"),100-OFFSET('Sanitation Data'!$H$4,0,10*ROW('Sanitation Data'!H155)),NA())</f>
        <v>#N/A</v>
      </c>
      <c r="AQ161" s="98" t="e">
        <f ca="true">+IF(AND(ISNUMBER(OFFSET('Sanitation Data'!$H$6,0,10*ROW('Sanitation Data'!H155))),'Data Summary'!DF161="Yes"),OFFSET('Sanitation Data'!$H$6,0,10*ROW('Sanitation Data'!H155)),NA())</f>
        <v>#N/A</v>
      </c>
      <c r="AR161" s="98" t="e">
        <f ca="true">+IF(AND(ISNUMBER(OFFSET('Sanitation Data'!$H$10,0,10*ROW('Sanitation Data'!H155))),'Data Summary'!DG161="Yes"),OFFSET('Sanitation Data'!$H$10,0,10*ROW('Sanitation Data'!H155)),NA())</f>
        <v>#N/A</v>
      </c>
      <c r="AS161" s="98" t="e">
        <f ca="true">+IF(AND(ISNUMBER(OFFSET('Sanitation Data'!$H$11,0,10*ROW('Sanitation Data'!H155))),'Data Summary'!DH161="Yes"),OFFSET('Sanitation Data'!$H$11,0,10*ROW('Sanitation Data'!H155)),NA())</f>
        <v>#N/A</v>
      </c>
      <c r="AT161" s="98" t="e">
        <f ca="true">+IF(AND(ISNUMBER(OFFSET('Sanitation Data'!$H$12,0,10*ROW('Sanitation Data'!H155))),'Data Summary'!DI161="Yes"),OFFSET('Sanitation Data'!$H$12,0,10*ROW('Sanitation Data'!H155)),NA())</f>
        <v>#N/A</v>
      </c>
      <c r="AU161" s="98" t="e">
        <f ca="true">+IF(AND(ISNUMBER(OFFSET('Sanitation Data'!$I$4,0,10*ROW('Sanitation Data'!I155))),'Data Summary'!DJ161="Yes"),100-OFFSET('Sanitation Data'!$I$4,0,10*ROW('Sanitation Data'!I155)),NA())</f>
        <v>#N/A</v>
      </c>
      <c r="AV161" s="98" t="e">
        <f ca="true">+IF(AND(ISNUMBER(OFFSET('Sanitation Data'!$I$6,0,10*ROW('Sanitation Data'!I155))),'Data Summary'!DK161="Yes"),OFFSET('Sanitation Data'!$I$6,0,10*ROW('Sanitation Data'!I155)),NA())</f>
        <v>#N/A</v>
      </c>
      <c r="AW161" s="98" t="e">
        <f ca="true">+IF(AND(ISNUMBER(OFFSET('Sanitation Data'!$I$10,0,10*ROW('Sanitation Data'!I155))),'Data Summary'!DL161="Yes"),OFFSET('Sanitation Data'!$I$10,0,10*ROW('Sanitation Data'!I155)),NA())</f>
        <v>#N/A</v>
      </c>
      <c r="AX161" s="98" t="e">
        <f ca="true">+IF(AND(ISNUMBER(OFFSET('Sanitation Data'!$I$11,0,10*ROW('Sanitation Data'!I155))),'Data Summary'!DM161="Yes"),OFFSET('Sanitation Data'!$I$11,0,10*ROW('Sanitation Data'!I155)),NA())</f>
        <v>#N/A</v>
      </c>
      <c r="AY161" s="98" t="e">
        <f ca="true">+IF(AND(ISNUMBER(OFFSET('Sanitation Data'!$I$12,0,10*ROW('Sanitation Data'!I155))),'Data Summary'!DN161="Yes"),OFFSET('Sanitation Data'!$I$12,0,10*ROW('Sanitation Data'!I155)),NA())</f>
        <v>#N/A</v>
      </c>
      <c r="AZ161" s="99" t="e">
        <f ca="true">+IF(AND(ISNUMBER(OFFSET('Hygiene Data'!$D$5,0,10*ROW('Hygiene Data'!D155))),'Data Summary'!DO161="Yes"),OFFSET('Hygiene Data'!$D$5,0,10*ROW('Hygiene Data'!D155)),NA())</f>
        <v>#N/A</v>
      </c>
      <c r="BA161" s="99" t="e">
        <f ca="true">+IF(AND(ISNUMBER(OFFSET('Hygiene Data'!$D$7,0,10*ROW('Hygiene Data'!D155))),'Data Summary'!DP161="Yes"),OFFSET('Hygiene Data'!$D$7,0,10*ROW('Hygiene Data'!D155)),NA())</f>
        <v>#N/A</v>
      </c>
      <c r="BB161" s="99" t="e">
        <f ca="true">+IF(AND(ISNUMBER(OFFSET('Hygiene Data'!$D$9,0,10*ROW('Hygiene Data'!D155))),'Data Summary'!DQ161="Yes"),OFFSET('Hygiene Data'!$D$9,0,10*ROW('Hygiene Data'!D155)),NA())</f>
        <v>#N/A</v>
      </c>
      <c r="BC161" s="99" t="e">
        <f ca="true">+IF(AND(ISNUMBER(OFFSET('Hygiene Data'!$E$5,0,10*ROW('Hygiene Data'!E155))),'Data Summary'!DR161="Yes"),OFFSET('Hygiene Data'!$E$5,0,10*ROW('Hygiene Data'!E155)),NA())</f>
        <v>#N/A</v>
      </c>
      <c r="BD161" s="99" t="e">
        <f ca="true">+IF(AND(ISNUMBER(OFFSET('Hygiene Data'!$E$7,0,10*ROW('Hygiene Data'!E155))),'Data Summary'!DS161="Yes"),OFFSET('Hygiene Data'!$E$7,0,10*ROW('Hygiene Data'!E155)),NA())</f>
        <v>#N/A</v>
      </c>
      <c r="BE161" s="99" t="e">
        <f ca="true">+IF(AND(ISNUMBER(OFFSET('Hygiene Data'!$E$9,0,10*ROW('Hygiene Data'!E155))),'Data Summary'!DT161="Yes"),OFFSET('Hygiene Data'!$E$9,0,10*ROW('Hygiene Data'!E155)),NA())</f>
        <v>#N/A</v>
      </c>
      <c r="BF161" s="99" t="e">
        <f ca="true">+IF(AND(ISNUMBER(OFFSET('Hygiene Data'!$F$5,0,10*ROW('Hygiene Data'!F155))),'Data Summary'!DU161="Yes"),OFFSET('Hygiene Data'!$F$5,0,10*ROW('Hygiene Data'!F155)),NA())</f>
        <v>#N/A</v>
      </c>
      <c r="BG161" s="99" t="e">
        <f ca="true">+IF(AND(ISNUMBER(OFFSET('Hygiene Data'!$F$7,0,10*ROW('Hygiene Data'!F155))),'Data Summary'!DV161="Yes"),OFFSET('Hygiene Data'!$F$7,0,10*ROW('Hygiene Data'!F155)),NA())</f>
        <v>#N/A</v>
      </c>
      <c r="BH161" s="99" t="e">
        <f ca="true">+IF(AND(ISNUMBER(OFFSET('Hygiene Data'!$F$9,0,10*ROW('Hygiene Data'!F155))),'Data Summary'!DW161="Yes"),OFFSET('Hygiene Data'!$F$9,0,10*ROW('Hygiene Data'!F155)),NA())</f>
        <v>#N/A</v>
      </c>
      <c r="BI161" s="99" t="e">
        <f ca="true">+IF(AND(ISNUMBER(OFFSET('Hygiene Data'!$G$5,0,10*ROW('Hygiene Data'!G155))),'Data Summary'!DX161="Yes"),OFFSET('Hygiene Data'!$G$5,0,10*ROW('Hygiene Data'!G155)),NA())</f>
        <v>#N/A</v>
      </c>
      <c r="BJ161" s="99" t="e">
        <f ca="true">+IF(AND(ISNUMBER(OFFSET('Hygiene Data'!$G$7,0,10*ROW('Hygiene Data'!G155))),'Data Summary'!DY161="Yes"),OFFSET('Hygiene Data'!$G$7,0,10*ROW('Hygiene Data'!G155)),NA())</f>
        <v>#N/A</v>
      </c>
      <c r="BK161" s="99" t="e">
        <f ca="true">+IF(AND(ISNUMBER(OFFSET('Hygiene Data'!$G$9,0,10*ROW('Hygiene Data'!G155))),'Data Summary'!DZ161="Yes"),OFFSET('Hygiene Data'!$G$9,0,10*ROW('Hygiene Data'!G155)),NA())</f>
        <v>#N/A</v>
      </c>
      <c r="BL161" s="99" t="e">
        <f ca="true">+IF(AND(ISNUMBER(OFFSET('Hygiene Data'!$H$5,0,10*ROW('Hygiene Data'!H155))),'Data Summary'!EA161="Yes"),OFFSET('Hygiene Data'!$H$5,0,10*ROW('Hygiene Data'!H155)),NA())</f>
        <v>#N/A</v>
      </c>
      <c r="BM161" s="99" t="e">
        <f ca="true">+IF(AND(ISNUMBER(OFFSET('Hygiene Data'!$H$7,0,10*ROW('Hygiene Data'!H155))),'Data Summary'!EB161="Yes"),OFFSET('Hygiene Data'!$H$7,0,10*ROW('Hygiene Data'!H155)),NA())</f>
        <v>#N/A</v>
      </c>
      <c r="BN161" s="99" t="e">
        <f ca="true">+IF(AND(ISNUMBER(OFFSET('Hygiene Data'!$H$9,0,10*ROW('Hygiene Data'!H155))),'Data Summary'!EC161="Yes"),OFFSET('Hygiene Data'!$H$9,0,10*ROW('Hygiene Data'!H155)),NA())</f>
        <v>#N/A</v>
      </c>
      <c r="BO161" s="99" t="e">
        <f ca="true">+IF(AND(ISNUMBER(OFFSET('Hygiene Data'!$I$5,0,10*ROW('Hygiene Data'!I155))),'Data Summary'!ED161="Yes"),OFFSET('Hygiene Data'!$I$5,0,10*ROW('Hygiene Data'!I155)),NA())</f>
        <v>#N/A</v>
      </c>
      <c r="BP161" s="99" t="e">
        <f ca="true">+IF(AND(ISNUMBER(OFFSET('Hygiene Data'!$I$7,0,10*ROW('Hygiene Data'!I155))),'Data Summary'!EE161="Yes"),OFFSET('Hygiene Data'!$I$7,0,10*ROW('Hygiene Data'!I155)),NA())</f>
        <v>#N/A</v>
      </c>
      <c r="BQ161" s="99"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8" t="str">
        <f ca="true">+IF(ISTEXT('Data Summary'!B162),'Data Summary'!B162,"")</f>
        <v/>
      </c>
      <c r="C162" s="329" t="e">
        <f ca="true">+VALUE('Data Summary'!C162)</f>
        <v>#VALUE!</v>
      </c>
      <c r="D162" s="97" t="e">
        <f ca="true">+IF(AND(ISNUMBER(OFFSET('Water Data'!$D$4,0,10*ROW('Water Data'!D156))),'Data Summary'!BS162="Yes"),100-OFFSET('Water Data'!$D$4,0,10*ROW('Water Data'!D156)),NA())</f>
        <v>#N/A</v>
      </c>
      <c r="E162" s="97" t="e">
        <f ca="true">+IF(AND(ISNUMBER(OFFSET('Water Data'!$D$6,0,10*ROW('Water Data'!D156))),'Data Summary'!BT162="Yes"),OFFSET('Water Data'!$D$6,0,10*ROW('Water Data'!D156)),NA())</f>
        <v>#N/A</v>
      </c>
      <c r="F162" s="97" t="e">
        <f ca="true">+IF(AND(ISNUMBER(OFFSET('Water Data'!$D$9,0,10*ROW('Water Data'!D156))),'Data Summary'!BU162="Yes"),OFFSET('Water Data'!$D$9,0,10*ROW('Water Data'!D156)),NA())</f>
        <v>#N/A</v>
      </c>
      <c r="G162" s="97" t="e">
        <f ca="true">+IF(AND(ISNUMBER(OFFSET('Water Data'!$E$4,0,10*ROW('Water Data'!E156))),'Data Summary'!BV162="Yes"),100-OFFSET('Water Data'!$E$4,0,10*ROW('Water Data'!E156)),NA())</f>
        <v>#N/A</v>
      </c>
      <c r="H162" s="97" t="e">
        <f ca="true">+IF(AND(ISNUMBER(OFFSET('Water Data'!$E$6,0,10*ROW('Water Data'!E156))),'Data Summary'!BW162="Yes"),OFFSET('Water Data'!$E$6,0,10*ROW('Water Data'!E156)),NA())</f>
        <v>#N/A</v>
      </c>
      <c r="I162" s="97" t="e">
        <f ca="true">+IF(AND(ISNUMBER(OFFSET('Water Data'!$E$9,0,10*ROW('Water Data'!E156))),'Data Summary'!BX162="Yes"),OFFSET('Water Data'!$E$9,0,10*ROW('Water Data'!E156)),NA())</f>
        <v>#N/A</v>
      </c>
      <c r="J162" s="97" t="e">
        <f ca="true">+IF(AND(ISNUMBER(OFFSET('Water Data'!$F$4,0,10*ROW('Water Data'!F156))),'Data Summary'!BY162="Yes"),100-OFFSET('Water Data'!$F$4,0,10*ROW('Water Data'!F156)),NA())</f>
        <v>#N/A</v>
      </c>
      <c r="K162" s="97" t="e">
        <f ca="true">+IF(AND(ISNUMBER(OFFSET('Water Data'!$F$6,0,10*ROW('Water Data'!F156))),'Data Summary'!BZ162="Yes"),OFFSET('Water Data'!$F$6,0,10*ROW('Water Data'!F156)),NA())</f>
        <v>#N/A</v>
      </c>
      <c r="L162" s="97" t="e">
        <f ca="true">+IF(AND(ISNUMBER(OFFSET('Water Data'!$F$9,0,10*ROW('Water Data'!F156))),'Data Summary'!CA162="Yes"),OFFSET('Water Data'!$F$9,0,10*ROW('Water Data'!F156)),NA())</f>
        <v>#N/A</v>
      </c>
      <c r="M162" s="97" t="e">
        <f ca="true">+IF(AND(ISNUMBER(OFFSET('Water Data'!$G$4,0,10*ROW('Water Data'!G156))),'Data Summary'!CB162="Yes"),100-OFFSET('Water Data'!$G$4,0,10*ROW('Water Data'!G156)),NA())</f>
        <v>#N/A</v>
      </c>
      <c r="N162" s="97" t="e">
        <f ca="true">+IF(AND(ISNUMBER(OFFSET('Water Data'!$G$6,0,10*ROW('Water Data'!G156))),'Data Summary'!CC162="Yes"),OFFSET('Water Data'!$G$6,0,10*ROW('Water Data'!G156)),NA())</f>
        <v>#N/A</v>
      </c>
      <c r="O162" s="97" t="e">
        <f ca="true">+IF(AND(ISNUMBER(OFFSET('Water Data'!$G$9,0,10*ROW('Water Data'!G156))),'Data Summary'!CD162="Yes"),OFFSET('Water Data'!$G$9,0,10*ROW('Water Data'!G156)),NA())</f>
        <v>#N/A</v>
      </c>
      <c r="P162" s="97" t="e">
        <f ca="true">+IF(AND(ISNUMBER(OFFSET('Water Data'!$H$4,0,10*ROW('Water Data'!H156))),'Data Summary'!CE162="Yes"),100-OFFSET('Water Data'!$H$4,0,10*ROW('Water Data'!H156)),NA())</f>
        <v>#N/A</v>
      </c>
      <c r="Q162" s="97" t="e">
        <f ca="true">+IF(AND(ISNUMBER(OFFSET('Water Data'!$H$6,0,10*ROW('Water Data'!H156))),'Data Summary'!CF162="Yes"),OFFSET('Water Data'!$H$6,0,10*ROW('Water Data'!H156)),NA())</f>
        <v>#N/A</v>
      </c>
      <c r="R162" s="97" t="e">
        <f ca="true">+IF(AND(ISNUMBER(OFFSET('Water Data'!$H$9,0,10*ROW('Water Data'!H156))),'Data Summary'!CG162="Yes"),OFFSET('Water Data'!$H$9,0,10*ROW('Water Data'!H156)),NA())</f>
        <v>#N/A</v>
      </c>
      <c r="S162" s="97" t="e">
        <f ca="true">+IF(AND(ISNUMBER(OFFSET('Water Data'!$I$4,0,10*ROW('Water Data'!I156))),'Data Summary'!CH162="Yes"),100-OFFSET('Water Data'!$I$4,0,10*ROW('Water Data'!I156)),NA())</f>
        <v>#N/A</v>
      </c>
      <c r="T162" s="97" t="e">
        <f ca="true">+IF(AND(ISNUMBER(OFFSET('Water Data'!$I$6,0,10*ROW('Water Data'!I156))),'Data Summary'!CI162="Yes"),OFFSET('Water Data'!$I$6,0,10*ROW('Water Data'!I156)),NA())</f>
        <v>#N/A</v>
      </c>
      <c r="U162" s="97" t="e">
        <f ca="true">+IF(AND(ISNUMBER(OFFSET('Water Data'!$I$9,0,10*ROW('Water Data'!I156))),'Data Summary'!CJ162="Yes"),OFFSET('Water Data'!$I$9,0,10*ROW('Water Data'!I156)),NA())</f>
        <v>#N/A</v>
      </c>
      <c r="V162" s="98" t="e">
        <f ca="true">+IF(AND(ISNUMBER(OFFSET('Sanitation Data'!$D$4,0,10*ROW('Sanitation Data'!D156))),'Data Summary'!CK162="Yes"),100-OFFSET('Sanitation Data'!$D$4,0,10*ROW('Sanitation Data'!D156)),NA())</f>
        <v>#N/A</v>
      </c>
      <c r="W162" s="98" t="e">
        <f ca="true">+IF(AND(ISNUMBER(OFFSET('Sanitation Data'!$D$6,0,10*ROW('Sanitation Data'!D156))),'Data Summary'!CL162="Yes"),OFFSET('Sanitation Data'!$D$6,0,10*ROW('Sanitation Data'!D156)),NA())</f>
        <v>#N/A</v>
      </c>
      <c r="X162" s="98" t="e">
        <f ca="true">+IF(AND(ISNUMBER(OFFSET('Sanitation Data'!$D$10,0,10*ROW('Sanitation Data'!D156))),'Data Summary'!CM162="Yes"),OFFSET('Sanitation Data'!$D$10,0,10*ROW('Sanitation Data'!D156)),NA())</f>
        <v>#N/A</v>
      </c>
      <c r="Y162" s="98" t="e">
        <f ca="true">+IF(AND(ISNUMBER(OFFSET('Sanitation Data'!$D$11,0,10*ROW('Sanitation Data'!D156))),'Data Summary'!CN162="Yes"),OFFSET('Sanitation Data'!$D$11,0,10*ROW('Sanitation Data'!D156)),NA())</f>
        <v>#N/A</v>
      </c>
      <c r="Z162" s="98" t="e">
        <f ca="true">+IF(AND(ISNUMBER(OFFSET('Sanitation Data'!$D$12,0,10*ROW('Sanitation Data'!D156))),'Data Summary'!CO162="Yes"),OFFSET('Sanitation Data'!$D$12,0,10*ROW('Sanitation Data'!D156)),NA())</f>
        <v>#N/A</v>
      </c>
      <c r="AA162" s="98" t="e">
        <f ca="true">+IF(AND(ISNUMBER(OFFSET('Sanitation Data'!$E$4,0,10*ROW('Sanitation Data'!E156))),'Data Summary'!CP162="Yes"),100-OFFSET('Sanitation Data'!$E$4,0,10*ROW('Sanitation Data'!E156)),NA())</f>
        <v>#N/A</v>
      </c>
      <c r="AB162" s="98" t="e">
        <f ca="true">+IF(AND(ISNUMBER(OFFSET('Sanitation Data'!$E$6,0,10*ROW('Sanitation Data'!E156))),'Data Summary'!CQ162="Yes"),OFFSET('Sanitation Data'!$E$6,0,10*ROW('Sanitation Data'!E156)),NA())</f>
        <v>#N/A</v>
      </c>
      <c r="AC162" s="98" t="e">
        <f ca="true">+IF(AND(ISNUMBER(OFFSET('Sanitation Data'!$E$10,0,10*ROW('Sanitation Data'!E156))),'Data Summary'!CR162="Yes"),OFFSET('Sanitation Data'!$E$10,0,10*ROW('Sanitation Data'!E156)),NA())</f>
        <v>#N/A</v>
      </c>
      <c r="AD162" s="98" t="e">
        <f ca="true">+IF(AND(ISNUMBER(OFFSET('Sanitation Data'!$E$11,0,10*ROW('Sanitation Data'!E156))),'Data Summary'!CS162="Yes"),OFFSET('Sanitation Data'!$E$11,0,10*ROW('Sanitation Data'!E156)),NA())</f>
        <v>#N/A</v>
      </c>
      <c r="AE162" s="98" t="e">
        <f ca="true">+IF(AND(ISNUMBER(OFFSET('Sanitation Data'!$E$12,0,10*ROW('Sanitation Data'!E156))),'Data Summary'!CT162="Yes"),OFFSET('Sanitation Data'!$E$12,0,10*ROW('Sanitation Data'!E156)),NA())</f>
        <v>#N/A</v>
      </c>
      <c r="AF162" s="98" t="e">
        <f ca="true">+IF(AND(ISNUMBER(OFFSET('Sanitation Data'!$F$4,0,10*ROW('Sanitation Data'!F156))),'Data Summary'!CU162="Yes"),100-OFFSET('Sanitation Data'!$F$4,0,10*ROW('Sanitation Data'!F156)),NA())</f>
        <v>#N/A</v>
      </c>
      <c r="AG162" s="98" t="e">
        <f ca="true">+IF(AND(ISNUMBER(OFFSET('Sanitation Data'!$F$6,0,10*ROW('Sanitation Data'!F156))),'Data Summary'!CV162="Yes"),OFFSET('Sanitation Data'!$F$6,0,10*ROW('Sanitation Data'!F156)),NA())</f>
        <v>#N/A</v>
      </c>
      <c r="AH162" s="98" t="e">
        <f ca="true">+IF(AND(ISNUMBER(OFFSET('Sanitation Data'!$F$10,0,10*ROW('Sanitation Data'!F156))),'Data Summary'!CW162="Yes"),OFFSET('Sanitation Data'!$F$10,0,10*ROW('Sanitation Data'!F156)),NA())</f>
        <v>#N/A</v>
      </c>
      <c r="AI162" s="98" t="e">
        <f ca="true">+IF(AND(ISNUMBER(OFFSET('Sanitation Data'!$F$11,0,10*ROW('Sanitation Data'!F156))),'Data Summary'!CX162="Yes"),OFFSET('Sanitation Data'!$F$11,0,10*ROW('Sanitation Data'!F156)),NA())</f>
        <v>#N/A</v>
      </c>
      <c r="AJ162" s="98" t="e">
        <f ca="true">+IF(AND(ISNUMBER(OFFSET('Sanitation Data'!$F$12,0,10*ROW('Sanitation Data'!F156))),'Data Summary'!CY162="Yes"),OFFSET('Sanitation Data'!$F$12,0,10*ROW('Sanitation Data'!F156)),NA())</f>
        <v>#N/A</v>
      </c>
      <c r="AK162" s="98" t="e">
        <f ca="true">+IF(AND(ISNUMBER(OFFSET('Sanitation Data'!$G$4,0,10*ROW('Sanitation Data'!G156))),'Data Summary'!CZ162="Yes"),100-OFFSET('Sanitation Data'!$G$4,0,10*ROW('Sanitation Data'!G156)),NA())</f>
        <v>#N/A</v>
      </c>
      <c r="AL162" s="98" t="e">
        <f ca="true">+IF(AND(ISNUMBER(OFFSET('Sanitation Data'!$G$6,0,10*ROW('Sanitation Data'!G156))),'Data Summary'!DA162="Yes"),OFFSET('Sanitation Data'!$G$6,0,10*ROW('Sanitation Data'!G156)),NA())</f>
        <v>#N/A</v>
      </c>
      <c r="AM162" s="98" t="e">
        <f ca="true">+IF(AND(ISNUMBER(OFFSET('Sanitation Data'!$G$10,0,10*ROW('Sanitation Data'!G156))),'Data Summary'!DB162="Yes"),OFFSET('Sanitation Data'!$G$10,0,10*ROW('Sanitation Data'!G156)),NA())</f>
        <v>#N/A</v>
      </c>
      <c r="AN162" s="98" t="e">
        <f ca="true">+IF(AND(ISNUMBER(OFFSET('Sanitation Data'!$G$11,0,10*ROW('Sanitation Data'!G156))),'Data Summary'!DC162="Yes"),OFFSET('Sanitation Data'!$G$11,0,10*ROW('Sanitation Data'!G156)),NA())</f>
        <v>#N/A</v>
      </c>
      <c r="AO162" s="98" t="e">
        <f ca="true">+IF(AND(ISNUMBER(OFFSET('Sanitation Data'!$G$12,0,10*ROW('Sanitation Data'!G156))),'Data Summary'!DD162="Yes"),OFFSET('Sanitation Data'!$G$12,0,10*ROW('Sanitation Data'!G156)),NA())</f>
        <v>#N/A</v>
      </c>
      <c r="AP162" s="98" t="e">
        <f ca="true">+IF(AND(ISNUMBER(OFFSET('Sanitation Data'!$H$4,0,10*ROW('Sanitation Data'!H156))),'Data Summary'!DE162="Yes"),100-OFFSET('Sanitation Data'!$H$4,0,10*ROW('Sanitation Data'!H156)),NA())</f>
        <v>#N/A</v>
      </c>
      <c r="AQ162" s="98" t="e">
        <f ca="true">+IF(AND(ISNUMBER(OFFSET('Sanitation Data'!$H$6,0,10*ROW('Sanitation Data'!H156))),'Data Summary'!DF162="Yes"),OFFSET('Sanitation Data'!$H$6,0,10*ROW('Sanitation Data'!H156)),NA())</f>
        <v>#N/A</v>
      </c>
      <c r="AR162" s="98" t="e">
        <f ca="true">+IF(AND(ISNUMBER(OFFSET('Sanitation Data'!$H$10,0,10*ROW('Sanitation Data'!H156))),'Data Summary'!DG162="Yes"),OFFSET('Sanitation Data'!$H$10,0,10*ROW('Sanitation Data'!H156)),NA())</f>
        <v>#N/A</v>
      </c>
      <c r="AS162" s="98" t="e">
        <f ca="true">+IF(AND(ISNUMBER(OFFSET('Sanitation Data'!$H$11,0,10*ROW('Sanitation Data'!H156))),'Data Summary'!DH162="Yes"),OFFSET('Sanitation Data'!$H$11,0,10*ROW('Sanitation Data'!H156)),NA())</f>
        <v>#N/A</v>
      </c>
      <c r="AT162" s="98" t="e">
        <f ca="true">+IF(AND(ISNUMBER(OFFSET('Sanitation Data'!$H$12,0,10*ROW('Sanitation Data'!H156))),'Data Summary'!DI162="Yes"),OFFSET('Sanitation Data'!$H$12,0,10*ROW('Sanitation Data'!H156)),NA())</f>
        <v>#N/A</v>
      </c>
      <c r="AU162" s="98" t="e">
        <f ca="true">+IF(AND(ISNUMBER(OFFSET('Sanitation Data'!$I$4,0,10*ROW('Sanitation Data'!I156))),'Data Summary'!DJ162="Yes"),100-OFFSET('Sanitation Data'!$I$4,0,10*ROW('Sanitation Data'!I156)),NA())</f>
        <v>#N/A</v>
      </c>
      <c r="AV162" s="98" t="e">
        <f ca="true">+IF(AND(ISNUMBER(OFFSET('Sanitation Data'!$I$6,0,10*ROW('Sanitation Data'!I156))),'Data Summary'!DK162="Yes"),OFFSET('Sanitation Data'!$I$6,0,10*ROW('Sanitation Data'!I156)),NA())</f>
        <v>#N/A</v>
      </c>
      <c r="AW162" s="98" t="e">
        <f ca="true">+IF(AND(ISNUMBER(OFFSET('Sanitation Data'!$I$10,0,10*ROW('Sanitation Data'!I156))),'Data Summary'!DL162="Yes"),OFFSET('Sanitation Data'!$I$10,0,10*ROW('Sanitation Data'!I156)),NA())</f>
        <v>#N/A</v>
      </c>
      <c r="AX162" s="98" t="e">
        <f ca="true">+IF(AND(ISNUMBER(OFFSET('Sanitation Data'!$I$11,0,10*ROW('Sanitation Data'!I156))),'Data Summary'!DM162="Yes"),OFFSET('Sanitation Data'!$I$11,0,10*ROW('Sanitation Data'!I156)),NA())</f>
        <v>#N/A</v>
      </c>
      <c r="AY162" s="98" t="e">
        <f ca="true">+IF(AND(ISNUMBER(OFFSET('Sanitation Data'!$I$12,0,10*ROW('Sanitation Data'!I156))),'Data Summary'!DN162="Yes"),OFFSET('Sanitation Data'!$I$12,0,10*ROW('Sanitation Data'!I156)),NA())</f>
        <v>#N/A</v>
      </c>
      <c r="AZ162" s="99" t="e">
        <f ca="true">+IF(AND(ISNUMBER(OFFSET('Hygiene Data'!$D$5,0,10*ROW('Hygiene Data'!D156))),'Data Summary'!DO162="Yes"),OFFSET('Hygiene Data'!$D$5,0,10*ROW('Hygiene Data'!D156)),NA())</f>
        <v>#N/A</v>
      </c>
      <c r="BA162" s="99" t="e">
        <f ca="true">+IF(AND(ISNUMBER(OFFSET('Hygiene Data'!$D$7,0,10*ROW('Hygiene Data'!D156))),'Data Summary'!DP162="Yes"),OFFSET('Hygiene Data'!$D$7,0,10*ROW('Hygiene Data'!D156)),NA())</f>
        <v>#N/A</v>
      </c>
      <c r="BB162" s="99" t="e">
        <f ca="true">+IF(AND(ISNUMBER(OFFSET('Hygiene Data'!$D$9,0,10*ROW('Hygiene Data'!D156))),'Data Summary'!DQ162="Yes"),OFFSET('Hygiene Data'!$D$9,0,10*ROW('Hygiene Data'!D156)),NA())</f>
        <v>#N/A</v>
      </c>
      <c r="BC162" s="99" t="e">
        <f ca="true">+IF(AND(ISNUMBER(OFFSET('Hygiene Data'!$E$5,0,10*ROW('Hygiene Data'!E156))),'Data Summary'!DR162="Yes"),OFFSET('Hygiene Data'!$E$5,0,10*ROW('Hygiene Data'!E156)),NA())</f>
        <v>#N/A</v>
      </c>
      <c r="BD162" s="99" t="e">
        <f ca="true">+IF(AND(ISNUMBER(OFFSET('Hygiene Data'!$E$7,0,10*ROW('Hygiene Data'!E156))),'Data Summary'!DS162="Yes"),OFFSET('Hygiene Data'!$E$7,0,10*ROW('Hygiene Data'!E156)),NA())</f>
        <v>#N/A</v>
      </c>
      <c r="BE162" s="99" t="e">
        <f ca="true">+IF(AND(ISNUMBER(OFFSET('Hygiene Data'!$E$9,0,10*ROW('Hygiene Data'!E156))),'Data Summary'!DT162="Yes"),OFFSET('Hygiene Data'!$E$9,0,10*ROW('Hygiene Data'!E156)),NA())</f>
        <v>#N/A</v>
      </c>
      <c r="BF162" s="99" t="e">
        <f ca="true">+IF(AND(ISNUMBER(OFFSET('Hygiene Data'!$F$5,0,10*ROW('Hygiene Data'!F156))),'Data Summary'!DU162="Yes"),OFFSET('Hygiene Data'!$F$5,0,10*ROW('Hygiene Data'!F156)),NA())</f>
        <v>#N/A</v>
      </c>
      <c r="BG162" s="99" t="e">
        <f ca="true">+IF(AND(ISNUMBER(OFFSET('Hygiene Data'!$F$7,0,10*ROW('Hygiene Data'!F156))),'Data Summary'!DV162="Yes"),OFFSET('Hygiene Data'!$F$7,0,10*ROW('Hygiene Data'!F156)),NA())</f>
        <v>#N/A</v>
      </c>
      <c r="BH162" s="99" t="e">
        <f ca="true">+IF(AND(ISNUMBER(OFFSET('Hygiene Data'!$F$9,0,10*ROW('Hygiene Data'!F156))),'Data Summary'!DW162="Yes"),OFFSET('Hygiene Data'!$F$9,0,10*ROW('Hygiene Data'!F156)),NA())</f>
        <v>#N/A</v>
      </c>
      <c r="BI162" s="99" t="e">
        <f ca="true">+IF(AND(ISNUMBER(OFFSET('Hygiene Data'!$G$5,0,10*ROW('Hygiene Data'!G156))),'Data Summary'!DX162="Yes"),OFFSET('Hygiene Data'!$G$5,0,10*ROW('Hygiene Data'!G156)),NA())</f>
        <v>#N/A</v>
      </c>
      <c r="BJ162" s="99" t="e">
        <f ca="true">+IF(AND(ISNUMBER(OFFSET('Hygiene Data'!$G$7,0,10*ROW('Hygiene Data'!G156))),'Data Summary'!DY162="Yes"),OFFSET('Hygiene Data'!$G$7,0,10*ROW('Hygiene Data'!G156)),NA())</f>
        <v>#N/A</v>
      </c>
      <c r="BK162" s="99" t="e">
        <f ca="true">+IF(AND(ISNUMBER(OFFSET('Hygiene Data'!$G$9,0,10*ROW('Hygiene Data'!G156))),'Data Summary'!DZ162="Yes"),OFFSET('Hygiene Data'!$G$9,0,10*ROW('Hygiene Data'!G156)),NA())</f>
        <v>#N/A</v>
      </c>
      <c r="BL162" s="99" t="e">
        <f ca="true">+IF(AND(ISNUMBER(OFFSET('Hygiene Data'!$H$5,0,10*ROW('Hygiene Data'!H156))),'Data Summary'!EA162="Yes"),OFFSET('Hygiene Data'!$H$5,0,10*ROW('Hygiene Data'!H156)),NA())</f>
        <v>#N/A</v>
      </c>
      <c r="BM162" s="99" t="e">
        <f ca="true">+IF(AND(ISNUMBER(OFFSET('Hygiene Data'!$H$7,0,10*ROW('Hygiene Data'!H156))),'Data Summary'!EB162="Yes"),OFFSET('Hygiene Data'!$H$7,0,10*ROW('Hygiene Data'!H156)),NA())</f>
        <v>#N/A</v>
      </c>
      <c r="BN162" s="99" t="e">
        <f ca="true">+IF(AND(ISNUMBER(OFFSET('Hygiene Data'!$H$9,0,10*ROW('Hygiene Data'!H156))),'Data Summary'!EC162="Yes"),OFFSET('Hygiene Data'!$H$9,0,10*ROW('Hygiene Data'!H156)),NA())</f>
        <v>#N/A</v>
      </c>
      <c r="BO162" s="99" t="e">
        <f ca="true">+IF(AND(ISNUMBER(OFFSET('Hygiene Data'!$I$5,0,10*ROW('Hygiene Data'!I156))),'Data Summary'!ED162="Yes"),OFFSET('Hygiene Data'!$I$5,0,10*ROW('Hygiene Data'!I156)),NA())</f>
        <v>#N/A</v>
      </c>
      <c r="BP162" s="99" t="e">
        <f ca="true">+IF(AND(ISNUMBER(OFFSET('Hygiene Data'!$I$7,0,10*ROW('Hygiene Data'!I156))),'Data Summary'!EE162="Yes"),OFFSET('Hygiene Data'!$I$7,0,10*ROW('Hygiene Data'!I156)),NA())</f>
        <v>#N/A</v>
      </c>
      <c r="BQ162" s="99"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8" t="str">
        <f ca="true">+IF(ISTEXT('Data Summary'!B163),'Data Summary'!B163,"")</f>
        <v/>
      </c>
      <c r="C163" s="329" t="e">
        <f ca="true">+VALUE('Data Summary'!C163)</f>
        <v>#VALUE!</v>
      </c>
      <c r="D163" s="97" t="e">
        <f ca="true">+IF(AND(ISNUMBER(OFFSET('Water Data'!$D$4,0,10*ROW('Water Data'!D157))),'Data Summary'!BS163="Yes"),100-OFFSET('Water Data'!$D$4,0,10*ROW('Water Data'!D157)),NA())</f>
        <v>#N/A</v>
      </c>
      <c r="E163" s="97" t="e">
        <f ca="true">+IF(AND(ISNUMBER(OFFSET('Water Data'!$D$6,0,10*ROW('Water Data'!D157))),'Data Summary'!BT163="Yes"),OFFSET('Water Data'!$D$6,0,10*ROW('Water Data'!D157)),NA())</f>
        <v>#N/A</v>
      </c>
      <c r="F163" s="97" t="e">
        <f ca="true">+IF(AND(ISNUMBER(OFFSET('Water Data'!$D$9,0,10*ROW('Water Data'!D157))),'Data Summary'!BU163="Yes"),OFFSET('Water Data'!$D$9,0,10*ROW('Water Data'!D157)),NA())</f>
        <v>#N/A</v>
      </c>
      <c r="G163" s="97" t="e">
        <f ca="true">+IF(AND(ISNUMBER(OFFSET('Water Data'!$E$4,0,10*ROW('Water Data'!E157))),'Data Summary'!BV163="Yes"),100-OFFSET('Water Data'!$E$4,0,10*ROW('Water Data'!E157)),NA())</f>
        <v>#N/A</v>
      </c>
      <c r="H163" s="97" t="e">
        <f ca="true">+IF(AND(ISNUMBER(OFFSET('Water Data'!$E$6,0,10*ROW('Water Data'!E157))),'Data Summary'!BW163="Yes"),OFFSET('Water Data'!$E$6,0,10*ROW('Water Data'!E157)),NA())</f>
        <v>#N/A</v>
      </c>
      <c r="I163" s="97" t="e">
        <f ca="true">+IF(AND(ISNUMBER(OFFSET('Water Data'!$E$9,0,10*ROW('Water Data'!E157))),'Data Summary'!BX163="Yes"),OFFSET('Water Data'!$E$9,0,10*ROW('Water Data'!E157)),NA())</f>
        <v>#N/A</v>
      </c>
      <c r="J163" s="97" t="e">
        <f ca="true">+IF(AND(ISNUMBER(OFFSET('Water Data'!$F$4,0,10*ROW('Water Data'!F157))),'Data Summary'!BY163="Yes"),100-OFFSET('Water Data'!$F$4,0,10*ROW('Water Data'!F157)),NA())</f>
        <v>#N/A</v>
      </c>
      <c r="K163" s="97" t="e">
        <f ca="true">+IF(AND(ISNUMBER(OFFSET('Water Data'!$F$6,0,10*ROW('Water Data'!F157))),'Data Summary'!BZ163="Yes"),OFFSET('Water Data'!$F$6,0,10*ROW('Water Data'!F157)),NA())</f>
        <v>#N/A</v>
      </c>
      <c r="L163" s="97" t="e">
        <f ca="true">+IF(AND(ISNUMBER(OFFSET('Water Data'!$F$9,0,10*ROW('Water Data'!F157))),'Data Summary'!CA163="Yes"),OFFSET('Water Data'!$F$9,0,10*ROW('Water Data'!F157)),NA())</f>
        <v>#N/A</v>
      </c>
      <c r="M163" s="97" t="e">
        <f ca="true">+IF(AND(ISNUMBER(OFFSET('Water Data'!$G$4,0,10*ROW('Water Data'!G157))),'Data Summary'!CB163="Yes"),100-OFFSET('Water Data'!$G$4,0,10*ROW('Water Data'!G157)),NA())</f>
        <v>#N/A</v>
      </c>
      <c r="N163" s="97" t="e">
        <f ca="true">+IF(AND(ISNUMBER(OFFSET('Water Data'!$G$6,0,10*ROW('Water Data'!G157))),'Data Summary'!CC163="Yes"),OFFSET('Water Data'!$G$6,0,10*ROW('Water Data'!G157)),NA())</f>
        <v>#N/A</v>
      </c>
      <c r="O163" s="97" t="e">
        <f ca="true">+IF(AND(ISNUMBER(OFFSET('Water Data'!$G$9,0,10*ROW('Water Data'!G157))),'Data Summary'!CD163="Yes"),OFFSET('Water Data'!$G$9,0,10*ROW('Water Data'!G157)),NA())</f>
        <v>#N/A</v>
      </c>
      <c r="P163" s="97" t="e">
        <f ca="true">+IF(AND(ISNUMBER(OFFSET('Water Data'!$H$4,0,10*ROW('Water Data'!H157))),'Data Summary'!CE163="Yes"),100-OFFSET('Water Data'!$H$4,0,10*ROW('Water Data'!H157)),NA())</f>
        <v>#N/A</v>
      </c>
      <c r="Q163" s="97" t="e">
        <f ca="true">+IF(AND(ISNUMBER(OFFSET('Water Data'!$H$6,0,10*ROW('Water Data'!H157))),'Data Summary'!CF163="Yes"),OFFSET('Water Data'!$H$6,0,10*ROW('Water Data'!H157)),NA())</f>
        <v>#N/A</v>
      </c>
      <c r="R163" s="97" t="e">
        <f ca="true">+IF(AND(ISNUMBER(OFFSET('Water Data'!$H$9,0,10*ROW('Water Data'!H157))),'Data Summary'!CG163="Yes"),OFFSET('Water Data'!$H$9,0,10*ROW('Water Data'!H157)),NA())</f>
        <v>#N/A</v>
      </c>
      <c r="S163" s="97" t="e">
        <f ca="true">+IF(AND(ISNUMBER(OFFSET('Water Data'!$I$4,0,10*ROW('Water Data'!I157))),'Data Summary'!CH163="Yes"),100-OFFSET('Water Data'!$I$4,0,10*ROW('Water Data'!I157)),NA())</f>
        <v>#N/A</v>
      </c>
      <c r="T163" s="97" t="e">
        <f ca="true">+IF(AND(ISNUMBER(OFFSET('Water Data'!$I$6,0,10*ROW('Water Data'!I157))),'Data Summary'!CI163="Yes"),OFFSET('Water Data'!$I$6,0,10*ROW('Water Data'!I157)),NA())</f>
        <v>#N/A</v>
      </c>
      <c r="U163" s="97" t="e">
        <f ca="true">+IF(AND(ISNUMBER(OFFSET('Water Data'!$I$9,0,10*ROW('Water Data'!I157))),'Data Summary'!CJ163="Yes"),OFFSET('Water Data'!$I$9,0,10*ROW('Water Data'!I157)),NA())</f>
        <v>#N/A</v>
      </c>
      <c r="V163" s="98" t="e">
        <f ca="true">+IF(AND(ISNUMBER(OFFSET('Sanitation Data'!$D$4,0,10*ROW('Sanitation Data'!D157))),'Data Summary'!CK163="Yes"),100-OFFSET('Sanitation Data'!$D$4,0,10*ROW('Sanitation Data'!D157)),NA())</f>
        <v>#N/A</v>
      </c>
      <c r="W163" s="98" t="e">
        <f ca="true">+IF(AND(ISNUMBER(OFFSET('Sanitation Data'!$D$6,0,10*ROW('Sanitation Data'!D157))),'Data Summary'!CL163="Yes"),OFFSET('Sanitation Data'!$D$6,0,10*ROW('Sanitation Data'!D157)),NA())</f>
        <v>#N/A</v>
      </c>
      <c r="X163" s="98" t="e">
        <f ca="true">+IF(AND(ISNUMBER(OFFSET('Sanitation Data'!$D$10,0,10*ROW('Sanitation Data'!D157))),'Data Summary'!CM163="Yes"),OFFSET('Sanitation Data'!$D$10,0,10*ROW('Sanitation Data'!D157)),NA())</f>
        <v>#N/A</v>
      </c>
      <c r="Y163" s="98" t="e">
        <f ca="true">+IF(AND(ISNUMBER(OFFSET('Sanitation Data'!$D$11,0,10*ROW('Sanitation Data'!D157))),'Data Summary'!CN163="Yes"),OFFSET('Sanitation Data'!$D$11,0,10*ROW('Sanitation Data'!D157)),NA())</f>
        <v>#N/A</v>
      </c>
      <c r="Z163" s="98" t="e">
        <f ca="true">+IF(AND(ISNUMBER(OFFSET('Sanitation Data'!$D$12,0,10*ROW('Sanitation Data'!D157))),'Data Summary'!CO163="Yes"),OFFSET('Sanitation Data'!$D$12,0,10*ROW('Sanitation Data'!D157)),NA())</f>
        <v>#N/A</v>
      </c>
      <c r="AA163" s="98" t="e">
        <f ca="true">+IF(AND(ISNUMBER(OFFSET('Sanitation Data'!$E$4,0,10*ROW('Sanitation Data'!E157))),'Data Summary'!CP163="Yes"),100-OFFSET('Sanitation Data'!$E$4,0,10*ROW('Sanitation Data'!E157)),NA())</f>
        <v>#N/A</v>
      </c>
      <c r="AB163" s="98" t="e">
        <f ca="true">+IF(AND(ISNUMBER(OFFSET('Sanitation Data'!$E$6,0,10*ROW('Sanitation Data'!E157))),'Data Summary'!CQ163="Yes"),OFFSET('Sanitation Data'!$E$6,0,10*ROW('Sanitation Data'!E157)),NA())</f>
        <v>#N/A</v>
      </c>
      <c r="AC163" s="98" t="e">
        <f ca="true">+IF(AND(ISNUMBER(OFFSET('Sanitation Data'!$E$10,0,10*ROW('Sanitation Data'!E157))),'Data Summary'!CR163="Yes"),OFFSET('Sanitation Data'!$E$10,0,10*ROW('Sanitation Data'!E157)),NA())</f>
        <v>#N/A</v>
      </c>
      <c r="AD163" s="98" t="e">
        <f ca="true">+IF(AND(ISNUMBER(OFFSET('Sanitation Data'!$E$11,0,10*ROW('Sanitation Data'!E157))),'Data Summary'!CS163="Yes"),OFFSET('Sanitation Data'!$E$11,0,10*ROW('Sanitation Data'!E157)),NA())</f>
        <v>#N/A</v>
      </c>
      <c r="AE163" s="98" t="e">
        <f ca="true">+IF(AND(ISNUMBER(OFFSET('Sanitation Data'!$E$12,0,10*ROW('Sanitation Data'!E157))),'Data Summary'!CT163="Yes"),OFFSET('Sanitation Data'!$E$12,0,10*ROW('Sanitation Data'!E157)),NA())</f>
        <v>#N/A</v>
      </c>
      <c r="AF163" s="98" t="e">
        <f ca="true">+IF(AND(ISNUMBER(OFFSET('Sanitation Data'!$F$4,0,10*ROW('Sanitation Data'!F157))),'Data Summary'!CU163="Yes"),100-OFFSET('Sanitation Data'!$F$4,0,10*ROW('Sanitation Data'!F157)),NA())</f>
        <v>#N/A</v>
      </c>
      <c r="AG163" s="98" t="e">
        <f ca="true">+IF(AND(ISNUMBER(OFFSET('Sanitation Data'!$F$6,0,10*ROW('Sanitation Data'!F157))),'Data Summary'!CV163="Yes"),OFFSET('Sanitation Data'!$F$6,0,10*ROW('Sanitation Data'!F157)),NA())</f>
        <v>#N/A</v>
      </c>
      <c r="AH163" s="98" t="e">
        <f ca="true">+IF(AND(ISNUMBER(OFFSET('Sanitation Data'!$F$10,0,10*ROW('Sanitation Data'!F157))),'Data Summary'!CW163="Yes"),OFFSET('Sanitation Data'!$F$10,0,10*ROW('Sanitation Data'!F157)),NA())</f>
        <v>#N/A</v>
      </c>
      <c r="AI163" s="98" t="e">
        <f ca="true">+IF(AND(ISNUMBER(OFFSET('Sanitation Data'!$F$11,0,10*ROW('Sanitation Data'!F157))),'Data Summary'!CX163="Yes"),OFFSET('Sanitation Data'!$F$11,0,10*ROW('Sanitation Data'!F157)),NA())</f>
        <v>#N/A</v>
      </c>
      <c r="AJ163" s="98" t="e">
        <f ca="true">+IF(AND(ISNUMBER(OFFSET('Sanitation Data'!$F$12,0,10*ROW('Sanitation Data'!F157))),'Data Summary'!CY163="Yes"),OFFSET('Sanitation Data'!$F$12,0,10*ROW('Sanitation Data'!F157)),NA())</f>
        <v>#N/A</v>
      </c>
      <c r="AK163" s="98" t="e">
        <f ca="true">+IF(AND(ISNUMBER(OFFSET('Sanitation Data'!$G$4,0,10*ROW('Sanitation Data'!G157))),'Data Summary'!CZ163="Yes"),100-OFFSET('Sanitation Data'!$G$4,0,10*ROW('Sanitation Data'!G157)),NA())</f>
        <v>#N/A</v>
      </c>
      <c r="AL163" s="98" t="e">
        <f ca="true">+IF(AND(ISNUMBER(OFFSET('Sanitation Data'!$G$6,0,10*ROW('Sanitation Data'!G157))),'Data Summary'!DA163="Yes"),OFFSET('Sanitation Data'!$G$6,0,10*ROW('Sanitation Data'!G157)),NA())</f>
        <v>#N/A</v>
      </c>
      <c r="AM163" s="98" t="e">
        <f ca="true">+IF(AND(ISNUMBER(OFFSET('Sanitation Data'!$G$10,0,10*ROW('Sanitation Data'!G157))),'Data Summary'!DB163="Yes"),OFFSET('Sanitation Data'!$G$10,0,10*ROW('Sanitation Data'!G157)),NA())</f>
        <v>#N/A</v>
      </c>
      <c r="AN163" s="98" t="e">
        <f ca="true">+IF(AND(ISNUMBER(OFFSET('Sanitation Data'!$G$11,0,10*ROW('Sanitation Data'!G157))),'Data Summary'!DC163="Yes"),OFFSET('Sanitation Data'!$G$11,0,10*ROW('Sanitation Data'!G157)),NA())</f>
        <v>#N/A</v>
      </c>
      <c r="AO163" s="98" t="e">
        <f ca="true">+IF(AND(ISNUMBER(OFFSET('Sanitation Data'!$G$12,0,10*ROW('Sanitation Data'!G157))),'Data Summary'!DD163="Yes"),OFFSET('Sanitation Data'!$G$12,0,10*ROW('Sanitation Data'!G157)),NA())</f>
        <v>#N/A</v>
      </c>
      <c r="AP163" s="98" t="e">
        <f ca="true">+IF(AND(ISNUMBER(OFFSET('Sanitation Data'!$H$4,0,10*ROW('Sanitation Data'!H157))),'Data Summary'!DE163="Yes"),100-OFFSET('Sanitation Data'!$H$4,0,10*ROW('Sanitation Data'!H157)),NA())</f>
        <v>#N/A</v>
      </c>
      <c r="AQ163" s="98" t="e">
        <f ca="true">+IF(AND(ISNUMBER(OFFSET('Sanitation Data'!$H$6,0,10*ROW('Sanitation Data'!H157))),'Data Summary'!DF163="Yes"),OFFSET('Sanitation Data'!$H$6,0,10*ROW('Sanitation Data'!H157)),NA())</f>
        <v>#N/A</v>
      </c>
      <c r="AR163" s="98" t="e">
        <f ca="true">+IF(AND(ISNUMBER(OFFSET('Sanitation Data'!$H$10,0,10*ROW('Sanitation Data'!H157))),'Data Summary'!DG163="Yes"),OFFSET('Sanitation Data'!$H$10,0,10*ROW('Sanitation Data'!H157)),NA())</f>
        <v>#N/A</v>
      </c>
      <c r="AS163" s="98" t="e">
        <f ca="true">+IF(AND(ISNUMBER(OFFSET('Sanitation Data'!$H$11,0,10*ROW('Sanitation Data'!H157))),'Data Summary'!DH163="Yes"),OFFSET('Sanitation Data'!$H$11,0,10*ROW('Sanitation Data'!H157)),NA())</f>
        <v>#N/A</v>
      </c>
      <c r="AT163" s="98" t="e">
        <f ca="true">+IF(AND(ISNUMBER(OFFSET('Sanitation Data'!$H$12,0,10*ROW('Sanitation Data'!H157))),'Data Summary'!DI163="Yes"),OFFSET('Sanitation Data'!$H$12,0,10*ROW('Sanitation Data'!H157)),NA())</f>
        <v>#N/A</v>
      </c>
      <c r="AU163" s="98" t="e">
        <f ca="true">+IF(AND(ISNUMBER(OFFSET('Sanitation Data'!$I$4,0,10*ROW('Sanitation Data'!I157))),'Data Summary'!DJ163="Yes"),100-OFFSET('Sanitation Data'!$I$4,0,10*ROW('Sanitation Data'!I157)),NA())</f>
        <v>#N/A</v>
      </c>
      <c r="AV163" s="98" t="e">
        <f ca="true">+IF(AND(ISNUMBER(OFFSET('Sanitation Data'!$I$6,0,10*ROW('Sanitation Data'!I157))),'Data Summary'!DK163="Yes"),OFFSET('Sanitation Data'!$I$6,0,10*ROW('Sanitation Data'!I157)),NA())</f>
        <v>#N/A</v>
      </c>
      <c r="AW163" s="98" t="e">
        <f ca="true">+IF(AND(ISNUMBER(OFFSET('Sanitation Data'!$I$10,0,10*ROW('Sanitation Data'!I157))),'Data Summary'!DL163="Yes"),OFFSET('Sanitation Data'!$I$10,0,10*ROW('Sanitation Data'!I157)),NA())</f>
        <v>#N/A</v>
      </c>
      <c r="AX163" s="98" t="e">
        <f ca="true">+IF(AND(ISNUMBER(OFFSET('Sanitation Data'!$I$11,0,10*ROW('Sanitation Data'!I157))),'Data Summary'!DM163="Yes"),OFFSET('Sanitation Data'!$I$11,0,10*ROW('Sanitation Data'!I157)),NA())</f>
        <v>#N/A</v>
      </c>
      <c r="AY163" s="98" t="e">
        <f ca="true">+IF(AND(ISNUMBER(OFFSET('Sanitation Data'!$I$12,0,10*ROW('Sanitation Data'!I157))),'Data Summary'!DN163="Yes"),OFFSET('Sanitation Data'!$I$12,0,10*ROW('Sanitation Data'!I157)),NA())</f>
        <v>#N/A</v>
      </c>
      <c r="AZ163" s="99" t="e">
        <f ca="true">+IF(AND(ISNUMBER(OFFSET('Hygiene Data'!$D$5,0,10*ROW('Hygiene Data'!D157))),'Data Summary'!DO163="Yes"),OFFSET('Hygiene Data'!$D$5,0,10*ROW('Hygiene Data'!D157)),NA())</f>
        <v>#N/A</v>
      </c>
      <c r="BA163" s="99" t="e">
        <f ca="true">+IF(AND(ISNUMBER(OFFSET('Hygiene Data'!$D$7,0,10*ROW('Hygiene Data'!D157))),'Data Summary'!DP163="Yes"),OFFSET('Hygiene Data'!$D$7,0,10*ROW('Hygiene Data'!D157)),NA())</f>
        <v>#N/A</v>
      </c>
      <c r="BB163" s="99" t="e">
        <f ca="true">+IF(AND(ISNUMBER(OFFSET('Hygiene Data'!$D$9,0,10*ROW('Hygiene Data'!D157))),'Data Summary'!DQ163="Yes"),OFFSET('Hygiene Data'!$D$9,0,10*ROW('Hygiene Data'!D157)),NA())</f>
        <v>#N/A</v>
      </c>
      <c r="BC163" s="99" t="e">
        <f ca="true">+IF(AND(ISNUMBER(OFFSET('Hygiene Data'!$E$5,0,10*ROW('Hygiene Data'!E157))),'Data Summary'!DR163="Yes"),OFFSET('Hygiene Data'!$E$5,0,10*ROW('Hygiene Data'!E157)),NA())</f>
        <v>#N/A</v>
      </c>
      <c r="BD163" s="99" t="e">
        <f ca="true">+IF(AND(ISNUMBER(OFFSET('Hygiene Data'!$E$7,0,10*ROW('Hygiene Data'!E157))),'Data Summary'!DS163="Yes"),OFFSET('Hygiene Data'!$E$7,0,10*ROW('Hygiene Data'!E157)),NA())</f>
        <v>#N/A</v>
      </c>
      <c r="BE163" s="99" t="e">
        <f ca="true">+IF(AND(ISNUMBER(OFFSET('Hygiene Data'!$E$9,0,10*ROW('Hygiene Data'!E157))),'Data Summary'!DT163="Yes"),OFFSET('Hygiene Data'!$E$9,0,10*ROW('Hygiene Data'!E157)),NA())</f>
        <v>#N/A</v>
      </c>
      <c r="BF163" s="99" t="e">
        <f ca="true">+IF(AND(ISNUMBER(OFFSET('Hygiene Data'!$F$5,0,10*ROW('Hygiene Data'!F157))),'Data Summary'!DU163="Yes"),OFFSET('Hygiene Data'!$F$5,0,10*ROW('Hygiene Data'!F157)),NA())</f>
        <v>#N/A</v>
      </c>
      <c r="BG163" s="99" t="e">
        <f ca="true">+IF(AND(ISNUMBER(OFFSET('Hygiene Data'!$F$7,0,10*ROW('Hygiene Data'!F157))),'Data Summary'!DV163="Yes"),OFFSET('Hygiene Data'!$F$7,0,10*ROW('Hygiene Data'!F157)),NA())</f>
        <v>#N/A</v>
      </c>
      <c r="BH163" s="99" t="e">
        <f ca="true">+IF(AND(ISNUMBER(OFFSET('Hygiene Data'!$F$9,0,10*ROW('Hygiene Data'!F157))),'Data Summary'!DW163="Yes"),OFFSET('Hygiene Data'!$F$9,0,10*ROW('Hygiene Data'!F157)),NA())</f>
        <v>#N/A</v>
      </c>
      <c r="BI163" s="99" t="e">
        <f ca="true">+IF(AND(ISNUMBER(OFFSET('Hygiene Data'!$G$5,0,10*ROW('Hygiene Data'!G157))),'Data Summary'!DX163="Yes"),OFFSET('Hygiene Data'!$G$5,0,10*ROW('Hygiene Data'!G157)),NA())</f>
        <v>#N/A</v>
      </c>
      <c r="BJ163" s="99" t="e">
        <f ca="true">+IF(AND(ISNUMBER(OFFSET('Hygiene Data'!$G$7,0,10*ROW('Hygiene Data'!G157))),'Data Summary'!DY163="Yes"),OFFSET('Hygiene Data'!$G$7,0,10*ROW('Hygiene Data'!G157)),NA())</f>
        <v>#N/A</v>
      </c>
      <c r="BK163" s="99" t="e">
        <f ca="true">+IF(AND(ISNUMBER(OFFSET('Hygiene Data'!$G$9,0,10*ROW('Hygiene Data'!G157))),'Data Summary'!DZ163="Yes"),OFFSET('Hygiene Data'!$G$9,0,10*ROW('Hygiene Data'!G157)),NA())</f>
        <v>#N/A</v>
      </c>
      <c r="BL163" s="99" t="e">
        <f ca="true">+IF(AND(ISNUMBER(OFFSET('Hygiene Data'!$H$5,0,10*ROW('Hygiene Data'!H157))),'Data Summary'!EA163="Yes"),OFFSET('Hygiene Data'!$H$5,0,10*ROW('Hygiene Data'!H157)),NA())</f>
        <v>#N/A</v>
      </c>
      <c r="BM163" s="99" t="e">
        <f ca="true">+IF(AND(ISNUMBER(OFFSET('Hygiene Data'!$H$7,0,10*ROW('Hygiene Data'!H157))),'Data Summary'!EB163="Yes"),OFFSET('Hygiene Data'!$H$7,0,10*ROW('Hygiene Data'!H157)),NA())</f>
        <v>#N/A</v>
      </c>
      <c r="BN163" s="99" t="e">
        <f ca="true">+IF(AND(ISNUMBER(OFFSET('Hygiene Data'!$H$9,0,10*ROW('Hygiene Data'!H157))),'Data Summary'!EC163="Yes"),OFFSET('Hygiene Data'!$H$9,0,10*ROW('Hygiene Data'!H157)),NA())</f>
        <v>#N/A</v>
      </c>
      <c r="BO163" s="99" t="e">
        <f ca="true">+IF(AND(ISNUMBER(OFFSET('Hygiene Data'!$I$5,0,10*ROW('Hygiene Data'!I157))),'Data Summary'!ED163="Yes"),OFFSET('Hygiene Data'!$I$5,0,10*ROW('Hygiene Data'!I157)),NA())</f>
        <v>#N/A</v>
      </c>
      <c r="BP163" s="99" t="e">
        <f ca="true">+IF(AND(ISNUMBER(OFFSET('Hygiene Data'!$I$7,0,10*ROW('Hygiene Data'!I157))),'Data Summary'!EE163="Yes"),OFFSET('Hygiene Data'!$I$7,0,10*ROW('Hygiene Data'!I157)),NA())</f>
        <v>#N/A</v>
      </c>
      <c r="BQ163" s="99"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8" t="str">
        <f ca="true">+IF(ISTEXT('Data Summary'!B164),'Data Summary'!B164,"")</f>
        <v/>
      </c>
      <c r="C164" s="329" t="e">
        <f ca="true">+VALUE('Data Summary'!C164)</f>
        <v>#VALUE!</v>
      </c>
      <c r="D164" s="97" t="e">
        <f ca="true">+IF(AND(ISNUMBER(OFFSET('Water Data'!$D$4,0,10*ROW('Water Data'!D158))),'Data Summary'!BS164="Yes"),100-OFFSET('Water Data'!$D$4,0,10*ROW('Water Data'!D158)),NA())</f>
        <v>#N/A</v>
      </c>
      <c r="E164" s="97" t="e">
        <f ca="true">+IF(AND(ISNUMBER(OFFSET('Water Data'!$D$6,0,10*ROW('Water Data'!D158))),'Data Summary'!BT164="Yes"),OFFSET('Water Data'!$D$6,0,10*ROW('Water Data'!D158)),NA())</f>
        <v>#N/A</v>
      </c>
      <c r="F164" s="97" t="e">
        <f ca="true">+IF(AND(ISNUMBER(OFFSET('Water Data'!$D$9,0,10*ROW('Water Data'!D158))),'Data Summary'!BU164="Yes"),OFFSET('Water Data'!$D$9,0,10*ROW('Water Data'!D158)),NA())</f>
        <v>#N/A</v>
      </c>
      <c r="G164" s="97" t="e">
        <f ca="true">+IF(AND(ISNUMBER(OFFSET('Water Data'!$E$4,0,10*ROW('Water Data'!E158))),'Data Summary'!BV164="Yes"),100-OFFSET('Water Data'!$E$4,0,10*ROW('Water Data'!E158)),NA())</f>
        <v>#N/A</v>
      </c>
      <c r="H164" s="97" t="e">
        <f ca="true">+IF(AND(ISNUMBER(OFFSET('Water Data'!$E$6,0,10*ROW('Water Data'!E158))),'Data Summary'!BW164="Yes"),OFFSET('Water Data'!$E$6,0,10*ROW('Water Data'!E158)),NA())</f>
        <v>#N/A</v>
      </c>
      <c r="I164" s="97" t="e">
        <f ca="true">+IF(AND(ISNUMBER(OFFSET('Water Data'!$E$9,0,10*ROW('Water Data'!E158))),'Data Summary'!BX164="Yes"),OFFSET('Water Data'!$E$9,0,10*ROW('Water Data'!E158)),NA())</f>
        <v>#N/A</v>
      </c>
      <c r="J164" s="97" t="e">
        <f ca="true">+IF(AND(ISNUMBER(OFFSET('Water Data'!$F$4,0,10*ROW('Water Data'!F158))),'Data Summary'!BY164="Yes"),100-OFFSET('Water Data'!$F$4,0,10*ROW('Water Data'!F158)),NA())</f>
        <v>#N/A</v>
      </c>
      <c r="K164" s="97" t="e">
        <f ca="true">+IF(AND(ISNUMBER(OFFSET('Water Data'!$F$6,0,10*ROW('Water Data'!F158))),'Data Summary'!BZ164="Yes"),OFFSET('Water Data'!$F$6,0,10*ROW('Water Data'!F158)),NA())</f>
        <v>#N/A</v>
      </c>
      <c r="L164" s="97" t="e">
        <f ca="true">+IF(AND(ISNUMBER(OFFSET('Water Data'!$F$9,0,10*ROW('Water Data'!F158))),'Data Summary'!CA164="Yes"),OFFSET('Water Data'!$F$9,0,10*ROW('Water Data'!F158)),NA())</f>
        <v>#N/A</v>
      </c>
      <c r="M164" s="97" t="e">
        <f ca="true">+IF(AND(ISNUMBER(OFFSET('Water Data'!$G$4,0,10*ROW('Water Data'!G158))),'Data Summary'!CB164="Yes"),100-OFFSET('Water Data'!$G$4,0,10*ROW('Water Data'!G158)),NA())</f>
        <v>#N/A</v>
      </c>
      <c r="N164" s="97" t="e">
        <f ca="true">+IF(AND(ISNUMBER(OFFSET('Water Data'!$G$6,0,10*ROW('Water Data'!G158))),'Data Summary'!CC164="Yes"),OFFSET('Water Data'!$G$6,0,10*ROW('Water Data'!G158)),NA())</f>
        <v>#N/A</v>
      </c>
      <c r="O164" s="97" t="e">
        <f ca="true">+IF(AND(ISNUMBER(OFFSET('Water Data'!$G$9,0,10*ROW('Water Data'!G158))),'Data Summary'!CD164="Yes"),OFFSET('Water Data'!$G$9,0,10*ROW('Water Data'!G158)),NA())</f>
        <v>#N/A</v>
      </c>
      <c r="P164" s="97" t="e">
        <f ca="true">+IF(AND(ISNUMBER(OFFSET('Water Data'!$H$4,0,10*ROW('Water Data'!H158))),'Data Summary'!CE164="Yes"),100-OFFSET('Water Data'!$H$4,0,10*ROW('Water Data'!H158)),NA())</f>
        <v>#N/A</v>
      </c>
      <c r="Q164" s="97" t="e">
        <f ca="true">+IF(AND(ISNUMBER(OFFSET('Water Data'!$H$6,0,10*ROW('Water Data'!H158))),'Data Summary'!CF164="Yes"),OFFSET('Water Data'!$H$6,0,10*ROW('Water Data'!H158)),NA())</f>
        <v>#N/A</v>
      </c>
      <c r="R164" s="97" t="e">
        <f ca="true">+IF(AND(ISNUMBER(OFFSET('Water Data'!$H$9,0,10*ROW('Water Data'!H158))),'Data Summary'!CG164="Yes"),OFFSET('Water Data'!$H$9,0,10*ROW('Water Data'!H158)),NA())</f>
        <v>#N/A</v>
      </c>
      <c r="S164" s="97" t="e">
        <f ca="true">+IF(AND(ISNUMBER(OFFSET('Water Data'!$I$4,0,10*ROW('Water Data'!I158))),'Data Summary'!CH164="Yes"),100-OFFSET('Water Data'!$I$4,0,10*ROW('Water Data'!I158)),NA())</f>
        <v>#N/A</v>
      </c>
      <c r="T164" s="97" t="e">
        <f ca="true">+IF(AND(ISNUMBER(OFFSET('Water Data'!$I$6,0,10*ROW('Water Data'!I158))),'Data Summary'!CI164="Yes"),OFFSET('Water Data'!$I$6,0,10*ROW('Water Data'!I158)),NA())</f>
        <v>#N/A</v>
      </c>
      <c r="U164" s="97" t="e">
        <f ca="true">+IF(AND(ISNUMBER(OFFSET('Water Data'!$I$9,0,10*ROW('Water Data'!I158))),'Data Summary'!CJ164="Yes"),OFFSET('Water Data'!$I$9,0,10*ROW('Water Data'!I158)),NA())</f>
        <v>#N/A</v>
      </c>
      <c r="V164" s="98" t="e">
        <f ca="true">+IF(AND(ISNUMBER(OFFSET('Sanitation Data'!$D$4,0,10*ROW('Sanitation Data'!D158))),'Data Summary'!CK164="Yes"),100-OFFSET('Sanitation Data'!$D$4,0,10*ROW('Sanitation Data'!D158)),NA())</f>
        <v>#N/A</v>
      </c>
      <c r="W164" s="98" t="e">
        <f ca="true">+IF(AND(ISNUMBER(OFFSET('Sanitation Data'!$D$6,0,10*ROW('Sanitation Data'!D158))),'Data Summary'!CL164="Yes"),OFFSET('Sanitation Data'!$D$6,0,10*ROW('Sanitation Data'!D158)),NA())</f>
        <v>#N/A</v>
      </c>
      <c r="X164" s="98" t="e">
        <f ca="true">+IF(AND(ISNUMBER(OFFSET('Sanitation Data'!$D$10,0,10*ROW('Sanitation Data'!D158))),'Data Summary'!CM164="Yes"),OFFSET('Sanitation Data'!$D$10,0,10*ROW('Sanitation Data'!D158)),NA())</f>
        <v>#N/A</v>
      </c>
      <c r="Y164" s="98" t="e">
        <f ca="true">+IF(AND(ISNUMBER(OFFSET('Sanitation Data'!$D$11,0,10*ROW('Sanitation Data'!D158))),'Data Summary'!CN164="Yes"),OFFSET('Sanitation Data'!$D$11,0,10*ROW('Sanitation Data'!D158)),NA())</f>
        <v>#N/A</v>
      </c>
      <c r="Z164" s="98" t="e">
        <f ca="true">+IF(AND(ISNUMBER(OFFSET('Sanitation Data'!$D$12,0,10*ROW('Sanitation Data'!D158))),'Data Summary'!CO164="Yes"),OFFSET('Sanitation Data'!$D$12,0,10*ROW('Sanitation Data'!D158)),NA())</f>
        <v>#N/A</v>
      </c>
      <c r="AA164" s="98" t="e">
        <f ca="true">+IF(AND(ISNUMBER(OFFSET('Sanitation Data'!$E$4,0,10*ROW('Sanitation Data'!E158))),'Data Summary'!CP164="Yes"),100-OFFSET('Sanitation Data'!$E$4,0,10*ROW('Sanitation Data'!E158)),NA())</f>
        <v>#N/A</v>
      </c>
      <c r="AB164" s="98" t="e">
        <f ca="true">+IF(AND(ISNUMBER(OFFSET('Sanitation Data'!$E$6,0,10*ROW('Sanitation Data'!E158))),'Data Summary'!CQ164="Yes"),OFFSET('Sanitation Data'!$E$6,0,10*ROW('Sanitation Data'!E158)),NA())</f>
        <v>#N/A</v>
      </c>
      <c r="AC164" s="98" t="e">
        <f ca="true">+IF(AND(ISNUMBER(OFFSET('Sanitation Data'!$E$10,0,10*ROW('Sanitation Data'!E158))),'Data Summary'!CR164="Yes"),OFFSET('Sanitation Data'!$E$10,0,10*ROW('Sanitation Data'!E158)),NA())</f>
        <v>#N/A</v>
      </c>
      <c r="AD164" s="98" t="e">
        <f ca="true">+IF(AND(ISNUMBER(OFFSET('Sanitation Data'!$E$11,0,10*ROW('Sanitation Data'!E158))),'Data Summary'!CS164="Yes"),OFFSET('Sanitation Data'!$E$11,0,10*ROW('Sanitation Data'!E158)),NA())</f>
        <v>#N/A</v>
      </c>
      <c r="AE164" s="98" t="e">
        <f ca="true">+IF(AND(ISNUMBER(OFFSET('Sanitation Data'!$E$12,0,10*ROW('Sanitation Data'!E158))),'Data Summary'!CT164="Yes"),OFFSET('Sanitation Data'!$E$12,0,10*ROW('Sanitation Data'!E158)),NA())</f>
        <v>#N/A</v>
      </c>
      <c r="AF164" s="98" t="e">
        <f ca="true">+IF(AND(ISNUMBER(OFFSET('Sanitation Data'!$F$4,0,10*ROW('Sanitation Data'!F158))),'Data Summary'!CU164="Yes"),100-OFFSET('Sanitation Data'!$F$4,0,10*ROW('Sanitation Data'!F158)),NA())</f>
        <v>#N/A</v>
      </c>
      <c r="AG164" s="98" t="e">
        <f ca="true">+IF(AND(ISNUMBER(OFFSET('Sanitation Data'!$F$6,0,10*ROW('Sanitation Data'!F158))),'Data Summary'!CV164="Yes"),OFFSET('Sanitation Data'!$F$6,0,10*ROW('Sanitation Data'!F158)),NA())</f>
        <v>#N/A</v>
      </c>
      <c r="AH164" s="98" t="e">
        <f ca="true">+IF(AND(ISNUMBER(OFFSET('Sanitation Data'!$F$10,0,10*ROW('Sanitation Data'!F158))),'Data Summary'!CW164="Yes"),OFFSET('Sanitation Data'!$F$10,0,10*ROW('Sanitation Data'!F158)),NA())</f>
        <v>#N/A</v>
      </c>
      <c r="AI164" s="98" t="e">
        <f ca="true">+IF(AND(ISNUMBER(OFFSET('Sanitation Data'!$F$11,0,10*ROW('Sanitation Data'!F158))),'Data Summary'!CX164="Yes"),OFFSET('Sanitation Data'!$F$11,0,10*ROW('Sanitation Data'!F158)),NA())</f>
        <v>#N/A</v>
      </c>
      <c r="AJ164" s="98" t="e">
        <f ca="true">+IF(AND(ISNUMBER(OFFSET('Sanitation Data'!$F$12,0,10*ROW('Sanitation Data'!F158))),'Data Summary'!CY164="Yes"),OFFSET('Sanitation Data'!$F$12,0,10*ROW('Sanitation Data'!F158)),NA())</f>
        <v>#N/A</v>
      </c>
      <c r="AK164" s="98" t="e">
        <f ca="true">+IF(AND(ISNUMBER(OFFSET('Sanitation Data'!$G$4,0,10*ROW('Sanitation Data'!G158))),'Data Summary'!CZ164="Yes"),100-OFFSET('Sanitation Data'!$G$4,0,10*ROW('Sanitation Data'!G158)),NA())</f>
        <v>#N/A</v>
      </c>
      <c r="AL164" s="98" t="e">
        <f ca="true">+IF(AND(ISNUMBER(OFFSET('Sanitation Data'!$G$6,0,10*ROW('Sanitation Data'!G158))),'Data Summary'!DA164="Yes"),OFFSET('Sanitation Data'!$G$6,0,10*ROW('Sanitation Data'!G158)),NA())</f>
        <v>#N/A</v>
      </c>
      <c r="AM164" s="98" t="e">
        <f ca="true">+IF(AND(ISNUMBER(OFFSET('Sanitation Data'!$G$10,0,10*ROW('Sanitation Data'!G158))),'Data Summary'!DB164="Yes"),OFFSET('Sanitation Data'!$G$10,0,10*ROW('Sanitation Data'!G158)),NA())</f>
        <v>#N/A</v>
      </c>
      <c r="AN164" s="98" t="e">
        <f ca="true">+IF(AND(ISNUMBER(OFFSET('Sanitation Data'!$G$11,0,10*ROW('Sanitation Data'!G158))),'Data Summary'!DC164="Yes"),OFFSET('Sanitation Data'!$G$11,0,10*ROW('Sanitation Data'!G158)),NA())</f>
        <v>#N/A</v>
      </c>
      <c r="AO164" s="98" t="e">
        <f ca="true">+IF(AND(ISNUMBER(OFFSET('Sanitation Data'!$G$12,0,10*ROW('Sanitation Data'!G158))),'Data Summary'!DD164="Yes"),OFFSET('Sanitation Data'!$G$12,0,10*ROW('Sanitation Data'!G158)),NA())</f>
        <v>#N/A</v>
      </c>
      <c r="AP164" s="98" t="e">
        <f ca="true">+IF(AND(ISNUMBER(OFFSET('Sanitation Data'!$H$4,0,10*ROW('Sanitation Data'!H158))),'Data Summary'!DE164="Yes"),100-OFFSET('Sanitation Data'!$H$4,0,10*ROW('Sanitation Data'!H158)),NA())</f>
        <v>#N/A</v>
      </c>
      <c r="AQ164" s="98" t="e">
        <f ca="true">+IF(AND(ISNUMBER(OFFSET('Sanitation Data'!$H$6,0,10*ROW('Sanitation Data'!H158))),'Data Summary'!DF164="Yes"),OFFSET('Sanitation Data'!$H$6,0,10*ROW('Sanitation Data'!H158)),NA())</f>
        <v>#N/A</v>
      </c>
      <c r="AR164" s="98" t="e">
        <f ca="true">+IF(AND(ISNUMBER(OFFSET('Sanitation Data'!$H$10,0,10*ROW('Sanitation Data'!H158))),'Data Summary'!DG164="Yes"),OFFSET('Sanitation Data'!$H$10,0,10*ROW('Sanitation Data'!H158)),NA())</f>
        <v>#N/A</v>
      </c>
      <c r="AS164" s="98" t="e">
        <f ca="true">+IF(AND(ISNUMBER(OFFSET('Sanitation Data'!$H$11,0,10*ROW('Sanitation Data'!H158))),'Data Summary'!DH164="Yes"),OFFSET('Sanitation Data'!$H$11,0,10*ROW('Sanitation Data'!H158)),NA())</f>
        <v>#N/A</v>
      </c>
      <c r="AT164" s="98" t="e">
        <f ca="true">+IF(AND(ISNUMBER(OFFSET('Sanitation Data'!$H$12,0,10*ROW('Sanitation Data'!H158))),'Data Summary'!DI164="Yes"),OFFSET('Sanitation Data'!$H$12,0,10*ROW('Sanitation Data'!H158)),NA())</f>
        <v>#N/A</v>
      </c>
      <c r="AU164" s="98" t="e">
        <f ca="true">+IF(AND(ISNUMBER(OFFSET('Sanitation Data'!$I$4,0,10*ROW('Sanitation Data'!I158))),'Data Summary'!DJ164="Yes"),100-OFFSET('Sanitation Data'!$I$4,0,10*ROW('Sanitation Data'!I158)),NA())</f>
        <v>#N/A</v>
      </c>
      <c r="AV164" s="98" t="e">
        <f ca="true">+IF(AND(ISNUMBER(OFFSET('Sanitation Data'!$I$6,0,10*ROW('Sanitation Data'!I158))),'Data Summary'!DK164="Yes"),OFFSET('Sanitation Data'!$I$6,0,10*ROW('Sanitation Data'!I158)),NA())</f>
        <v>#N/A</v>
      </c>
      <c r="AW164" s="98" t="e">
        <f ca="true">+IF(AND(ISNUMBER(OFFSET('Sanitation Data'!$I$10,0,10*ROW('Sanitation Data'!I158))),'Data Summary'!DL164="Yes"),OFFSET('Sanitation Data'!$I$10,0,10*ROW('Sanitation Data'!I158)),NA())</f>
        <v>#N/A</v>
      </c>
      <c r="AX164" s="98" t="e">
        <f ca="true">+IF(AND(ISNUMBER(OFFSET('Sanitation Data'!$I$11,0,10*ROW('Sanitation Data'!I158))),'Data Summary'!DM164="Yes"),OFFSET('Sanitation Data'!$I$11,0,10*ROW('Sanitation Data'!I158)),NA())</f>
        <v>#N/A</v>
      </c>
      <c r="AY164" s="98" t="e">
        <f ca="true">+IF(AND(ISNUMBER(OFFSET('Sanitation Data'!$I$12,0,10*ROW('Sanitation Data'!I158))),'Data Summary'!DN164="Yes"),OFFSET('Sanitation Data'!$I$12,0,10*ROW('Sanitation Data'!I158)),NA())</f>
        <v>#N/A</v>
      </c>
      <c r="AZ164" s="99" t="e">
        <f ca="true">+IF(AND(ISNUMBER(OFFSET('Hygiene Data'!$D$5,0,10*ROW('Hygiene Data'!D158))),'Data Summary'!DO164="Yes"),OFFSET('Hygiene Data'!$D$5,0,10*ROW('Hygiene Data'!D158)),NA())</f>
        <v>#N/A</v>
      </c>
      <c r="BA164" s="99" t="e">
        <f ca="true">+IF(AND(ISNUMBER(OFFSET('Hygiene Data'!$D$7,0,10*ROW('Hygiene Data'!D158))),'Data Summary'!DP164="Yes"),OFFSET('Hygiene Data'!$D$7,0,10*ROW('Hygiene Data'!D158)),NA())</f>
        <v>#N/A</v>
      </c>
      <c r="BB164" s="99" t="e">
        <f ca="true">+IF(AND(ISNUMBER(OFFSET('Hygiene Data'!$D$9,0,10*ROW('Hygiene Data'!D158))),'Data Summary'!DQ164="Yes"),OFFSET('Hygiene Data'!$D$9,0,10*ROW('Hygiene Data'!D158)),NA())</f>
        <v>#N/A</v>
      </c>
      <c r="BC164" s="99" t="e">
        <f ca="true">+IF(AND(ISNUMBER(OFFSET('Hygiene Data'!$E$5,0,10*ROW('Hygiene Data'!E158))),'Data Summary'!DR164="Yes"),OFFSET('Hygiene Data'!$E$5,0,10*ROW('Hygiene Data'!E158)),NA())</f>
        <v>#N/A</v>
      </c>
      <c r="BD164" s="99" t="e">
        <f ca="true">+IF(AND(ISNUMBER(OFFSET('Hygiene Data'!$E$7,0,10*ROW('Hygiene Data'!E158))),'Data Summary'!DS164="Yes"),OFFSET('Hygiene Data'!$E$7,0,10*ROW('Hygiene Data'!E158)),NA())</f>
        <v>#N/A</v>
      </c>
      <c r="BE164" s="99" t="e">
        <f ca="true">+IF(AND(ISNUMBER(OFFSET('Hygiene Data'!$E$9,0,10*ROW('Hygiene Data'!E158))),'Data Summary'!DT164="Yes"),OFFSET('Hygiene Data'!$E$9,0,10*ROW('Hygiene Data'!E158)),NA())</f>
        <v>#N/A</v>
      </c>
      <c r="BF164" s="99" t="e">
        <f ca="true">+IF(AND(ISNUMBER(OFFSET('Hygiene Data'!$F$5,0,10*ROW('Hygiene Data'!F158))),'Data Summary'!DU164="Yes"),OFFSET('Hygiene Data'!$F$5,0,10*ROW('Hygiene Data'!F158)),NA())</f>
        <v>#N/A</v>
      </c>
      <c r="BG164" s="99" t="e">
        <f ca="true">+IF(AND(ISNUMBER(OFFSET('Hygiene Data'!$F$7,0,10*ROW('Hygiene Data'!F158))),'Data Summary'!DV164="Yes"),OFFSET('Hygiene Data'!$F$7,0,10*ROW('Hygiene Data'!F158)),NA())</f>
        <v>#N/A</v>
      </c>
      <c r="BH164" s="99" t="e">
        <f ca="true">+IF(AND(ISNUMBER(OFFSET('Hygiene Data'!$F$9,0,10*ROW('Hygiene Data'!F158))),'Data Summary'!DW164="Yes"),OFFSET('Hygiene Data'!$F$9,0,10*ROW('Hygiene Data'!F158)),NA())</f>
        <v>#N/A</v>
      </c>
      <c r="BI164" s="99" t="e">
        <f ca="true">+IF(AND(ISNUMBER(OFFSET('Hygiene Data'!$G$5,0,10*ROW('Hygiene Data'!G158))),'Data Summary'!DX164="Yes"),OFFSET('Hygiene Data'!$G$5,0,10*ROW('Hygiene Data'!G158)),NA())</f>
        <v>#N/A</v>
      </c>
      <c r="BJ164" s="99" t="e">
        <f ca="true">+IF(AND(ISNUMBER(OFFSET('Hygiene Data'!$G$7,0,10*ROW('Hygiene Data'!G158))),'Data Summary'!DY164="Yes"),OFFSET('Hygiene Data'!$G$7,0,10*ROW('Hygiene Data'!G158)),NA())</f>
        <v>#N/A</v>
      </c>
      <c r="BK164" s="99" t="e">
        <f ca="true">+IF(AND(ISNUMBER(OFFSET('Hygiene Data'!$G$9,0,10*ROW('Hygiene Data'!G158))),'Data Summary'!DZ164="Yes"),OFFSET('Hygiene Data'!$G$9,0,10*ROW('Hygiene Data'!G158)),NA())</f>
        <v>#N/A</v>
      </c>
      <c r="BL164" s="99" t="e">
        <f ca="true">+IF(AND(ISNUMBER(OFFSET('Hygiene Data'!$H$5,0,10*ROW('Hygiene Data'!H158))),'Data Summary'!EA164="Yes"),OFFSET('Hygiene Data'!$H$5,0,10*ROW('Hygiene Data'!H158)),NA())</f>
        <v>#N/A</v>
      </c>
      <c r="BM164" s="99" t="e">
        <f ca="true">+IF(AND(ISNUMBER(OFFSET('Hygiene Data'!$H$7,0,10*ROW('Hygiene Data'!H158))),'Data Summary'!EB164="Yes"),OFFSET('Hygiene Data'!$H$7,0,10*ROW('Hygiene Data'!H158)),NA())</f>
        <v>#N/A</v>
      </c>
      <c r="BN164" s="99" t="e">
        <f ca="true">+IF(AND(ISNUMBER(OFFSET('Hygiene Data'!$H$9,0,10*ROW('Hygiene Data'!H158))),'Data Summary'!EC164="Yes"),OFFSET('Hygiene Data'!$H$9,0,10*ROW('Hygiene Data'!H158)),NA())</f>
        <v>#N/A</v>
      </c>
      <c r="BO164" s="99" t="e">
        <f ca="true">+IF(AND(ISNUMBER(OFFSET('Hygiene Data'!$I$5,0,10*ROW('Hygiene Data'!I158))),'Data Summary'!ED164="Yes"),OFFSET('Hygiene Data'!$I$5,0,10*ROW('Hygiene Data'!I158)),NA())</f>
        <v>#N/A</v>
      </c>
      <c r="BP164" s="99" t="e">
        <f ca="true">+IF(AND(ISNUMBER(OFFSET('Hygiene Data'!$I$7,0,10*ROW('Hygiene Data'!I158))),'Data Summary'!EE164="Yes"),OFFSET('Hygiene Data'!$I$7,0,10*ROW('Hygiene Data'!I158)),NA())</f>
        <v>#N/A</v>
      </c>
      <c r="BQ164" s="99"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8" t="str">
        <f ca="true">+IF(ISTEXT('Data Summary'!B165),'Data Summary'!B165,"")</f>
        <v/>
      </c>
      <c r="C165" s="329" t="e">
        <f ca="true">+VALUE('Data Summary'!C165)</f>
        <v>#VALUE!</v>
      </c>
      <c r="D165" s="97" t="e">
        <f ca="true">+IF(AND(ISNUMBER(OFFSET('Water Data'!$D$4,0,10*ROW('Water Data'!D159))),'Data Summary'!BS165="Yes"),100-OFFSET('Water Data'!$D$4,0,10*ROW('Water Data'!D159)),NA())</f>
        <v>#N/A</v>
      </c>
      <c r="E165" s="97" t="e">
        <f ca="true">+IF(AND(ISNUMBER(OFFSET('Water Data'!$D$6,0,10*ROW('Water Data'!D159))),'Data Summary'!BT165="Yes"),OFFSET('Water Data'!$D$6,0,10*ROW('Water Data'!D159)),NA())</f>
        <v>#N/A</v>
      </c>
      <c r="F165" s="97" t="e">
        <f ca="true">+IF(AND(ISNUMBER(OFFSET('Water Data'!$D$9,0,10*ROW('Water Data'!D159))),'Data Summary'!BU165="Yes"),OFFSET('Water Data'!$D$9,0,10*ROW('Water Data'!D159)),NA())</f>
        <v>#N/A</v>
      </c>
      <c r="G165" s="97" t="e">
        <f ca="true">+IF(AND(ISNUMBER(OFFSET('Water Data'!$E$4,0,10*ROW('Water Data'!E159))),'Data Summary'!BV165="Yes"),100-OFFSET('Water Data'!$E$4,0,10*ROW('Water Data'!E159)),NA())</f>
        <v>#N/A</v>
      </c>
      <c r="H165" s="97" t="e">
        <f ca="true">+IF(AND(ISNUMBER(OFFSET('Water Data'!$E$6,0,10*ROW('Water Data'!E159))),'Data Summary'!BW165="Yes"),OFFSET('Water Data'!$E$6,0,10*ROW('Water Data'!E159)),NA())</f>
        <v>#N/A</v>
      </c>
      <c r="I165" s="97" t="e">
        <f ca="true">+IF(AND(ISNUMBER(OFFSET('Water Data'!$E$9,0,10*ROW('Water Data'!E159))),'Data Summary'!BX165="Yes"),OFFSET('Water Data'!$E$9,0,10*ROW('Water Data'!E159)),NA())</f>
        <v>#N/A</v>
      </c>
      <c r="J165" s="97" t="e">
        <f ca="true">+IF(AND(ISNUMBER(OFFSET('Water Data'!$F$4,0,10*ROW('Water Data'!F159))),'Data Summary'!BY165="Yes"),100-OFFSET('Water Data'!$F$4,0,10*ROW('Water Data'!F159)),NA())</f>
        <v>#N/A</v>
      </c>
      <c r="K165" s="97" t="e">
        <f ca="true">+IF(AND(ISNUMBER(OFFSET('Water Data'!$F$6,0,10*ROW('Water Data'!F159))),'Data Summary'!BZ165="Yes"),OFFSET('Water Data'!$F$6,0,10*ROW('Water Data'!F159)),NA())</f>
        <v>#N/A</v>
      </c>
      <c r="L165" s="97" t="e">
        <f ca="true">+IF(AND(ISNUMBER(OFFSET('Water Data'!$F$9,0,10*ROW('Water Data'!F159))),'Data Summary'!CA165="Yes"),OFFSET('Water Data'!$F$9,0,10*ROW('Water Data'!F159)),NA())</f>
        <v>#N/A</v>
      </c>
      <c r="M165" s="97" t="e">
        <f ca="true">+IF(AND(ISNUMBER(OFFSET('Water Data'!$G$4,0,10*ROW('Water Data'!G159))),'Data Summary'!CB165="Yes"),100-OFFSET('Water Data'!$G$4,0,10*ROW('Water Data'!G159)),NA())</f>
        <v>#N/A</v>
      </c>
      <c r="N165" s="97" t="e">
        <f ca="true">+IF(AND(ISNUMBER(OFFSET('Water Data'!$G$6,0,10*ROW('Water Data'!G159))),'Data Summary'!CC165="Yes"),OFFSET('Water Data'!$G$6,0,10*ROW('Water Data'!G159)),NA())</f>
        <v>#N/A</v>
      </c>
      <c r="O165" s="97" t="e">
        <f ca="true">+IF(AND(ISNUMBER(OFFSET('Water Data'!$G$9,0,10*ROW('Water Data'!G159))),'Data Summary'!CD165="Yes"),OFFSET('Water Data'!$G$9,0,10*ROW('Water Data'!G159)),NA())</f>
        <v>#N/A</v>
      </c>
      <c r="P165" s="97" t="e">
        <f ca="true">+IF(AND(ISNUMBER(OFFSET('Water Data'!$H$4,0,10*ROW('Water Data'!H159))),'Data Summary'!CE165="Yes"),100-OFFSET('Water Data'!$H$4,0,10*ROW('Water Data'!H159)),NA())</f>
        <v>#N/A</v>
      </c>
      <c r="Q165" s="97" t="e">
        <f ca="true">+IF(AND(ISNUMBER(OFFSET('Water Data'!$H$6,0,10*ROW('Water Data'!H159))),'Data Summary'!CF165="Yes"),OFFSET('Water Data'!$H$6,0,10*ROW('Water Data'!H159)),NA())</f>
        <v>#N/A</v>
      </c>
      <c r="R165" s="97" t="e">
        <f ca="true">+IF(AND(ISNUMBER(OFFSET('Water Data'!$H$9,0,10*ROW('Water Data'!H159))),'Data Summary'!CG165="Yes"),OFFSET('Water Data'!$H$9,0,10*ROW('Water Data'!H159)),NA())</f>
        <v>#N/A</v>
      </c>
      <c r="S165" s="97" t="e">
        <f ca="true">+IF(AND(ISNUMBER(OFFSET('Water Data'!$I$4,0,10*ROW('Water Data'!I159))),'Data Summary'!CH165="Yes"),100-OFFSET('Water Data'!$I$4,0,10*ROW('Water Data'!I159)),NA())</f>
        <v>#N/A</v>
      </c>
      <c r="T165" s="97" t="e">
        <f ca="true">+IF(AND(ISNUMBER(OFFSET('Water Data'!$I$6,0,10*ROW('Water Data'!I159))),'Data Summary'!CI165="Yes"),OFFSET('Water Data'!$I$6,0,10*ROW('Water Data'!I159)),NA())</f>
        <v>#N/A</v>
      </c>
      <c r="U165" s="97" t="e">
        <f ca="true">+IF(AND(ISNUMBER(OFFSET('Water Data'!$I$9,0,10*ROW('Water Data'!I159))),'Data Summary'!CJ165="Yes"),OFFSET('Water Data'!$I$9,0,10*ROW('Water Data'!I159)),NA())</f>
        <v>#N/A</v>
      </c>
      <c r="V165" s="98" t="e">
        <f ca="true">+IF(AND(ISNUMBER(OFFSET('Sanitation Data'!$D$4,0,10*ROW('Sanitation Data'!D159))),'Data Summary'!CK165="Yes"),100-OFFSET('Sanitation Data'!$D$4,0,10*ROW('Sanitation Data'!D159)),NA())</f>
        <v>#N/A</v>
      </c>
      <c r="W165" s="98" t="e">
        <f ca="true">+IF(AND(ISNUMBER(OFFSET('Sanitation Data'!$D$6,0,10*ROW('Sanitation Data'!D159))),'Data Summary'!CL165="Yes"),OFFSET('Sanitation Data'!$D$6,0,10*ROW('Sanitation Data'!D159)),NA())</f>
        <v>#N/A</v>
      </c>
      <c r="X165" s="98" t="e">
        <f ca="true">+IF(AND(ISNUMBER(OFFSET('Sanitation Data'!$D$10,0,10*ROW('Sanitation Data'!D159))),'Data Summary'!CM165="Yes"),OFFSET('Sanitation Data'!$D$10,0,10*ROW('Sanitation Data'!D159)),NA())</f>
        <v>#N/A</v>
      </c>
      <c r="Y165" s="98" t="e">
        <f ca="true">+IF(AND(ISNUMBER(OFFSET('Sanitation Data'!$D$11,0,10*ROW('Sanitation Data'!D159))),'Data Summary'!CN165="Yes"),OFFSET('Sanitation Data'!$D$11,0,10*ROW('Sanitation Data'!D159)),NA())</f>
        <v>#N/A</v>
      </c>
      <c r="Z165" s="98" t="e">
        <f ca="true">+IF(AND(ISNUMBER(OFFSET('Sanitation Data'!$D$12,0,10*ROW('Sanitation Data'!D159))),'Data Summary'!CO165="Yes"),OFFSET('Sanitation Data'!$D$12,0,10*ROW('Sanitation Data'!D159)),NA())</f>
        <v>#N/A</v>
      </c>
      <c r="AA165" s="98" t="e">
        <f ca="true">+IF(AND(ISNUMBER(OFFSET('Sanitation Data'!$E$4,0,10*ROW('Sanitation Data'!E159))),'Data Summary'!CP165="Yes"),100-OFFSET('Sanitation Data'!$E$4,0,10*ROW('Sanitation Data'!E159)),NA())</f>
        <v>#N/A</v>
      </c>
      <c r="AB165" s="98" t="e">
        <f ca="true">+IF(AND(ISNUMBER(OFFSET('Sanitation Data'!$E$6,0,10*ROW('Sanitation Data'!E159))),'Data Summary'!CQ165="Yes"),OFFSET('Sanitation Data'!$E$6,0,10*ROW('Sanitation Data'!E159)),NA())</f>
        <v>#N/A</v>
      </c>
      <c r="AC165" s="98" t="e">
        <f ca="true">+IF(AND(ISNUMBER(OFFSET('Sanitation Data'!$E$10,0,10*ROW('Sanitation Data'!E159))),'Data Summary'!CR165="Yes"),OFFSET('Sanitation Data'!$E$10,0,10*ROW('Sanitation Data'!E159)),NA())</f>
        <v>#N/A</v>
      </c>
      <c r="AD165" s="98" t="e">
        <f ca="true">+IF(AND(ISNUMBER(OFFSET('Sanitation Data'!$E$11,0,10*ROW('Sanitation Data'!E159))),'Data Summary'!CS165="Yes"),OFFSET('Sanitation Data'!$E$11,0,10*ROW('Sanitation Data'!E159)),NA())</f>
        <v>#N/A</v>
      </c>
      <c r="AE165" s="98" t="e">
        <f ca="true">+IF(AND(ISNUMBER(OFFSET('Sanitation Data'!$E$12,0,10*ROW('Sanitation Data'!E159))),'Data Summary'!CT165="Yes"),OFFSET('Sanitation Data'!$E$12,0,10*ROW('Sanitation Data'!E159)),NA())</f>
        <v>#N/A</v>
      </c>
      <c r="AF165" s="98" t="e">
        <f ca="true">+IF(AND(ISNUMBER(OFFSET('Sanitation Data'!$F$4,0,10*ROW('Sanitation Data'!F159))),'Data Summary'!CU165="Yes"),100-OFFSET('Sanitation Data'!$F$4,0,10*ROW('Sanitation Data'!F159)),NA())</f>
        <v>#N/A</v>
      </c>
      <c r="AG165" s="98" t="e">
        <f ca="true">+IF(AND(ISNUMBER(OFFSET('Sanitation Data'!$F$6,0,10*ROW('Sanitation Data'!F159))),'Data Summary'!CV165="Yes"),OFFSET('Sanitation Data'!$F$6,0,10*ROW('Sanitation Data'!F159)),NA())</f>
        <v>#N/A</v>
      </c>
      <c r="AH165" s="98" t="e">
        <f ca="true">+IF(AND(ISNUMBER(OFFSET('Sanitation Data'!$F$10,0,10*ROW('Sanitation Data'!F159))),'Data Summary'!CW165="Yes"),OFFSET('Sanitation Data'!$F$10,0,10*ROW('Sanitation Data'!F159)),NA())</f>
        <v>#N/A</v>
      </c>
      <c r="AI165" s="98" t="e">
        <f ca="true">+IF(AND(ISNUMBER(OFFSET('Sanitation Data'!$F$11,0,10*ROW('Sanitation Data'!F159))),'Data Summary'!CX165="Yes"),OFFSET('Sanitation Data'!$F$11,0,10*ROW('Sanitation Data'!F159)),NA())</f>
        <v>#N/A</v>
      </c>
      <c r="AJ165" s="98" t="e">
        <f ca="true">+IF(AND(ISNUMBER(OFFSET('Sanitation Data'!$F$12,0,10*ROW('Sanitation Data'!F159))),'Data Summary'!CY165="Yes"),OFFSET('Sanitation Data'!$F$12,0,10*ROW('Sanitation Data'!F159)),NA())</f>
        <v>#N/A</v>
      </c>
      <c r="AK165" s="98" t="e">
        <f ca="true">+IF(AND(ISNUMBER(OFFSET('Sanitation Data'!$G$4,0,10*ROW('Sanitation Data'!G159))),'Data Summary'!CZ165="Yes"),100-OFFSET('Sanitation Data'!$G$4,0,10*ROW('Sanitation Data'!G159)),NA())</f>
        <v>#N/A</v>
      </c>
      <c r="AL165" s="98" t="e">
        <f ca="true">+IF(AND(ISNUMBER(OFFSET('Sanitation Data'!$G$6,0,10*ROW('Sanitation Data'!G159))),'Data Summary'!DA165="Yes"),OFFSET('Sanitation Data'!$G$6,0,10*ROW('Sanitation Data'!G159)),NA())</f>
        <v>#N/A</v>
      </c>
      <c r="AM165" s="98" t="e">
        <f ca="true">+IF(AND(ISNUMBER(OFFSET('Sanitation Data'!$G$10,0,10*ROW('Sanitation Data'!G159))),'Data Summary'!DB165="Yes"),OFFSET('Sanitation Data'!$G$10,0,10*ROW('Sanitation Data'!G159)),NA())</f>
        <v>#N/A</v>
      </c>
      <c r="AN165" s="98" t="e">
        <f ca="true">+IF(AND(ISNUMBER(OFFSET('Sanitation Data'!$G$11,0,10*ROW('Sanitation Data'!G159))),'Data Summary'!DC165="Yes"),OFFSET('Sanitation Data'!$G$11,0,10*ROW('Sanitation Data'!G159)),NA())</f>
        <v>#N/A</v>
      </c>
      <c r="AO165" s="98" t="e">
        <f ca="true">+IF(AND(ISNUMBER(OFFSET('Sanitation Data'!$G$12,0,10*ROW('Sanitation Data'!G159))),'Data Summary'!DD165="Yes"),OFFSET('Sanitation Data'!$G$12,0,10*ROW('Sanitation Data'!G159)),NA())</f>
        <v>#N/A</v>
      </c>
      <c r="AP165" s="98" t="e">
        <f ca="true">+IF(AND(ISNUMBER(OFFSET('Sanitation Data'!$H$4,0,10*ROW('Sanitation Data'!H159))),'Data Summary'!DE165="Yes"),100-OFFSET('Sanitation Data'!$H$4,0,10*ROW('Sanitation Data'!H159)),NA())</f>
        <v>#N/A</v>
      </c>
      <c r="AQ165" s="98" t="e">
        <f ca="true">+IF(AND(ISNUMBER(OFFSET('Sanitation Data'!$H$6,0,10*ROW('Sanitation Data'!H159))),'Data Summary'!DF165="Yes"),OFFSET('Sanitation Data'!$H$6,0,10*ROW('Sanitation Data'!H159)),NA())</f>
        <v>#N/A</v>
      </c>
      <c r="AR165" s="98" t="e">
        <f ca="true">+IF(AND(ISNUMBER(OFFSET('Sanitation Data'!$H$10,0,10*ROW('Sanitation Data'!H159))),'Data Summary'!DG165="Yes"),OFFSET('Sanitation Data'!$H$10,0,10*ROW('Sanitation Data'!H159)),NA())</f>
        <v>#N/A</v>
      </c>
      <c r="AS165" s="98" t="e">
        <f ca="true">+IF(AND(ISNUMBER(OFFSET('Sanitation Data'!$H$11,0,10*ROW('Sanitation Data'!H159))),'Data Summary'!DH165="Yes"),OFFSET('Sanitation Data'!$H$11,0,10*ROW('Sanitation Data'!H159)),NA())</f>
        <v>#N/A</v>
      </c>
      <c r="AT165" s="98" t="e">
        <f ca="true">+IF(AND(ISNUMBER(OFFSET('Sanitation Data'!$H$12,0,10*ROW('Sanitation Data'!H159))),'Data Summary'!DI165="Yes"),OFFSET('Sanitation Data'!$H$12,0,10*ROW('Sanitation Data'!H159)),NA())</f>
        <v>#N/A</v>
      </c>
      <c r="AU165" s="98" t="e">
        <f ca="true">+IF(AND(ISNUMBER(OFFSET('Sanitation Data'!$I$4,0,10*ROW('Sanitation Data'!I159))),'Data Summary'!DJ165="Yes"),100-OFFSET('Sanitation Data'!$I$4,0,10*ROW('Sanitation Data'!I159)),NA())</f>
        <v>#N/A</v>
      </c>
      <c r="AV165" s="98" t="e">
        <f ca="true">+IF(AND(ISNUMBER(OFFSET('Sanitation Data'!$I$6,0,10*ROW('Sanitation Data'!I159))),'Data Summary'!DK165="Yes"),OFFSET('Sanitation Data'!$I$6,0,10*ROW('Sanitation Data'!I159)),NA())</f>
        <v>#N/A</v>
      </c>
      <c r="AW165" s="98" t="e">
        <f ca="true">+IF(AND(ISNUMBER(OFFSET('Sanitation Data'!$I$10,0,10*ROW('Sanitation Data'!I159))),'Data Summary'!DL165="Yes"),OFFSET('Sanitation Data'!$I$10,0,10*ROW('Sanitation Data'!I159)),NA())</f>
        <v>#N/A</v>
      </c>
      <c r="AX165" s="98" t="e">
        <f ca="true">+IF(AND(ISNUMBER(OFFSET('Sanitation Data'!$I$11,0,10*ROW('Sanitation Data'!I159))),'Data Summary'!DM165="Yes"),OFFSET('Sanitation Data'!$I$11,0,10*ROW('Sanitation Data'!I159)),NA())</f>
        <v>#N/A</v>
      </c>
      <c r="AY165" s="98" t="e">
        <f ca="true">+IF(AND(ISNUMBER(OFFSET('Sanitation Data'!$I$12,0,10*ROW('Sanitation Data'!I159))),'Data Summary'!DN165="Yes"),OFFSET('Sanitation Data'!$I$12,0,10*ROW('Sanitation Data'!I159)),NA())</f>
        <v>#N/A</v>
      </c>
      <c r="AZ165" s="99" t="e">
        <f ca="true">+IF(AND(ISNUMBER(OFFSET('Hygiene Data'!$D$5,0,10*ROW('Hygiene Data'!D159))),'Data Summary'!DO165="Yes"),OFFSET('Hygiene Data'!$D$5,0,10*ROW('Hygiene Data'!D159)),NA())</f>
        <v>#N/A</v>
      </c>
      <c r="BA165" s="99" t="e">
        <f ca="true">+IF(AND(ISNUMBER(OFFSET('Hygiene Data'!$D$7,0,10*ROW('Hygiene Data'!D159))),'Data Summary'!DP165="Yes"),OFFSET('Hygiene Data'!$D$7,0,10*ROW('Hygiene Data'!D159)),NA())</f>
        <v>#N/A</v>
      </c>
      <c r="BB165" s="99" t="e">
        <f ca="true">+IF(AND(ISNUMBER(OFFSET('Hygiene Data'!$D$9,0,10*ROW('Hygiene Data'!D159))),'Data Summary'!DQ165="Yes"),OFFSET('Hygiene Data'!$D$9,0,10*ROW('Hygiene Data'!D159)),NA())</f>
        <v>#N/A</v>
      </c>
      <c r="BC165" s="99" t="e">
        <f ca="true">+IF(AND(ISNUMBER(OFFSET('Hygiene Data'!$E$5,0,10*ROW('Hygiene Data'!E159))),'Data Summary'!DR165="Yes"),OFFSET('Hygiene Data'!$E$5,0,10*ROW('Hygiene Data'!E159)),NA())</f>
        <v>#N/A</v>
      </c>
      <c r="BD165" s="99" t="e">
        <f ca="true">+IF(AND(ISNUMBER(OFFSET('Hygiene Data'!$E$7,0,10*ROW('Hygiene Data'!E159))),'Data Summary'!DS165="Yes"),OFFSET('Hygiene Data'!$E$7,0,10*ROW('Hygiene Data'!E159)),NA())</f>
        <v>#N/A</v>
      </c>
      <c r="BE165" s="99" t="e">
        <f ca="true">+IF(AND(ISNUMBER(OFFSET('Hygiene Data'!$E$9,0,10*ROW('Hygiene Data'!E159))),'Data Summary'!DT165="Yes"),OFFSET('Hygiene Data'!$E$9,0,10*ROW('Hygiene Data'!E159)),NA())</f>
        <v>#N/A</v>
      </c>
      <c r="BF165" s="99" t="e">
        <f ca="true">+IF(AND(ISNUMBER(OFFSET('Hygiene Data'!$F$5,0,10*ROW('Hygiene Data'!F159))),'Data Summary'!DU165="Yes"),OFFSET('Hygiene Data'!$F$5,0,10*ROW('Hygiene Data'!F159)),NA())</f>
        <v>#N/A</v>
      </c>
      <c r="BG165" s="99" t="e">
        <f ca="true">+IF(AND(ISNUMBER(OFFSET('Hygiene Data'!$F$7,0,10*ROW('Hygiene Data'!F159))),'Data Summary'!DV165="Yes"),OFFSET('Hygiene Data'!$F$7,0,10*ROW('Hygiene Data'!F159)),NA())</f>
        <v>#N/A</v>
      </c>
      <c r="BH165" s="99" t="e">
        <f ca="true">+IF(AND(ISNUMBER(OFFSET('Hygiene Data'!$F$9,0,10*ROW('Hygiene Data'!F159))),'Data Summary'!DW165="Yes"),OFFSET('Hygiene Data'!$F$9,0,10*ROW('Hygiene Data'!F159)),NA())</f>
        <v>#N/A</v>
      </c>
      <c r="BI165" s="99" t="e">
        <f ca="true">+IF(AND(ISNUMBER(OFFSET('Hygiene Data'!$G$5,0,10*ROW('Hygiene Data'!G159))),'Data Summary'!DX165="Yes"),OFFSET('Hygiene Data'!$G$5,0,10*ROW('Hygiene Data'!G159)),NA())</f>
        <v>#N/A</v>
      </c>
      <c r="BJ165" s="99" t="e">
        <f ca="true">+IF(AND(ISNUMBER(OFFSET('Hygiene Data'!$G$7,0,10*ROW('Hygiene Data'!G159))),'Data Summary'!DY165="Yes"),OFFSET('Hygiene Data'!$G$7,0,10*ROW('Hygiene Data'!G159)),NA())</f>
        <v>#N/A</v>
      </c>
      <c r="BK165" s="99" t="e">
        <f ca="true">+IF(AND(ISNUMBER(OFFSET('Hygiene Data'!$G$9,0,10*ROW('Hygiene Data'!G159))),'Data Summary'!DZ165="Yes"),OFFSET('Hygiene Data'!$G$9,0,10*ROW('Hygiene Data'!G159)),NA())</f>
        <v>#N/A</v>
      </c>
      <c r="BL165" s="99" t="e">
        <f ca="true">+IF(AND(ISNUMBER(OFFSET('Hygiene Data'!$H$5,0,10*ROW('Hygiene Data'!H159))),'Data Summary'!EA165="Yes"),OFFSET('Hygiene Data'!$H$5,0,10*ROW('Hygiene Data'!H159)),NA())</f>
        <v>#N/A</v>
      </c>
      <c r="BM165" s="99" t="e">
        <f ca="true">+IF(AND(ISNUMBER(OFFSET('Hygiene Data'!$H$7,0,10*ROW('Hygiene Data'!H159))),'Data Summary'!EB165="Yes"),OFFSET('Hygiene Data'!$H$7,0,10*ROW('Hygiene Data'!H159)),NA())</f>
        <v>#N/A</v>
      </c>
      <c r="BN165" s="99" t="e">
        <f ca="true">+IF(AND(ISNUMBER(OFFSET('Hygiene Data'!$H$9,0,10*ROW('Hygiene Data'!H159))),'Data Summary'!EC165="Yes"),OFFSET('Hygiene Data'!$H$9,0,10*ROW('Hygiene Data'!H159)),NA())</f>
        <v>#N/A</v>
      </c>
      <c r="BO165" s="99" t="e">
        <f ca="true">+IF(AND(ISNUMBER(OFFSET('Hygiene Data'!$I$5,0,10*ROW('Hygiene Data'!I159))),'Data Summary'!ED165="Yes"),OFFSET('Hygiene Data'!$I$5,0,10*ROW('Hygiene Data'!I159)),NA())</f>
        <v>#N/A</v>
      </c>
      <c r="BP165" s="99" t="e">
        <f ca="true">+IF(AND(ISNUMBER(OFFSET('Hygiene Data'!$I$7,0,10*ROW('Hygiene Data'!I159))),'Data Summary'!EE165="Yes"),OFFSET('Hygiene Data'!$I$7,0,10*ROW('Hygiene Data'!I159)),NA())</f>
        <v>#N/A</v>
      </c>
      <c r="BQ165" s="99"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8" t="str">
        <f ca="true">+IF(ISTEXT('Data Summary'!B166),'Data Summary'!B166,"")</f>
        <v/>
      </c>
      <c r="C166" s="329" t="e">
        <f ca="true">+VALUE('Data Summary'!C166)</f>
        <v>#VALUE!</v>
      </c>
      <c r="D166" s="97" t="e">
        <f ca="true">+IF(AND(ISNUMBER(OFFSET('Water Data'!$D$4,0,10*ROW('Water Data'!D160))),'Data Summary'!BS166="Yes"),100-OFFSET('Water Data'!$D$4,0,10*ROW('Water Data'!D160)),NA())</f>
        <v>#N/A</v>
      </c>
      <c r="E166" s="97" t="e">
        <f ca="true">+IF(AND(ISNUMBER(OFFSET('Water Data'!$D$6,0,10*ROW('Water Data'!D160))),'Data Summary'!BT166="Yes"),OFFSET('Water Data'!$D$6,0,10*ROW('Water Data'!D160)),NA())</f>
        <v>#N/A</v>
      </c>
      <c r="F166" s="97" t="e">
        <f ca="true">+IF(AND(ISNUMBER(OFFSET('Water Data'!$D$9,0,10*ROW('Water Data'!D160))),'Data Summary'!BU166="Yes"),OFFSET('Water Data'!$D$9,0,10*ROW('Water Data'!D160)),NA())</f>
        <v>#N/A</v>
      </c>
      <c r="G166" s="97" t="e">
        <f ca="true">+IF(AND(ISNUMBER(OFFSET('Water Data'!$E$4,0,10*ROW('Water Data'!E160))),'Data Summary'!BV166="Yes"),100-OFFSET('Water Data'!$E$4,0,10*ROW('Water Data'!E160)),NA())</f>
        <v>#N/A</v>
      </c>
      <c r="H166" s="97" t="e">
        <f ca="true">+IF(AND(ISNUMBER(OFFSET('Water Data'!$E$6,0,10*ROW('Water Data'!E160))),'Data Summary'!BW166="Yes"),OFFSET('Water Data'!$E$6,0,10*ROW('Water Data'!E160)),NA())</f>
        <v>#N/A</v>
      </c>
      <c r="I166" s="97" t="e">
        <f ca="true">+IF(AND(ISNUMBER(OFFSET('Water Data'!$E$9,0,10*ROW('Water Data'!E160))),'Data Summary'!BX166="Yes"),OFFSET('Water Data'!$E$9,0,10*ROW('Water Data'!E160)),NA())</f>
        <v>#N/A</v>
      </c>
      <c r="J166" s="97" t="e">
        <f ca="true">+IF(AND(ISNUMBER(OFFSET('Water Data'!$F$4,0,10*ROW('Water Data'!F160))),'Data Summary'!BY166="Yes"),100-OFFSET('Water Data'!$F$4,0,10*ROW('Water Data'!F160)),NA())</f>
        <v>#N/A</v>
      </c>
      <c r="K166" s="97" t="e">
        <f ca="true">+IF(AND(ISNUMBER(OFFSET('Water Data'!$F$6,0,10*ROW('Water Data'!F160))),'Data Summary'!BZ166="Yes"),OFFSET('Water Data'!$F$6,0,10*ROW('Water Data'!F160)),NA())</f>
        <v>#N/A</v>
      </c>
      <c r="L166" s="97" t="e">
        <f ca="true">+IF(AND(ISNUMBER(OFFSET('Water Data'!$F$9,0,10*ROW('Water Data'!F160))),'Data Summary'!CA166="Yes"),OFFSET('Water Data'!$F$9,0,10*ROW('Water Data'!F160)),NA())</f>
        <v>#N/A</v>
      </c>
      <c r="M166" s="97" t="e">
        <f ca="true">+IF(AND(ISNUMBER(OFFSET('Water Data'!$G$4,0,10*ROW('Water Data'!G160))),'Data Summary'!CB166="Yes"),100-OFFSET('Water Data'!$G$4,0,10*ROW('Water Data'!G160)),NA())</f>
        <v>#N/A</v>
      </c>
      <c r="N166" s="97" t="e">
        <f ca="true">+IF(AND(ISNUMBER(OFFSET('Water Data'!$G$6,0,10*ROW('Water Data'!G160))),'Data Summary'!CC166="Yes"),OFFSET('Water Data'!$G$6,0,10*ROW('Water Data'!G160)),NA())</f>
        <v>#N/A</v>
      </c>
      <c r="O166" s="97" t="e">
        <f ca="true">+IF(AND(ISNUMBER(OFFSET('Water Data'!$G$9,0,10*ROW('Water Data'!G160))),'Data Summary'!CD166="Yes"),OFFSET('Water Data'!$G$9,0,10*ROW('Water Data'!G160)),NA())</f>
        <v>#N/A</v>
      </c>
      <c r="P166" s="97" t="e">
        <f ca="true">+IF(AND(ISNUMBER(OFFSET('Water Data'!$H$4,0,10*ROW('Water Data'!H160))),'Data Summary'!CE166="Yes"),100-OFFSET('Water Data'!$H$4,0,10*ROW('Water Data'!H160)),NA())</f>
        <v>#N/A</v>
      </c>
      <c r="Q166" s="97" t="e">
        <f ca="true">+IF(AND(ISNUMBER(OFFSET('Water Data'!$H$6,0,10*ROW('Water Data'!H160))),'Data Summary'!CF166="Yes"),OFFSET('Water Data'!$H$6,0,10*ROW('Water Data'!H160)),NA())</f>
        <v>#N/A</v>
      </c>
      <c r="R166" s="97" t="e">
        <f ca="true">+IF(AND(ISNUMBER(OFFSET('Water Data'!$H$9,0,10*ROW('Water Data'!H160))),'Data Summary'!CG166="Yes"),OFFSET('Water Data'!$H$9,0,10*ROW('Water Data'!H160)),NA())</f>
        <v>#N/A</v>
      </c>
      <c r="S166" s="97" t="e">
        <f ca="true">+IF(AND(ISNUMBER(OFFSET('Water Data'!$I$4,0,10*ROW('Water Data'!I160))),'Data Summary'!CH166="Yes"),100-OFFSET('Water Data'!$I$4,0,10*ROW('Water Data'!I160)),NA())</f>
        <v>#N/A</v>
      </c>
      <c r="T166" s="97" t="e">
        <f ca="true">+IF(AND(ISNUMBER(OFFSET('Water Data'!$I$6,0,10*ROW('Water Data'!I160))),'Data Summary'!CI166="Yes"),OFFSET('Water Data'!$I$6,0,10*ROW('Water Data'!I160)),NA())</f>
        <v>#N/A</v>
      </c>
      <c r="U166" s="97" t="e">
        <f ca="true">+IF(AND(ISNUMBER(OFFSET('Water Data'!$I$9,0,10*ROW('Water Data'!I160))),'Data Summary'!CJ166="Yes"),OFFSET('Water Data'!$I$9,0,10*ROW('Water Data'!I160)),NA())</f>
        <v>#N/A</v>
      </c>
      <c r="V166" s="98" t="e">
        <f ca="true">+IF(AND(ISNUMBER(OFFSET('Sanitation Data'!$D$4,0,10*ROW('Sanitation Data'!D160))),'Data Summary'!CK166="Yes"),100-OFFSET('Sanitation Data'!$D$4,0,10*ROW('Sanitation Data'!D160)),NA())</f>
        <v>#N/A</v>
      </c>
      <c r="W166" s="98" t="e">
        <f ca="true">+IF(AND(ISNUMBER(OFFSET('Sanitation Data'!$D$6,0,10*ROW('Sanitation Data'!D160))),'Data Summary'!CL166="Yes"),OFFSET('Sanitation Data'!$D$6,0,10*ROW('Sanitation Data'!D160)),NA())</f>
        <v>#N/A</v>
      </c>
      <c r="X166" s="98" t="e">
        <f ca="true">+IF(AND(ISNUMBER(OFFSET('Sanitation Data'!$D$10,0,10*ROW('Sanitation Data'!D160))),'Data Summary'!CM166="Yes"),OFFSET('Sanitation Data'!$D$10,0,10*ROW('Sanitation Data'!D160)),NA())</f>
        <v>#N/A</v>
      </c>
      <c r="Y166" s="98" t="e">
        <f ca="true">+IF(AND(ISNUMBER(OFFSET('Sanitation Data'!$D$11,0,10*ROW('Sanitation Data'!D160))),'Data Summary'!CN166="Yes"),OFFSET('Sanitation Data'!$D$11,0,10*ROW('Sanitation Data'!D160)),NA())</f>
        <v>#N/A</v>
      </c>
      <c r="Z166" s="98" t="e">
        <f ca="true">+IF(AND(ISNUMBER(OFFSET('Sanitation Data'!$D$12,0,10*ROW('Sanitation Data'!D160))),'Data Summary'!CO166="Yes"),OFFSET('Sanitation Data'!$D$12,0,10*ROW('Sanitation Data'!D160)),NA())</f>
        <v>#N/A</v>
      </c>
      <c r="AA166" s="98" t="e">
        <f ca="true">+IF(AND(ISNUMBER(OFFSET('Sanitation Data'!$E$4,0,10*ROW('Sanitation Data'!E160))),'Data Summary'!CP166="Yes"),100-OFFSET('Sanitation Data'!$E$4,0,10*ROW('Sanitation Data'!E160)),NA())</f>
        <v>#N/A</v>
      </c>
      <c r="AB166" s="98" t="e">
        <f ca="true">+IF(AND(ISNUMBER(OFFSET('Sanitation Data'!$E$6,0,10*ROW('Sanitation Data'!E160))),'Data Summary'!CQ166="Yes"),OFFSET('Sanitation Data'!$E$6,0,10*ROW('Sanitation Data'!E160)),NA())</f>
        <v>#N/A</v>
      </c>
      <c r="AC166" s="98" t="e">
        <f ca="true">+IF(AND(ISNUMBER(OFFSET('Sanitation Data'!$E$10,0,10*ROW('Sanitation Data'!E160))),'Data Summary'!CR166="Yes"),OFFSET('Sanitation Data'!$E$10,0,10*ROW('Sanitation Data'!E160)),NA())</f>
        <v>#N/A</v>
      </c>
      <c r="AD166" s="98" t="e">
        <f ca="true">+IF(AND(ISNUMBER(OFFSET('Sanitation Data'!$E$11,0,10*ROW('Sanitation Data'!E160))),'Data Summary'!CS166="Yes"),OFFSET('Sanitation Data'!$E$11,0,10*ROW('Sanitation Data'!E160)),NA())</f>
        <v>#N/A</v>
      </c>
      <c r="AE166" s="98" t="e">
        <f ca="true">+IF(AND(ISNUMBER(OFFSET('Sanitation Data'!$E$12,0,10*ROW('Sanitation Data'!E160))),'Data Summary'!CT166="Yes"),OFFSET('Sanitation Data'!$E$12,0,10*ROW('Sanitation Data'!E160)),NA())</f>
        <v>#N/A</v>
      </c>
      <c r="AF166" s="98" t="e">
        <f ca="true">+IF(AND(ISNUMBER(OFFSET('Sanitation Data'!$F$4,0,10*ROW('Sanitation Data'!F160))),'Data Summary'!CU166="Yes"),100-OFFSET('Sanitation Data'!$F$4,0,10*ROW('Sanitation Data'!F160)),NA())</f>
        <v>#N/A</v>
      </c>
      <c r="AG166" s="98" t="e">
        <f ca="true">+IF(AND(ISNUMBER(OFFSET('Sanitation Data'!$F$6,0,10*ROW('Sanitation Data'!F160))),'Data Summary'!CV166="Yes"),OFFSET('Sanitation Data'!$F$6,0,10*ROW('Sanitation Data'!F160)),NA())</f>
        <v>#N/A</v>
      </c>
      <c r="AH166" s="98" t="e">
        <f ca="true">+IF(AND(ISNUMBER(OFFSET('Sanitation Data'!$F$10,0,10*ROW('Sanitation Data'!F160))),'Data Summary'!CW166="Yes"),OFFSET('Sanitation Data'!$F$10,0,10*ROW('Sanitation Data'!F160)),NA())</f>
        <v>#N/A</v>
      </c>
      <c r="AI166" s="98" t="e">
        <f ca="true">+IF(AND(ISNUMBER(OFFSET('Sanitation Data'!$F$11,0,10*ROW('Sanitation Data'!F160))),'Data Summary'!CX166="Yes"),OFFSET('Sanitation Data'!$F$11,0,10*ROW('Sanitation Data'!F160)),NA())</f>
        <v>#N/A</v>
      </c>
      <c r="AJ166" s="98" t="e">
        <f ca="true">+IF(AND(ISNUMBER(OFFSET('Sanitation Data'!$F$12,0,10*ROW('Sanitation Data'!F160))),'Data Summary'!CY166="Yes"),OFFSET('Sanitation Data'!$F$12,0,10*ROW('Sanitation Data'!F160)),NA())</f>
        <v>#N/A</v>
      </c>
      <c r="AK166" s="98" t="e">
        <f ca="true">+IF(AND(ISNUMBER(OFFSET('Sanitation Data'!$G$4,0,10*ROW('Sanitation Data'!G160))),'Data Summary'!CZ166="Yes"),100-OFFSET('Sanitation Data'!$G$4,0,10*ROW('Sanitation Data'!G160)),NA())</f>
        <v>#N/A</v>
      </c>
      <c r="AL166" s="98" t="e">
        <f ca="true">+IF(AND(ISNUMBER(OFFSET('Sanitation Data'!$G$6,0,10*ROW('Sanitation Data'!G160))),'Data Summary'!DA166="Yes"),OFFSET('Sanitation Data'!$G$6,0,10*ROW('Sanitation Data'!G160)),NA())</f>
        <v>#N/A</v>
      </c>
      <c r="AM166" s="98" t="e">
        <f ca="true">+IF(AND(ISNUMBER(OFFSET('Sanitation Data'!$G$10,0,10*ROW('Sanitation Data'!G160))),'Data Summary'!DB166="Yes"),OFFSET('Sanitation Data'!$G$10,0,10*ROW('Sanitation Data'!G160)),NA())</f>
        <v>#N/A</v>
      </c>
      <c r="AN166" s="98" t="e">
        <f ca="true">+IF(AND(ISNUMBER(OFFSET('Sanitation Data'!$G$11,0,10*ROW('Sanitation Data'!G160))),'Data Summary'!DC166="Yes"),OFFSET('Sanitation Data'!$G$11,0,10*ROW('Sanitation Data'!G160)),NA())</f>
        <v>#N/A</v>
      </c>
      <c r="AO166" s="98" t="e">
        <f ca="true">+IF(AND(ISNUMBER(OFFSET('Sanitation Data'!$G$12,0,10*ROW('Sanitation Data'!G160))),'Data Summary'!DD166="Yes"),OFFSET('Sanitation Data'!$G$12,0,10*ROW('Sanitation Data'!G160)),NA())</f>
        <v>#N/A</v>
      </c>
      <c r="AP166" s="98" t="e">
        <f ca="true">+IF(AND(ISNUMBER(OFFSET('Sanitation Data'!$H$4,0,10*ROW('Sanitation Data'!H160))),'Data Summary'!DE166="Yes"),100-OFFSET('Sanitation Data'!$H$4,0,10*ROW('Sanitation Data'!H160)),NA())</f>
        <v>#N/A</v>
      </c>
      <c r="AQ166" s="98" t="e">
        <f ca="true">+IF(AND(ISNUMBER(OFFSET('Sanitation Data'!$H$6,0,10*ROW('Sanitation Data'!H160))),'Data Summary'!DF166="Yes"),OFFSET('Sanitation Data'!$H$6,0,10*ROW('Sanitation Data'!H160)),NA())</f>
        <v>#N/A</v>
      </c>
      <c r="AR166" s="98" t="e">
        <f ca="true">+IF(AND(ISNUMBER(OFFSET('Sanitation Data'!$H$10,0,10*ROW('Sanitation Data'!H160))),'Data Summary'!DG166="Yes"),OFFSET('Sanitation Data'!$H$10,0,10*ROW('Sanitation Data'!H160)),NA())</f>
        <v>#N/A</v>
      </c>
      <c r="AS166" s="98" t="e">
        <f ca="true">+IF(AND(ISNUMBER(OFFSET('Sanitation Data'!$H$11,0,10*ROW('Sanitation Data'!H160))),'Data Summary'!DH166="Yes"),OFFSET('Sanitation Data'!$H$11,0,10*ROW('Sanitation Data'!H160)),NA())</f>
        <v>#N/A</v>
      </c>
      <c r="AT166" s="98" t="e">
        <f ca="true">+IF(AND(ISNUMBER(OFFSET('Sanitation Data'!$H$12,0,10*ROW('Sanitation Data'!H160))),'Data Summary'!DI166="Yes"),OFFSET('Sanitation Data'!$H$12,0,10*ROW('Sanitation Data'!H160)),NA())</f>
        <v>#N/A</v>
      </c>
      <c r="AU166" s="98" t="e">
        <f ca="true">+IF(AND(ISNUMBER(OFFSET('Sanitation Data'!$I$4,0,10*ROW('Sanitation Data'!I160))),'Data Summary'!DJ166="Yes"),100-OFFSET('Sanitation Data'!$I$4,0,10*ROW('Sanitation Data'!I160)),NA())</f>
        <v>#N/A</v>
      </c>
      <c r="AV166" s="98" t="e">
        <f ca="true">+IF(AND(ISNUMBER(OFFSET('Sanitation Data'!$I$6,0,10*ROW('Sanitation Data'!I160))),'Data Summary'!DK166="Yes"),OFFSET('Sanitation Data'!$I$6,0,10*ROW('Sanitation Data'!I160)),NA())</f>
        <v>#N/A</v>
      </c>
      <c r="AW166" s="98" t="e">
        <f ca="true">+IF(AND(ISNUMBER(OFFSET('Sanitation Data'!$I$10,0,10*ROW('Sanitation Data'!I160))),'Data Summary'!DL166="Yes"),OFFSET('Sanitation Data'!$I$10,0,10*ROW('Sanitation Data'!I160)),NA())</f>
        <v>#N/A</v>
      </c>
      <c r="AX166" s="98" t="e">
        <f ca="true">+IF(AND(ISNUMBER(OFFSET('Sanitation Data'!$I$11,0,10*ROW('Sanitation Data'!I160))),'Data Summary'!DM166="Yes"),OFFSET('Sanitation Data'!$I$11,0,10*ROW('Sanitation Data'!I160)),NA())</f>
        <v>#N/A</v>
      </c>
      <c r="AY166" s="98" t="e">
        <f ca="true">+IF(AND(ISNUMBER(OFFSET('Sanitation Data'!$I$12,0,10*ROW('Sanitation Data'!I160))),'Data Summary'!DN166="Yes"),OFFSET('Sanitation Data'!$I$12,0,10*ROW('Sanitation Data'!I160)),NA())</f>
        <v>#N/A</v>
      </c>
      <c r="AZ166" s="99" t="e">
        <f ca="true">+IF(AND(ISNUMBER(OFFSET('Hygiene Data'!$D$5,0,10*ROW('Hygiene Data'!D160))),'Data Summary'!DO166="Yes"),OFFSET('Hygiene Data'!$D$5,0,10*ROW('Hygiene Data'!D160)),NA())</f>
        <v>#N/A</v>
      </c>
      <c r="BA166" s="99" t="e">
        <f ca="true">+IF(AND(ISNUMBER(OFFSET('Hygiene Data'!$D$7,0,10*ROW('Hygiene Data'!D160))),'Data Summary'!DP166="Yes"),OFFSET('Hygiene Data'!$D$7,0,10*ROW('Hygiene Data'!D160)),NA())</f>
        <v>#N/A</v>
      </c>
      <c r="BB166" s="99" t="e">
        <f ca="true">+IF(AND(ISNUMBER(OFFSET('Hygiene Data'!$D$9,0,10*ROW('Hygiene Data'!D160))),'Data Summary'!DQ166="Yes"),OFFSET('Hygiene Data'!$D$9,0,10*ROW('Hygiene Data'!D160)),NA())</f>
        <v>#N/A</v>
      </c>
      <c r="BC166" s="99" t="e">
        <f ca="true">+IF(AND(ISNUMBER(OFFSET('Hygiene Data'!$E$5,0,10*ROW('Hygiene Data'!E160))),'Data Summary'!DR166="Yes"),OFFSET('Hygiene Data'!$E$5,0,10*ROW('Hygiene Data'!E160)),NA())</f>
        <v>#N/A</v>
      </c>
      <c r="BD166" s="99" t="e">
        <f ca="true">+IF(AND(ISNUMBER(OFFSET('Hygiene Data'!$E$7,0,10*ROW('Hygiene Data'!E160))),'Data Summary'!DS166="Yes"),OFFSET('Hygiene Data'!$E$7,0,10*ROW('Hygiene Data'!E160)),NA())</f>
        <v>#N/A</v>
      </c>
      <c r="BE166" s="99" t="e">
        <f ca="true">+IF(AND(ISNUMBER(OFFSET('Hygiene Data'!$E$9,0,10*ROW('Hygiene Data'!E160))),'Data Summary'!DT166="Yes"),OFFSET('Hygiene Data'!$E$9,0,10*ROW('Hygiene Data'!E160)),NA())</f>
        <v>#N/A</v>
      </c>
      <c r="BF166" s="99" t="e">
        <f ca="true">+IF(AND(ISNUMBER(OFFSET('Hygiene Data'!$F$5,0,10*ROW('Hygiene Data'!F160))),'Data Summary'!DU166="Yes"),OFFSET('Hygiene Data'!$F$5,0,10*ROW('Hygiene Data'!F160)),NA())</f>
        <v>#N/A</v>
      </c>
      <c r="BG166" s="99" t="e">
        <f ca="true">+IF(AND(ISNUMBER(OFFSET('Hygiene Data'!$F$7,0,10*ROW('Hygiene Data'!F160))),'Data Summary'!DV166="Yes"),OFFSET('Hygiene Data'!$F$7,0,10*ROW('Hygiene Data'!F160)),NA())</f>
        <v>#N/A</v>
      </c>
      <c r="BH166" s="99" t="e">
        <f ca="true">+IF(AND(ISNUMBER(OFFSET('Hygiene Data'!$F$9,0,10*ROW('Hygiene Data'!F160))),'Data Summary'!DW166="Yes"),OFFSET('Hygiene Data'!$F$9,0,10*ROW('Hygiene Data'!F160)),NA())</f>
        <v>#N/A</v>
      </c>
      <c r="BI166" s="99" t="e">
        <f ca="true">+IF(AND(ISNUMBER(OFFSET('Hygiene Data'!$G$5,0,10*ROW('Hygiene Data'!G160))),'Data Summary'!DX166="Yes"),OFFSET('Hygiene Data'!$G$5,0,10*ROW('Hygiene Data'!G160)),NA())</f>
        <v>#N/A</v>
      </c>
      <c r="BJ166" s="99" t="e">
        <f ca="true">+IF(AND(ISNUMBER(OFFSET('Hygiene Data'!$G$7,0,10*ROW('Hygiene Data'!G160))),'Data Summary'!DY166="Yes"),OFFSET('Hygiene Data'!$G$7,0,10*ROW('Hygiene Data'!G160)),NA())</f>
        <v>#N/A</v>
      </c>
      <c r="BK166" s="99" t="e">
        <f ca="true">+IF(AND(ISNUMBER(OFFSET('Hygiene Data'!$G$9,0,10*ROW('Hygiene Data'!G160))),'Data Summary'!DZ166="Yes"),OFFSET('Hygiene Data'!$G$9,0,10*ROW('Hygiene Data'!G160)),NA())</f>
        <v>#N/A</v>
      </c>
      <c r="BL166" s="99" t="e">
        <f ca="true">+IF(AND(ISNUMBER(OFFSET('Hygiene Data'!$H$5,0,10*ROW('Hygiene Data'!H160))),'Data Summary'!EA166="Yes"),OFFSET('Hygiene Data'!$H$5,0,10*ROW('Hygiene Data'!H160)),NA())</f>
        <v>#N/A</v>
      </c>
      <c r="BM166" s="99" t="e">
        <f ca="true">+IF(AND(ISNUMBER(OFFSET('Hygiene Data'!$H$7,0,10*ROW('Hygiene Data'!H160))),'Data Summary'!EB166="Yes"),OFFSET('Hygiene Data'!$H$7,0,10*ROW('Hygiene Data'!H160)),NA())</f>
        <v>#N/A</v>
      </c>
      <c r="BN166" s="99" t="e">
        <f ca="true">+IF(AND(ISNUMBER(OFFSET('Hygiene Data'!$H$9,0,10*ROW('Hygiene Data'!H160))),'Data Summary'!EC166="Yes"),OFFSET('Hygiene Data'!$H$9,0,10*ROW('Hygiene Data'!H160)),NA())</f>
        <v>#N/A</v>
      </c>
      <c r="BO166" s="99" t="e">
        <f ca="true">+IF(AND(ISNUMBER(OFFSET('Hygiene Data'!$I$5,0,10*ROW('Hygiene Data'!I160))),'Data Summary'!ED166="Yes"),OFFSET('Hygiene Data'!$I$5,0,10*ROW('Hygiene Data'!I160)),NA())</f>
        <v>#N/A</v>
      </c>
      <c r="BP166" s="99" t="e">
        <f ca="true">+IF(AND(ISNUMBER(OFFSET('Hygiene Data'!$I$7,0,10*ROW('Hygiene Data'!I160))),'Data Summary'!EE166="Yes"),OFFSET('Hygiene Data'!$I$7,0,10*ROW('Hygiene Data'!I160)),NA())</f>
        <v>#N/A</v>
      </c>
      <c r="BQ166" s="99"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8" t="str">
        <f ca="true">+IF(ISTEXT('Data Summary'!B167),'Data Summary'!B167,"")</f>
        <v/>
      </c>
      <c r="C167" s="329" t="e">
        <f ca="true">+VALUE('Data Summary'!C167)</f>
        <v>#VALUE!</v>
      </c>
      <c r="D167" s="97" t="e">
        <f ca="true">+IF(AND(ISNUMBER(OFFSET('Water Data'!$D$4,0,10*ROW('Water Data'!D161))),'Data Summary'!BS167="Yes"),100-OFFSET('Water Data'!$D$4,0,10*ROW('Water Data'!D161)),NA())</f>
        <v>#N/A</v>
      </c>
      <c r="E167" s="97" t="e">
        <f ca="true">+IF(AND(ISNUMBER(OFFSET('Water Data'!$D$6,0,10*ROW('Water Data'!D161))),'Data Summary'!BT167="Yes"),OFFSET('Water Data'!$D$6,0,10*ROW('Water Data'!D161)),NA())</f>
        <v>#N/A</v>
      </c>
      <c r="F167" s="97" t="e">
        <f ca="true">+IF(AND(ISNUMBER(OFFSET('Water Data'!$D$9,0,10*ROW('Water Data'!D161))),'Data Summary'!BU167="Yes"),OFFSET('Water Data'!$D$9,0,10*ROW('Water Data'!D161)),NA())</f>
        <v>#N/A</v>
      </c>
      <c r="G167" s="97" t="e">
        <f ca="true">+IF(AND(ISNUMBER(OFFSET('Water Data'!$E$4,0,10*ROW('Water Data'!E161))),'Data Summary'!BV167="Yes"),100-OFFSET('Water Data'!$E$4,0,10*ROW('Water Data'!E161)),NA())</f>
        <v>#N/A</v>
      </c>
      <c r="H167" s="97" t="e">
        <f ca="true">+IF(AND(ISNUMBER(OFFSET('Water Data'!$E$6,0,10*ROW('Water Data'!E161))),'Data Summary'!BW167="Yes"),OFFSET('Water Data'!$E$6,0,10*ROW('Water Data'!E161)),NA())</f>
        <v>#N/A</v>
      </c>
      <c r="I167" s="97" t="e">
        <f ca="true">+IF(AND(ISNUMBER(OFFSET('Water Data'!$E$9,0,10*ROW('Water Data'!E161))),'Data Summary'!BX167="Yes"),OFFSET('Water Data'!$E$9,0,10*ROW('Water Data'!E161)),NA())</f>
        <v>#N/A</v>
      </c>
      <c r="J167" s="97" t="e">
        <f ca="true">+IF(AND(ISNUMBER(OFFSET('Water Data'!$F$4,0,10*ROW('Water Data'!F161))),'Data Summary'!BY167="Yes"),100-OFFSET('Water Data'!$F$4,0,10*ROW('Water Data'!F161)),NA())</f>
        <v>#N/A</v>
      </c>
      <c r="K167" s="97" t="e">
        <f ca="true">+IF(AND(ISNUMBER(OFFSET('Water Data'!$F$6,0,10*ROW('Water Data'!F161))),'Data Summary'!BZ167="Yes"),OFFSET('Water Data'!$F$6,0,10*ROW('Water Data'!F161)),NA())</f>
        <v>#N/A</v>
      </c>
      <c r="L167" s="97" t="e">
        <f ca="true">+IF(AND(ISNUMBER(OFFSET('Water Data'!$F$9,0,10*ROW('Water Data'!F161))),'Data Summary'!CA167="Yes"),OFFSET('Water Data'!$F$9,0,10*ROW('Water Data'!F161)),NA())</f>
        <v>#N/A</v>
      </c>
      <c r="M167" s="97" t="e">
        <f ca="true">+IF(AND(ISNUMBER(OFFSET('Water Data'!$G$4,0,10*ROW('Water Data'!G161))),'Data Summary'!CB167="Yes"),100-OFFSET('Water Data'!$G$4,0,10*ROW('Water Data'!G161)),NA())</f>
        <v>#N/A</v>
      </c>
      <c r="N167" s="97" t="e">
        <f ca="true">+IF(AND(ISNUMBER(OFFSET('Water Data'!$G$6,0,10*ROW('Water Data'!G161))),'Data Summary'!CC167="Yes"),OFFSET('Water Data'!$G$6,0,10*ROW('Water Data'!G161)),NA())</f>
        <v>#N/A</v>
      </c>
      <c r="O167" s="97" t="e">
        <f ca="true">+IF(AND(ISNUMBER(OFFSET('Water Data'!$G$9,0,10*ROW('Water Data'!G161))),'Data Summary'!CD167="Yes"),OFFSET('Water Data'!$G$9,0,10*ROW('Water Data'!G161)),NA())</f>
        <v>#N/A</v>
      </c>
      <c r="P167" s="97" t="e">
        <f ca="true">+IF(AND(ISNUMBER(OFFSET('Water Data'!$H$4,0,10*ROW('Water Data'!H161))),'Data Summary'!CE167="Yes"),100-OFFSET('Water Data'!$H$4,0,10*ROW('Water Data'!H161)),NA())</f>
        <v>#N/A</v>
      </c>
      <c r="Q167" s="97" t="e">
        <f ca="true">+IF(AND(ISNUMBER(OFFSET('Water Data'!$H$6,0,10*ROW('Water Data'!H161))),'Data Summary'!CF167="Yes"),OFFSET('Water Data'!$H$6,0,10*ROW('Water Data'!H161)),NA())</f>
        <v>#N/A</v>
      </c>
      <c r="R167" s="97" t="e">
        <f ca="true">+IF(AND(ISNUMBER(OFFSET('Water Data'!$H$9,0,10*ROW('Water Data'!H161))),'Data Summary'!CG167="Yes"),OFFSET('Water Data'!$H$9,0,10*ROW('Water Data'!H161)),NA())</f>
        <v>#N/A</v>
      </c>
      <c r="S167" s="97" t="e">
        <f ca="true">+IF(AND(ISNUMBER(OFFSET('Water Data'!$I$4,0,10*ROW('Water Data'!I161))),'Data Summary'!CH167="Yes"),100-OFFSET('Water Data'!$I$4,0,10*ROW('Water Data'!I161)),NA())</f>
        <v>#N/A</v>
      </c>
      <c r="T167" s="97" t="e">
        <f ca="true">+IF(AND(ISNUMBER(OFFSET('Water Data'!$I$6,0,10*ROW('Water Data'!I161))),'Data Summary'!CI167="Yes"),OFFSET('Water Data'!$I$6,0,10*ROW('Water Data'!I161)),NA())</f>
        <v>#N/A</v>
      </c>
      <c r="U167" s="97" t="e">
        <f ca="true">+IF(AND(ISNUMBER(OFFSET('Water Data'!$I$9,0,10*ROW('Water Data'!I161))),'Data Summary'!CJ167="Yes"),OFFSET('Water Data'!$I$9,0,10*ROW('Water Data'!I161)),NA())</f>
        <v>#N/A</v>
      </c>
      <c r="V167" s="98" t="e">
        <f ca="true">+IF(AND(ISNUMBER(OFFSET('Sanitation Data'!$D$4,0,10*ROW('Sanitation Data'!D161))),'Data Summary'!CK167="Yes"),100-OFFSET('Sanitation Data'!$D$4,0,10*ROW('Sanitation Data'!D161)),NA())</f>
        <v>#N/A</v>
      </c>
      <c r="W167" s="98" t="e">
        <f ca="true">+IF(AND(ISNUMBER(OFFSET('Sanitation Data'!$D$6,0,10*ROW('Sanitation Data'!D161))),'Data Summary'!CL167="Yes"),OFFSET('Sanitation Data'!$D$6,0,10*ROW('Sanitation Data'!D161)),NA())</f>
        <v>#N/A</v>
      </c>
      <c r="X167" s="98" t="e">
        <f ca="true">+IF(AND(ISNUMBER(OFFSET('Sanitation Data'!$D$10,0,10*ROW('Sanitation Data'!D161))),'Data Summary'!CM167="Yes"),OFFSET('Sanitation Data'!$D$10,0,10*ROW('Sanitation Data'!D161)),NA())</f>
        <v>#N/A</v>
      </c>
      <c r="Y167" s="98" t="e">
        <f ca="true">+IF(AND(ISNUMBER(OFFSET('Sanitation Data'!$D$11,0,10*ROW('Sanitation Data'!D161))),'Data Summary'!CN167="Yes"),OFFSET('Sanitation Data'!$D$11,0,10*ROW('Sanitation Data'!D161)),NA())</f>
        <v>#N/A</v>
      </c>
      <c r="Z167" s="98" t="e">
        <f ca="true">+IF(AND(ISNUMBER(OFFSET('Sanitation Data'!$D$12,0,10*ROW('Sanitation Data'!D161))),'Data Summary'!CO167="Yes"),OFFSET('Sanitation Data'!$D$12,0,10*ROW('Sanitation Data'!D161)),NA())</f>
        <v>#N/A</v>
      </c>
      <c r="AA167" s="98" t="e">
        <f ca="true">+IF(AND(ISNUMBER(OFFSET('Sanitation Data'!$E$4,0,10*ROW('Sanitation Data'!E161))),'Data Summary'!CP167="Yes"),100-OFFSET('Sanitation Data'!$E$4,0,10*ROW('Sanitation Data'!E161)),NA())</f>
        <v>#N/A</v>
      </c>
      <c r="AB167" s="98" t="e">
        <f ca="true">+IF(AND(ISNUMBER(OFFSET('Sanitation Data'!$E$6,0,10*ROW('Sanitation Data'!E161))),'Data Summary'!CQ167="Yes"),OFFSET('Sanitation Data'!$E$6,0,10*ROW('Sanitation Data'!E161)),NA())</f>
        <v>#N/A</v>
      </c>
      <c r="AC167" s="98" t="e">
        <f ca="true">+IF(AND(ISNUMBER(OFFSET('Sanitation Data'!$E$10,0,10*ROW('Sanitation Data'!E161))),'Data Summary'!CR167="Yes"),OFFSET('Sanitation Data'!$E$10,0,10*ROW('Sanitation Data'!E161)),NA())</f>
        <v>#N/A</v>
      </c>
      <c r="AD167" s="98" t="e">
        <f ca="true">+IF(AND(ISNUMBER(OFFSET('Sanitation Data'!$E$11,0,10*ROW('Sanitation Data'!E161))),'Data Summary'!CS167="Yes"),OFFSET('Sanitation Data'!$E$11,0,10*ROW('Sanitation Data'!E161)),NA())</f>
        <v>#N/A</v>
      </c>
      <c r="AE167" s="98" t="e">
        <f ca="true">+IF(AND(ISNUMBER(OFFSET('Sanitation Data'!$E$12,0,10*ROW('Sanitation Data'!E161))),'Data Summary'!CT167="Yes"),OFFSET('Sanitation Data'!$E$12,0,10*ROW('Sanitation Data'!E161)),NA())</f>
        <v>#N/A</v>
      </c>
      <c r="AF167" s="98" t="e">
        <f ca="true">+IF(AND(ISNUMBER(OFFSET('Sanitation Data'!$F$4,0,10*ROW('Sanitation Data'!F161))),'Data Summary'!CU167="Yes"),100-OFFSET('Sanitation Data'!$F$4,0,10*ROW('Sanitation Data'!F161)),NA())</f>
        <v>#N/A</v>
      </c>
      <c r="AG167" s="98" t="e">
        <f ca="true">+IF(AND(ISNUMBER(OFFSET('Sanitation Data'!$F$6,0,10*ROW('Sanitation Data'!F161))),'Data Summary'!CV167="Yes"),OFFSET('Sanitation Data'!$F$6,0,10*ROW('Sanitation Data'!F161)),NA())</f>
        <v>#N/A</v>
      </c>
      <c r="AH167" s="98" t="e">
        <f ca="true">+IF(AND(ISNUMBER(OFFSET('Sanitation Data'!$F$10,0,10*ROW('Sanitation Data'!F161))),'Data Summary'!CW167="Yes"),OFFSET('Sanitation Data'!$F$10,0,10*ROW('Sanitation Data'!F161)),NA())</f>
        <v>#N/A</v>
      </c>
      <c r="AI167" s="98" t="e">
        <f ca="true">+IF(AND(ISNUMBER(OFFSET('Sanitation Data'!$F$11,0,10*ROW('Sanitation Data'!F161))),'Data Summary'!CX167="Yes"),OFFSET('Sanitation Data'!$F$11,0,10*ROW('Sanitation Data'!F161)),NA())</f>
        <v>#N/A</v>
      </c>
      <c r="AJ167" s="98" t="e">
        <f ca="true">+IF(AND(ISNUMBER(OFFSET('Sanitation Data'!$F$12,0,10*ROW('Sanitation Data'!F161))),'Data Summary'!CY167="Yes"),OFFSET('Sanitation Data'!$F$12,0,10*ROW('Sanitation Data'!F161)),NA())</f>
        <v>#N/A</v>
      </c>
      <c r="AK167" s="98" t="e">
        <f ca="true">+IF(AND(ISNUMBER(OFFSET('Sanitation Data'!$G$4,0,10*ROW('Sanitation Data'!G161))),'Data Summary'!CZ167="Yes"),100-OFFSET('Sanitation Data'!$G$4,0,10*ROW('Sanitation Data'!G161)),NA())</f>
        <v>#N/A</v>
      </c>
      <c r="AL167" s="98" t="e">
        <f ca="true">+IF(AND(ISNUMBER(OFFSET('Sanitation Data'!$G$6,0,10*ROW('Sanitation Data'!G161))),'Data Summary'!DA167="Yes"),OFFSET('Sanitation Data'!$G$6,0,10*ROW('Sanitation Data'!G161)),NA())</f>
        <v>#N/A</v>
      </c>
      <c r="AM167" s="98" t="e">
        <f ca="true">+IF(AND(ISNUMBER(OFFSET('Sanitation Data'!$G$10,0,10*ROW('Sanitation Data'!G161))),'Data Summary'!DB167="Yes"),OFFSET('Sanitation Data'!$G$10,0,10*ROW('Sanitation Data'!G161)),NA())</f>
        <v>#N/A</v>
      </c>
      <c r="AN167" s="98" t="e">
        <f ca="true">+IF(AND(ISNUMBER(OFFSET('Sanitation Data'!$G$11,0,10*ROW('Sanitation Data'!G161))),'Data Summary'!DC167="Yes"),OFFSET('Sanitation Data'!$G$11,0,10*ROW('Sanitation Data'!G161)),NA())</f>
        <v>#N/A</v>
      </c>
      <c r="AO167" s="98" t="e">
        <f ca="true">+IF(AND(ISNUMBER(OFFSET('Sanitation Data'!$G$12,0,10*ROW('Sanitation Data'!G161))),'Data Summary'!DD167="Yes"),OFFSET('Sanitation Data'!$G$12,0,10*ROW('Sanitation Data'!G161)),NA())</f>
        <v>#N/A</v>
      </c>
      <c r="AP167" s="98" t="e">
        <f ca="true">+IF(AND(ISNUMBER(OFFSET('Sanitation Data'!$H$4,0,10*ROW('Sanitation Data'!H161))),'Data Summary'!DE167="Yes"),100-OFFSET('Sanitation Data'!$H$4,0,10*ROW('Sanitation Data'!H161)),NA())</f>
        <v>#N/A</v>
      </c>
      <c r="AQ167" s="98" t="e">
        <f ca="true">+IF(AND(ISNUMBER(OFFSET('Sanitation Data'!$H$6,0,10*ROW('Sanitation Data'!H161))),'Data Summary'!DF167="Yes"),OFFSET('Sanitation Data'!$H$6,0,10*ROW('Sanitation Data'!H161)),NA())</f>
        <v>#N/A</v>
      </c>
      <c r="AR167" s="98" t="e">
        <f ca="true">+IF(AND(ISNUMBER(OFFSET('Sanitation Data'!$H$10,0,10*ROW('Sanitation Data'!H161))),'Data Summary'!DG167="Yes"),OFFSET('Sanitation Data'!$H$10,0,10*ROW('Sanitation Data'!H161)),NA())</f>
        <v>#N/A</v>
      </c>
      <c r="AS167" s="98" t="e">
        <f ca="true">+IF(AND(ISNUMBER(OFFSET('Sanitation Data'!$H$11,0,10*ROW('Sanitation Data'!H161))),'Data Summary'!DH167="Yes"),OFFSET('Sanitation Data'!$H$11,0,10*ROW('Sanitation Data'!H161)),NA())</f>
        <v>#N/A</v>
      </c>
      <c r="AT167" s="98" t="e">
        <f ca="true">+IF(AND(ISNUMBER(OFFSET('Sanitation Data'!$H$12,0,10*ROW('Sanitation Data'!H161))),'Data Summary'!DI167="Yes"),OFFSET('Sanitation Data'!$H$12,0,10*ROW('Sanitation Data'!H161)),NA())</f>
        <v>#N/A</v>
      </c>
      <c r="AU167" s="98" t="e">
        <f ca="true">+IF(AND(ISNUMBER(OFFSET('Sanitation Data'!$I$4,0,10*ROW('Sanitation Data'!I161))),'Data Summary'!DJ167="Yes"),100-OFFSET('Sanitation Data'!$I$4,0,10*ROW('Sanitation Data'!I161)),NA())</f>
        <v>#N/A</v>
      </c>
      <c r="AV167" s="98" t="e">
        <f ca="true">+IF(AND(ISNUMBER(OFFSET('Sanitation Data'!$I$6,0,10*ROW('Sanitation Data'!I161))),'Data Summary'!DK167="Yes"),OFFSET('Sanitation Data'!$I$6,0,10*ROW('Sanitation Data'!I161)),NA())</f>
        <v>#N/A</v>
      </c>
      <c r="AW167" s="98" t="e">
        <f ca="true">+IF(AND(ISNUMBER(OFFSET('Sanitation Data'!$I$10,0,10*ROW('Sanitation Data'!I161))),'Data Summary'!DL167="Yes"),OFFSET('Sanitation Data'!$I$10,0,10*ROW('Sanitation Data'!I161)),NA())</f>
        <v>#N/A</v>
      </c>
      <c r="AX167" s="98" t="e">
        <f ca="true">+IF(AND(ISNUMBER(OFFSET('Sanitation Data'!$I$11,0,10*ROW('Sanitation Data'!I161))),'Data Summary'!DM167="Yes"),OFFSET('Sanitation Data'!$I$11,0,10*ROW('Sanitation Data'!I161)),NA())</f>
        <v>#N/A</v>
      </c>
      <c r="AY167" s="98" t="e">
        <f ca="true">+IF(AND(ISNUMBER(OFFSET('Sanitation Data'!$I$12,0,10*ROW('Sanitation Data'!I161))),'Data Summary'!DN167="Yes"),OFFSET('Sanitation Data'!$I$12,0,10*ROW('Sanitation Data'!I161)),NA())</f>
        <v>#N/A</v>
      </c>
      <c r="AZ167" s="99" t="e">
        <f ca="true">+IF(AND(ISNUMBER(OFFSET('Hygiene Data'!$D$5,0,10*ROW('Hygiene Data'!D161))),'Data Summary'!DO167="Yes"),OFFSET('Hygiene Data'!$D$5,0,10*ROW('Hygiene Data'!D161)),NA())</f>
        <v>#N/A</v>
      </c>
      <c r="BA167" s="99" t="e">
        <f ca="true">+IF(AND(ISNUMBER(OFFSET('Hygiene Data'!$D$7,0,10*ROW('Hygiene Data'!D161))),'Data Summary'!DP167="Yes"),OFFSET('Hygiene Data'!$D$7,0,10*ROW('Hygiene Data'!D161)),NA())</f>
        <v>#N/A</v>
      </c>
      <c r="BB167" s="99" t="e">
        <f ca="true">+IF(AND(ISNUMBER(OFFSET('Hygiene Data'!$D$9,0,10*ROW('Hygiene Data'!D161))),'Data Summary'!DQ167="Yes"),OFFSET('Hygiene Data'!$D$9,0,10*ROW('Hygiene Data'!D161)),NA())</f>
        <v>#N/A</v>
      </c>
      <c r="BC167" s="99" t="e">
        <f ca="true">+IF(AND(ISNUMBER(OFFSET('Hygiene Data'!$E$5,0,10*ROW('Hygiene Data'!E161))),'Data Summary'!DR167="Yes"),OFFSET('Hygiene Data'!$E$5,0,10*ROW('Hygiene Data'!E161)),NA())</f>
        <v>#N/A</v>
      </c>
      <c r="BD167" s="99" t="e">
        <f ca="true">+IF(AND(ISNUMBER(OFFSET('Hygiene Data'!$E$7,0,10*ROW('Hygiene Data'!E161))),'Data Summary'!DS167="Yes"),OFFSET('Hygiene Data'!$E$7,0,10*ROW('Hygiene Data'!E161)),NA())</f>
        <v>#N/A</v>
      </c>
      <c r="BE167" s="99" t="e">
        <f ca="true">+IF(AND(ISNUMBER(OFFSET('Hygiene Data'!$E$9,0,10*ROW('Hygiene Data'!E161))),'Data Summary'!DT167="Yes"),OFFSET('Hygiene Data'!$E$9,0,10*ROW('Hygiene Data'!E161)),NA())</f>
        <v>#N/A</v>
      </c>
      <c r="BF167" s="99" t="e">
        <f ca="true">+IF(AND(ISNUMBER(OFFSET('Hygiene Data'!$F$5,0,10*ROW('Hygiene Data'!F161))),'Data Summary'!DU167="Yes"),OFFSET('Hygiene Data'!$F$5,0,10*ROW('Hygiene Data'!F161)),NA())</f>
        <v>#N/A</v>
      </c>
      <c r="BG167" s="99" t="e">
        <f ca="true">+IF(AND(ISNUMBER(OFFSET('Hygiene Data'!$F$7,0,10*ROW('Hygiene Data'!F161))),'Data Summary'!DV167="Yes"),OFFSET('Hygiene Data'!$F$7,0,10*ROW('Hygiene Data'!F161)),NA())</f>
        <v>#N/A</v>
      </c>
      <c r="BH167" s="99" t="e">
        <f ca="true">+IF(AND(ISNUMBER(OFFSET('Hygiene Data'!$F$9,0,10*ROW('Hygiene Data'!F161))),'Data Summary'!DW167="Yes"),OFFSET('Hygiene Data'!$F$9,0,10*ROW('Hygiene Data'!F161)),NA())</f>
        <v>#N/A</v>
      </c>
      <c r="BI167" s="99" t="e">
        <f ca="true">+IF(AND(ISNUMBER(OFFSET('Hygiene Data'!$G$5,0,10*ROW('Hygiene Data'!G161))),'Data Summary'!DX167="Yes"),OFFSET('Hygiene Data'!$G$5,0,10*ROW('Hygiene Data'!G161)),NA())</f>
        <v>#N/A</v>
      </c>
      <c r="BJ167" s="99" t="e">
        <f ca="true">+IF(AND(ISNUMBER(OFFSET('Hygiene Data'!$G$7,0,10*ROW('Hygiene Data'!G161))),'Data Summary'!DY167="Yes"),OFFSET('Hygiene Data'!$G$7,0,10*ROW('Hygiene Data'!G161)),NA())</f>
        <v>#N/A</v>
      </c>
      <c r="BK167" s="99" t="e">
        <f ca="true">+IF(AND(ISNUMBER(OFFSET('Hygiene Data'!$G$9,0,10*ROW('Hygiene Data'!G161))),'Data Summary'!DZ167="Yes"),OFFSET('Hygiene Data'!$G$9,0,10*ROW('Hygiene Data'!G161)),NA())</f>
        <v>#N/A</v>
      </c>
      <c r="BL167" s="99" t="e">
        <f ca="true">+IF(AND(ISNUMBER(OFFSET('Hygiene Data'!$H$5,0,10*ROW('Hygiene Data'!H161))),'Data Summary'!EA167="Yes"),OFFSET('Hygiene Data'!$H$5,0,10*ROW('Hygiene Data'!H161)),NA())</f>
        <v>#N/A</v>
      </c>
      <c r="BM167" s="99" t="e">
        <f ca="true">+IF(AND(ISNUMBER(OFFSET('Hygiene Data'!$H$7,0,10*ROW('Hygiene Data'!H161))),'Data Summary'!EB167="Yes"),OFFSET('Hygiene Data'!$H$7,0,10*ROW('Hygiene Data'!H161)),NA())</f>
        <v>#N/A</v>
      </c>
      <c r="BN167" s="99" t="e">
        <f ca="true">+IF(AND(ISNUMBER(OFFSET('Hygiene Data'!$H$9,0,10*ROW('Hygiene Data'!H161))),'Data Summary'!EC167="Yes"),OFFSET('Hygiene Data'!$H$9,0,10*ROW('Hygiene Data'!H161)),NA())</f>
        <v>#N/A</v>
      </c>
      <c r="BO167" s="99" t="e">
        <f ca="true">+IF(AND(ISNUMBER(OFFSET('Hygiene Data'!$I$5,0,10*ROW('Hygiene Data'!I161))),'Data Summary'!ED167="Yes"),OFFSET('Hygiene Data'!$I$5,0,10*ROW('Hygiene Data'!I161)),NA())</f>
        <v>#N/A</v>
      </c>
      <c r="BP167" s="99" t="e">
        <f ca="true">+IF(AND(ISNUMBER(OFFSET('Hygiene Data'!$I$7,0,10*ROW('Hygiene Data'!I161))),'Data Summary'!EE167="Yes"),OFFSET('Hygiene Data'!$I$7,0,10*ROW('Hygiene Data'!I161)),NA())</f>
        <v>#N/A</v>
      </c>
      <c r="BQ167" s="99"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8" t="str">
        <f ca="true">+IF(ISTEXT('Data Summary'!B168),'Data Summary'!B168,"")</f>
        <v/>
      </c>
      <c r="C168" s="329" t="e">
        <f ca="true">+VALUE('Data Summary'!C168)</f>
        <v>#VALUE!</v>
      </c>
      <c r="D168" s="97" t="e">
        <f ca="true">+IF(AND(ISNUMBER(OFFSET('Water Data'!$D$4,0,10*ROW('Water Data'!D162))),'Data Summary'!BS168="Yes"),100-OFFSET('Water Data'!$D$4,0,10*ROW('Water Data'!D162)),NA())</f>
        <v>#N/A</v>
      </c>
      <c r="E168" s="97" t="e">
        <f ca="true">+IF(AND(ISNUMBER(OFFSET('Water Data'!$D$6,0,10*ROW('Water Data'!D162))),'Data Summary'!BT168="Yes"),OFFSET('Water Data'!$D$6,0,10*ROW('Water Data'!D162)),NA())</f>
        <v>#N/A</v>
      </c>
      <c r="F168" s="97" t="e">
        <f ca="true">+IF(AND(ISNUMBER(OFFSET('Water Data'!$D$9,0,10*ROW('Water Data'!D162))),'Data Summary'!BU168="Yes"),OFFSET('Water Data'!$D$9,0,10*ROW('Water Data'!D162)),NA())</f>
        <v>#N/A</v>
      </c>
      <c r="G168" s="97" t="e">
        <f ca="true">+IF(AND(ISNUMBER(OFFSET('Water Data'!$E$4,0,10*ROW('Water Data'!E162))),'Data Summary'!BV168="Yes"),100-OFFSET('Water Data'!$E$4,0,10*ROW('Water Data'!E162)),NA())</f>
        <v>#N/A</v>
      </c>
      <c r="H168" s="97" t="e">
        <f ca="true">+IF(AND(ISNUMBER(OFFSET('Water Data'!$E$6,0,10*ROW('Water Data'!E162))),'Data Summary'!BW168="Yes"),OFFSET('Water Data'!$E$6,0,10*ROW('Water Data'!E162)),NA())</f>
        <v>#N/A</v>
      </c>
      <c r="I168" s="97" t="e">
        <f ca="true">+IF(AND(ISNUMBER(OFFSET('Water Data'!$E$9,0,10*ROW('Water Data'!E162))),'Data Summary'!BX168="Yes"),OFFSET('Water Data'!$E$9,0,10*ROW('Water Data'!E162)),NA())</f>
        <v>#N/A</v>
      </c>
      <c r="J168" s="97" t="e">
        <f ca="true">+IF(AND(ISNUMBER(OFFSET('Water Data'!$F$4,0,10*ROW('Water Data'!F162))),'Data Summary'!BY168="Yes"),100-OFFSET('Water Data'!$F$4,0,10*ROW('Water Data'!F162)),NA())</f>
        <v>#N/A</v>
      </c>
      <c r="K168" s="97" t="e">
        <f ca="true">+IF(AND(ISNUMBER(OFFSET('Water Data'!$F$6,0,10*ROW('Water Data'!F162))),'Data Summary'!BZ168="Yes"),OFFSET('Water Data'!$F$6,0,10*ROW('Water Data'!F162)),NA())</f>
        <v>#N/A</v>
      </c>
      <c r="L168" s="97" t="e">
        <f ca="true">+IF(AND(ISNUMBER(OFFSET('Water Data'!$F$9,0,10*ROW('Water Data'!F162))),'Data Summary'!CA168="Yes"),OFFSET('Water Data'!$F$9,0,10*ROW('Water Data'!F162)),NA())</f>
        <v>#N/A</v>
      </c>
      <c r="M168" s="97" t="e">
        <f ca="true">+IF(AND(ISNUMBER(OFFSET('Water Data'!$G$4,0,10*ROW('Water Data'!G162))),'Data Summary'!CB168="Yes"),100-OFFSET('Water Data'!$G$4,0,10*ROW('Water Data'!G162)),NA())</f>
        <v>#N/A</v>
      </c>
      <c r="N168" s="97" t="e">
        <f ca="true">+IF(AND(ISNUMBER(OFFSET('Water Data'!$G$6,0,10*ROW('Water Data'!G162))),'Data Summary'!CC168="Yes"),OFFSET('Water Data'!$G$6,0,10*ROW('Water Data'!G162)),NA())</f>
        <v>#N/A</v>
      </c>
      <c r="O168" s="97" t="e">
        <f ca="true">+IF(AND(ISNUMBER(OFFSET('Water Data'!$G$9,0,10*ROW('Water Data'!G162))),'Data Summary'!CD168="Yes"),OFFSET('Water Data'!$G$9,0,10*ROW('Water Data'!G162)),NA())</f>
        <v>#N/A</v>
      </c>
      <c r="P168" s="97" t="e">
        <f ca="true">+IF(AND(ISNUMBER(OFFSET('Water Data'!$H$4,0,10*ROW('Water Data'!H162))),'Data Summary'!CE168="Yes"),100-OFFSET('Water Data'!$H$4,0,10*ROW('Water Data'!H162)),NA())</f>
        <v>#N/A</v>
      </c>
      <c r="Q168" s="97" t="e">
        <f ca="true">+IF(AND(ISNUMBER(OFFSET('Water Data'!$H$6,0,10*ROW('Water Data'!H162))),'Data Summary'!CF168="Yes"),OFFSET('Water Data'!$H$6,0,10*ROW('Water Data'!H162)),NA())</f>
        <v>#N/A</v>
      </c>
      <c r="R168" s="97" t="e">
        <f ca="true">+IF(AND(ISNUMBER(OFFSET('Water Data'!$H$9,0,10*ROW('Water Data'!H162))),'Data Summary'!CG168="Yes"),OFFSET('Water Data'!$H$9,0,10*ROW('Water Data'!H162)),NA())</f>
        <v>#N/A</v>
      </c>
      <c r="S168" s="97" t="e">
        <f ca="true">+IF(AND(ISNUMBER(OFFSET('Water Data'!$I$4,0,10*ROW('Water Data'!I162))),'Data Summary'!CH168="Yes"),100-OFFSET('Water Data'!$I$4,0,10*ROW('Water Data'!I162)),NA())</f>
        <v>#N/A</v>
      </c>
      <c r="T168" s="97" t="e">
        <f ca="true">+IF(AND(ISNUMBER(OFFSET('Water Data'!$I$6,0,10*ROW('Water Data'!I162))),'Data Summary'!CI168="Yes"),OFFSET('Water Data'!$I$6,0,10*ROW('Water Data'!I162)),NA())</f>
        <v>#N/A</v>
      </c>
      <c r="U168" s="97" t="e">
        <f ca="true">+IF(AND(ISNUMBER(OFFSET('Water Data'!$I$9,0,10*ROW('Water Data'!I162))),'Data Summary'!CJ168="Yes"),OFFSET('Water Data'!$I$9,0,10*ROW('Water Data'!I162)),NA())</f>
        <v>#N/A</v>
      </c>
      <c r="V168" s="98" t="e">
        <f ca="true">+IF(AND(ISNUMBER(OFFSET('Sanitation Data'!$D$4,0,10*ROW('Sanitation Data'!D162))),'Data Summary'!CK168="Yes"),100-OFFSET('Sanitation Data'!$D$4,0,10*ROW('Sanitation Data'!D162)),NA())</f>
        <v>#N/A</v>
      </c>
      <c r="W168" s="98" t="e">
        <f ca="true">+IF(AND(ISNUMBER(OFFSET('Sanitation Data'!$D$6,0,10*ROW('Sanitation Data'!D162))),'Data Summary'!CL168="Yes"),OFFSET('Sanitation Data'!$D$6,0,10*ROW('Sanitation Data'!D162)),NA())</f>
        <v>#N/A</v>
      </c>
      <c r="X168" s="98" t="e">
        <f ca="true">+IF(AND(ISNUMBER(OFFSET('Sanitation Data'!$D$10,0,10*ROW('Sanitation Data'!D162))),'Data Summary'!CM168="Yes"),OFFSET('Sanitation Data'!$D$10,0,10*ROW('Sanitation Data'!D162)),NA())</f>
        <v>#N/A</v>
      </c>
      <c r="Y168" s="98" t="e">
        <f ca="true">+IF(AND(ISNUMBER(OFFSET('Sanitation Data'!$D$11,0,10*ROW('Sanitation Data'!D162))),'Data Summary'!CN168="Yes"),OFFSET('Sanitation Data'!$D$11,0,10*ROW('Sanitation Data'!D162)),NA())</f>
        <v>#N/A</v>
      </c>
      <c r="Z168" s="98" t="e">
        <f ca="true">+IF(AND(ISNUMBER(OFFSET('Sanitation Data'!$D$12,0,10*ROW('Sanitation Data'!D162))),'Data Summary'!CO168="Yes"),OFFSET('Sanitation Data'!$D$12,0,10*ROW('Sanitation Data'!D162)),NA())</f>
        <v>#N/A</v>
      </c>
      <c r="AA168" s="98" t="e">
        <f ca="true">+IF(AND(ISNUMBER(OFFSET('Sanitation Data'!$E$4,0,10*ROW('Sanitation Data'!E162))),'Data Summary'!CP168="Yes"),100-OFFSET('Sanitation Data'!$E$4,0,10*ROW('Sanitation Data'!E162)),NA())</f>
        <v>#N/A</v>
      </c>
      <c r="AB168" s="98" t="e">
        <f ca="true">+IF(AND(ISNUMBER(OFFSET('Sanitation Data'!$E$6,0,10*ROW('Sanitation Data'!E162))),'Data Summary'!CQ168="Yes"),OFFSET('Sanitation Data'!$E$6,0,10*ROW('Sanitation Data'!E162)),NA())</f>
        <v>#N/A</v>
      </c>
      <c r="AC168" s="98" t="e">
        <f ca="true">+IF(AND(ISNUMBER(OFFSET('Sanitation Data'!$E$10,0,10*ROW('Sanitation Data'!E162))),'Data Summary'!CR168="Yes"),OFFSET('Sanitation Data'!$E$10,0,10*ROW('Sanitation Data'!E162)),NA())</f>
        <v>#N/A</v>
      </c>
      <c r="AD168" s="98" t="e">
        <f ca="true">+IF(AND(ISNUMBER(OFFSET('Sanitation Data'!$E$11,0,10*ROW('Sanitation Data'!E162))),'Data Summary'!CS168="Yes"),OFFSET('Sanitation Data'!$E$11,0,10*ROW('Sanitation Data'!E162)),NA())</f>
        <v>#N/A</v>
      </c>
      <c r="AE168" s="98" t="e">
        <f ca="true">+IF(AND(ISNUMBER(OFFSET('Sanitation Data'!$E$12,0,10*ROW('Sanitation Data'!E162))),'Data Summary'!CT168="Yes"),OFFSET('Sanitation Data'!$E$12,0,10*ROW('Sanitation Data'!E162)),NA())</f>
        <v>#N/A</v>
      </c>
      <c r="AF168" s="98" t="e">
        <f ca="true">+IF(AND(ISNUMBER(OFFSET('Sanitation Data'!$F$4,0,10*ROW('Sanitation Data'!F162))),'Data Summary'!CU168="Yes"),100-OFFSET('Sanitation Data'!$F$4,0,10*ROW('Sanitation Data'!F162)),NA())</f>
        <v>#N/A</v>
      </c>
      <c r="AG168" s="98" t="e">
        <f ca="true">+IF(AND(ISNUMBER(OFFSET('Sanitation Data'!$F$6,0,10*ROW('Sanitation Data'!F162))),'Data Summary'!CV168="Yes"),OFFSET('Sanitation Data'!$F$6,0,10*ROW('Sanitation Data'!F162)),NA())</f>
        <v>#N/A</v>
      </c>
      <c r="AH168" s="98" t="e">
        <f ca="true">+IF(AND(ISNUMBER(OFFSET('Sanitation Data'!$F$10,0,10*ROW('Sanitation Data'!F162))),'Data Summary'!CW168="Yes"),OFFSET('Sanitation Data'!$F$10,0,10*ROW('Sanitation Data'!F162)),NA())</f>
        <v>#N/A</v>
      </c>
      <c r="AI168" s="98" t="e">
        <f ca="true">+IF(AND(ISNUMBER(OFFSET('Sanitation Data'!$F$11,0,10*ROW('Sanitation Data'!F162))),'Data Summary'!CX168="Yes"),OFFSET('Sanitation Data'!$F$11,0,10*ROW('Sanitation Data'!F162)),NA())</f>
        <v>#N/A</v>
      </c>
      <c r="AJ168" s="98" t="e">
        <f ca="true">+IF(AND(ISNUMBER(OFFSET('Sanitation Data'!$F$12,0,10*ROW('Sanitation Data'!F162))),'Data Summary'!CY168="Yes"),OFFSET('Sanitation Data'!$F$12,0,10*ROW('Sanitation Data'!F162)),NA())</f>
        <v>#N/A</v>
      </c>
      <c r="AK168" s="98" t="e">
        <f ca="true">+IF(AND(ISNUMBER(OFFSET('Sanitation Data'!$G$4,0,10*ROW('Sanitation Data'!G162))),'Data Summary'!CZ168="Yes"),100-OFFSET('Sanitation Data'!$G$4,0,10*ROW('Sanitation Data'!G162)),NA())</f>
        <v>#N/A</v>
      </c>
      <c r="AL168" s="98" t="e">
        <f ca="true">+IF(AND(ISNUMBER(OFFSET('Sanitation Data'!$G$6,0,10*ROW('Sanitation Data'!G162))),'Data Summary'!DA168="Yes"),OFFSET('Sanitation Data'!$G$6,0,10*ROW('Sanitation Data'!G162)),NA())</f>
        <v>#N/A</v>
      </c>
      <c r="AM168" s="98" t="e">
        <f ca="true">+IF(AND(ISNUMBER(OFFSET('Sanitation Data'!$G$10,0,10*ROW('Sanitation Data'!G162))),'Data Summary'!DB168="Yes"),OFFSET('Sanitation Data'!$G$10,0,10*ROW('Sanitation Data'!G162)),NA())</f>
        <v>#N/A</v>
      </c>
      <c r="AN168" s="98" t="e">
        <f ca="true">+IF(AND(ISNUMBER(OFFSET('Sanitation Data'!$G$11,0,10*ROW('Sanitation Data'!G162))),'Data Summary'!DC168="Yes"),OFFSET('Sanitation Data'!$G$11,0,10*ROW('Sanitation Data'!G162)),NA())</f>
        <v>#N/A</v>
      </c>
      <c r="AO168" s="98" t="e">
        <f ca="true">+IF(AND(ISNUMBER(OFFSET('Sanitation Data'!$G$12,0,10*ROW('Sanitation Data'!G162))),'Data Summary'!DD168="Yes"),OFFSET('Sanitation Data'!$G$12,0,10*ROW('Sanitation Data'!G162)),NA())</f>
        <v>#N/A</v>
      </c>
      <c r="AP168" s="98" t="e">
        <f ca="true">+IF(AND(ISNUMBER(OFFSET('Sanitation Data'!$H$4,0,10*ROW('Sanitation Data'!H162))),'Data Summary'!DE168="Yes"),100-OFFSET('Sanitation Data'!$H$4,0,10*ROW('Sanitation Data'!H162)),NA())</f>
        <v>#N/A</v>
      </c>
      <c r="AQ168" s="98" t="e">
        <f ca="true">+IF(AND(ISNUMBER(OFFSET('Sanitation Data'!$H$6,0,10*ROW('Sanitation Data'!H162))),'Data Summary'!DF168="Yes"),OFFSET('Sanitation Data'!$H$6,0,10*ROW('Sanitation Data'!H162)),NA())</f>
        <v>#N/A</v>
      </c>
      <c r="AR168" s="98" t="e">
        <f ca="true">+IF(AND(ISNUMBER(OFFSET('Sanitation Data'!$H$10,0,10*ROW('Sanitation Data'!H162))),'Data Summary'!DG168="Yes"),OFFSET('Sanitation Data'!$H$10,0,10*ROW('Sanitation Data'!H162)),NA())</f>
        <v>#N/A</v>
      </c>
      <c r="AS168" s="98" t="e">
        <f ca="true">+IF(AND(ISNUMBER(OFFSET('Sanitation Data'!$H$11,0,10*ROW('Sanitation Data'!H162))),'Data Summary'!DH168="Yes"),OFFSET('Sanitation Data'!$H$11,0,10*ROW('Sanitation Data'!H162)),NA())</f>
        <v>#N/A</v>
      </c>
      <c r="AT168" s="98" t="e">
        <f ca="true">+IF(AND(ISNUMBER(OFFSET('Sanitation Data'!$H$12,0,10*ROW('Sanitation Data'!H162))),'Data Summary'!DI168="Yes"),OFFSET('Sanitation Data'!$H$12,0,10*ROW('Sanitation Data'!H162)),NA())</f>
        <v>#N/A</v>
      </c>
      <c r="AU168" s="98" t="e">
        <f ca="true">+IF(AND(ISNUMBER(OFFSET('Sanitation Data'!$I$4,0,10*ROW('Sanitation Data'!I162))),'Data Summary'!DJ168="Yes"),100-OFFSET('Sanitation Data'!$I$4,0,10*ROW('Sanitation Data'!I162)),NA())</f>
        <v>#N/A</v>
      </c>
      <c r="AV168" s="98" t="e">
        <f ca="true">+IF(AND(ISNUMBER(OFFSET('Sanitation Data'!$I$6,0,10*ROW('Sanitation Data'!I162))),'Data Summary'!DK168="Yes"),OFFSET('Sanitation Data'!$I$6,0,10*ROW('Sanitation Data'!I162)),NA())</f>
        <v>#N/A</v>
      </c>
      <c r="AW168" s="98" t="e">
        <f ca="true">+IF(AND(ISNUMBER(OFFSET('Sanitation Data'!$I$10,0,10*ROW('Sanitation Data'!I162))),'Data Summary'!DL168="Yes"),OFFSET('Sanitation Data'!$I$10,0,10*ROW('Sanitation Data'!I162)),NA())</f>
        <v>#N/A</v>
      </c>
      <c r="AX168" s="98" t="e">
        <f ca="true">+IF(AND(ISNUMBER(OFFSET('Sanitation Data'!$I$11,0,10*ROW('Sanitation Data'!I162))),'Data Summary'!DM168="Yes"),OFFSET('Sanitation Data'!$I$11,0,10*ROW('Sanitation Data'!I162)),NA())</f>
        <v>#N/A</v>
      </c>
      <c r="AY168" s="98" t="e">
        <f ca="true">+IF(AND(ISNUMBER(OFFSET('Sanitation Data'!$I$12,0,10*ROW('Sanitation Data'!I162))),'Data Summary'!DN168="Yes"),OFFSET('Sanitation Data'!$I$12,0,10*ROW('Sanitation Data'!I162)),NA())</f>
        <v>#N/A</v>
      </c>
      <c r="AZ168" s="99" t="e">
        <f ca="true">+IF(AND(ISNUMBER(OFFSET('Hygiene Data'!$D$5,0,10*ROW('Hygiene Data'!D162))),'Data Summary'!DO168="Yes"),OFFSET('Hygiene Data'!$D$5,0,10*ROW('Hygiene Data'!D162)),NA())</f>
        <v>#N/A</v>
      </c>
      <c r="BA168" s="99" t="e">
        <f ca="true">+IF(AND(ISNUMBER(OFFSET('Hygiene Data'!$D$7,0,10*ROW('Hygiene Data'!D162))),'Data Summary'!DP168="Yes"),OFFSET('Hygiene Data'!$D$7,0,10*ROW('Hygiene Data'!D162)),NA())</f>
        <v>#N/A</v>
      </c>
      <c r="BB168" s="99" t="e">
        <f ca="true">+IF(AND(ISNUMBER(OFFSET('Hygiene Data'!$D$9,0,10*ROW('Hygiene Data'!D162))),'Data Summary'!DQ168="Yes"),OFFSET('Hygiene Data'!$D$9,0,10*ROW('Hygiene Data'!D162)),NA())</f>
        <v>#N/A</v>
      </c>
      <c r="BC168" s="99" t="e">
        <f ca="true">+IF(AND(ISNUMBER(OFFSET('Hygiene Data'!$E$5,0,10*ROW('Hygiene Data'!E162))),'Data Summary'!DR168="Yes"),OFFSET('Hygiene Data'!$E$5,0,10*ROW('Hygiene Data'!E162)),NA())</f>
        <v>#N/A</v>
      </c>
      <c r="BD168" s="99" t="e">
        <f ca="true">+IF(AND(ISNUMBER(OFFSET('Hygiene Data'!$E$7,0,10*ROW('Hygiene Data'!E162))),'Data Summary'!DS168="Yes"),OFFSET('Hygiene Data'!$E$7,0,10*ROW('Hygiene Data'!E162)),NA())</f>
        <v>#N/A</v>
      </c>
      <c r="BE168" s="99" t="e">
        <f ca="true">+IF(AND(ISNUMBER(OFFSET('Hygiene Data'!$E$9,0,10*ROW('Hygiene Data'!E162))),'Data Summary'!DT168="Yes"),OFFSET('Hygiene Data'!$E$9,0,10*ROW('Hygiene Data'!E162)),NA())</f>
        <v>#N/A</v>
      </c>
      <c r="BF168" s="99" t="e">
        <f ca="true">+IF(AND(ISNUMBER(OFFSET('Hygiene Data'!$F$5,0,10*ROW('Hygiene Data'!F162))),'Data Summary'!DU168="Yes"),OFFSET('Hygiene Data'!$F$5,0,10*ROW('Hygiene Data'!F162)),NA())</f>
        <v>#N/A</v>
      </c>
      <c r="BG168" s="99" t="e">
        <f ca="true">+IF(AND(ISNUMBER(OFFSET('Hygiene Data'!$F$7,0,10*ROW('Hygiene Data'!F162))),'Data Summary'!DV168="Yes"),OFFSET('Hygiene Data'!$F$7,0,10*ROW('Hygiene Data'!F162)),NA())</f>
        <v>#N/A</v>
      </c>
      <c r="BH168" s="99" t="e">
        <f ca="true">+IF(AND(ISNUMBER(OFFSET('Hygiene Data'!$F$9,0,10*ROW('Hygiene Data'!F162))),'Data Summary'!DW168="Yes"),OFFSET('Hygiene Data'!$F$9,0,10*ROW('Hygiene Data'!F162)),NA())</f>
        <v>#N/A</v>
      </c>
      <c r="BI168" s="99" t="e">
        <f ca="true">+IF(AND(ISNUMBER(OFFSET('Hygiene Data'!$G$5,0,10*ROW('Hygiene Data'!G162))),'Data Summary'!DX168="Yes"),OFFSET('Hygiene Data'!$G$5,0,10*ROW('Hygiene Data'!G162)),NA())</f>
        <v>#N/A</v>
      </c>
      <c r="BJ168" s="99" t="e">
        <f ca="true">+IF(AND(ISNUMBER(OFFSET('Hygiene Data'!$G$7,0,10*ROW('Hygiene Data'!G162))),'Data Summary'!DY168="Yes"),OFFSET('Hygiene Data'!$G$7,0,10*ROW('Hygiene Data'!G162)),NA())</f>
        <v>#N/A</v>
      </c>
      <c r="BK168" s="99" t="e">
        <f ca="true">+IF(AND(ISNUMBER(OFFSET('Hygiene Data'!$G$9,0,10*ROW('Hygiene Data'!G162))),'Data Summary'!DZ168="Yes"),OFFSET('Hygiene Data'!$G$9,0,10*ROW('Hygiene Data'!G162)),NA())</f>
        <v>#N/A</v>
      </c>
      <c r="BL168" s="99" t="e">
        <f ca="true">+IF(AND(ISNUMBER(OFFSET('Hygiene Data'!$H$5,0,10*ROW('Hygiene Data'!H162))),'Data Summary'!EA168="Yes"),OFFSET('Hygiene Data'!$H$5,0,10*ROW('Hygiene Data'!H162)),NA())</f>
        <v>#N/A</v>
      </c>
      <c r="BM168" s="99" t="e">
        <f ca="true">+IF(AND(ISNUMBER(OFFSET('Hygiene Data'!$H$7,0,10*ROW('Hygiene Data'!H162))),'Data Summary'!EB168="Yes"),OFFSET('Hygiene Data'!$H$7,0,10*ROW('Hygiene Data'!H162)),NA())</f>
        <v>#N/A</v>
      </c>
      <c r="BN168" s="99" t="e">
        <f ca="true">+IF(AND(ISNUMBER(OFFSET('Hygiene Data'!$H$9,0,10*ROW('Hygiene Data'!H162))),'Data Summary'!EC168="Yes"),OFFSET('Hygiene Data'!$H$9,0,10*ROW('Hygiene Data'!H162)),NA())</f>
        <v>#N/A</v>
      </c>
      <c r="BO168" s="99" t="e">
        <f ca="true">+IF(AND(ISNUMBER(OFFSET('Hygiene Data'!$I$5,0,10*ROW('Hygiene Data'!I162))),'Data Summary'!ED168="Yes"),OFFSET('Hygiene Data'!$I$5,0,10*ROW('Hygiene Data'!I162)),NA())</f>
        <v>#N/A</v>
      </c>
      <c r="BP168" s="99" t="e">
        <f ca="true">+IF(AND(ISNUMBER(OFFSET('Hygiene Data'!$I$7,0,10*ROW('Hygiene Data'!I162))),'Data Summary'!EE168="Yes"),OFFSET('Hygiene Data'!$I$7,0,10*ROW('Hygiene Data'!I162)),NA())</f>
        <v>#N/A</v>
      </c>
      <c r="BQ168" s="99"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8" t="str">
        <f ca="true">+IF(ISTEXT('Data Summary'!B169),'Data Summary'!B169,"")</f>
        <v/>
      </c>
      <c r="C169" s="329" t="e">
        <f ca="true">+VALUE('Data Summary'!C169)</f>
        <v>#VALUE!</v>
      </c>
      <c r="D169" s="97" t="e">
        <f ca="true">+IF(AND(ISNUMBER(OFFSET('Water Data'!$D$4,0,10*ROW('Water Data'!D163))),'Data Summary'!BS169="Yes"),100-OFFSET('Water Data'!$D$4,0,10*ROW('Water Data'!D163)),NA())</f>
        <v>#N/A</v>
      </c>
      <c r="E169" s="97" t="e">
        <f ca="true">+IF(AND(ISNUMBER(OFFSET('Water Data'!$D$6,0,10*ROW('Water Data'!D163))),'Data Summary'!BT169="Yes"),OFFSET('Water Data'!$D$6,0,10*ROW('Water Data'!D163)),NA())</f>
        <v>#N/A</v>
      </c>
      <c r="F169" s="97" t="e">
        <f ca="true">+IF(AND(ISNUMBER(OFFSET('Water Data'!$D$9,0,10*ROW('Water Data'!D163))),'Data Summary'!BU169="Yes"),OFFSET('Water Data'!$D$9,0,10*ROW('Water Data'!D163)),NA())</f>
        <v>#N/A</v>
      </c>
      <c r="G169" s="97" t="e">
        <f ca="true">+IF(AND(ISNUMBER(OFFSET('Water Data'!$E$4,0,10*ROW('Water Data'!E163))),'Data Summary'!BV169="Yes"),100-OFFSET('Water Data'!$E$4,0,10*ROW('Water Data'!E163)),NA())</f>
        <v>#N/A</v>
      </c>
      <c r="H169" s="97" t="e">
        <f ca="true">+IF(AND(ISNUMBER(OFFSET('Water Data'!$E$6,0,10*ROW('Water Data'!E163))),'Data Summary'!BW169="Yes"),OFFSET('Water Data'!$E$6,0,10*ROW('Water Data'!E163)),NA())</f>
        <v>#N/A</v>
      </c>
      <c r="I169" s="97" t="e">
        <f ca="true">+IF(AND(ISNUMBER(OFFSET('Water Data'!$E$9,0,10*ROW('Water Data'!E163))),'Data Summary'!BX169="Yes"),OFFSET('Water Data'!$E$9,0,10*ROW('Water Data'!E163)),NA())</f>
        <v>#N/A</v>
      </c>
      <c r="J169" s="97" t="e">
        <f ca="true">+IF(AND(ISNUMBER(OFFSET('Water Data'!$F$4,0,10*ROW('Water Data'!F163))),'Data Summary'!BY169="Yes"),100-OFFSET('Water Data'!$F$4,0,10*ROW('Water Data'!F163)),NA())</f>
        <v>#N/A</v>
      </c>
      <c r="K169" s="97" t="e">
        <f ca="true">+IF(AND(ISNUMBER(OFFSET('Water Data'!$F$6,0,10*ROW('Water Data'!F163))),'Data Summary'!BZ169="Yes"),OFFSET('Water Data'!$F$6,0,10*ROW('Water Data'!F163)),NA())</f>
        <v>#N/A</v>
      </c>
      <c r="L169" s="97" t="e">
        <f ca="true">+IF(AND(ISNUMBER(OFFSET('Water Data'!$F$9,0,10*ROW('Water Data'!F163))),'Data Summary'!CA169="Yes"),OFFSET('Water Data'!$F$9,0,10*ROW('Water Data'!F163)),NA())</f>
        <v>#N/A</v>
      </c>
      <c r="M169" s="97" t="e">
        <f ca="true">+IF(AND(ISNUMBER(OFFSET('Water Data'!$G$4,0,10*ROW('Water Data'!G163))),'Data Summary'!CB169="Yes"),100-OFFSET('Water Data'!$G$4,0,10*ROW('Water Data'!G163)),NA())</f>
        <v>#N/A</v>
      </c>
      <c r="N169" s="97" t="e">
        <f ca="true">+IF(AND(ISNUMBER(OFFSET('Water Data'!$G$6,0,10*ROW('Water Data'!G163))),'Data Summary'!CC169="Yes"),OFFSET('Water Data'!$G$6,0,10*ROW('Water Data'!G163)),NA())</f>
        <v>#N/A</v>
      </c>
      <c r="O169" s="97" t="e">
        <f ca="true">+IF(AND(ISNUMBER(OFFSET('Water Data'!$G$9,0,10*ROW('Water Data'!G163))),'Data Summary'!CD169="Yes"),OFFSET('Water Data'!$G$9,0,10*ROW('Water Data'!G163)),NA())</f>
        <v>#N/A</v>
      </c>
      <c r="P169" s="97" t="e">
        <f ca="true">+IF(AND(ISNUMBER(OFFSET('Water Data'!$H$4,0,10*ROW('Water Data'!H163))),'Data Summary'!CE169="Yes"),100-OFFSET('Water Data'!$H$4,0,10*ROW('Water Data'!H163)),NA())</f>
        <v>#N/A</v>
      </c>
      <c r="Q169" s="97" t="e">
        <f ca="true">+IF(AND(ISNUMBER(OFFSET('Water Data'!$H$6,0,10*ROW('Water Data'!H163))),'Data Summary'!CF169="Yes"),OFFSET('Water Data'!$H$6,0,10*ROW('Water Data'!H163)),NA())</f>
        <v>#N/A</v>
      </c>
      <c r="R169" s="97" t="e">
        <f ca="true">+IF(AND(ISNUMBER(OFFSET('Water Data'!$H$9,0,10*ROW('Water Data'!H163))),'Data Summary'!CG169="Yes"),OFFSET('Water Data'!$H$9,0,10*ROW('Water Data'!H163)),NA())</f>
        <v>#N/A</v>
      </c>
      <c r="S169" s="97" t="e">
        <f ca="true">+IF(AND(ISNUMBER(OFFSET('Water Data'!$I$4,0,10*ROW('Water Data'!I163))),'Data Summary'!CH169="Yes"),100-OFFSET('Water Data'!$I$4,0,10*ROW('Water Data'!I163)),NA())</f>
        <v>#N/A</v>
      </c>
      <c r="T169" s="97" t="e">
        <f ca="true">+IF(AND(ISNUMBER(OFFSET('Water Data'!$I$6,0,10*ROW('Water Data'!I163))),'Data Summary'!CI169="Yes"),OFFSET('Water Data'!$I$6,0,10*ROW('Water Data'!I163)),NA())</f>
        <v>#N/A</v>
      </c>
      <c r="U169" s="97" t="e">
        <f ca="true">+IF(AND(ISNUMBER(OFFSET('Water Data'!$I$9,0,10*ROW('Water Data'!I163))),'Data Summary'!CJ169="Yes"),OFFSET('Water Data'!$I$9,0,10*ROW('Water Data'!I163)),NA())</f>
        <v>#N/A</v>
      </c>
      <c r="V169" s="98" t="e">
        <f ca="true">+IF(AND(ISNUMBER(OFFSET('Sanitation Data'!$D$4,0,10*ROW('Sanitation Data'!D163))),'Data Summary'!CK169="Yes"),100-OFFSET('Sanitation Data'!$D$4,0,10*ROW('Sanitation Data'!D163)),NA())</f>
        <v>#N/A</v>
      </c>
      <c r="W169" s="98" t="e">
        <f ca="true">+IF(AND(ISNUMBER(OFFSET('Sanitation Data'!$D$6,0,10*ROW('Sanitation Data'!D163))),'Data Summary'!CL169="Yes"),OFFSET('Sanitation Data'!$D$6,0,10*ROW('Sanitation Data'!D163)),NA())</f>
        <v>#N/A</v>
      </c>
      <c r="X169" s="98" t="e">
        <f ca="true">+IF(AND(ISNUMBER(OFFSET('Sanitation Data'!$D$10,0,10*ROW('Sanitation Data'!D163))),'Data Summary'!CM169="Yes"),OFFSET('Sanitation Data'!$D$10,0,10*ROW('Sanitation Data'!D163)),NA())</f>
        <v>#N/A</v>
      </c>
      <c r="Y169" s="98" t="e">
        <f ca="true">+IF(AND(ISNUMBER(OFFSET('Sanitation Data'!$D$11,0,10*ROW('Sanitation Data'!D163))),'Data Summary'!CN169="Yes"),OFFSET('Sanitation Data'!$D$11,0,10*ROW('Sanitation Data'!D163)),NA())</f>
        <v>#N/A</v>
      </c>
      <c r="Z169" s="98" t="e">
        <f ca="true">+IF(AND(ISNUMBER(OFFSET('Sanitation Data'!$D$12,0,10*ROW('Sanitation Data'!D163))),'Data Summary'!CO169="Yes"),OFFSET('Sanitation Data'!$D$12,0,10*ROW('Sanitation Data'!D163)),NA())</f>
        <v>#N/A</v>
      </c>
      <c r="AA169" s="98" t="e">
        <f ca="true">+IF(AND(ISNUMBER(OFFSET('Sanitation Data'!$E$4,0,10*ROW('Sanitation Data'!E163))),'Data Summary'!CP169="Yes"),100-OFFSET('Sanitation Data'!$E$4,0,10*ROW('Sanitation Data'!E163)),NA())</f>
        <v>#N/A</v>
      </c>
      <c r="AB169" s="98" t="e">
        <f ca="true">+IF(AND(ISNUMBER(OFFSET('Sanitation Data'!$E$6,0,10*ROW('Sanitation Data'!E163))),'Data Summary'!CQ169="Yes"),OFFSET('Sanitation Data'!$E$6,0,10*ROW('Sanitation Data'!E163)),NA())</f>
        <v>#N/A</v>
      </c>
      <c r="AC169" s="98" t="e">
        <f ca="true">+IF(AND(ISNUMBER(OFFSET('Sanitation Data'!$E$10,0,10*ROW('Sanitation Data'!E163))),'Data Summary'!CR169="Yes"),OFFSET('Sanitation Data'!$E$10,0,10*ROW('Sanitation Data'!E163)),NA())</f>
        <v>#N/A</v>
      </c>
      <c r="AD169" s="98" t="e">
        <f ca="true">+IF(AND(ISNUMBER(OFFSET('Sanitation Data'!$E$11,0,10*ROW('Sanitation Data'!E163))),'Data Summary'!CS169="Yes"),OFFSET('Sanitation Data'!$E$11,0,10*ROW('Sanitation Data'!E163)),NA())</f>
        <v>#N/A</v>
      </c>
      <c r="AE169" s="98" t="e">
        <f ca="true">+IF(AND(ISNUMBER(OFFSET('Sanitation Data'!$E$12,0,10*ROW('Sanitation Data'!E163))),'Data Summary'!CT169="Yes"),OFFSET('Sanitation Data'!$E$12,0,10*ROW('Sanitation Data'!E163)),NA())</f>
        <v>#N/A</v>
      </c>
      <c r="AF169" s="98" t="e">
        <f ca="true">+IF(AND(ISNUMBER(OFFSET('Sanitation Data'!$F$4,0,10*ROW('Sanitation Data'!F163))),'Data Summary'!CU169="Yes"),100-OFFSET('Sanitation Data'!$F$4,0,10*ROW('Sanitation Data'!F163)),NA())</f>
        <v>#N/A</v>
      </c>
      <c r="AG169" s="98" t="e">
        <f ca="true">+IF(AND(ISNUMBER(OFFSET('Sanitation Data'!$F$6,0,10*ROW('Sanitation Data'!F163))),'Data Summary'!CV169="Yes"),OFFSET('Sanitation Data'!$F$6,0,10*ROW('Sanitation Data'!F163)),NA())</f>
        <v>#N/A</v>
      </c>
      <c r="AH169" s="98" t="e">
        <f ca="true">+IF(AND(ISNUMBER(OFFSET('Sanitation Data'!$F$10,0,10*ROW('Sanitation Data'!F163))),'Data Summary'!CW169="Yes"),OFFSET('Sanitation Data'!$F$10,0,10*ROW('Sanitation Data'!F163)),NA())</f>
        <v>#N/A</v>
      </c>
      <c r="AI169" s="98" t="e">
        <f ca="true">+IF(AND(ISNUMBER(OFFSET('Sanitation Data'!$F$11,0,10*ROW('Sanitation Data'!F163))),'Data Summary'!CX169="Yes"),OFFSET('Sanitation Data'!$F$11,0,10*ROW('Sanitation Data'!F163)),NA())</f>
        <v>#N/A</v>
      </c>
      <c r="AJ169" s="98" t="e">
        <f ca="true">+IF(AND(ISNUMBER(OFFSET('Sanitation Data'!$F$12,0,10*ROW('Sanitation Data'!F163))),'Data Summary'!CY169="Yes"),OFFSET('Sanitation Data'!$F$12,0,10*ROW('Sanitation Data'!F163)),NA())</f>
        <v>#N/A</v>
      </c>
      <c r="AK169" s="98" t="e">
        <f ca="true">+IF(AND(ISNUMBER(OFFSET('Sanitation Data'!$G$4,0,10*ROW('Sanitation Data'!G163))),'Data Summary'!CZ169="Yes"),100-OFFSET('Sanitation Data'!$G$4,0,10*ROW('Sanitation Data'!G163)),NA())</f>
        <v>#N/A</v>
      </c>
      <c r="AL169" s="98" t="e">
        <f ca="true">+IF(AND(ISNUMBER(OFFSET('Sanitation Data'!$G$6,0,10*ROW('Sanitation Data'!G163))),'Data Summary'!DA169="Yes"),OFFSET('Sanitation Data'!$G$6,0,10*ROW('Sanitation Data'!G163)),NA())</f>
        <v>#N/A</v>
      </c>
      <c r="AM169" s="98" t="e">
        <f ca="true">+IF(AND(ISNUMBER(OFFSET('Sanitation Data'!$G$10,0,10*ROW('Sanitation Data'!G163))),'Data Summary'!DB169="Yes"),OFFSET('Sanitation Data'!$G$10,0,10*ROW('Sanitation Data'!G163)),NA())</f>
        <v>#N/A</v>
      </c>
      <c r="AN169" s="98" t="e">
        <f ca="true">+IF(AND(ISNUMBER(OFFSET('Sanitation Data'!$G$11,0,10*ROW('Sanitation Data'!G163))),'Data Summary'!DC169="Yes"),OFFSET('Sanitation Data'!$G$11,0,10*ROW('Sanitation Data'!G163)),NA())</f>
        <v>#N/A</v>
      </c>
      <c r="AO169" s="98" t="e">
        <f ca="true">+IF(AND(ISNUMBER(OFFSET('Sanitation Data'!$G$12,0,10*ROW('Sanitation Data'!G163))),'Data Summary'!DD169="Yes"),OFFSET('Sanitation Data'!$G$12,0,10*ROW('Sanitation Data'!G163)),NA())</f>
        <v>#N/A</v>
      </c>
      <c r="AP169" s="98" t="e">
        <f ca="true">+IF(AND(ISNUMBER(OFFSET('Sanitation Data'!$H$4,0,10*ROW('Sanitation Data'!H163))),'Data Summary'!DE169="Yes"),100-OFFSET('Sanitation Data'!$H$4,0,10*ROW('Sanitation Data'!H163)),NA())</f>
        <v>#N/A</v>
      </c>
      <c r="AQ169" s="98" t="e">
        <f ca="true">+IF(AND(ISNUMBER(OFFSET('Sanitation Data'!$H$6,0,10*ROW('Sanitation Data'!H163))),'Data Summary'!DF169="Yes"),OFFSET('Sanitation Data'!$H$6,0,10*ROW('Sanitation Data'!H163)),NA())</f>
        <v>#N/A</v>
      </c>
      <c r="AR169" s="98" t="e">
        <f ca="true">+IF(AND(ISNUMBER(OFFSET('Sanitation Data'!$H$10,0,10*ROW('Sanitation Data'!H163))),'Data Summary'!DG169="Yes"),OFFSET('Sanitation Data'!$H$10,0,10*ROW('Sanitation Data'!H163)),NA())</f>
        <v>#N/A</v>
      </c>
      <c r="AS169" s="98" t="e">
        <f ca="true">+IF(AND(ISNUMBER(OFFSET('Sanitation Data'!$H$11,0,10*ROW('Sanitation Data'!H163))),'Data Summary'!DH169="Yes"),OFFSET('Sanitation Data'!$H$11,0,10*ROW('Sanitation Data'!H163)),NA())</f>
        <v>#N/A</v>
      </c>
      <c r="AT169" s="98" t="e">
        <f ca="true">+IF(AND(ISNUMBER(OFFSET('Sanitation Data'!$H$12,0,10*ROW('Sanitation Data'!H163))),'Data Summary'!DI169="Yes"),OFFSET('Sanitation Data'!$H$12,0,10*ROW('Sanitation Data'!H163)),NA())</f>
        <v>#N/A</v>
      </c>
      <c r="AU169" s="98" t="e">
        <f ca="true">+IF(AND(ISNUMBER(OFFSET('Sanitation Data'!$I$4,0,10*ROW('Sanitation Data'!I163))),'Data Summary'!DJ169="Yes"),100-OFFSET('Sanitation Data'!$I$4,0,10*ROW('Sanitation Data'!I163)),NA())</f>
        <v>#N/A</v>
      </c>
      <c r="AV169" s="98" t="e">
        <f ca="true">+IF(AND(ISNUMBER(OFFSET('Sanitation Data'!$I$6,0,10*ROW('Sanitation Data'!I163))),'Data Summary'!DK169="Yes"),OFFSET('Sanitation Data'!$I$6,0,10*ROW('Sanitation Data'!I163)),NA())</f>
        <v>#N/A</v>
      </c>
      <c r="AW169" s="98" t="e">
        <f ca="true">+IF(AND(ISNUMBER(OFFSET('Sanitation Data'!$I$10,0,10*ROW('Sanitation Data'!I163))),'Data Summary'!DL169="Yes"),OFFSET('Sanitation Data'!$I$10,0,10*ROW('Sanitation Data'!I163)),NA())</f>
        <v>#N/A</v>
      </c>
      <c r="AX169" s="98" t="e">
        <f ca="true">+IF(AND(ISNUMBER(OFFSET('Sanitation Data'!$I$11,0,10*ROW('Sanitation Data'!I163))),'Data Summary'!DM169="Yes"),OFFSET('Sanitation Data'!$I$11,0,10*ROW('Sanitation Data'!I163)),NA())</f>
        <v>#N/A</v>
      </c>
      <c r="AY169" s="98" t="e">
        <f ca="true">+IF(AND(ISNUMBER(OFFSET('Sanitation Data'!$I$12,0,10*ROW('Sanitation Data'!I163))),'Data Summary'!DN169="Yes"),OFFSET('Sanitation Data'!$I$12,0,10*ROW('Sanitation Data'!I163)),NA())</f>
        <v>#N/A</v>
      </c>
      <c r="AZ169" s="99" t="e">
        <f ca="true">+IF(AND(ISNUMBER(OFFSET('Hygiene Data'!$D$5,0,10*ROW('Hygiene Data'!D163))),'Data Summary'!DO169="Yes"),OFFSET('Hygiene Data'!$D$5,0,10*ROW('Hygiene Data'!D163)),NA())</f>
        <v>#N/A</v>
      </c>
      <c r="BA169" s="99" t="e">
        <f ca="true">+IF(AND(ISNUMBER(OFFSET('Hygiene Data'!$D$7,0,10*ROW('Hygiene Data'!D163))),'Data Summary'!DP169="Yes"),OFFSET('Hygiene Data'!$D$7,0,10*ROW('Hygiene Data'!D163)),NA())</f>
        <v>#N/A</v>
      </c>
      <c r="BB169" s="99" t="e">
        <f ca="true">+IF(AND(ISNUMBER(OFFSET('Hygiene Data'!$D$9,0,10*ROW('Hygiene Data'!D163))),'Data Summary'!DQ169="Yes"),OFFSET('Hygiene Data'!$D$9,0,10*ROW('Hygiene Data'!D163)),NA())</f>
        <v>#N/A</v>
      </c>
      <c r="BC169" s="99" t="e">
        <f ca="true">+IF(AND(ISNUMBER(OFFSET('Hygiene Data'!$E$5,0,10*ROW('Hygiene Data'!E163))),'Data Summary'!DR169="Yes"),OFFSET('Hygiene Data'!$E$5,0,10*ROW('Hygiene Data'!E163)),NA())</f>
        <v>#N/A</v>
      </c>
      <c r="BD169" s="99" t="e">
        <f ca="true">+IF(AND(ISNUMBER(OFFSET('Hygiene Data'!$E$7,0,10*ROW('Hygiene Data'!E163))),'Data Summary'!DS169="Yes"),OFFSET('Hygiene Data'!$E$7,0,10*ROW('Hygiene Data'!E163)),NA())</f>
        <v>#N/A</v>
      </c>
      <c r="BE169" s="99" t="e">
        <f ca="true">+IF(AND(ISNUMBER(OFFSET('Hygiene Data'!$E$9,0,10*ROW('Hygiene Data'!E163))),'Data Summary'!DT169="Yes"),OFFSET('Hygiene Data'!$E$9,0,10*ROW('Hygiene Data'!E163)),NA())</f>
        <v>#N/A</v>
      </c>
      <c r="BF169" s="99" t="e">
        <f ca="true">+IF(AND(ISNUMBER(OFFSET('Hygiene Data'!$F$5,0,10*ROW('Hygiene Data'!F163))),'Data Summary'!DU169="Yes"),OFFSET('Hygiene Data'!$F$5,0,10*ROW('Hygiene Data'!F163)),NA())</f>
        <v>#N/A</v>
      </c>
      <c r="BG169" s="99" t="e">
        <f ca="true">+IF(AND(ISNUMBER(OFFSET('Hygiene Data'!$F$7,0,10*ROW('Hygiene Data'!F163))),'Data Summary'!DV169="Yes"),OFFSET('Hygiene Data'!$F$7,0,10*ROW('Hygiene Data'!F163)),NA())</f>
        <v>#N/A</v>
      </c>
      <c r="BH169" s="99" t="e">
        <f ca="true">+IF(AND(ISNUMBER(OFFSET('Hygiene Data'!$F$9,0,10*ROW('Hygiene Data'!F163))),'Data Summary'!DW169="Yes"),OFFSET('Hygiene Data'!$F$9,0,10*ROW('Hygiene Data'!F163)),NA())</f>
        <v>#N/A</v>
      </c>
      <c r="BI169" s="99" t="e">
        <f ca="true">+IF(AND(ISNUMBER(OFFSET('Hygiene Data'!$G$5,0,10*ROW('Hygiene Data'!G163))),'Data Summary'!DX169="Yes"),OFFSET('Hygiene Data'!$G$5,0,10*ROW('Hygiene Data'!G163)),NA())</f>
        <v>#N/A</v>
      </c>
      <c r="BJ169" s="99" t="e">
        <f ca="true">+IF(AND(ISNUMBER(OFFSET('Hygiene Data'!$G$7,0,10*ROW('Hygiene Data'!G163))),'Data Summary'!DY169="Yes"),OFFSET('Hygiene Data'!$G$7,0,10*ROW('Hygiene Data'!G163)),NA())</f>
        <v>#N/A</v>
      </c>
      <c r="BK169" s="99" t="e">
        <f ca="true">+IF(AND(ISNUMBER(OFFSET('Hygiene Data'!$G$9,0,10*ROW('Hygiene Data'!G163))),'Data Summary'!DZ169="Yes"),OFFSET('Hygiene Data'!$G$9,0,10*ROW('Hygiene Data'!G163)),NA())</f>
        <v>#N/A</v>
      </c>
      <c r="BL169" s="99" t="e">
        <f ca="true">+IF(AND(ISNUMBER(OFFSET('Hygiene Data'!$H$5,0,10*ROW('Hygiene Data'!H163))),'Data Summary'!EA169="Yes"),OFFSET('Hygiene Data'!$H$5,0,10*ROW('Hygiene Data'!H163)),NA())</f>
        <v>#N/A</v>
      </c>
      <c r="BM169" s="99" t="e">
        <f ca="true">+IF(AND(ISNUMBER(OFFSET('Hygiene Data'!$H$7,0,10*ROW('Hygiene Data'!H163))),'Data Summary'!EB169="Yes"),OFFSET('Hygiene Data'!$H$7,0,10*ROW('Hygiene Data'!H163)),NA())</f>
        <v>#N/A</v>
      </c>
      <c r="BN169" s="99" t="e">
        <f ca="true">+IF(AND(ISNUMBER(OFFSET('Hygiene Data'!$H$9,0,10*ROW('Hygiene Data'!H163))),'Data Summary'!EC169="Yes"),OFFSET('Hygiene Data'!$H$9,0,10*ROW('Hygiene Data'!H163)),NA())</f>
        <v>#N/A</v>
      </c>
      <c r="BO169" s="99" t="e">
        <f ca="true">+IF(AND(ISNUMBER(OFFSET('Hygiene Data'!$I$5,0,10*ROW('Hygiene Data'!I163))),'Data Summary'!ED169="Yes"),OFFSET('Hygiene Data'!$I$5,0,10*ROW('Hygiene Data'!I163)),NA())</f>
        <v>#N/A</v>
      </c>
      <c r="BP169" s="99" t="e">
        <f ca="true">+IF(AND(ISNUMBER(OFFSET('Hygiene Data'!$I$7,0,10*ROW('Hygiene Data'!I163))),'Data Summary'!EE169="Yes"),OFFSET('Hygiene Data'!$I$7,0,10*ROW('Hygiene Data'!I163)),NA())</f>
        <v>#N/A</v>
      </c>
      <c r="BQ169" s="99"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8" t="str">
        <f ca="true">+IF(ISTEXT('Data Summary'!B170),'Data Summary'!B170,"")</f>
        <v/>
      </c>
      <c r="C170" s="329" t="e">
        <f ca="true">+VALUE('Data Summary'!C170)</f>
        <v>#VALUE!</v>
      </c>
      <c r="D170" s="97" t="e">
        <f ca="true">+IF(AND(ISNUMBER(OFFSET('Water Data'!$D$4,0,10*ROW('Water Data'!D164))),'Data Summary'!BS170="Yes"),100-OFFSET('Water Data'!$D$4,0,10*ROW('Water Data'!D164)),NA())</f>
        <v>#N/A</v>
      </c>
      <c r="E170" s="97" t="e">
        <f ca="true">+IF(AND(ISNUMBER(OFFSET('Water Data'!$D$6,0,10*ROW('Water Data'!D164))),'Data Summary'!BT170="Yes"),OFFSET('Water Data'!$D$6,0,10*ROW('Water Data'!D164)),NA())</f>
        <v>#N/A</v>
      </c>
      <c r="F170" s="97" t="e">
        <f ca="true">+IF(AND(ISNUMBER(OFFSET('Water Data'!$D$9,0,10*ROW('Water Data'!D164))),'Data Summary'!BU170="Yes"),OFFSET('Water Data'!$D$9,0,10*ROW('Water Data'!D164)),NA())</f>
        <v>#N/A</v>
      </c>
      <c r="G170" s="97" t="e">
        <f ca="true">+IF(AND(ISNUMBER(OFFSET('Water Data'!$E$4,0,10*ROW('Water Data'!E164))),'Data Summary'!BV170="Yes"),100-OFFSET('Water Data'!$E$4,0,10*ROW('Water Data'!E164)),NA())</f>
        <v>#N/A</v>
      </c>
      <c r="H170" s="97" t="e">
        <f ca="true">+IF(AND(ISNUMBER(OFFSET('Water Data'!$E$6,0,10*ROW('Water Data'!E164))),'Data Summary'!BW170="Yes"),OFFSET('Water Data'!$E$6,0,10*ROW('Water Data'!E164)),NA())</f>
        <v>#N/A</v>
      </c>
      <c r="I170" s="97" t="e">
        <f ca="true">+IF(AND(ISNUMBER(OFFSET('Water Data'!$E$9,0,10*ROW('Water Data'!E164))),'Data Summary'!BX170="Yes"),OFFSET('Water Data'!$E$9,0,10*ROW('Water Data'!E164)),NA())</f>
        <v>#N/A</v>
      </c>
      <c r="J170" s="97" t="e">
        <f ca="true">+IF(AND(ISNUMBER(OFFSET('Water Data'!$F$4,0,10*ROW('Water Data'!F164))),'Data Summary'!BY170="Yes"),100-OFFSET('Water Data'!$F$4,0,10*ROW('Water Data'!F164)),NA())</f>
        <v>#N/A</v>
      </c>
      <c r="K170" s="97" t="e">
        <f ca="true">+IF(AND(ISNUMBER(OFFSET('Water Data'!$F$6,0,10*ROW('Water Data'!F164))),'Data Summary'!BZ170="Yes"),OFFSET('Water Data'!$F$6,0,10*ROW('Water Data'!F164)),NA())</f>
        <v>#N/A</v>
      </c>
      <c r="L170" s="97" t="e">
        <f ca="true">+IF(AND(ISNUMBER(OFFSET('Water Data'!$F$9,0,10*ROW('Water Data'!F164))),'Data Summary'!CA170="Yes"),OFFSET('Water Data'!$F$9,0,10*ROW('Water Data'!F164)),NA())</f>
        <v>#N/A</v>
      </c>
      <c r="M170" s="97" t="e">
        <f ca="true">+IF(AND(ISNUMBER(OFFSET('Water Data'!$G$4,0,10*ROW('Water Data'!G164))),'Data Summary'!CB170="Yes"),100-OFFSET('Water Data'!$G$4,0,10*ROW('Water Data'!G164)),NA())</f>
        <v>#N/A</v>
      </c>
      <c r="N170" s="97" t="e">
        <f ca="true">+IF(AND(ISNUMBER(OFFSET('Water Data'!$G$6,0,10*ROW('Water Data'!G164))),'Data Summary'!CC170="Yes"),OFFSET('Water Data'!$G$6,0,10*ROW('Water Data'!G164)),NA())</f>
        <v>#N/A</v>
      </c>
      <c r="O170" s="97" t="e">
        <f ca="true">+IF(AND(ISNUMBER(OFFSET('Water Data'!$G$9,0,10*ROW('Water Data'!G164))),'Data Summary'!CD170="Yes"),OFFSET('Water Data'!$G$9,0,10*ROW('Water Data'!G164)),NA())</f>
        <v>#N/A</v>
      </c>
      <c r="P170" s="97" t="e">
        <f ca="true">+IF(AND(ISNUMBER(OFFSET('Water Data'!$H$4,0,10*ROW('Water Data'!H164))),'Data Summary'!CE170="Yes"),100-OFFSET('Water Data'!$H$4,0,10*ROW('Water Data'!H164)),NA())</f>
        <v>#N/A</v>
      </c>
      <c r="Q170" s="97" t="e">
        <f ca="true">+IF(AND(ISNUMBER(OFFSET('Water Data'!$H$6,0,10*ROW('Water Data'!H164))),'Data Summary'!CF170="Yes"),OFFSET('Water Data'!$H$6,0,10*ROW('Water Data'!H164)),NA())</f>
        <v>#N/A</v>
      </c>
      <c r="R170" s="97" t="e">
        <f ca="true">+IF(AND(ISNUMBER(OFFSET('Water Data'!$H$9,0,10*ROW('Water Data'!H164))),'Data Summary'!CG170="Yes"),OFFSET('Water Data'!$H$9,0,10*ROW('Water Data'!H164)),NA())</f>
        <v>#N/A</v>
      </c>
      <c r="S170" s="97" t="e">
        <f ca="true">+IF(AND(ISNUMBER(OFFSET('Water Data'!$I$4,0,10*ROW('Water Data'!I164))),'Data Summary'!CH170="Yes"),100-OFFSET('Water Data'!$I$4,0,10*ROW('Water Data'!I164)),NA())</f>
        <v>#N/A</v>
      </c>
      <c r="T170" s="97" t="e">
        <f ca="true">+IF(AND(ISNUMBER(OFFSET('Water Data'!$I$6,0,10*ROW('Water Data'!I164))),'Data Summary'!CI170="Yes"),OFFSET('Water Data'!$I$6,0,10*ROW('Water Data'!I164)),NA())</f>
        <v>#N/A</v>
      </c>
      <c r="U170" s="97" t="e">
        <f ca="true">+IF(AND(ISNUMBER(OFFSET('Water Data'!$I$9,0,10*ROW('Water Data'!I164))),'Data Summary'!CJ170="Yes"),OFFSET('Water Data'!$I$9,0,10*ROW('Water Data'!I164)),NA())</f>
        <v>#N/A</v>
      </c>
      <c r="V170" s="98" t="e">
        <f ca="true">+IF(AND(ISNUMBER(OFFSET('Sanitation Data'!$D$4,0,10*ROW('Sanitation Data'!D164))),'Data Summary'!CK170="Yes"),100-OFFSET('Sanitation Data'!$D$4,0,10*ROW('Sanitation Data'!D164)),NA())</f>
        <v>#N/A</v>
      </c>
      <c r="W170" s="98" t="e">
        <f ca="true">+IF(AND(ISNUMBER(OFFSET('Sanitation Data'!$D$6,0,10*ROW('Sanitation Data'!D164))),'Data Summary'!CL170="Yes"),OFFSET('Sanitation Data'!$D$6,0,10*ROW('Sanitation Data'!D164)),NA())</f>
        <v>#N/A</v>
      </c>
      <c r="X170" s="98" t="e">
        <f ca="true">+IF(AND(ISNUMBER(OFFSET('Sanitation Data'!$D$10,0,10*ROW('Sanitation Data'!D164))),'Data Summary'!CM170="Yes"),OFFSET('Sanitation Data'!$D$10,0,10*ROW('Sanitation Data'!D164)),NA())</f>
        <v>#N/A</v>
      </c>
      <c r="Y170" s="98" t="e">
        <f ca="true">+IF(AND(ISNUMBER(OFFSET('Sanitation Data'!$D$11,0,10*ROW('Sanitation Data'!D164))),'Data Summary'!CN170="Yes"),OFFSET('Sanitation Data'!$D$11,0,10*ROW('Sanitation Data'!D164)),NA())</f>
        <v>#N/A</v>
      </c>
      <c r="Z170" s="98" t="e">
        <f ca="true">+IF(AND(ISNUMBER(OFFSET('Sanitation Data'!$D$12,0,10*ROW('Sanitation Data'!D164))),'Data Summary'!CO170="Yes"),OFFSET('Sanitation Data'!$D$12,0,10*ROW('Sanitation Data'!D164)),NA())</f>
        <v>#N/A</v>
      </c>
      <c r="AA170" s="98" t="e">
        <f ca="true">+IF(AND(ISNUMBER(OFFSET('Sanitation Data'!$E$4,0,10*ROW('Sanitation Data'!E164))),'Data Summary'!CP170="Yes"),100-OFFSET('Sanitation Data'!$E$4,0,10*ROW('Sanitation Data'!E164)),NA())</f>
        <v>#N/A</v>
      </c>
      <c r="AB170" s="98" t="e">
        <f ca="true">+IF(AND(ISNUMBER(OFFSET('Sanitation Data'!$E$6,0,10*ROW('Sanitation Data'!E164))),'Data Summary'!CQ170="Yes"),OFFSET('Sanitation Data'!$E$6,0,10*ROW('Sanitation Data'!E164)),NA())</f>
        <v>#N/A</v>
      </c>
      <c r="AC170" s="98" t="e">
        <f ca="true">+IF(AND(ISNUMBER(OFFSET('Sanitation Data'!$E$10,0,10*ROW('Sanitation Data'!E164))),'Data Summary'!CR170="Yes"),OFFSET('Sanitation Data'!$E$10,0,10*ROW('Sanitation Data'!E164)),NA())</f>
        <v>#N/A</v>
      </c>
      <c r="AD170" s="98" t="e">
        <f ca="true">+IF(AND(ISNUMBER(OFFSET('Sanitation Data'!$E$11,0,10*ROW('Sanitation Data'!E164))),'Data Summary'!CS170="Yes"),OFFSET('Sanitation Data'!$E$11,0,10*ROW('Sanitation Data'!E164)),NA())</f>
        <v>#N/A</v>
      </c>
      <c r="AE170" s="98" t="e">
        <f ca="true">+IF(AND(ISNUMBER(OFFSET('Sanitation Data'!$E$12,0,10*ROW('Sanitation Data'!E164))),'Data Summary'!CT170="Yes"),OFFSET('Sanitation Data'!$E$12,0,10*ROW('Sanitation Data'!E164)),NA())</f>
        <v>#N/A</v>
      </c>
      <c r="AF170" s="98" t="e">
        <f ca="true">+IF(AND(ISNUMBER(OFFSET('Sanitation Data'!$F$4,0,10*ROW('Sanitation Data'!F164))),'Data Summary'!CU170="Yes"),100-OFFSET('Sanitation Data'!$F$4,0,10*ROW('Sanitation Data'!F164)),NA())</f>
        <v>#N/A</v>
      </c>
      <c r="AG170" s="98" t="e">
        <f ca="true">+IF(AND(ISNUMBER(OFFSET('Sanitation Data'!$F$6,0,10*ROW('Sanitation Data'!F164))),'Data Summary'!CV170="Yes"),OFFSET('Sanitation Data'!$F$6,0,10*ROW('Sanitation Data'!F164)),NA())</f>
        <v>#N/A</v>
      </c>
      <c r="AH170" s="98" t="e">
        <f ca="true">+IF(AND(ISNUMBER(OFFSET('Sanitation Data'!$F$10,0,10*ROW('Sanitation Data'!F164))),'Data Summary'!CW170="Yes"),OFFSET('Sanitation Data'!$F$10,0,10*ROW('Sanitation Data'!F164)),NA())</f>
        <v>#N/A</v>
      </c>
      <c r="AI170" s="98" t="e">
        <f ca="true">+IF(AND(ISNUMBER(OFFSET('Sanitation Data'!$F$11,0,10*ROW('Sanitation Data'!F164))),'Data Summary'!CX170="Yes"),OFFSET('Sanitation Data'!$F$11,0,10*ROW('Sanitation Data'!F164)),NA())</f>
        <v>#N/A</v>
      </c>
      <c r="AJ170" s="98" t="e">
        <f ca="true">+IF(AND(ISNUMBER(OFFSET('Sanitation Data'!$F$12,0,10*ROW('Sanitation Data'!F164))),'Data Summary'!CY170="Yes"),OFFSET('Sanitation Data'!$F$12,0,10*ROW('Sanitation Data'!F164)),NA())</f>
        <v>#N/A</v>
      </c>
      <c r="AK170" s="98" t="e">
        <f ca="true">+IF(AND(ISNUMBER(OFFSET('Sanitation Data'!$G$4,0,10*ROW('Sanitation Data'!G164))),'Data Summary'!CZ170="Yes"),100-OFFSET('Sanitation Data'!$G$4,0,10*ROW('Sanitation Data'!G164)),NA())</f>
        <v>#N/A</v>
      </c>
      <c r="AL170" s="98" t="e">
        <f ca="true">+IF(AND(ISNUMBER(OFFSET('Sanitation Data'!$G$6,0,10*ROW('Sanitation Data'!G164))),'Data Summary'!DA170="Yes"),OFFSET('Sanitation Data'!$G$6,0,10*ROW('Sanitation Data'!G164)),NA())</f>
        <v>#N/A</v>
      </c>
      <c r="AM170" s="98" t="e">
        <f ca="true">+IF(AND(ISNUMBER(OFFSET('Sanitation Data'!$G$10,0,10*ROW('Sanitation Data'!G164))),'Data Summary'!DB170="Yes"),OFFSET('Sanitation Data'!$G$10,0,10*ROW('Sanitation Data'!G164)),NA())</f>
        <v>#N/A</v>
      </c>
      <c r="AN170" s="98" t="e">
        <f ca="true">+IF(AND(ISNUMBER(OFFSET('Sanitation Data'!$G$11,0,10*ROW('Sanitation Data'!G164))),'Data Summary'!DC170="Yes"),OFFSET('Sanitation Data'!$G$11,0,10*ROW('Sanitation Data'!G164)),NA())</f>
        <v>#N/A</v>
      </c>
      <c r="AO170" s="98" t="e">
        <f ca="true">+IF(AND(ISNUMBER(OFFSET('Sanitation Data'!$G$12,0,10*ROW('Sanitation Data'!G164))),'Data Summary'!DD170="Yes"),OFFSET('Sanitation Data'!$G$12,0,10*ROW('Sanitation Data'!G164)),NA())</f>
        <v>#N/A</v>
      </c>
      <c r="AP170" s="98" t="e">
        <f ca="true">+IF(AND(ISNUMBER(OFFSET('Sanitation Data'!$H$4,0,10*ROW('Sanitation Data'!H164))),'Data Summary'!DE170="Yes"),100-OFFSET('Sanitation Data'!$H$4,0,10*ROW('Sanitation Data'!H164)),NA())</f>
        <v>#N/A</v>
      </c>
      <c r="AQ170" s="98" t="e">
        <f ca="true">+IF(AND(ISNUMBER(OFFSET('Sanitation Data'!$H$6,0,10*ROW('Sanitation Data'!H164))),'Data Summary'!DF170="Yes"),OFFSET('Sanitation Data'!$H$6,0,10*ROW('Sanitation Data'!H164)),NA())</f>
        <v>#N/A</v>
      </c>
      <c r="AR170" s="98" t="e">
        <f ca="true">+IF(AND(ISNUMBER(OFFSET('Sanitation Data'!$H$10,0,10*ROW('Sanitation Data'!H164))),'Data Summary'!DG170="Yes"),OFFSET('Sanitation Data'!$H$10,0,10*ROW('Sanitation Data'!H164)),NA())</f>
        <v>#N/A</v>
      </c>
      <c r="AS170" s="98" t="e">
        <f ca="true">+IF(AND(ISNUMBER(OFFSET('Sanitation Data'!$H$11,0,10*ROW('Sanitation Data'!H164))),'Data Summary'!DH170="Yes"),OFFSET('Sanitation Data'!$H$11,0,10*ROW('Sanitation Data'!H164)),NA())</f>
        <v>#N/A</v>
      </c>
      <c r="AT170" s="98" t="e">
        <f ca="true">+IF(AND(ISNUMBER(OFFSET('Sanitation Data'!$H$12,0,10*ROW('Sanitation Data'!H164))),'Data Summary'!DI170="Yes"),OFFSET('Sanitation Data'!$H$12,0,10*ROW('Sanitation Data'!H164)),NA())</f>
        <v>#N/A</v>
      </c>
      <c r="AU170" s="98" t="e">
        <f ca="true">+IF(AND(ISNUMBER(OFFSET('Sanitation Data'!$I$4,0,10*ROW('Sanitation Data'!I164))),'Data Summary'!DJ170="Yes"),100-OFFSET('Sanitation Data'!$I$4,0,10*ROW('Sanitation Data'!I164)),NA())</f>
        <v>#N/A</v>
      </c>
      <c r="AV170" s="98" t="e">
        <f ca="true">+IF(AND(ISNUMBER(OFFSET('Sanitation Data'!$I$6,0,10*ROW('Sanitation Data'!I164))),'Data Summary'!DK170="Yes"),OFFSET('Sanitation Data'!$I$6,0,10*ROW('Sanitation Data'!I164)),NA())</f>
        <v>#N/A</v>
      </c>
      <c r="AW170" s="98" t="e">
        <f ca="true">+IF(AND(ISNUMBER(OFFSET('Sanitation Data'!$I$10,0,10*ROW('Sanitation Data'!I164))),'Data Summary'!DL170="Yes"),OFFSET('Sanitation Data'!$I$10,0,10*ROW('Sanitation Data'!I164)),NA())</f>
        <v>#N/A</v>
      </c>
      <c r="AX170" s="98" t="e">
        <f ca="true">+IF(AND(ISNUMBER(OFFSET('Sanitation Data'!$I$11,0,10*ROW('Sanitation Data'!I164))),'Data Summary'!DM170="Yes"),OFFSET('Sanitation Data'!$I$11,0,10*ROW('Sanitation Data'!I164)),NA())</f>
        <v>#N/A</v>
      </c>
      <c r="AY170" s="98" t="e">
        <f ca="true">+IF(AND(ISNUMBER(OFFSET('Sanitation Data'!$I$12,0,10*ROW('Sanitation Data'!I164))),'Data Summary'!DN170="Yes"),OFFSET('Sanitation Data'!$I$12,0,10*ROW('Sanitation Data'!I164)),NA())</f>
        <v>#N/A</v>
      </c>
      <c r="AZ170" s="99" t="e">
        <f ca="true">+IF(AND(ISNUMBER(OFFSET('Hygiene Data'!$D$5,0,10*ROW('Hygiene Data'!D164))),'Data Summary'!DO170="Yes"),OFFSET('Hygiene Data'!$D$5,0,10*ROW('Hygiene Data'!D164)),NA())</f>
        <v>#N/A</v>
      </c>
      <c r="BA170" s="99" t="e">
        <f ca="true">+IF(AND(ISNUMBER(OFFSET('Hygiene Data'!$D$7,0,10*ROW('Hygiene Data'!D164))),'Data Summary'!DP170="Yes"),OFFSET('Hygiene Data'!$D$7,0,10*ROW('Hygiene Data'!D164)),NA())</f>
        <v>#N/A</v>
      </c>
      <c r="BB170" s="99" t="e">
        <f ca="true">+IF(AND(ISNUMBER(OFFSET('Hygiene Data'!$D$9,0,10*ROW('Hygiene Data'!D164))),'Data Summary'!DQ170="Yes"),OFFSET('Hygiene Data'!$D$9,0,10*ROW('Hygiene Data'!D164)),NA())</f>
        <v>#N/A</v>
      </c>
      <c r="BC170" s="99" t="e">
        <f ca="true">+IF(AND(ISNUMBER(OFFSET('Hygiene Data'!$E$5,0,10*ROW('Hygiene Data'!E164))),'Data Summary'!DR170="Yes"),OFFSET('Hygiene Data'!$E$5,0,10*ROW('Hygiene Data'!E164)),NA())</f>
        <v>#N/A</v>
      </c>
      <c r="BD170" s="99" t="e">
        <f ca="true">+IF(AND(ISNUMBER(OFFSET('Hygiene Data'!$E$7,0,10*ROW('Hygiene Data'!E164))),'Data Summary'!DS170="Yes"),OFFSET('Hygiene Data'!$E$7,0,10*ROW('Hygiene Data'!E164)),NA())</f>
        <v>#N/A</v>
      </c>
      <c r="BE170" s="99" t="e">
        <f ca="true">+IF(AND(ISNUMBER(OFFSET('Hygiene Data'!$E$9,0,10*ROW('Hygiene Data'!E164))),'Data Summary'!DT170="Yes"),OFFSET('Hygiene Data'!$E$9,0,10*ROW('Hygiene Data'!E164)),NA())</f>
        <v>#N/A</v>
      </c>
      <c r="BF170" s="99" t="e">
        <f ca="true">+IF(AND(ISNUMBER(OFFSET('Hygiene Data'!$F$5,0,10*ROW('Hygiene Data'!F164))),'Data Summary'!DU170="Yes"),OFFSET('Hygiene Data'!$F$5,0,10*ROW('Hygiene Data'!F164)),NA())</f>
        <v>#N/A</v>
      </c>
      <c r="BG170" s="99" t="e">
        <f ca="true">+IF(AND(ISNUMBER(OFFSET('Hygiene Data'!$F$7,0,10*ROW('Hygiene Data'!F164))),'Data Summary'!DV170="Yes"),OFFSET('Hygiene Data'!$F$7,0,10*ROW('Hygiene Data'!F164)),NA())</f>
        <v>#N/A</v>
      </c>
      <c r="BH170" s="99" t="e">
        <f ca="true">+IF(AND(ISNUMBER(OFFSET('Hygiene Data'!$F$9,0,10*ROW('Hygiene Data'!F164))),'Data Summary'!DW170="Yes"),OFFSET('Hygiene Data'!$F$9,0,10*ROW('Hygiene Data'!F164)),NA())</f>
        <v>#N/A</v>
      </c>
      <c r="BI170" s="99" t="e">
        <f ca="true">+IF(AND(ISNUMBER(OFFSET('Hygiene Data'!$G$5,0,10*ROW('Hygiene Data'!G164))),'Data Summary'!DX170="Yes"),OFFSET('Hygiene Data'!$G$5,0,10*ROW('Hygiene Data'!G164)),NA())</f>
        <v>#N/A</v>
      </c>
      <c r="BJ170" s="99" t="e">
        <f ca="true">+IF(AND(ISNUMBER(OFFSET('Hygiene Data'!$G$7,0,10*ROW('Hygiene Data'!G164))),'Data Summary'!DY170="Yes"),OFFSET('Hygiene Data'!$G$7,0,10*ROW('Hygiene Data'!G164)),NA())</f>
        <v>#N/A</v>
      </c>
      <c r="BK170" s="99" t="e">
        <f ca="true">+IF(AND(ISNUMBER(OFFSET('Hygiene Data'!$G$9,0,10*ROW('Hygiene Data'!G164))),'Data Summary'!DZ170="Yes"),OFFSET('Hygiene Data'!$G$9,0,10*ROW('Hygiene Data'!G164)),NA())</f>
        <v>#N/A</v>
      </c>
      <c r="BL170" s="99" t="e">
        <f ca="true">+IF(AND(ISNUMBER(OFFSET('Hygiene Data'!$H$5,0,10*ROW('Hygiene Data'!H164))),'Data Summary'!EA170="Yes"),OFFSET('Hygiene Data'!$H$5,0,10*ROW('Hygiene Data'!H164)),NA())</f>
        <v>#N/A</v>
      </c>
      <c r="BM170" s="99" t="e">
        <f ca="true">+IF(AND(ISNUMBER(OFFSET('Hygiene Data'!$H$7,0,10*ROW('Hygiene Data'!H164))),'Data Summary'!EB170="Yes"),OFFSET('Hygiene Data'!$H$7,0,10*ROW('Hygiene Data'!H164)),NA())</f>
        <v>#N/A</v>
      </c>
      <c r="BN170" s="99" t="e">
        <f ca="true">+IF(AND(ISNUMBER(OFFSET('Hygiene Data'!$H$9,0,10*ROW('Hygiene Data'!H164))),'Data Summary'!EC170="Yes"),OFFSET('Hygiene Data'!$H$9,0,10*ROW('Hygiene Data'!H164)),NA())</f>
        <v>#N/A</v>
      </c>
      <c r="BO170" s="99" t="e">
        <f ca="true">+IF(AND(ISNUMBER(OFFSET('Hygiene Data'!$I$5,0,10*ROW('Hygiene Data'!I164))),'Data Summary'!ED170="Yes"),OFFSET('Hygiene Data'!$I$5,0,10*ROW('Hygiene Data'!I164)),NA())</f>
        <v>#N/A</v>
      </c>
      <c r="BP170" s="99" t="e">
        <f ca="true">+IF(AND(ISNUMBER(OFFSET('Hygiene Data'!$I$7,0,10*ROW('Hygiene Data'!I164))),'Data Summary'!EE170="Yes"),OFFSET('Hygiene Data'!$I$7,0,10*ROW('Hygiene Data'!I164)),NA())</f>
        <v>#N/A</v>
      </c>
      <c r="BQ170" s="99"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8" t="str">
        <f ca="true">+IF(ISTEXT('Data Summary'!B171),'Data Summary'!B171,"")</f>
        <v/>
      </c>
      <c r="C171" s="329" t="e">
        <f ca="true">+VALUE('Data Summary'!C171)</f>
        <v>#VALUE!</v>
      </c>
      <c r="D171" s="97" t="e">
        <f ca="true">+IF(AND(ISNUMBER(OFFSET('Water Data'!$D$4,0,10*ROW('Water Data'!D165))),'Data Summary'!BS171="Yes"),100-OFFSET('Water Data'!$D$4,0,10*ROW('Water Data'!D165)),NA())</f>
        <v>#N/A</v>
      </c>
      <c r="E171" s="97" t="e">
        <f ca="true">+IF(AND(ISNUMBER(OFFSET('Water Data'!$D$6,0,10*ROW('Water Data'!D165))),'Data Summary'!BT171="Yes"),OFFSET('Water Data'!$D$6,0,10*ROW('Water Data'!D165)),NA())</f>
        <v>#N/A</v>
      </c>
      <c r="F171" s="97" t="e">
        <f ca="true">+IF(AND(ISNUMBER(OFFSET('Water Data'!$D$9,0,10*ROW('Water Data'!D165))),'Data Summary'!BU171="Yes"),OFFSET('Water Data'!$D$9,0,10*ROW('Water Data'!D165)),NA())</f>
        <v>#N/A</v>
      </c>
      <c r="G171" s="97" t="e">
        <f ca="true">+IF(AND(ISNUMBER(OFFSET('Water Data'!$E$4,0,10*ROW('Water Data'!E165))),'Data Summary'!BV171="Yes"),100-OFFSET('Water Data'!$E$4,0,10*ROW('Water Data'!E165)),NA())</f>
        <v>#N/A</v>
      </c>
      <c r="H171" s="97" t="e">
        <f ca="true">+IF(AND(ISNUMBER(OFFSET('Water Data'!$E$6,0,10*ROW('Water Data'!E165))),'Data Summary'!BW171="Yes"),OFFSET('Water Data'!$E$6,0,10*ROW('Water Data'!E165)),NA())</f>
        <v>#N/A</v>
      </c>
      <c r="I171" s="97" t="e">
        <f ca="true">+IF(AND(ISNUMBER(OFFSET('Water Data'!$E$9,0,10*ROW('Water Data'!E165))),'Data Summary'!BX171="Yes"),OFFSET('Water Data'!$E$9,0,10*ROW('Water Data'!E165)),NA())</f>
        <v>#N/A</v>
      </c>
      <c r="J171" s="97" t="e">
        <f ca="true">+IF(AND(ISNUMBER(OFFSET('Water Data'!$F$4,0,10*ROW('Water Data'!F165))),'Data Summary'!BY171="Yes"),100-OFFSET('Water Data'!$F$4,0,10*ROW('Water Data'!F165)),NA())</f>
        <v>#N/A</v>
      </c>
      <c r="K171" s="97" t="e">
        <f ca="true">+IF(AND(ISNUMBER(OFFSET('Water Data'!$F$6,0,10*ROW('Water Data'!F165))),'Data Summary'!BZ171="Yes"),OFFSET('Water Data'!$F$6,0,10*ROW('Water Data'!F165)),NA())</f>
        <v>#N/A</v>
      </c>
      <c r="L171" s="97" t="e">
        <f ca="true">+IF(AND(ISNUMBER(OFFSET('Water Data'!$F$9,0,10*ROW('Water Data'!F165))),'Data Summary'!CA171="Yes"),OFFSET('Water Data'!$F$9,0,10*ROW('Water Data'!F165)),NA())</f>
        <v>#N/A</v>
      </c>
      <c r="M171" s="97" t="e">
        <f ca="true">+IF(AND(ISNUMBER(OFFSET('Water Data'!$G$4,0,10*ROW('Water Data'!G165))),'Data Summary'!CB171="Yes"),100-OFFSET('Water Data'!$G$4,0,10*ROW('Water Data'!G165)),NA())</f>
        <v>#N/A</v>
      </c>
      <c r="N171" s="97" t="e">
        <f ca="true">+IF(AND(ISNUMBER(OFFSET('Water Data'!$G$6,0,10*ROW('Water Data'!G165))),'Data Summary'!CC171="Yes"),OFFSET('Water Data'!$G$6,0,10*ROW('Water Data'!G165)),NA())</f>
        <v>#N/A</v>
      </c>
      <c r="O171" s="97" t="e">
        <f ca="true">+IF(AND(ISNUMBER(OFFSET('Water Data'!$G$9,0,10*ROW('Water Data'!G165))),'Data Summary'!CD171="Yes"),OFFSET('Water Data'!$G$9,0,10*ROW('Water Data'!G165)),NA())</f>
        <v>#N/A</v>
      </c>
      <c r="P171" s="97" t="e">
        <f ca="true">+IF(AND(ISNUMBER(OFFSET('Water Data'!$H$4,0,10*ROW('Water Data'!H165))),'Data Summary'!CE171="Yes"),100-OFFSET('Water Data'!$H$4,0,10*ROW('Water Data'!H165)),NA())</f>
        <v>#N/A</v>
      </c>
      <c r="Q171" s="97" t="e">
        <f ca="true">+IF(AND(ISNUMBER(OFFSET('Water Data'!$H$6,0,10*ROW('Water Data'!H165))),'Data Summary'!CF171="Yes"),OFFSET('Water Data'!$H$6,0,10*ROW('Water Data'!H165)),NA())</f>
        <v>#N/A</v>
      </c>
      <c r="R171" s="97" t="e">
        <f ca="true">+IF(AND(ISNUMBER(OFFSET('Water Data'!$H$9,0,10*ROW('Water Data'!H165))),'Data Summary'!CG171="Yes"),OFFSET('Water Data'!$H$9,0,10*ROW('Water Data'!H165)),NA())</f>
        <v>#N/A</v>
      </c>
      <c r="S171" s="97" t="e">
        <f ca="true">+IF(AND(ISNUMBER(OFFSET('Water Data'!$I$4,0,10*ROW('Water Data'!I165))),'Data Summary'!CH171="Yes"),100-OFFSET('Water Data'!$I$4,0,10*ROW('Water Data'!I165)),NA())</f>
        <v>#N/A</v>
      </c>
      <c r="T171" s="97" t="e">
        <f ca="true">+IF(AND(ISNUMBER(OFFSET('Water Data'!$I$6,0,10*ROW('Water Data'!I165))),'Data Summary'!CI171="Yes"),OFFSET('Water Data'!$I$6,0,10*ROW('Water Data'!I165)),NA())</f>
        <v>#N/A</v>
      </c>
      <c r="U171" s="97" t="e">
        <f ca="true">+IF(AND(ISNUMBER(OFFSET('Water Data'!$I$9,0,10*ROW('Water Data'!I165))),'Data Summary'!CJ171="Yes"),OFFSET('Water Data'!$I$9,0,10*ROW('Water Data'!I165)),NA())</f>
        <v>#N/A</v>
      </c>
      <c r="V171" s="98" t="e">
        <f ca="true">+IF(AND(ISNUMBER(OFFSET('Sanitation Data'!$D$4,0,10*ROW('Sanitation Data'!D165))),'Data Summary'!CK171="Yes"),100-OFFSET('Sanitation Data'!$D$4,0,10*ROW('Sanitation Data'!D165)),NA())</f>
        <v>#N/A</v>
      </c>
      <c r="W171" s="98" t="e">
        <f ca="true">+IF(AND(ISNUMBER(OFFSET('Sanitation Data'!$D$6,0,10*ROW('Sanitation Data'!D165))),'Data Summary'!CL171="Yes"),OFFSET('Sanitation Data'!$D$6,0,10*ROW('Sanitation Data'!D165)),NA())</f>
        <v>#N/A</v>
      </c>
      <c r="X171" s="98" t="e">
        <f ca="true">+IF(AND(ISNUMBER(OFFSET('Sanitation Data'!$D$10,0,10*ROW('Sanitation Data'!D165))),'Data Summary'!CM171="Yes"),OFFSET('Sanitation Data'!$D$10,0,10*ROW('Sanitation Data'!D165)),NA())</f>
        <v>#N/A</v>
      </c>
      <c r="Y171" s="98" t="e">
        <f ca="true">+IF(AND(ISNUMBER(OFFSET('Sanitation Data'!$D$11,0,10*ROW('Sanitation Data'!D165))),'Data Summary'!CN171="Yes"),OFFSET('Sanitation Data'!$D$11,0,10*ROW('Sanitation Data'!D165)),NA())</f>
        <v>#N/A</v>
      </c>
      <c r="Z171" s="98" t="e">
        <f ca="true">+IF(AND(ISNUMBER(OFFSET('Sanitation Data'!$D$12,0,10*ROW('Sanitation Data'!D165))),'Data Summary'!CO171="Yes"),OFFSET('Sanitation Data'!$D$12,0,10*ROW('Sanitation Data'!D165)),NA())</f>
        <v>#N/A</v>
      </c>
      <c r="AA171" s="98" t="e">
        <f ca="true">+IF(AND(ISNUMBER(OFFSET('Sanitation Data'!$E$4,0,10*ROW('Sanitation Data'!E165))),'Data Summary'!CP171="Yes"),100-OFFSET('Sanitation Data'!$E$4,0,10*ROW('Sanitation Data'!E165)),NA())</f>
        <v>#N/A</v>
      </c>
      <c r="AB171" s="98" t="e">
        <f ca="true">+IF(AND(ISNUMBER(OFFSET('Sanitation Data'!$E$6,0,10*ROW('Sanitation Data'!E165))),'Data Summary'!CQ171="Yes"),OFFSET('Sanitation Data'!$E$6,0,10*ROW('Sanitation Data'!E165)),NA())</f>
        <v>#N/A</v>
      </c>
      <c r="AC171" s="98" t="e">
        <f ca="true">+IF(AND(ISNUMBER(OFFSET('Sanitation Data'!$E$10,0,10*ROW('Sanitation Data'!E165))),'Data Summary'!CR171="Yes"),OFFSET('Sanitation Data'!$E$10,0,10*ROW('Sanitation Data'!E165)),NA())</f>
        <v>#N/A</v>
      </c>
      <c r="AD171" s="98" t="e">
        <f ca="true">+IF(AND(ISNUMBER(OFFSET('Sanitation Data'!$E$11,0,10*ROW('Sanitation Data'!E165))),'Data Summary'!CS171="Yes"),OFFSET('Sanitation Data'!$E$11,0,10*ROW('Sanitation Data'!E165)),NA())</f>
        <v>#N/A</v>
      </c>
      <c r="AE171" s="98" t="e">
        <f ca="true">+IF(AND(ISNUMBER(OFFSET('Sanitation Data'!$E$12,0,10*ROW('Sanitation Data'!E165))),'Data Summary'!CT171="Yes"),OFFSET('Sanitation Data'!$E$12,0,10*ROW('Sanitation Data'!E165)),NA())</f>
        <v>#N/A</v>
      </c>
      <c r="AF171" s="98" t="e">
        <f ca="true">+IF(AND(ISNUMBER(OFFSET('Sanitation Data'!$F$4,0,10*ROW('Sanitation Data'!F165))),'Data Summary'!CU171="Yes"),100-OFFSET('Sanitation Data'!$F$4,0,10*ROW('Sanitation Data'!F165)),NA())</f>
        <v>#N/A</v>
      </c>
      <c r="AG171" s="98" t="e">
        <f ca="true">+IF(AND(ISNUMBER(OFFSET('Sanitation Data'!$F$6,0,10*ROW('Sanitation Data'!F165))),'Data Summary'!CV171="Yes"),OFFSET('Sanitation Data'!$F$6,0,10*ROW('Sanitation Data'!F165)),NA())</f>
        <v>#N/A</v>
      </c>
      <c r="AH171" s="98" t="e">
        <f ca="true">+IF(AND(ISNUMBER(OFFSET('Sanitation Data'!$F$10,0,10*ROW('Sanitation Data'!F165))),'Data Summary'!CW171="Yes"),OFFSET('Sanitation Data'!$F$10,0,10*ROW('Sanitation Data'!F165)),NA())</f>
        <v>#N/A</v>
      </c>
      <c r="AI171" s="98" t="e">
        <f ca="true">+IF(AND(ISNUMBER(OFFSET('Sanitation Data'!$F$11,0,10*ROW('Sanitation Data'!F165))),'Data Summary'!CX171="Yes"),OFFSET('Sanitation Data'!$F$11,0,10*ROW('Sanitation Data'!F165)),NA())</f>
        <v>#N/A</v>
      </c>
      <c r="AJ171" s="98" t="e">
        <f ca="true">+IF(AND(ISNUMBER(OFFSET('Sanitation Data'!$F$12,0,10*ROW('Sanitation Data'!F165))),'Data Summary'!CY171="Yes"),OFFSET('Sanitation Data'!$F$12,0,10*ROW('Sanitation Data'!F165)),NA())</f>
        <v>#N/A</v>
      </c>
      <c r="AK171" s="98" t="e">
        <f ca="true">+IF(AND(ISNUMBER(OFFSET('Sanitation Data'!$G$4,0,10*ROW('Sanitation Data'!G165))),'Data Summary'!CZ171="Yes"),100-OFFSET('Sanitation Data'!$G$4,0,10*ROW('Sanitation Data'!G165)),NA())</f>
        <v>#N/A</v>
      </c>
      <c r="AL171" s="98" t="e">
        <f ca="true">+IF(AND(ISNUMBER(OFFSET('Sanitation Data'!$G$6,0,10*ROW('Sanitation Data'!G165))),'Data Summary'!DA171="Yes"),OFFSET('Sanitation Data'!$G$6,0,10*ROW('Sanitation Data'!G165)),NA())</f>
        <v>#N/A</v>
      </c>
      <c r="AM171" s="98" t="e">
        <f ca="true">+IF(AND(ISNUMBER(OFFSET('Sanitation Data'!$G$10,0,10*ROW('Sanitation Data'!G165))),'Data Summary'!DB171="Yes"),OFFSET('Sanitation Data'!$G$10,0,10*ROW('Sanitation Data'!G165)),NA())</f>
        <v>#N/A</v>
      </c>
      <c r="AN171" s="98" t="e">
        <f ca="true">+IF(AND(ISNUMBER(OFFSET('Sanitation Data'!$G$11,0,10*ROW('Sanitation Data'!G165))),'Data Summary'!DC171="Yes"),OFFSET('Sanitation Data'!$G$11,0,10*ROW('Sanitation Data'!G165)),NA())</f>
        <v>#N/A</v>
      </c>
      <c r="AO171" s="98" t="e">
        <f ca="true">+IF(AND(ISNUMBER(OFFSET('Sanitation Data'!$G$12,0,10*ROW('Sanitation Data'!G165))),'Data Summary'!DD171="Yes"),OFFSET('Sanitation Data'!$G$12,0,10*ROW('Sanitation Data'!G165)),NA())</f>
        <v>#N/A</v>
      </c>
      <c r="AP171" s="98" t="e">
        <f ca="true">+IF(AND(ISNUMBER(OFFSET('Sanitation Data'!$H$4,0,10*ROW('Sanitation Data'!H165))),'Data Summary'!DE171="Yes"),100-OFFSET('Sanitation Data'!$H$4,0,10*ROW('Sanitation Data'!H165)),NA())</f>
        <v>#N/A</v>
      </c>
      <c r="AQ171" s="98" t="e">
        <f ca="true">+IF(AND(ISNUMBER(OFFSET('Sanitation Data'!$H$6,0,10*ROW('Sanitation Data'!H165))),'Data Summary'!DF171="Yes"),OFFSET('Sanitation Data'!$H$6,0,10*ROW('Sanitation Data'!H165)),NA())</f>
        <v>#N/A</v>
      </c>
      <c r="AR171" s="98" t="e">
        <f ca="true">+IF(AND(ISNUMBER(OFFSET('Sanitation Data'!$H$10,0,10*ROW('Sanitation Data'!H165))),'Data Summary'!DG171="Yes"),OFFSET('Sanitation Data'!$H$10,0,10*ROW('Sanitation Data'!H165)),NA())</f>
        <v>#N/A</v>
      </c>
      <c r="AS171" s="98" t="e">
        <f ca="true">+IF(AND(ISNUMBER(OFFSET('Sanitation Data'!$H$11,0,10*ROW('Sanitation Data'!H165))),'Data Summary'!DH171="Yes"),OFFSET('Sanitation Data'!$H$11,0,10*ROW('Sanitation Data'!H165)),NA())</f>
        <v>#N/A</v>
      </c>
      <c r="AT171" s="98" t="e">
        <f ca="true">+IF(AND(ISNUMBER(OFFSET('Sanitation Data'!$H$12,0,10*ROW('Sanitation Data'!H165))),'Data Summary'!DI171="Yes"),OFFSET('Sanitation Data'!$H$12,0,10*ROW('Sanitation Data'!H165)),NA())</f>
        <v>#N/A</v>
      </c>
      <c r="AU171" s="98" t="e">
        <f ca="true">+IF(AND(ISNUMBER(OFFSET('Sanitation Data'!$I$4,0,10*ROW('Sanitation Data'!I165))),'Data Summary'!DJ171="Yes"),100-OFFSET('Sanitation Data'!$I$4,0,10*ROW('Sanitation Data'!I165)),NA())</f>
        <v>#N/A</v>
      </c>
      <c r="AV171" s="98" t="e">
        <f ca="true">+IF(AND(ISNUMBER(OFFSET('Sanitation Data'!$I$6,0,10*ROW('Sanitation Data'!I165))),'Data Summary'!DK171="Yes"),OFFSET('Sanitation Data'!$I$6,0,10*ROW('Sanitation Data'!I165)),NA())</f>
        <v>#N/A</v>
      </c>
      <c r="AW171" s="98" t="e">
        <f ca="true">+IF(AND(ISNUMBER(OFFSET('Sanitation Data'!$I$10,0,10*ROW('Sanitation Data'!I165))),'Data Summary'!DL171="Yes"),OFFSET('Sanitation Data'!$I$10,0,10*ROW('Sanitation Data'!I165)),NA())</f>
        <v>#N/A</v>
      </c>
      <c r="AX171" s="98" t="e">
        <f ca="true">+IF(AND(ISNUMBER(OFFSET('Sanitation Data'!$I$11,0,10*ROW('Sanitation Data'!I165))),'Data Summary'!DM171="Yes"),OFFSET('Sanitation Data'!$I$11,0,10*ROW('Sanitation Data'!I165)),NA())</f>
        <v>#N/A</v>
      </c>
      <c r="AY171" s="98" t="e">
        <f ca="true">+IF(AND(ISNUMBER(OFFSET('Sanitation Data'!$I$12,0,10*ROW('Sanitation Data'!I165))),'Data Summary'!DN171="Yes"),OFFSET('Sanitation Data'!$I$12,0,10*ROW('Sanitation Data'!I165)),NA())</f>
        <v>#N/A</v>
      </c>
      <c r="AZ171" s="99" t="e">
        <f ca="true">+IF(AND(ISNUMBER(OFFSET('Hygiene Data'!$D$5,0,10*ROW('Hygiene Data'!D165))),'Data Summary'!DO171="Yes"),OFFSET('Hygiene Data'!$D$5,0,10*ROW('Hygiene Data'!D165)),NA())</f>
        <v>#N/A</v>
      </c>
      <c r="BA171" s="99" t="e">
        <f ca="true">+IF(AND(ISNUMBER(OFFSET('Hygiene Data'!$D$7,0,10*ROW('Hygiene Data'!D165))),'Data Summary'!DP171="Yes"),OFFSET('Hygiene Data'!$D$7,0,10*ROW('Hygiene Data'!D165)),NA())</f>
        <v>#N/A</v>
      </c>
      <c r="BB171" s="99" t="e">
        <f ca="true">+IF(AND(ISNUMBER(OFFSET('Hygiene Data'!$D$9,0,10*ROW('Hygiene Data'!D165))),'Data Summary'!DQ171="Yes"),OFFSET('Hygiene Data'!$D$9,0,10*ROW('Hygiene Data'!D165)),NA())</f>
        <v>#N/A</v>
      </c>
      <c r="BC171" s="99" t="e">
        <f ca="true">+IF(AND(ISNUMBER(OFFSET('Hygiene Data'!$E$5,0,10*ROW('Hygiene Data'!E165))),'Data Summary'!DR171="Yes"),OFFSET('Hygiene Data'!$E$5,0,10*ROW('Hygiene Data'!E165)),NA())</f>
        <v>#N/A</v>
      </c>
      <c r="BD171" s="99" t="e">
        <f ca="true">+IF(AND(ISNUMBER(OFFSET('Hygiene Data'!$E$7,0,10*ROW('Hygiene Data'!E165))),'Data Summary'!DS171="Yes"),OFFSET('Hygiene Data'!$E$7,0,10*ROW('Hygiene Data'!E165)),NA())</f>
        <v>#N/A</v>
      </c>
      <c r="BE171" s="99" t="e">
        <f ca="true">+IF(AND(ISNUMBER(OFFSET('Hygiene Data'!$E$9,0,10*ROW('Hygiene Data'!E165))),'Data Summary'!DT171="Yes"),OFFSET('Hygiene Data'!$E$9,0,10*ROW('Hygiene Data'!E165)),NA())</f>
        <v>#N/A</v>
      </c>
      <c r="BF171" s="99" t="e">
        <f ca="true">+IF(AND(ISNUMBER(OFFSET('Hygiene Data'!$F$5,0,10*ROW('Hygiene Data'!F165))),'Data Summary'!DU171="Yes"),OFFSET('Hygiene Data'!$F$5,0,10*ROW('Hygiene Data'!F165)),NA())</f>
        <v>#N/A</v>
      </c>
      <c r="BG171" s="99" t="e">
        <f ca="true">+IF(AND(ISNUMBER(OFFSET('Hygiene Data'!$F$7,0,10*ROW('Hygiene Data'!F165))),'Data Summary'!DV171="Yes"),OFFSET('Hygiene Data'!$F$7,0,10*ROW('Hygiene Data'!F165)),NA())</f>
        <v>#N/A</v>
      </c>
      <c r="BH171" s="99" t="e">
        <f ca="true">+IF(AND(ISNUMBER(OFFSET('Hygiene Data'!$F$9,0,10*ROW('Hygiene Data'!F165))),'Data Summary'!DW171="Yes"),OFFSET('Hygiene Data'!$F$9,0,10*ROW('Hygiene Data'!F165)),NA())</f>
        <v>#N/A</v>
      </c>
      <c r="BI171" s="99" t="e">
        <f ca="true">+IF(AND(ISNUMBER(OFFSET('Hygiene Data'!$G$5,0,10*ROW('Hygiene Data'!G165))),'Data Summary'!DX171="Yes"),OFFSET('Hygiene Data'!$G$5,0,10*ROW('Hygiene Data'!G165)),NA())</f>
        <v>#N/A</v>
      </c>
      <c r="BJ171" s="99" t="e">
        <f ca="true">+IF(AND(ISNUMBER(OFFSET('Hygiene Data'!$G$7,0,10*ROW('Hygiene Data'!G165))),'Data Summary'!DY171="Yes"),OFFSET('Hygiene Data'!$G$7,0,10*ROW('Hygiene Data'!G165)),NA())</f>
        <v>#N/A</v>
      </c>
      <c r="BK171" s="99" t="e">
        <f ca="true">+IF(AND(ISNUMBER(OFFSET('Hygiene Data'!$G$9,0,10*ROW('Hygiene Data'!G165))),'Data Summary'!DZ171="Yes"),OFFSET('Hygiene Data'!$G$9,0,10*ROW('Hygiene Data'!G165)),NA())</f>
        <v>#N/A</v>
      </c>
      <c r="BL171" s="99" t="e">
        <f ca="true">+IF(AND(ISNUMBER(OFFSET('Hygiene Data'!$H$5,0,10*ROW('Hygiene Data'!H165))),'Data Summary'!EA171="Yes"),OFFSET('Hygiene Data'!$H$5,0,10*ROW('Hygiene Data'!H165)),NA())</f>
        <v>#N/A</v>
      </c>
      <c r="BM171" s="99" t="e">
        <f ca="true">+IF(AND(ISNUMBER(OFFSET('Hygiene Data'!$H$7,0,10*ROW('Hygiene Data'!H165))),'Data Summary'!EB171="Yes"),OFFSET('Hygiene Data'!$H$7,0,10*ROW('Hygiene Data'!H165)),NA())</f>
        <v>#N/A</v>
      </c>
      <c r="BN171" s="99" t="e">
        <f ca="true">+IF(AND(ISNUMBER(OFFSET('Hygiene Data'!$H$9,0,10*ROW('Hygiene Data'!H165))),'Data Summary'!EC171="Yes"),OFFSET('Hygiene Data'!$H$9,0,10*ROW('Hygiene Data'!H165)),NA())</f>
        <v>#N/A</v>
      </c>
      <c r="BO171" s="99" t="e">
        <f ca="true">+IF(AND(ISNUMBER(OFFSET('Hygiene Data'!$I$5,0,10*ROW('Hygiene Data'!I165))),'Data Summary'!ED171="Yes"),OFFSET('Hygiene Data'!$I$5,0,10*ROW('Hygiene Data'!I165)),NA())</f>
        <v>#N/A</v>
      </c>
      <c r="BP171" s="99" t="e">
        <f ca="true">+IF(AND(ISNUMBER(OFFSET('Hygiene Data'!$I$7,0,10*ROW('Hygiene Data'!I165))),'Data Summary'!EE171="Yes"),OFFSET('Hygiene Data'!$I$7,0,10*ROW('Hygiene Data'!I165)),NA())</f>
        <v>#N/A</v>
      </c>
      <c r="BQ171" s="99"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8" t="str">
        <f ca="true">+IF(ISTEXT('Data Summary'!B172),'Data Summary'!B172,"")</f>
        <v/>
      </c>
      <c r="C172" s="329" t="e">
        <f ca="true">+VALUE('Data Summary'!C172)</f>
        <v>#VALUE!</v>
      </c>
      <c r="D172" s="97" t="e">
        <f ca="true">+IF(AND(ISNUMBER(OFFSET('Water Data'!$D$4,0,10*ROW('Water Data'!D166))),'Data Summary'!BS172="Yes"),100-OFFSET('Water Data'!$D$4,0,10*ROW('Water Data'!D166)),NA())</f>
        <v>#N/A</v>
      </c>
      <c r="E172" s="97" t="e">
        <f ca="true">+IF(AND(ISNUMBER(OFFSET('Water Data'!$D$6,0,10*ROW('Water Data'!D166))),'Data Summary'!BT172="Yes"),OFFSET('Water Data'!$D$6,0,10*ROW('Water Data'!D166)),NA())</f>
        <v>#N/A</v>
      </c>
      <c r="F172" s="97" t="e">
        <f ca="true">+IF(AND(ISNUMBER(OFFSET('Water Data'!$D$9,0,10*ROW('Water Data'!D166))),'Data Summary'!BU172="Yes"),OFFSET('Water Data'!$D$9,0,10*ROW('Water Data'!D166)),NA())</f>
        <v>#N/A</v>
      </c>
      <c r="G172" s="97" t="e">
        <f ca="true">+IF(AND(ISNUMBER(OFFSET('Water Data'!$E$4,0,10*ROW('Water Data'!E166))),'Data Summary'!BV172="Yes"),100-OFFSET('Water Data'!$E$4,0,10*ROW('Water Data'!E166)),NA())</f>
        <v>#N/A</v>
      </c>
      <c r="H172" s="97" t="e">
        <f ca="true">+IF(AND(ISNUMBER(OFFSET('Water Data'!$E$6,0,10*ROW('Water Data'!E166))),'Data Summary'!BW172="Yes"),OFFSET('Water Data'!$E$6,0,10*ROW('Water Data'!E166)),NA())</f>
        <v>#N/A</v>
      </c>
      <c r="I172" s="97" t="e">
        <f ca="true">+IF(AND(ISNUMBER(OFFSET('Water Data'!$E$9,0,10*ROW('Water Data'!E166))),'Data Summary'!BX172="Yes"),OFFSET('Water Data'!$E$9,0,10*ROW('Water Data'!E166)),NA())</f>
        <v>#N/A</v>
      </c>
      <c r="J172" s="97" t="e">
        <f ca="true">+IF(AND(ISNUMBER(OFFSET('Water Data'!$F$4,0,10*ROW('Water Data'!F166))),'Data Summary'!BY172="Yes"),100-OFFSET('Water Data'!$F$4,0,10*ROW('Water Data'!F166)),NA())</f>
        <v>#N/A</v>
      </c>
      <c r="K172" s="97" t="e">
        <f ca="true">+IF(AND(ISNUMBER(OFFSET('Water Data'!$F$6,0,10*ROW('Water Data'!F166))),'Data Summary'!BZ172="Yes"),OFFSET('Water Data'!$F$6,0,10*ROW('Water Data'!F166)),NA())</f>
        <v>#N/A</v>
      </c>
      <c r="L172" s="97" t="e">
        <f ca="true">+IF(AND(ISNUMBER(OFFSET('Water Data'!$F$9,0,10*ROW('Water Data'!F166))),'Data Summary'!CA172="Yes"),OFFSET('Water Data'!$F$9,0,10*ROW('Water Data'!F166)),NA())</f>
        <v>#N/A</v>
      </c>
      <c r="M172" s="97" t="e">
        <f ca="true">+IF(AND(ISNUMBER(OFFSET('Water Data'!$G$4,0,10*ROW('Water Data'!G166))),'Data Summary'!CB172="Yes"),100-OFFSET('Water Data'!$G$4,0,10*ROW('Water Data'!G166)),NA())</f>
        <v>#N/A</v>
      </c>
      <c r="N172" s="97" t="e">
        <f ca="true">+IF(AND(ISNUMBER(OFFSET('Water Data'!$G$6,0,10*ROW('Water Data'!G166))),'Data Summary'!CC172="Yes"),OFFSET('Water Data'!$G$6,0,10*ROW('Water Data'!G166)),NA())</f>
        <v>#N/A</v>
      </c>
      <c r="O172" s="97" t="e">
        <f ca="true">+IF(AND(ISNUMBER(OFFSET('Water Data'!$G$9,0,10*ROW('Water Data'!G166))),'Data Summary'!CD172="Yes"),OFFSET('Water Data'!$G$9,0,10*ROW('Water Data'!G166)),NA())</f>
        <v>#N/A</v>
      </c>
      <c r="P172" s="97" t="e">
        <f ca="true">+IF(AND(ISNUMBER(OFFSET('Water Data'!$H$4,0,10*ROW('Water Data'!H166))),'Data Summary'!CE172="Yes"),100-OFFSET('Water Data'!$H$4,0,10*ROW('Water Data'!H166)),NA())</f>
        <v>#N/A</v>
      </c>
      <c r="Q172" s="97" t="e">
        <f ca="true">+IF(AND(ISNUMBER(OFFSET('Water Data'!$H$6,0,10*ROW('Water Data'!H166))),'Data Summary'!CF172="Yes"),OFFSET('Water Data'!$H$6,0,10*ROW('Water Data'!H166)),NA())</f>
        <v>#N/A</v>
      </c>
      <c r="R172" s="97" t="e">
        <f ca="true">+IF(AND(ISNUMBER(OFFSET('Water Data'!$H$9,0,10*ROW('Water Data'!H166))),'Data Summary'!CG172="Yes"),OFFSET('Water Data'!$H$9,0,10*ROW('Water Data'!H166)),NA())</f>
        <v>#N/A</v>
      </c>
      <c r="S172" s="97" t="e">
        <f ca="true">+IF(AND(ISNUMBER(OFFSET('Water Data'!$I$4,0,10*ROW('Water Data'!I166))),'Data Summary'!CH172="Yes"),100-OFFSET('Water Data'!$I$4,0,10*ROW('Water Data'!I166)),NA())</f>
        <v>#N/A</v>
      </c>
      <c r="T172" s="97" t="e">
        <f ca="true">+IF(AND(ISNUMBER(OFFSET('Water Data'!$I$6,0,10*ROW('Water Data'!I166))),'Data Summary'!CI172="Yes"),OFFSET('Water Data'!$I$6,0,10*ROW('Water Data'!I166)),NA())</f>
        <v>#N/A</v>
      </c>
      <c r="U172" s="97" t="e">
        <f ca="true">+IF(AND(ISNUMBER(OFFSET('Water Data'!$I$9,0,10*ROW('Water Data'!I166))),'Data Summary'!CJ172="Yes"),OFFSET('Water Data'!$I$9,0,10*ROW('Water Data'!I166)),NA())</f>
        <v>#N/A</v>
      </c>
      <c r="V172" s="98" t="e">
        <f ca="true">+IF(AND(ISNUMBER(OFFSET('Sanitation Data'!$D$4,0,10*ROW('Sanitation Data'!D166))),'Data Summary'!CK172="Yes"),100-OFFSET('Sanitation Data'!$D$4,0,10*ROW('Sanitation Data'!D166)),NA())</f>
        <v>#N/A</v>
      </c>
      <c r="W172" s="98" t="e">
        <f ca="true">+IF(AND(ISNUMBER(OFFSET('Sanitation Data'!$D$6,0,10*ROW('Sanitation Data'!D166))),'Data Summary'!CL172="Yes"),OFFSET('Sanitation Data'!$D$6,0,10*ROW('Sanitation Data'!D166)),NA())</f>
        <v>#N/A</v>
      </c>
      <c r="X172" s="98" t="e">
        <f ca="true">+IF(AND(ISNUMBER(OFFSET('Sanitation Data'!$D$10,0,10*ROW('Sanitation Data'!D166))),'Data Summary'!CM172="Yes"),OFFSET('Sanitation Data'!$D$10,0,10*ROW('Sanitation Data'!D166)),NA())</f>
        <v>#N/A</v>
      </c>
      <c r="Y172" s="98" t="e">
        <f ca="true">+IF(AND(ISNUMBER(OFFSET('Sanitation Data'!$D$11,0,10*ROW('Sanitation Data'!D166))),'Data Summary'!CN172="Yes"),OFFSET('Sanitation Data'!$D$11,0,10*ROW('Sanitation Data'!D166)),NA())</f>
        <v>#N/A</v>
      </c>
      <c r="Z172" s="98" t="e">
        <f ca="true">+IF(AND(ISNUMBER(OFFSET('Sanitation Data'!$D$12,0,10*ROW('Sanitation Data'!D166))),'Data Summary'!CO172="Yes"),OFFSET('Sanitation Data'!$D$12,0,10*ROW('Sanitation Data'!D166)),NA())</f>
        <v>#N/A</v>
      </c>
      <c r="AA172" s="98" t="e">
        <f ca="true">+IF(AND(ISNUMBER(OFFSET('Sanitation Data'!$E$4,0,10*ROW('Sanitation Data'!E166))),'Data Summary'!CP172="Yes"),100-OFFSET('Sanitation Data'!$E$4,0,10*ROW('Sanitation Data'!E166)),NA())</f>
        <v>#N/A</v>
      </c>
      <c r="AB172" s="98" t="e">
        <f ca="true">+IF(AND(ISNUMBER(OFFSET('Sanitation Data'!$E$6,0,10*ROW('Sanitation Data'!E166))),'Data Summary'!CQ172="Yes"),OFFSET('Sanitation Data'!$E$6,0,10*ROW('Sanitation Data'!E166)),NA())</f>
        <v>#N/A</v>
      </c>
      <c r="AC172" s="98" t="e">
        <f ca="true">+IF(AND(ISNUMBER(OFFSET('Sanitation Data'!$E$10,0,10*ROW('Sanitation Data'!E166))),'Data Summary'!CR172="Yes"),OFFSET('Sanitation Data'!$E$10,0,10*ROW('Sanitation Data'!E166)),NA())</f>
        <v>#N/A</v>
      </c>
      <c r="AD172" s="98" t="e">
        <f ca="true">+IF(AND(ISNUMBER(OFFSET('Sanitation Data'!$E$11,0,10*ROW('Sanitation Data'!E166))),'Data Summary'!CS172="Yes"),OFFSET('Sanitation Data'!$E$11,0,10*ROW('Sanitation Data'!E166)),NA())</f>
        <v>#N/A</v>
      </c>
      <c r="AE172" s="98" t="e">
        <f ca="true">+IF(AND(ISNUMBER(OFFSET('Sanitation Data'!$E$12,0,10*ROW('Sanitation Data'!E166))),'Data Summary'!CT172="Yes"),OFFSET('Sanitation Data'!$E$12,0,10*ROW('Sanitation Data'!E166)),NA())</f>
        <v>#N/A</v>
      </c>
      <c r="AF172" s="98" t="e">
        <f ca="true">+IF(AND(ISNUMBER(OFFSET('Sanitation Data'!$F$4,0,10*ROW('Sanitation Data'!F166))),'Data Summary'!CU172="Yes"),100-OFFSET('Sanitation Data'!$F$4,0,10*ROW('Sanitation Data'!F166)),NA())</f>
        <v>#N/A</v>
      </c>
      <c r="AG172" s="98" t="e">
        <f ca="true">+IF(AND(ISNUMBER(OFFSET('Sanitation Data'!$F$6,0,10*ROW('Sanitation Data'!F166))),'Data Summary'!CV172="Yes"),OFFSET('Sanitation Data'!$F$6,0,10*ROW('Sanitation Data'!F166)),NA())</f>
        <v>#N/A</v>
      </c>
      <c r="AH172" s="98" t="e">
        <f ca="true">+IF(AND(ISNUMBER(OFFSET('Sanitation Data'!$F$10,0,10*ROW('Sanitation Data'!F166))),'Data Summary'!CW172="Yes"),OFFSET('Sanitation Data'!$F$10,0,10*ROW('Sanitation Data'!F166)),NA())</f>
        <v>#N/A</v>
      </c>
      <c r="AI172" s="98" t="e">
        <f ca="true">+IF(AND(ISNUMBER(OFFSET('Sanitation Data'!$F$11,0,10*ROW('Sanitation Data'!F166))),'Data Summary'!CX172="Yes"),OFFSET('Sanitation Data'!$F$11,0,10*ROW('Sanitation Data'!F166)),NA())</f>
        <v>#N/A</v>
      </c>
      <c r="AJ172" s="98" t="e">
        <f ca="true">+IF(AND(ISNUMBER(OFFSET('Sanitation Data'!$F$12,0,10*ROW('Sanitation Data'!F166))),'Data Summary'!CY172="Yes"),OFFSET('Sanitation Data'!$F$12,0,10*ROW('Sanitation Data'!F166)),NA())</f>
        <v>#N/A</v>
      </c>
      <c r="AK172" s="98" t="e">
        <f ca="true">+IF(AND(ISNUMBER(OFFSET('Sanitation Data'!$G$4,0,10*ROW('Sanitation Data'!G166))),'Data Summary'!CZ172="Yes"),100-OFFSET('Sanitation Data'!$G$4,0,10*ROW('Sanitation Data'!G166)),NA())</f>
        <v>#N/A</v>
      </c>
      <c r="AL172" s="98" t="e">
        <f ca="true">+IF(AND(ISNUMBER(OFFSET('Sanitation Data'!$G$6,0,10*ROW('Sanitation Data'!G166))),'Data Summary'!DA172="Yes"),OFFSET('Sanitation Data'!$G$6,0,10*ROW('Sanitation Data'!G166)),NA())</f>
        <v>#N/A</v>
      </c>
      <c r="AM172" s="98" t="e">
        <f ca="true">+IF(AND(ISNUMBER(OFFSET('Sanitation Data'!$G$10,0,10*ROW('Sanitation Data'!G166))),'Data Summary'!DB172="Yes"),OFFSET('Sanitation Data'!$G$10,0,10*ROW('Sanitation Data'!G166)),NA())</f>
        <v>#N/A</v>
      </c>
      <c r="AN172" s="98" t="e">
        <f ca="true">+IF(AND(ISNUMBER(OFFSET('Sanitation Data'!$G$11,0,10*ROW('Sanitation Data'!G166))),'Data Summary'!DC172="Yes"),OFFSET('Sanitation Data'!$G$11,0,10*ROW('Sanitation Data'!G166)),NA())</f>
        <v>#N/A</v>
      </c>
      <c r="AO172" s="98" t="e">
        <f ca="true">+IF(AND(ISNUMBER(OFFSET('Sanitation Data'!$G$12,0,10*ROW('Sanitation Data'!G166))),'Data Summary'!DD172="Yes"),OFFSET('Sanitation Data'!$G$12,0,10*ROW('Sanitation Data'!G166)),NA())</f>
        <v>#N/A</v>
      </c>
      <c r="AP172" s="98" t="e">
        <f ca="true">+IF(AND(ISNUMBER(OFFSET('Sanitation Data'!$H$4,0,10*ROW('Sanitation Data'!H166))),'Data Summary'!DE172="Yes"),100-OFFSET('Sanitation Data'!$H$4,0,10*ROW('Sanitation Data'!H166)),NA())</f>
        <v>#N/A</v>
      </c>
      <c r="AQ172" s="98" t="e">
        <f ca="true">+IF(AND(ISNUMBER(OFFSET('Sanitation Data'!$H$6,0,10*ROW('Sanitation Data'!H166))),'Data Summary'!DF172="Yes"),OFFSET('Sanitation Data'!$H$6,0,10*ROW('Sanitation Data'!H166)),NA())</f>
        <v>#N/A</v>
      </c>
      <c r="AR172" s="98" t="e">
        <f ca="true">+IF(AND(ISNUMBER(OFFSET('Sanitation Data'!$H$10,0,10*ROW('Sanitation Data'!H166))),'Data Summary'!DG172="Yes"),OFFSET('Sanitation Data'!$H$10,0,10*ROW('Sanitation Data'!H166)),NA())</f>
        <v>#N/A</v>
      </c>
      <c r="AS172" s="98" t="e">
        <f ca="true">+IF(AND(ISNUMBER(OFFSET('Sanitation Data'!$H$11,0,10*ROW('Sanitation Data'!H166))),'Data Summary'!DH172="Yes"),OFFSET('Sanitation Data'!$H$11,0,10*ROW('Sanitation Data'!H166)),NA())</f>
        <v>#N/A</v>
      </c>
      <c r="AT172" s="98" t="e">
        <f ca="true">+IF(AND(ISNUMBER(OFFSET('Sanitation Data'!$H$12,0,10*ROW('Sanitation Data'!H166))),'Data Summary'!DI172="Yes"),OFFSET('Sanitation Data'!$H$12,0,10*ROW('Sanitation Data'!H166)),NA())</f>
        <v>#N/A</v>
      </c>
      <c r="AU172" s="98" t="e">
        <f ca="true">+IF(AND(ISNUMBER(OFFSET('Sanitation Data'!$I$4,0,10*ROW('Sanitation Data'!I166))),'Data Summary'!DJ172="Yes"),100-OFFSET('Sanitation Data'!$I$4,0,10*ROW('Sanitation Data'!I166)),NA())</f>
        <v>#N/A</v>
      </c>
      <c r="AV172" s="98" t="e">
        <f ca="true">+IF(AND(ISNUMBER(OFFSET('Sanitation Data'!$I$6,0,10*ROW('Sanitation Data'!I166))),'Data Summary'!DK172="Yes"),OFFSET('Sanitation Data'!$I$6,0,10*ROW('Sanitation Data'!I166)),NA())</f>
        <v>#N/A</v>
      </c>
      <c r="AW172" s="98" t="e">
        <f ca="true">+IF(AND(ISNUMBER(OFFSET('Sanitation Data'!$I$10,0,10*ROW('Sanitation Data'!I166))),'Data Summary'!DL172="Yes"),OFFSET('Sanitation Data'!$I$10,0,10*ROW('Sanitation Data'!I166)),NA())</f>
        <v>#N/A</v>
      </c>
      <c r="AX172" s="98" t="e">
        <f ca="true">+IF(AND(ISNUMBER(OFFSET('Sanitation Data'!$I$11,0,10*ROW('Sanitation Data'!I166))),'Data Summary'!DM172="Yes"),OFFSET('Sanitation Data'!$I$11,0,10*ROW('Sanitation Data'!I166)),NA())</f>
        <v>#N/A</v>
      </c>
      <c r="AY172" s="98" t="e">
        <f ca="true">+IF(AND(ISNUMBER(OFFSET('Sanitation Data'!$I$12,0,10*ROW('Sanitation Data'!I166))),'Data Summary'!DN172="Yes"),OFFSET('Sanitation Data'!$I$12,0,10*ROW('Sanitation Data'!I166)),NA())</f>
        <v>#N/A</v>
      </c>
      <c r="AZ172" s="99" t="e">
        <f ca="true">+IF(AND(ISNUMBER(OFFSET('Hygiene Data'!$D$5,0,10*ROW('Hygiene Data'!D166))),'Data Summary'!DO172="Yes"),OFFSET('Hygiene Data'!$D$5,0,10*ROW('Hygiene Data'!D166)),NA())</f>
        <v>#N/A</v>
      </c>
      <c r="BA172" s="99" t="e">
        <f ca="true">+IF(AND(ISNUMBER(OFFSET('Hygiene Data'!$D$7,0,10*ROW('Hygiene Data'!D166))),'Data Summary'!DP172="Yes"),OFFSET('Hygiene Data'!$D$7,0,10*ROW('Hygiene Data'!D166)),NA())</f>
        <v>#N/A</v>
      </c>
      <c r="BB172" s="99" t="e">
        <f ca="true">+IF(AND(ISNUMBER(OFFSET('Hygiene Data'!$D$9,0,10*ROW('Hygiene Data'!D166))),'Data Summary'!DQ172="Yes"),OFFSET('Hygiene Data'!$D$9,0,10*ROW('Hygiene Data'!D166)),NA())</f>
        <v>#N/A</v>
      </c>
      <c r="BC172" s="99" t="e">
        <f ca="true">+IF(AND(ISNUMBER(OFFSET('Hygiene Data'!$E$5,0,10*ROW('Hygiene Data'!E166))),'Data Summary'!DR172="Yes"),OFFSET('Hygiene Data'!$E$5,0,10*ROW('Hygiene Data'!E166)),NA())</f>
        <v>#N/A</v>
      </c>
      <c r="BD172" s="99" t="e">
        <f ca="true">+IF(AND(ISNUMBER(OFFSET('Hygiene Data'!$E$7,0,10*ROW('Hygiene Data'!E166))),'Data Summary'!DS172="Yes"),OFFSET('Hygiene Data'!$E$7,0,10*ROW('Hygiene Data'!E166)),NA())</f>
        <v>#N/A</v>
      </c>
      <c r="BE172" s="99" t="e">
        <f ca="true">+IF(AND(ISNUMBER(OFFSET('Hygiene Data'!$E$9,0,10*ROW('Hygiene Data'!E166))),'Data Summary'!DT172="Yes"),OFFSET('Hygiene Data'!$E$9,0,10*ROW('Hygiene Data'!E166)),NA())</f>
        <v>#N/A</v>
      </c>
      <c r="BF172" s="99" t="e">
        <f ca="true">+IF(AND(ISNUMBER(OFFSET('Hygiene Data'!$F$5,0,10*ROW('Hygiene Data'!F166))),'Data Summary'!DU172="Yes"),OFFSET('Hygiene Data'!$F$5,0,10*ROW('Hygiene Data'!F166)),NA())</f>
        <v>#N/A</v>
      </c>
      <c r="BG172" s="99" t="e">
        <f ca="true">+IF(AND(ISNUMBER(OFFSET('Hygiene Data'!$F$7,0,10*ROW('Hygiene Data'!F166))),'Data Summary'!DV172="Yes"),OFFSET('Hygiene Data'!$F$7,0,10*ROW('Hygiene Data'!F166)),NA())</f>
        <v>#N/A</v>
      </c>
      <c r="BH172" s="99" t="e">
        <f ca="true">+IF(AND(ISNUMBER(OFFSET('Hygiene Data'!$F$9,0,10*ROW('Hygiene Data'!F166))),'Data Summary'!DW172="Yes"),OFFSET('Hygiene Data'!$F$9,0,10*ROW('Hygiene Data'!F166)),NA())</f>
        <v>#N/A</v>
      </c>
      <c r="BI172" s="99" t="e">
        <f ca="true">+IF(AND(ISNUMBER(OFFSET('Hygiene Data'!$G$5,0,10*ROW('Hygiene Data'!G166))),'Data Summary'!DX172="Yes"),OFFSET('Hygiene Data'!$G$5,0,10*ROW('Hygiene Data'!G166)),NA())</f>
        <v>#N/A</v>
      </c>
      <c r="BJ172" s="99" t="e">
        <f ca="true">+IF(AND(ISNUMBER(OFFSET('Hygiene Data'!$G$7,0,10*ROW('Hygiene Data'!G166))),'Data Summary'!DY172="Yes"),OFFSET('Hygiene Data'!$G$7,0,10*ROW('Hygiene Data'!G166)),NA())</f>
        <v>#N/A</v>
      </c>
      <c r="BK172" s="99" t="e">
        <f ca="true">+IF(AND(ISNUMBER(OFFSET('Hygiene Data'!$G$9,0,10*ROW('Hygiene Data'!G166))),'Data Summary'!DZ172="Yes"),OFFSET('Hygiene Data'!$G$9,0,10*ROW('Hygiene Data'!G166)),NA())</f>
        <v>#N/A</v>
      </c>
      <c r="BL172" s="99" t="e">
        <f ca="true">+IF(AND(ISNUMBER(OFFSET('Hygiene Data'!$H$5,0,10*ROW('Hygiene Data'!H166))),'Data Summary'!EA172="Yes"),OFFSET('Hygiene Data'!$H$5,0,10*ROW('Hygiene Data'!H166)),NA())</f>
        <v>#N/A</v>
      </c>
      <c r="BM172" s="99" t="e">
        <f ca="true">+IF(AND(ISNUMBER(OFFSET('Hygiene Data'!$H$7,0,10*ROW('Hygiene Data'!H166))),'Data Summary'!EB172="Yes"),OFFSET('Hygiene Data'!$H$7,0,10*ROW('Hygiene Data'!H166)),NA())</f>
        <v>#N/A</v>
      </c>
      <c r="BN172" s="99" t="e">
        <f ca="true">+IF(AND(ISNUMBER(OFFSET('Hygiene Data'!$H$9,0,10*ROW('Hygiene Data'!H166))),'Data Summary'!EC172="Yes"),OFFSET('Hygiene Data'!$H$9,0,10*ROW('Hygiene Data'!H166)),NA())</f>
        <v>#N/A</v>
      </c>
      <c r="BO172" s="99" t="e">
        <f ca="true">+IF(AND(ISNUMBER(OFFSET('Hygiene Data'!$I$5,0,10*ROW('Hygiene Data'!I166))),'Data Summary'!ED172="Yes"),OFFSET('Hygiene Data'!$I$5,0,10*ROW('Hygiene Data'!I166)),NA())</f>
        <v>#N/A</v>
      </c>
      <c r="BP172" s="99" t="e">
        <f ca="true">+IF(AND(ISNUMBER(OFFSET('Hygiene Data'!$I$7,0,10*ROW('Hygiene Data'!I166))),'Data Summary'!EE172="Yes"),OFFSET('Hygiene Data'!$I$7,0,10*ROW('Hygiene Data'!I166)),NA())</f>
        <v>#N/A</v>
      </c>
      <c r="BQ172" s="99"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8" t="str">
        <f ca="true">+IF(ISTEXT('Data Summary'!B173),'Data Summary'!B173,"")</f>
        <v/>
      </c>
      <c r="C173" s="329" t="e">
        <f ca="true">+VALUE('Data Summary'!C173)</f>
        <v>#VALUE!</v>
      </c>
      <c r="D173" s="97" t="e">
        <f ca="true">+IF(AND(ISNUMBER(OFFSET('Water Data'!$D$4,0,10*ROW('Water Data'!D167))),'Data Summary'!BS173="Yes"),100-OFFSET('Water Data'!$D$4,0,10*ROW('Water Data'!D167)),NA())</f>
        <v>#N/A</v>
      </c>
      <c r="E173" s="97" t="e">
        <f ca="true">+IF(AND(ISNUMBER(OFFSET('Water Data'!$D$6,0,10*ROW('Water Data'!D167))),'Data Summary'!BT173="Yes"),OFFSET('Water Data'!$D$6,0,10*ROW('Water Data'!D167)),NA())</f>
        <v>#N/A</v>
      </c>
      <c r="F173" s="97" t="e">
        <f ca="true">+IF(AND(ISNUMBER(OFFSET('Water Data'!$D$9,0,10*ROW('Water Data'!D167))),'Data Summary'!BU173="Yes"),OFFSET('Water Data'!$D$9,0,10*ROW('Water Data'!D167)),NA())</f>
        <v>#N/A</v>
      </c>
      <c r="G173" s="97" t="e">
        <f ca="true">+IF(AND(ISNUMBER(OFFSET('Water Data'!$E$4,0,10*ROW('Water Data'!E167))),'Data Summary'!BV173="Yes"),100-OFFSET('Water Data'!$E$4,0,10*ROW('Water Data'!E167)),NA())</f>
        <v>#N/A</v>
      </c>
      <c r="H173" s="97" t="e">
        <f ca="true">+IF(AND(ISNUMBER(OFFSET('Water Data'!$E$6,0,10*ROW('Water Data'!E167))),'Data Summary'!BW173="Yes"),OFFSET('Water Data'!$E$6,0,10*ROW('Water Data'!E167)),NA())</f>
        <v>#N/A</v>
      </c>
      <c r="I173" s="97" t="e">
        <f ca="true">+IF(AND(ISNUMBER(OFFSET('Water Data'!$E$9,0,10*ROW('Water Data'!E167))),'Data Summary'!BX173="Yes"),OFFSET('Water Data'!$E$9,0,10*ROW('Water Data'!E167)),NA())</f>
        <v>#N/A</v>
      </c>
      <c r="J173" s="97" t="e">
        <f ca="true">+IF(AND(ISNUMBER(OFFSET('Water Data'!$F$4,0,10*ROW('Water Data'!F167))),'Data Summary'!BY173="Yes"),100-OFFSET('Water Data'!$F$4,0,10*ROW('Water Data'!F167)),NA())</f>
        <v>#N/A</v>
      </c>
      <c r="K173" s="97" t="e">
        <f ca="true">+IF(AND(ISNUMBER(OFFSET('Water Data'!$F$6,0,10*ROW('Water Data'!F167))),'Data Summary'!BZ173="Yes"),OFFSET('Water Data'!$F$6,0,10*ROW('Water Data'!F167)),NA())</f>
        <v>#N/A</v>
      </c>
      <c r="L173" s="97" t="e">
        <f ca="true">+IF(AND(ISNUMBER(OFFSET('Water Data'!$F$9,0,10*ROW('Water Data'!F167))),'Data Summary'!CA173="Yes"),OFFSET('Water Data'!$F$9,0,10*ROW('Water Data'!F167)),NA())</f>
        <v>#N/A</v>
      </c>
      <c r="M173" s="97" t="e">
        <f ca="true">+IF(AND(ISNUMBER(OFFSET('Water Data'!$G$4,0,10*ROW('Water Data'!G167))),'Data Summary'!CB173="Yes"),100-OFFSET('Water Data'!$G$4,0,10*ROW('Water Data'!G167)),NA())</f>
        <v>#N/A</v>
      </c>
      <c r="N173" s="97" t="e">
        <f ca="true">+IF(AND(ISNUMBER(OFFSET('Water Data'!$G$6,0,10*ROW('Water Data'!G167))),'Data Summary'!CC173="Yes"),OFFSET('Water Data'!$G$6,0,10*ROW('Water Data'!G167)),NA())</f>
        <v>#N/A</v>
      </c>
      <c r="O173" s="97" t="e">
        <f ca="true">+IF(AND(ISNUMBER(OFFSET('Water Data'!$G$9,0,10*ROW('Water Data'!G167))),'Data Summary'!CD173="Yes"),OFFSET('Water Data'!$G$9,0,10*ROW('Water Data'!G167)),NA())</f>
        <v>#N/A</v>
      </c>
      <c r="P173" s="97" t="e">
        <f ca="true">+IF(AND(ISNUMBER(OFFSET('Water Data'!$H$4,0,10*ROW('Water Data'!H167))),'Data Summary'!CE173="Yes"),100-OFFSET('Water Data'!$H$4,0,10*ROW('Water Data'!H167)),NA())</f>
        <v>#N/A</v>
      </c>
      <c r="Q173" s="97" t="e">
        <f ca="true">+IF(AND(ISNUMBER(OFFSET('Water Data'!$H$6,0,10*ROW('Water Data'!H167))),'Data Summary'!CF173="Yes"),OFFSET('Water Data'!$H$6,0,10*ROW('Water Data'!H167)),NA())</f>
        <v>#N/A</v>
      </c>
      <c r="R173" s="97" t="e">
        <f ca="true">+IF(AND(ISNUMBER(OFFSET('Water Data'!$H$9,0,10*ROW('Water Data'!H167))),'Data Summary'!CG173="Yes"),OFFSET('Water Data'!$H$9,0,10*ROW('Water Data'!H167)),NA())</f>
        <v>#N/A</v>
      </c>
      <c r="S173" s="97" t="e">
        <f ca="true">+IF(AND(ISNUMBER(OFFSET('Water Data'!$I$4,0,10*ROW('Water Data'!I167))),'Data Summary'!CH173="Yes"),100-OFFSET('Water Data'!$I$4,0,10*ROW('Water Data'!I167)),NA())</f>
        <v>#N/A</v>
      </c>
      <c r="T173" s="97" t="e">
        <f ca="true">+IF(AND(ISNUMBER(OFFSET('Water Data'!$I$6,0,10*ROW('Water Data'!I167))),'Data Summary'!CI173="Yes"),OFFSET('Water Data'!$I$6,0,10*ROW('Water Data'!I167)),NA())</f>
        <v>#N/A</v>
      </c>
      <c r="U173" s="97" t="e">
        <f ca="true">+IF(AND(ISNUMBER(OFFSET('Water Data'!$I$9,0,10*ROW('Water Data'!I167))),'Data Summary'!CJ173="Yes"),OFFSET('Water Data'!$I$9,0,10*ROW('Water Data'!I167)),NA())</f>
        <v>#N/A</v>
      </c>
      <c r="V173" s="98" t="e">
        <f ca="true">+IF(AND(ISNUMBER(OFFSET('Sanitation Data'!$D$4,0,10*ROW('Sanitation Data'!D167))),'Data Summary'!CK173="Yes"),100-OFFSET('Sanitation Data'!$D$4,0,10*ROW('Sanitation Data'!D167)),NA())</f>
        <v>#N/A</v>
      </c>
      <c r="W173" s="98" t="e">
        <f ca="true">+IF(AND(ISNUMBER(OFFSET('Sanitation Data'!$D$6,0,10*ROW('Sanitation Data'!D167))),'Data Summary'!CL173="Yes"),OFFSET('Sanitation Data'!$D$6,0,10*ROW('Sanitation Data'!D167)),NA())</f>
        <v>#N/A</v>
      </c>
      <c r="X173" s="98" t="e">
        <f ca="true">+IF(AND(ISNUMBER(OFFSET('Sanitation Data'!$D$10,0,10*ROW('Sanitation Data'!D167))),'Data Summary'!CM173="Yes"),OFFSET('Sanitation Data'!$D$10,0,10*ROW('Sanitation Data'!D167)),NA())</f>
        <v>#N/A</v>
      </c>
      <c r="Y173" s="98" t="e">
        <f ca="true">+IF(AND(ISNUMBER(OFFSET('Sanitation Data'!$D$11,0,10*ROW('Sanitation Data'!D167))),'Data Summary'!CN173="Yes"),OFFSET('Sanitation Data'!$D$11,0,10*ROW('Sanitation Data'!D167)),NA())</f>
        <v>#N/A</v>
      </c>
      <c r="Z173" s="98" t="e">
        <f ca="true">+IF(AND(ISNUMBER(OFFSET('Sanitation Data'!$D$12,0,10*ROW('Sanitation Data'!D167))),'Data Summary'!CO173="Yes"),OFFSET('Sanitation Data'!$D$12,0,10*ROW('Sanitation Data'!D167)),NA())</f>
        <v>#N/A</v>
      </c>
      <c r="AA173" s="98" t="e">
        <f ca="true">+IF(AND(ISNUMBER(OFFSET('Sanitation Data'!$E$4,0,10*ROW('Sanitation Data'!E167))),'Data Summary'!CP173="Yes"),100-OFFSET('Sanitation Data'!$E$4,0,10*ROW('Sanitation Data'!E167)),NA())</f>
        <v>#N/A</v>
      </c>
      <c r="AB173" s="98" t="e">
        <f ca="true">+IF(AND(ISNUMBER(OFFSET('Sanitation Data'!$E$6,0,10*ROW('Sanitation Data'!E167))),'Data Summary'!CQ173="Yes"),OFFSET('Sanitation Data'!$E$6,0,10*ROW('Sanitation Data'!E167)),NA())</f>
        <v>#N/A</v>
      </c>
      <c r="AC173" s="98" t="e">
        <f ca="true">+IF(AND(ISNUMBER(OFFSET('Sanitation Data'!$E$10,0,10*ROW('Sanitation Data'!E167))),'Data Summary'!CR173="Yes"),OFFSET('Sanitation Data'!$E$10,0,10*ROW('Sanitation Data'!E167)),NA())</f>
        <v>#N/A</v>
      </c>
      <c r="AD173" s="98" t="e">
        <f ca="true">+IF(AND(ISNUMBER(OFFSET('Sanitation Data'!$E$11,0,10*ROW('Sanitation Data'!E167))),'Data Summary'!CS173="Yes"),OFFSET('Sanitation Data'!$E$11,0,10*ROW('Sanitation Data'!E167)),NA())</f>
        <v>#N/A</v>
      </c>
      <c r="AE173" s="98" t="e">
        <f ca="true">+IF(AND(ISNUMBER(OFFSET('Sanitation Data'!$E$12,0,10*ROW('Sanitation Data'!E167))),'Data Summary'!CT173="Yes"),OFFSET('Sanitation Data'!$E$12,0,10*ROW('Sanitation Data'!E167)),NA())</f>
        <v>#N/A</v>
      </c>
      <c r="AF173" s="98" t="e">
        <f ca="true">+IF(AND(ISNUMBER(OFFSET('Sanitation Data'!$F$4,0,10*ROW('Sanitation Data'!F167))),'Data Summary'!CU173="Yes"),100-OFFSET('Sanitation Data'!$F$4,0,10*ROW('Sanitation Data'!F167)),NA())</f>
        <v>#N/A</v>
      </c>
      <c r="AG173" s="98" t="e">
        <f ca="true">+IF(AND(ISNUMBER(OFFSET('Sanitation Data'!$F$6,0,10*ROW('Sanitation Data'!F167))),'Data Summary'!CV173="Yes"),OFFSET('Sanitation Data'!$F$6,0,10*ROW('Sanitation Data'!F167)),NA())</f>
        <v>#N/A</v>
      </c>
      <c r="AH173" s="98" t="e">
        <f ca="true">+IF(AND(ISNUMBER(OFFSET('Sanitation Data'!$F$10,0,10*ROW('Sanitation Data'!F167))),'Data Summary'!CW173="Yes"),OFFSET('Sanitation Data'!$F$10,0,10*ROW('Sanitation Data'!F167)),NA())</f>
        <v>#N/A</v>
      </c>
      <c r="AI173" s="98" t="e">
        <f ca="true">+IF(AND(ISNUMBER(OFFSET('Sanitation Data'!$F$11,0,10*ROW('Sanitation Data'!F167))),'Data Summary'!CX173="Yes"),OFFSET('Sanitation Data'!$F$11,0,10*ROW('Sanitation Data'!F167)),NA())</f>
        <v>#N/A</v>
      </c>
      <c r="AJ173" s="98" t="e">
        <f ca="true">+IF(AND(ISNUMBER(OFFSET('Sanitation Data'!$F$12,0,10*ROW('Sanitation Data'!F167))),'Data Summary'!CY173="Yes"),OFFSET('Sanitation Data'!$F$12,0,10*ROW('Sanitation Data'!F167)),NA())</f>
        <v>#N/A</v>
      </c>
      <c r="AK173" s="98" t="e">
        <f ca="true">+IF(AND(ISNUMBER(OFFSET('Sanitation Data'!$G$4,0,10*ROW('Sanitation Data'!G167))),'Data Summary'!CZ173="Yes"),100-OFFSET('Sanitation Data'!$G$4,0,10*ROW('Sanitation Data'!G167)),NA())</f>
        <v>#N/A</v>
      </c>
      <c r="AL173" s="98" t="e">
        <f ca="true">+IF(AND(ISNUMBER(OFFSET('Sanitation Data'!$G$6,0,10*ROW('Sanitation Data'!G167))),'Data Summary'!DA173="Yes"),OFFSET('Sanitation Data'!$G$6,0,10*ROW('Sanitation Data'!G167)),NA())</f>
        <v>#N/A</v>
      </c>
      <c r="AM173" s="98" t="e">
        <f ca="true">+IF(AND(ISNUMBER(OFFSET('Sanitation Data'!$G$10,0,10*ROW('Sanitation Data'!G167))),'Data Summary'!DB173="Yes"),OFFSET('Sanitation Data'!$G$10,0,10*ROW('Sanitation Data'!G167)),NA())</f>
        <v>#N/A</v>
      </c>
      <c r="AN173" s="98" t="e">
        <f ca="true">+IF(AND(ISNUMBER(OFFSET('Sanitation Data'!$G$11,0,10*ROW('Sanitation Data'!G167))),'Data Summary'!DC173="Yes"),OFFSET('Sanitation Data'!$G$11,0,10*ROW('Sanitation Data'!G167)),NA())</f>
        <v>#N/A</v>
      </c>
      <c r="AO173" s="98" t="e">
        <f ca="true">+IF(AND(ISNUMBER(OFFSET('Sanitation Data'!$G$12,0,10*ROW('Sanitation Data'!G167))),'Data Summary'!DD173="Yes"),OFFSET('Sanitation Data'!$G$12,0,10*ROW('Sanitation Data'!G167)),NA())</f>
        <v>#N/A</v>
      </c>
      <c r="AP173" s="98" t="e">
        <f ca="true">+IF(AND(ISNUMBER(OFFSET('Sanitation Data'!$H$4,0,10*ROW('Sanitation Data'!H167))),'Data Summary'!DE173="Yes"),100-OFFSET('Sanitation Data'!$H$4,0,10*ROW('Sanitation Data'!H167)),NA())</f>
        <v>#N/A</v>
      </c>
      <c r="AQ173" s="98" t="e">
        <f ca="true">+IF(AND(ISNUMBER(OFFSET('Sanitation Data'!$H$6,0,10*ROW('Sanitation Data'!H167))),'Data Summary'!DF173="Yes"),OFFSET('Sanitation Data'!$H$6,0,10*ROW('Sanitation Data'!H167)),NA())</f>
        <v>#N/A</v>
      </c>
      <c r="AR173" s="98" t="e">
        <f ca="true">+IF(AND(ISNUMBER(OFFSET('Sanitation Data'!$H$10,0,10*ROW('Sanitation Data'!H167))),'Data Summary'!DG173="Yes"),OFFSET('Sanitation Data'!$H$10,0,10*ROW('Sanitation Data'!H167)),NA())</f>
        <v>#N/A</v>
      </c>
      <c r="AS173" s="98" t="e">
        <f ca="true">+IF(AND(ISNUMBER(OFFSET('Sanitation Data'!$H$11,0,10*ROW('Sanitation Data'!H167))),'Data Summary'!DH173="Yes"),OFFSET('Sanitation Data'!$H$11,0,10*ROW('Sanitation Data'!H167)),NA())</f>
        <v>#N/A</v>
      </c>
      <c r="AT173" s="98" t="e">
        <f ca="true">+IF(AND(ISNUMBER(OFFSET('Sanitation Data'!$H$12,0,10*ROW('Sanitation Data'!H167))),'Data Summary'!DI173="Yes"),OFFSET('Sanitation Data'!$H$12,0,10*ROW('Sanitation Data'!H167)),NA())</f>
        <v>#N/A</v>
      </c>
      <c r="AU173" s="98" t="e">
        <f ca="true">+IF(AND(ISNUMBER(OFFSET('Sanitation Data'!$I$4,0,10*ROW('Sanitation Data'!I167))),'Data Summary'!DJ173="Yes"),100-OFFSET('Sanitation Data'!$I$4,0,10*ROW('Sanitation Data'!I167)),NA())</f>
        <v>#N/A</v>
      </c>
      <c r="AV173" s="98" t="e">
        <f ca="true">+IF(AND(ISNUMBER(OFFSET('Sanitation Data'!$I$6,0,10*ROW('Sanitation Data'!I167))),'Data Summary'!DK173="Yes"),OFFSET('Sanitation Data'!$I$6,0,10*ROW('Sanitation Data'!I167)),NA())</f>
        <v>#N/A</v>
      </c>
      <c r="AW173" s="98" t="e">
        <f ca="true">+IF(AND(ISNUMBER(OFFSET('Sanitation Data'!$I$10,0,10*ROW('Sanitation Data'!I167))),'Data Summary'!DL173="Yes"),OFFSET('Sanitation Data'!$I$10,0,10*ROW('Sanitation Data'!I167)),NA())</f>
        <v>#N/A</v>
      </c>
      <c r="AX173" s="98" t="e">
        <f ca="true">+IF(AND(ISNUMBER(OFFSET('Sanitation Data'!$I$11,0,10*ROW('Sanitation Data'!I167))),'Data Summary'!DM173="Yes"),OFFSET('Sanitation Data'!$I$11,0,10*ROW('Sanitation Data'!I167)),NA())</f>
        <v>#N/A</v>
      </c>
      <c r="AY173" s="98" t="e">
        <f ca="true">+IF(AND(ISNUMBER(OFFSET('Sanitation Data'!$I$12,0,10*ROW('Sanitation Data'!I167))),'Data Summary'!DN173="Yes"),OFFSET('Sanitation Data'!$I$12,0,10*ROW('Sanitation Data'!I167)),NA())</f>
        <v>#N/A</v>
      </c>
      <c r="AZ173" s="99" t="e">
        <f ca="true">+IF(AND(ISNUMBER(OFFSET('Hygiene Data'!$D$5,0,10*ROW('Hygiene Data'!D167))),'Data Summary'!DO173="Yes"),OFFSET('Hygiene Data'!$D$5,0,10*ROW('Hygiene Data'!D167)),NA())</f>
        <v>#N/A</v>
      </c>
      <c r="BA173" s="99" t="e">
        <f ca="true">+IF(AND(ISNUMBER(OFFSET('Hygiene Data'!$D$7,0,10*ROW('Hygiene Data'!D167))),'Data Summary'!DP173="Yes"),OFFSET('Hygiene Data'!$D$7,0,10*ROW('Hygiene Data'!D167)),NA())</f>
        <v>#N/A</v>
      </c>
      <c r="BB173" s="99" t="e">
        <f ca="true">+IF(AND(ISNUMBER(OFFSET('Hygiene Data'!$D$9,0,10*ROW('Hygiene Data'!D167))),'Data Summary'!DQ173="Yes"),OFFSET('Hygiene Data'!$D$9,0,10*ROW('Hygiene Data'!D167)),NA())</f>
        <v>#N/A</v>
      </c>
      <c r="BC173" s="99" t="e">
        <f ca="true">+IF(AND(ISNUMBER(OFFSET('Hygiene Data'!$E$5,0,10*ROW('Hygiene Data'!E167))),'Data Summary'!DR173="Yes"),OFFSET('Hygiene Data'!$E$5,0,10*ROW('Hygiene Data'!E167)),NA())</f>
        <v>#N/A</v>
      </c>
      <c r="BD173" s="99" t="e">
        <f ca="true">+IF(AND(ISNUMBER(OFFSET('Hygiene Data'!$E$7,0,10*ROW('Hygiene Data'!E167))),'Data Summary'!DS173="Yes"),OFFSET('Hygiene Data'!$E$7,0,10*ROW('Hygiene Data'!E167)),NA())</f>
        <v>#N/A</v>
      </c>
      <c r="BE173" s="99" t="e">
        <f ca="true">+IF(AND(ISNUMBER(OFFSET('Hygiene Data'!$E$9,0,10*ROW('Hygiene Data'!E167))),'Data Summary'!DT173="Yes"),OFFSET('Hygiene Data'!$E$9,0,10*ROW('Hygiene Data'!E167)),NA())</f>
        <v>#N/A</v>
      </c>
      <c r="BF173" s="99" t="e">
        <f ca="true">+IF(AND(ISNUMBER(OFFSET('Hygiene Data'!$F$5,0,10*ROW('Hygiene Data'!F167))),'Data Summary'!DU173="Yes"),OFFSET('Hygiene Data'!$F$5,0,10*ROW('Hygiene Data'!F167)),NA())</f>
        <v>#N/A</v>
      </c>
      <c r="BG173" s="99" t="e">
        <f ca="true">+IF(AND(ISNUMBER(OFFSET('Hygiene Data'!$F$7,0,10*ROW('Hygiene Data'!F167))),'Data Summary'!DV173="Yes"),OFFSET('Hygiene Data'!$F$7,0,10*ROW('Hygiene Data'!F167)),NA())</f>
        <v>#N/A</v>
      </c>
      <c r="BH173" s="99" t="e">
        <f ca="true">+IF(AND(ISNUMBER(OFFSET('Hygiene Data'!$F$9,0,10*ROW('Hygiene Data'!F167))),'Data Summary'!DW173="Yes"),OFFSET('Hygiene Data'!$F$9,0,10*ROW('Hygiene Data'!F167)),NA())</f>
        <v>#N/A</v>
      </c>
      <c r="BI173" s="99" t="e">
        <f ca="true">+IF(AND(ISNUMBER(OFFSET('Hygiene Data'!$G$5,0,10*ROW('Hygiene Data'!G167))),'Data Summary'!DX173="Yes"),OFFSET('Hygiene Data'!$G$5,0,10*ROW('Hygiene Data'!G167)),NA())</f>
        <v>#N/A</v>
      </c>
      <c r="BJ173" s="99" t="e">
        <f ca="true">+IF(AND(ISNUMBER(OFFSET('Hygiene Data'!$G$7,0,10*ROW('Hygiene Data'!G167))),'Data Summary'!DY173="Yes"),OFFSET('Hygiene Data'!$G$7,0,10*ROW('Hygiene Data'!G167)),NA())</f>
        <v>#N/A</v>
      </c>
      <c r="BK173" s="99" t="e">
        <f ca="true">+IF(AND(ISNUMBER(OFFSET('Hygiene Data'!$G$9,0,10*ROW('Hygiene Data'!G167))),'Data Summary'!DZ173="Yes"),OFFSET('Hygiene Data'!$G$9,0,10*ROW('Hygiene Data'!G167)),NA())</f>
        <v>#N/A</v>
      </c>
      <c r="BL173" s="99" t="e">
        <f ca="true">+IF(AND(ISNUMBER(OFFSET('Hygiene Data'!$H$5,0,10*ROW('Hygiene Data'!H167))),'Data Summary'!EA173="Yes"),OFFSET('Hygiene Data'!$H$5,0,10*ROW('Hygiene Data'!H167)),NA())</f>
        <v>#N/A</v>
      </c>
      <c r="BM173" s="99" t="e">
        <f ca="true">+IF(AND(ISNUMBER(OFFSET('Hygiene Data'!$H$7,0,10*ROW('Hygiene Data'!H167))),'Data Summary'!EB173="Yes"),OFFSET('Hygiene Data'!$H$7,0,10*ROW('Hygiene Data'!H167)),NA())</f>
        <v>#N/A</v>
      </c>
      <c r="BN173" s="99" t="e">
        <f ca="true">+IF(AND(ISNUMBER(OFFSET('Hygiene Data'!$H$9,0,10*ROW('Hygiene Data'!H167))),'Data Summary'!EC173="Yes"),OFFSET('Hygiene Data'!$H$9,0,10*ROW('Hygiene Data'!H167)),NA())</f>
        <v>#N/A</v>
      </c>
      <c r="BO173" s="99" t="e">
        <f ca="true">+IF(AND(ISNUMBER(OFFSET('Hygiene Data'!$I$5,0,10*ROW('Hygiene Data'!I167))),'Data Summary'!ED173="Yes"),OFFSET('Hygiene Data'!$I$5,0,10*ROW('Hygiene Data'!I167)),NA())</f>
        <v>#N/A</v>
      </c>
      <c r="BP173" s="99" t="e">
        <f ca="true">+IF(AND(ISNUMBER(OFFSET('Hygiene Data'!$I$7,0,10*ROW('Hygiene Data'!I167))),'Data Summary'!EE173="Yes"),OFFSET('Hygiene Data'!$I$7,0,10*ROW('Hygiene Data'!I167)),NA())</f>
        <v>#N/A</v>
      </c>
      <c r="BQ173" s="99"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8" t="str">
        <f ca="true">+IF(ISTEXT('Data Summary'!B174),'Data Summary'!B174,"")</f>
        <v/>
      </c>
      <c r="C174" s="329" t="e">
        <f ca="true">+VALUE('Data Summary'!C174)</f>
        <v>#VALUE!</v>
      </c>
      <c r="D174" s="97" t="e">
        <f ca="true">+IF(AND(ISNUMBER(OFFSET('Water Data'!$D$4,0,10*ROW('Water Data'!D168))),'Data Summary'!BS174="Yes"),100-OFFSET('Water Data'!$D$4,0,10*ROW('Water Data'!D168)),NA())</f>
        <v>#N/A</v>
      </c>
      <c r="E174" s="97" t="e">
        <f ca="true">+IF(AND(ISNUMBER(OFFSET('Water Data'!$D$6,0,10*ROW('Water Data'!D168))),'Data Summary'!BT174="Yes"),OFFSET('Water Data'!$D$6,0,10*ROW('Water Data'!D168)),NA())</f>
        <v>#N/A</v>
      </c>
      <c r="F174" s="97" t="e">
        <f ca="true">+IF(AND(ISNUMBER(OFFSET('Water Data'!$D$9,0,10*ROW('Water Data'!D168))),'Data Summary'!BU174="Yes"),OFFSET('Water Data'!$D$9,0,10*ROW('Water Data'!D168)),NA())</f>
        <v>#N/A</v>
      </c>
      <c r="G174" s="97" t="e">
        <f ca="true">+IF(AND(ISNUMBER(OFFSET('Water Data'!$E$4,0,10*ROW('Water Data'!E168))),'Data Summary'!BV174="Yes"),100-OFFSET('Water Data'!$E$4,0,10*ROW('Water Data'!E168)),NA())</f>
        <v>#N/A</v>
      </c>
      <c r="H174" s="97" t="e">
        <f ca="true">+IF(AND(ISNUMBER(OFFSET('Water Data'!$E$6,0,10*ROW('Water Data'!E168))),'Data Summary'!BW174="Yes"),OFFSET('Water Data'!$E$6,0,10*ROW('Water Data'!E168)),NA())</f>
        <v>#N/A</v>
      </c>
      <c r="I174" s="97" t="e">
        <f ca="true">+IF(AND(ISNUMBER(OFFSET('Water Data'!$E$9,0,10*ROW('Water Data'!E168))),'Data Summary'!BX174="Yes"),OFFSET('Water Data'!$E$9,0,10*ROW('Water Data'!E168)),NA())</f>
        <v>#N/A</v>
      </c>
      <c r="J174" s="97" t="e">
        <f ca="true">+IF(AND(ISNUMBER(OFFSET('Water Data'!$F$4,0,10*ROW('Water Data'!F168))),'Data Summary'!BY174="Yes"),100-OFFSET('Water Data'!$F$4,0,10*ROW('Water Data'!F168)),NA())</f>
        <v>#N/A</v>
      </c>
      <c r="K174" s="97" t="e">
        <f ca="true">+IF(AND(ISNUMBER(OFFSET('Water Data'!$F$6,0,10*ROW('Water Data'!F168))),'Data Summary'!BZ174="Yes"),OFFSET('Water Data'!$F$6,0,10*ROW('Water Data'!F168)),NA())</f>
        <v>#N/A</v>
      </c>
      <c r="L174" s="97" t="e">
        <f ca="true">+IF(AND(ISNUMBER(OFFSET('Water Data'!$F$9,0,10*ROW('Water Data'!F168))),'Data Summary'!CA174="Yes"),OFFSET('Water Data'!$F$9,0,10*ROW('Water Data'!F168)),NA())</f>
        <v>#N/A</v>
      </c>
      <c r="M174" s="97" t="e">
        <f ca="true">+IF(AND(ISNUMBER(OFFSET('Water Data'!$G$4,0,10*ROW('Water Data'!G168))),'Data Summary'!CB174="Yes"),100-OFFSET('Water Data'!$G$4,0,10*ROW('Water Data'!G168)),NA())</f>
        <v>#N/A</v>
      </c>
      <c r="N174" s="97" t="e">
        <f ca="true">+IF(AND(ISNUMBER(OFFSET('Water Data'!$G$6,0,10*ROW('Water Data'!G168))),'Data Summary'!CC174="Yes"),OFFSET('Water Data'!$G$6,0,10*ROW('Water Data'!G168)),NA())</f>
        <v>#N/A</v>
      </c>
      <c r="O174" s="97" t="e">
        <f ca="true">+IF(AND(ISNUMBER(OFFSET('Water Data'!$G$9,0,10*ROW('Water Data'!G168))),'Data Summary'!CD174="Yes"),OFFSET('Water Data'!$G$9,0,10*ROW('Water Data'!G168)),NA())</f>
        <v>#N/A</v>
      </c>
      <c r="P174" s="97" t="e">
        <f ca="true">+IF(AND(ISNUMBER(OFFSET('Water Data'!$H$4,0,10*ROW('Water Data'!H168))),'Data Summary'!CE174="Yes"),100-OFFSET('Water Data'!$H$4,0,10*ROW('Water Data'!H168)),NA())</f>
        <v>#N/A</v>
      </c>
      <c r="Q174" s="97" t="e">
        <f ca="true">+IF(AND(ISNUMBER(OFFSET('Water Data'!$H$6,0,10*ROW('Water Data'!H168))),'Data Summary'!CF174="Yes"),OFFSET('Water Data'!$H$6,0,10*ROW('Water Data'!H168)),NA())</f>
        <v>#N/A</v>
      </c>
      <c r="R174" s="97" t="e">
        <f ca="true">+IF(AND(ISNUMBER(OFFSET('Water Data'!$H$9,0,10*ROW('Water Data'!H168))),'Data Summary'!CG174="Yes"),OFFSET('Water Data'!$H$9,0,10*ROW('Water Data'!H168)),NA())</f>
        <v>#N/A</v>
      </c>
      <c r="S174" s="97" t="e">
        <f ca="true">+IF(AND(ISNUMBER(OFFSET('Water Data'!$I$4,0,10*ROW('Water Data'!I168))),'Data Summary'!CH174="Yes"),100-OFFSET('Water Data'!$I$4,0,10*ROW('Water Data'!I168)),NA())</f>
        <v>#N/A</v>
      </c>
      <c r="T174" s="97" t="e">
        <f ca="true">+IF(AND(ISNUMBER(OFFSET('Water Data'!$I$6,0,10*ROW('Water Data'!I168))),'Data Summary'!CI174="Yes"),OFFSET('Water Data'!$I$6,0,10*ROW('Water Data'!I168)),NA())</f>
        <v>#N/A</v>
      </c>
      <c r="U174" s="97" t="e">
        <f ca="true">+IF(AND(ISNUMBER(OFFSET('Water Data'!$I$9,0,10*ROW('Water Data'!I168))),'Data Summary'!CJ174="Yes"),OFFSET('Water Data'!$I$9,0,10*ROW('Water Data'!I168)),NA())</f>
        <v>#N/A</v>
      </c>
      <c r="V174" s="98" t="e">
        <f ca="true">+IF(AND(ISNUMBER(OFFSET('Sanitation Data'!$D$4,0,10*ROW('Sanitation Data'!D168))),'Data Summary'!CK174="Yes"),100-OFFSET('Sanitation Data'!$D$4,0,10*ROW('Sanitation Data'!D168)),NA())</f>
        <v>#N/A</v>
      </c>
      <c r="W174" s="98" t="e">
        <f ca="true">+IF(AND(ISNUMBER(OFFSET('Sanitation Data'!$D$6,0,10*ROW('Sanitation Data'!D168))),'Data Summary'!CL174="Yes"),OFFSET('Sanitation Data'!$D$6,0,10*ROW('Sanitation Data'!D168)),NA())</f>
        <v>#N/A</v>
      </c>
      <c r="X174" s="98" t="e">
        <f ca="true">+IF(AND(ISNUMBER(OFFSET('Sanitation Data'!$D$10,0,10*ROW('Sanitation Data'!D168))),'Data Summary'!CM174="Yes"),OFFSET('Sanitation Data'!$D$10,0,10*ROW('Sanitation Data'!D168)),NA())</f>
        <v>#N/A</v>
      </c>
      <c r="Y174" s="98" t="e">
        <f ca="true">+IF(AND(ISNUMBER(OFFSET('Sanitation Data'!$D$11,0,10*ROW('Sanitation Data'!D168))),'Data Summary'!CN174="Yes"),OFFSET('Sanitation Data'!$D$11,0,10*ROW('Sanitation Data'!D168)),NA())</f>
        <v>#N/A</v>
      </c>
      <c r="Z174" s="98" t="e">
        <f ca="true">+IF(AND(ISNUMBER(OFFSET('Sanitation Data'!$D$12,0,10*ROW('Sanitation Data'!D168))),'Data Summary'!CO174="Yes"),OFFSET('Sanitation Data'!$D$12,0,10*ROW('Sanitation Data'!D168)),NA())</f>
        <v>#N/A</v>
      </c>
      <c r="AA174" s="98" t="e">
        <f ca="true">+IF(AND(ISNUMBER(OFFSET('Sanitation Data'!$E$4,0,10*ROW('Sanitation Data'!E168))),'Data Summary'!CP174="Yes"),100-OFFSET('Sanitation Data'!$E$4,0,10*ROW('Sanitation Data'!E168)),NA())</f>
        <v>#N/A</v>
      </c>
      <c r="AB174" s="98" t="e">
        <f ca="true">+IF(AND(ISNUMBER(OFFSET('Sanitation Data'!$E$6,0,10*ROW('Sanitation Data'!E168))),'Data Summary'!CQ174="Yes"),OFFSET('Sanitation Data'!$E$6,0,10*ROW('Sanitation Data'!E168)),NA())</f>
        <v>#N/A</v>
      </c>
      <c r="AC174" s="98" t="e">
        <f ca="true">+IF(AND(ISNUMBER(OFFSET('Sanitation Data'!$E$10,0,10*ROW('Sanitation Data'!E168))),'Data Summary'!CR174="Yes"),OFFSET('Sanitation Data'!$E$10,0,10*ROW('Sanitation Data'!E168)),NA())</f>
        <v>#N/A</v>
      </c>
      <c r="AD174" s="98" t="e">
        <f ca="true">+IF(AND(ISNUMBER(OFFSET('Sanitation Data'!$E$11,0,10*ROW('Sanitation Data'!E168))),'Data Summary'!CS174="Yes"),OFFSET('Sanitation Data'!$E$11,0,10*ROW('Sanitation Data'!E168)),NA())</f>
        <v>#N/A</v>
      </c>
      <c r="AE174" s="98" t="e">
        <f ca="true">+IF(AND(ISNUMBER(OFFSET('Sanitation Data'!$E$12,0,10*ROW('Sanitation Data'!E168))),'Data Summary'!CT174="Yes"),OFFSET('Sanitation Data'!$E$12,0,10*ROW('Sanitation Data'!E168)),NA())</f>
        <v>#N/A</v>
      </c>
      <c r="AF174" s="98" t="e">
        <f ca="true">+IF(AND(ISNUMBER(OFFSET('Sanitation Data'!$F$4,0,10*ROW('Sanitation Data'!F168))),'Data Summary'!CU174="Yes"),100-OFFSET('Sanitation Data'!$F$4,0,10*ROW('Sanitation Data'!F168)),NA())</f>
        <v>#N/A</v>
      </c>
      <c r="AG174" s="98" t="e">
        <f ca="true">+IF(AND(ISNUMBER(OFFSET('Sanitation Data'!$F$6,0,10*ROW('Sanitation Data'!F168))),'Data Summary'!CV174="Yes"),OFFSET('Sanitation Data'!$F$6,0,10*ROW('Sanitation Data'!F168)),NA())</f>
        <v>#N/A</v>
      </c>
      <c r="AH174" s="98" t="e">
        <f ca="true">+IF(AND(ISNUMBER(OFFSET('Sanitation Data'!$F$10,0,10*ROW('Sanitation Data'!F168))),'Data Summary'!CW174="Yes"),OFFSET('Sanitation Data'!$F$10,0,10*ROW('Sanitation Data'!F168)),NA())</f>
        <v>#N/A</v>
      </c>
      <c r="AI174" s="98" t="e">
        <f ca="true">+IF(AND(ISNUMBER(OFFSET('Sanitation Data'!$F$11,0,10*ROW('Sanitation Data'!F168))),'Data Summary'!CX174="Yes"),OFFSET('Sanitation Data'!$F$11,0,10*ROW('Sanitation Data'!F168)),NA())</f>
        <v>#N/A</v>
      </c>
      <c r="AJ174" s="98" t="e">
        <f ca="true">+IF(AND(ISNUMBER(OFFSET('Sanitation Data'!$F$12,0,10*ROW('Sanitation Data'!F168))),'Data Summary'!CY174="Yes"),OFFSET('Sanitation Data'!$F$12,0,10*ROW('Sanitation Data'!F168)),NA())</f>
        <v>#N/A</v>
      </c>
      <c r="AK174" s="98" t="e">
        <f ca="true">+IF(AND(ISNUMBER(OFFSET('Sanitation Data'!$G$4,0,10*ROW('Sanitation Data'!G168))),'Data Summary'!CZ174="Yes"),100-OFFSET('Sanitation Data'!$G$4,0,10*ROW('Sanitation Data'!G168)),NA())</f>
        <v>#N/A</v>
      </c>
      <c r="AL174" s="98" t="e">
        <f ca="true">+IF(AND(ISNUMBER(OFFSET('Sanitation Data'!$G$6,0,10*ROW('Sanitation Data'!G168))),'Data Summary'!DA174="Yes"),OFFSET('Sanitation Data'!$G$6,0,10*ROW('Sanitation Data'!G168)),NA())</f>
        <v>#N/A</v>
      </c>
      <c r="AM174" s="98" t="e">
        <f ca="true">+IF(AND(ISNUMBER(OFFSET('Sanitation Data'!$G$10,0,10*ROW('Sanitation Data'!G168))),'Data Summary'!DB174="Yes"),OFFSET('Sanitation Data'!$G$10,0,10*ROW('Sanitation Data'!G168)),NA())</f>
        <v>#N/A</v>
      </c>
      <c r="AN174" s="98" t="e">
        <f ca="true">+IF(AND(ISNUMBER(OFFSET('Sanitation Data'!$G$11,0,10*ROW('Sanitation Data'!G168))),'Data Summary'!DC174="Yes"),OFFSET('Sanitation Data'!$G$11,0,10*ROW('Sanitation Data'!G168)),NA())</f>
        <v>#N/A</v>
      </c>
      <c r="AO174" s="98" t="e">
        <f ca="true">+IF(AND(ISNUMBER(OFFSET('Sanitation Data'!$G$12,0,10*ROW('Sanitation Data'!G168))),'Data Summary'!DD174="Yes"),OFFSET('Sanitation Data'!$G$12,0,10*ROW('Sanitation Data'!G168)),NA())</f>
        <v>#N/A</v>
      </c>
      <c r="AP174" s="98" t="e">
        <f ca="true">+IF(AND(ISNUMBER(OFFSET('Sanitation Data'!$H$4,0,10*ROW('Sanitation Data'!H168))),'Data Summary'!DE174="Yes"),100-OFFSET('Sanitation Data'!$H$4,0,10*ROW('Sanitation Data'!H168)),NA())</f>
        <v>#N/A</v>
      </c>
      <c r="AQ174" s="98" t="e">
        <f ca="true">+IF(AND(ISNUMBER(OFFSET('Sanitation Data'!$H$6,0,10*ROW('Sanitation Data'!H168))),'Data Summary'!DF174="Yes"),OFFSET('Sanitation Data'!$H$6,0,10*ROW('Sanitation Data'!H168)),NA())</f>
        <v>#N/A</v>
      </c>
      <c r="AR174" s="98" t="e">
        <f ca="true">+IF(AND(ISNUMBER(OFFSET('Sanitation Data'!$H$10,0,10*ROW('Sanitation Data'!H168))),'Data Summary'!DG174="Yes"),OFFSET('Sanitation Data'!$H$10,0,10*ROW('Sanitation Data'!H168)),NA())</f>
        <v>#N/A</v>
      </c>
      <c r="AS174" s="98" t="e">
        <f ca="true">+IF(AND(ISNUMBER(OFFSET('Sanitation Data'!$H$11,0,10*ROW('Sanitation Data'!H168))),'Data Summary'!DH174="Yes"),OFFSET('Sanitation Data'!$H$11,0,10*ROW('Sanitation Data'!H168)),NA())</f>
        <v>#N/A</v>
      </c>
      <c r="AT174" s="98" t="e">
        <f ca="true">+IF(AND(ISNUMBER(OFFSET('Sanitation Data'!$H$12,0,10*ROW('Sanitation Data'!H168))),'Data Summary'!DI174="Yes"),OFFSET('Sanitation Data'!$H$12,0,10*ROW('Sanitation Data'!H168)),NA())</f>
        <v>#N/A</v>
      </c>
      <c r="AU174" s="98" t="e">
        <f ca="true">+IF(AND(ISNUMBER(OFFSET('Sanitation Data'!$I$4,0,10*ROW('Sanitation Data'!I168))),'Data Summary'!DJ174="Yes"),100-OFFSET('Sanitation Data'!$I$4,0,10*ROW('Sanitation Data'!I168)),NA())</f>
        <v>#N/A</v>
      </c>
      <c r="AV174" s="98" t="e">
        <f ca="true">+IF(AND(ISNUMBER(OFFSET('Sanitation Data'!$I$6,0,10*ROW('Sanitation Data'!I168))),'Data Summary'!DK174="Yes"),OFFSET('Sanitation Data'!$I$6,0,10*ROW('Sanitation Data'!I168)),NA())</f>
        <v>#N/A</v>
      </c>
      <c r="AW174" s="98" t="e">
        <f ca="true">+IF(AND(ISNUMBER(OFFSET('Sanitation Data'!$I$10,0,10*ROW('Sanitation Data'!I168))),'Data Summary'!DL174="Yes"),OFFSET('Sanitation Data'!$I$10,0,10*ROW('Sanitation Data'!I168)),NA())</f>
        <v>#N/A</v>
      </c>
      <c r="AX174" s="98" t="e">
        <f ca="true">+IF(AND(ISNUMBER(OFFSET('Sanitation Data'!$I$11,0,10*ROW('Sanitation Data'!I168))),'Data Summary'!DM174="Yes"),OFFSET('Sanitation Data'!$I$11,0,10*ROW('Sanitation Data'!I168)),NA())</f>
        <v>#N/A</v>
      </c>
      <c r="AY174" s="98" t="e">
        <f ca="true">+IF(AND(ISNUMBER(OFFSET('Sanitation Data'!$I$12,0,10*ROW('Sanitation Data'!I168))),'Data Summary'!DN174="Yes"),OFFSET('Sanitation Data'!$I$12,0,10*ROW('Sanitation Data'!I168)),NA())</f>
        <v>#N/A</v>
      </c>
      <c r="AZ174" s="99" t="e">
        <f ca="true">+IF(AND(ISNUMBER(OFFSET('Hygiene Data'!$D$5,0,10*ROW('Hygiene Data'!D168))),'Data Summary'!DO174="Yes"),OFFSET('Hygiene Data'!$D$5,0,10*ROW('Hygiene Data'!D168)),NA())</f>
        <v>#N/A</v>
      </c>
      <c r="BA174" s="99" t="e">
        <f ca="true">+IF(AND(ISNUMBER(OFFSET('Hygiene Data'!$D$7,0,10*ROW('Hygiene Data'!D168))),'Data Summary'!DP174="Yes"),OFFSET('Hygiene Data'!$D$7,0,10*ROW('Hygiene Data'!D168)),NA())</f>
        <v>#N/A</v>
      </c>
      <c r="BB174" s="99" t="e">
        <f ca="true">+IF(AND(ISNUMBER(OFFSET('Hygiene Data'!$D$9,0,10*ROW('Hygiene Data'!D168))),'Data Summary'!DQ174="Yes"),OFFSET('Hygiene Data'!$D$9,0,10*ROW('Hygiene Data'!D168)),NA())</f>
        <v>#N/A</v>
      </c>
      <c r="BC174" s="99" t="e">
        <f ca="true">+IF(AND(ISNUMBER(OFFSET('Hygiene Data'!$E$5,0,10*ROW('Hygiene Data'!E168))),'Data Summary'!DR174="Yes"),OFFSET('Hygiene Data'!$E$5,0,10*ROW('Hygiene Data'!E168)),NA())</f>
        <v>#N/A</v>
      </c>
      <c r="BD174" s="99" t="e">
        <f ca="true">+IF(AND(ISNUMBER(OFFSET('Hygiene Data'!$E$7,0,10*ROW('Hygiene Data'!E168))),'Data Summary'!DS174="Yes"),OFFSET('Hygiene Data'!$E$7,0,10*ROW('Hygiene Data'!E168)),NA())</f>
        <v>#N/A</v>
      </c>
      <c r="BE174" s="99" t="e">
        <f ca="true">+IF(AND(ISNUMBER(OFFSET('Hygiene Data'!$E$9,0,10*ROW('Hygiene Data'!E168))),'Data Summary'!DT174="Yes"),OFFSET('Hygiene Data'!$E$9,0,10*ROW('Hygiene Data'!E168)),NA())</f>
        <v>#N/A</v>
      </c>
      <c r="BF174" s="99" t="e">
        <f ca="true">+IF(AND(ISNUMBER(OFFSET('Hygiene Data'!$F$5,0,10*ROW('Hygiene Data'!F168))),'Data Summary'!DU174="Yes"),OFFSET('Hygiene Data'!$F$5,0,10*ROW('Hygiene Data'!F168)),NA())</f>
        <v>#N/A</v>
      </c>
      <c r="BG174" s="99" t="e">
        <f ca="true">+IF(AND(ISNUMBER(OFFSET('Hygiene Data'!$F$7,0,10*ROW('Hygiene Data'!F168))),'Data Summary'!DV174="Yes"),OFFSET('Hygiene Data'!$F$7,0,10*ROW('Hygiene Data'!F168)),NA())</f>
        <v>#N/A</v>
      </c>
      <c r="BH174" s="99" t="e">
        <f ca="true">+IF(AND(ISNUMBER(OFFSET('Hygiene Data'!$F$9,0,10*ROW('Hygiene Data'!F168))),'Data Summary'!DW174="Yes"),OFFSET('Hygiene Data'!$F$9,0,10*ROW('Hygiene Data'!F168)),NA())</f>
        <v>#N/A</v>
      </c>
      <c r="BI174" s="99" t="e">
        <f ca="true">+IF(AND(ISNUMBER(OFFSET('Hygiene Data'!$G$5,0,10*ROW('Hygiene Data'!G168))),'Data Summary'!DX174="Yes"),OFFSET('Hygiene Data'!$G$5,0,10*ROW('Hygiene Data'!G168)),NA())</f>
        <v>#N/A</v>
      </c>
      <c r="BJ174" s="99" t="e">
        <f ca="true">+IF(AND(ISNUMBER(OFFSET('Hygiene Data'!$G$7,0,10*ROW('Hygiene Data'!G168))),'Data Summary'!DY174="Yes"),OFFSET('Hygiene Data'!$G$7,0,10*ROW('Hygiene Data'!G168)),NA())</f>
        <v>#N/A</v>
      </c>
      <c r="BK174" s="99" t="e">
        <f ca="true">+IF(AND(ISNUMBER(OFFSET('Hygiene Data'!$G$9,0,10*ROW('Hygiene Data'!G168))),'Data Summary'!DZ174="Yes"),OFFSET('Hygiene Data'!$G$9,0,10*ROW('Hygiene Data'!G168)),NA())</f>
        <v>#N/A</v>
      </c>
      <c r="BL174" s="99" t="e">
        <f ca="true">+IF(AND(ISNUMBER(OFFSET('Hygiene Data'!$H$5,0,10*ROW('Hygiene Data'!H168))),'Data Summary'!EA174="Yes"),OFFSET('Hygiene Data'!$H$5,0,10*ROW('Hygiene Data'!H168)),NA())</f>
        <v>#N/A</v>
      </c>
      <c r="BM174" s="99" t="e">
        <f ca="true">+IF(AND(ISNUMBER(OFFSET('Hygiene Data'!$H$7,0,10*ROW('Hygiene Data'!H168))),'Data Summary'!EB174="Yes"),OFFSET('Hygiene Data'!$H$7,0,10*ROW('Hygiene Data'!H168)),NA())</f>
        <v>#N/A</v>
      </c>
      <c r="BN174" s="99" t="e">
        <f ca="true">+IF(AND(ISNUMBER(OFFSET('Hygiene Data'!$H$9,0,10*ROW('Hygiene Data'!H168))),'Data Summary'!EC174="Yes"),OFFSET('Hygiene Data'!$H$9,0,10*ROW('Hygiene Data'!H168)),NA())</f>
        <v>#N/A</v>
      </c>
      <c r="BO174" s="99" t="e">
        <f ca="true">+IF(AND(ISNUMBER(OFFSET('Hygiene Data'!$I$5,0,10*ROW('Hygiene Data'!I168))),'Data Summary'!ED174="Yes"),OFFSET('Hygiene Data'!$I$5,0,10*ROW('Hygiene Data'!I168)),NA())</f>
        <v>#N/A</v>
      </c>
      <c r="BP174" s="99" t="e">
        <f ca="true">+IF(AND(ISNUMBER(OFFSET('Hygiene Data'!$I$7,0,10*ROW('Hygiene Data'!I168))),'Data Summary'!EE174="Yes"),OFFSET('Hygiene Data'!$I$7,0,10*ROW('Hygiene Data'!I168)),NA())</f>
        <v>#N/A</v>
      </c>
      <c r="BQ174" s="99"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8" t="str">
        <f ca="true">+IF(ISTEXT('Data Summary'!B175),'Data Summary'!B175,"")</f>
        <v/>
      </c>
      <c r="C175" s="329" t="e">
        <f ca="true">+VALUE('Data Summary'!C175)</f>
        <v>#VALUE!</v>
      </c>
      <c r="D175" s="97" t="e">
        <f ca="true">+IF(AND(ISNUMBER(OFFSET('Water Data'!$D$4,0,10*ROW('Water Data'!D169))),'Data Summary'!BS175="Yes"),100-OFFSET('Water Data'!$D$4,0,10*ROW('Water Data'!D169)),NA())</f>
        <v>#N/A</v>
      </c>
      <c r="E175" s="97" t="e">
        <f ca="true">+IF(AND(ISNUMBER(OFFSET('Water Data'!$D$6,0,10*ROW('Water Data'!D169))),'Data Summary'!BT175="Yes"),OFFSET('Water Data'!$D$6,0,10*ROW('Water Data'!D169)),NA())</f>
        <v>#N/A</v>
      </c>
      <c r="F175" s="97" t="e">
        <f ca="true">+IF(AND(ISNUMBER(OFFSET('Water Data'!$D$9,0,10*ROW('Water Data'!D169))),'Data Summary'!BU175="Yes"),OFFSET('Water Data'!$D$9,0,10*ROW('Water Data'!D169)),NA())</f>
        <v>#N/A</v>
      </c>
      <c r="G175" s="97" t="e">
        <f ca="true">+IF(AND(ISNUMBER(OFFSET('Water Data'!$E$4,0,10*ROW('Water Data'!E169))),'Data Summary'!BV175="Yes"),100-OFFSET('Water Data'!$E$4,0,10*ROW('Water Data'!E169)),NA())</f>
        <v>#N/A</v>
      </c>
      <c r="H175" s="97" t="e">
        <f ca="true">+IF(AND(ISNUMBER(OFFSET('Water Data'!$E$6,0,10*ROW('Water Data'!E169))),'Data Summary'!BW175="Yes"),OFFSET('Water Data'!$E$6,0,10*ROW('Water Data'!E169)),NA())</f>
        <v>#N/A</v>
      </c>
      <c r="I175" s="97" t="e">
        <f ca="true">+IF(AND(ISNUMBER(OFFSET('Water Data'!$E$9,0,10*ROW('Water Data'!E169))),'Data Summary'!BX175="Yes"),OFFSET('Water Data'!$E$9,0,10*ROW('Water Data'!E169)),NA())</f>
        <v>#N/A</v>
      </c>
      <c r="J175" s="97" t="e">
        <f ca="true">+IF(AND(ISNUMBER(OFFSET('Water Data'!$F$4,0,10*ROW('Water Data'!F169))),'Data Summary'!BY175="Yes"),100-OFFSET('Water Data'!$F$4,0,10*ROW('Water Data'!F169)),NA())</f>
        <v>#N/A</v>
      </c>
      <c r="K175" s="97" t="e">
        <f ca="true">+IF(AND(ISNUMBER(OFFSET('Water Data'!$F$6,0,10*ROW('Water Data'!F169))),'Data Summary'!BZ175="Yes"),OFFSET('Water Data'!$F$6,0,10*ROW('Water Data'!F169)),NA())</f>
        <v>#N/A</v>
      </c>
      <c r="L175" s="97" t="e">
        <f ca="true">+IF(AND(ISNUMBER(OFFSET('Water Data'!$F$9,0,10*ROW('Water Data'!F169))),'Data Summary'!CA175="Yes"),OFFSET('Water Data'!$F$9,0,10*ROW('Water Data'!F169)),NA())</f>
        <v>#N/A</v>
      </c>
      <c r="M175" s="97" t="e">
        <f ca="true">+IF(AND(ISNUMBER(OFFSET('Water Data'!$G$4,0,10*ROW('Water Data'!G169))),'Data Summary'!CB175="Yes"),100-OFFSET('Water Data'!$G$4,0,10*ROW('Water Data'!G169)),NA())</f>
        <v>#N/A</v>
      </c>
      <c r="N175" s="97" t="e">
        <f ca="true">+IF(AND(ISNUMBER(OFFSET('Water Data'!$G$6,0,10*ROW('Water Data'!G169))),'Data Summary'!CC175="Yes"),OFFSET('Water Data'!$G$6,0,10*ROW('Water Data'!G169)),NA())</f>
        <v>#N/A</v>
      </c>
      <c r="O175" s="97" t="e">
        <f ca="true">+IF(AND(ISNUMBER(OFFSET('Water Data'!$G$9,0,10*ROW('Water Data'!G169))),'Data Summary'!CD175="Yes"),OFFSET('Water Data'!$G$9,0,10*ROW('Water Data'!G169)),NA())</f>
        <v>#N/A</v>
      </c>
      <c r="P175" s="97" t="e">
        <f ca="true">+IF(AND(ISNUMBER(OFFSET('Water Data'!$H$4,0,10*ROW('Water Data'!H169))),'Data Summary'!CE175="Yes"),100-OFFSET('Water Data'!$H$4,0,10*ROW('Water Data'!H169)),NA())</f>
        <v>#N/A</v>
      </c>
      <c r="Q175" s="97" t="e">
        <f ca="true">+IF(AND(ISNUMBER(OFFSET('Water Data'!$H$6,0,10*ROW('Water Data'!H169))),'Data Summary'!CF175="Yes"),OFFSET('Water Data'!$H$6,0,10*ROW('Water Data'!H169)),NA())</f>
        <v>#N/A</v>
      </c>
      <c r="R175" s="97" t="e">
        <f ca="true">+IF(AND(ISNUMBER(OFFSET('Water Data'!$H$9,0,10*ROW('Water Data'!H169))),'Data Summary'!CG175="Yes"),OFFSET('Water Data'!$H$9,0,10*ROW('Water Data'!H169)),NA())</f>
        <v>#N/A</v>
      </c>
      <c r="S175" s="97" t="e">
        <f ca="true">+IF(AND(ISNUMBER(OFFSET('Water Data'!$I$4,0,10*ROW('Water Data'!I169))),'Data Summary'!CH175="Yes"),100-OFFSET('Water Data'!$I$4,0,10*ROW('Water Data'!I169)),NA())</f>
        <v>#N/A</v>
      </c>
      <c r="T175" s="97" t="e">
        <f ca="true">+IF(AND(ISNUMBER(OFFSET('Water Data'!$I$6,0,10*ROW('Water Data'!I169))),'Data Summary'!CI175="Yes"),OFFSET('Water Data'!$I$6,0,10*ROW('Water Data'!I169)),NA())</f>
        <v>#N/A</v>
      </c>
      <c r="U175" s="97" t="e">
        <f ca="true">+IF(AND(ISNUMBER(OFFSET('Water Data'!$I$9,0,10*ROW('Water Data'!I169))),'Data Summary'!CJ175="Yes"),OFFSET('Water Data'!$I$9,0,10*ROW('Water Data'!I169)),NA())</f>
        <v>#N/A</v>
      </c>
      <c r="V175" s="98" t="e">
        <f ca="true">+IF(AND(ISNUMBER(OFFSET('Sanitation Data'!$D$4,0,10*ROW('Sanitation Data'!D169))),'Data Summary'!CK175="Yes"),100-OFFSET('Sanitation Data'!$D$4,0,10*ROW('Sanitation Data'!D169)),NA())</f>
        <v>#N/A</v>
      </c>
      <c r="W175" s="98" t="e">
        <f ca="true">+IF(AND(ISNUMBER(OFFSET('Sanitation Data'!$D$6,0,10*ROW('Sanitation Data'!D169))),'Data Summary'!CL175="Yes"),OFFSET('Sanitation Data'!$D$6,0,10*ROW('Sanitation Data'!D169)),NA())</f>
        <v>#N/A</v>
      </c>
      <c r="X175" s="98" t="e">
        <f ca="true">+IF(AND(ISNUMBER(OFFSET('Sanitation Data'!$D$10,0,10*ROW('Sanitation Data'!D169))),'Data Summary'!CM175="Yes"),OFFSET('Sanitation Data'!$D$10,0,10*ROW('Sanitation Data'!D169)),NA())</f>
        <v>#N/A</v>
      </c>
      <c r="Y175" s="98" t="e">
        <f ca="true">+IF(AND(ISNUMBER(OFFSET('Sanitation Data'!$D$11,0,10*ROW('Sanitation Data'!D169))),'Data Summary'!CN175="Yes"),OFFSET('Sanitation Data'!$D$11,0,10*ROW('Sanitation Data'!D169)),NA())</f>
        <v>#N/A</v>
      </c>
      <c r="Z175" s="98" t="e">
        <f ca="true">+IF(AND(ISNUMBER(OFFSET('Sanitation Data'!$D$12,0,10*ROW('Sanitation Data'!D169))),'Data Summary'!CO175="Yes"),OFFSET('Sanitation Data'!$D$12,0,10*ROW('Sanitation Data'!D169)),NA())</f>
        <v>#N/A</v>
      </c>
      <c r="AA175" s="98" t="e">
        <f ca="true">+IF(AND(ISNUMBER(OFFSET('Sanitation Data'!$E$4,0,10*ROW('Sanitation Data'!E169))),'Data Summary'!CP175="Yes"),100-OFFSET('Sanitation Data'!$E$4,0,10*ROW('Sanitation Data'!E169)),NA())</f>
        <v>#N/A</v>
      </c>
      <c r="AB175" s="98" t="e">
        <f ca="true">+IF(AND(ISNUMBER(OFFSET('Sanitation Data'!$E$6,0,10*ROW('Sanitation Data'!E169))),'Data Summary'!CQ175="Yes"),OFFSET('Sanitation Data'!$E$6,0,10*ROW('Sanitation Data'!E169)),NA())</f>
        <v>#N/A</v>
      </c>
      <c r="AC175" s="98" t="e">
        <f ca="true">+IF(AND(ISNUMBER(OFFSET('Sanitation Data'!$E$10,0,10*ROW('Sanitation Data'!E169))),'Data Summary'!CR175="Yes"),OFFSET('Sanitation Data'!$E$10,0,10*ROW('Sanitation Data'!E169)),NA())</f>
        <v>#N/A</v>
      </c>
      <c r="AD175" s="98" t="e">
        <f ca="true">+IF(AND(ISNUMBER(OFFSET('Sanitation Data'!$E$11,0,10*ROW('Sanitation Data'!E169))),'Data Summary'!CS175="Yes"),OFFSET('Sanitation Data'!$E$11,0,10*ROW('Sanitation Data'!E169)),NA())</f>
        <v>#N/A</v>
      </c>
      <c r="AE175" s="98" t="e">
        <f ca="true">+IF(AND(ISNUMBER(OFFSET('Sanitation Data'!$E$12,0,10*ROW('Sanitation Data'!E169))),'Data Summary'!CT175="Yes"),OFFSET('Sanitation Data'!$E$12,0,10*ROW('Sanitation Data'!E169)),NA())</f>
        <v>#N/A</v>
      </c>
      <c r="AF175" s="98" t="e">
        <f ca="true">+IF(AND(ISNUMBER(OFFSET('Sanitation Data'!$F$4,0,10*ROW('Sanitation Data'!F169))),'Data Summary'!CU175="Yes"),100-OFFSET('Sanitation Data'!$F$4,0,10*ROW('Sanitation Data'!F169)),NA())</f>
        <v>#N/A</v>
      </c>
      <c r="AG175" s="98" t="e">
        <f ca="true">+IF(AND(ISNUMBER(OFFSET('Sanitation Data'!$F$6,0,10*ROW('Sanitation Data'!F169))),'Data Summary'!CV175="Yes"),OFFSET('Sanitation Data'!$F$6,0,10*ROW('Sanitation Data'!F169)),NA())</f>
        <v>#N/A</v>
      </c>
      <c r="AH175" s="98" t="e">
        <f ca="true">+IF(AND(ISNUMBER(OFFSET('Sanitation Data'!$F$10,0,10*ROW('Sanitation Data'!F169))),'Data Summary'!CW175="Yes"),OFFSET('Sanitation Data'!$F$10,0,10*ROW('Sanitation Data'!F169)),NA())</f>
        <v>#N/A</v>
      </c>
      <c r="AI175" s="98" t="e">
        <f ca="true">+IF(AND(ISNUMBER(OFFSET('Sanitation Data'!$F$11,0,10*ROW('Sanitation Data'!F169))),'Data Summary'!CX175="Yes"),OFFSET('Sanitation Data'!$F$11,0,10*ROW('Sanitation Data'!F169)),NA())</f>
        <v>#N/A</v>
      </c>
      <c r="AJ175" s="98" t="e">
        <f ca="true">+IF(AND(ISNUMBER(OFFSET('Sanitation Data'!$F$12,0,10*ROW('Sanitation Data'!F169))),'Data Summary'!CY175="Yes"),OFFSET('Sanitation Data'!$F$12,0,10*ROW('Sanitation Data'!F169)),NA())</f>
        <v>#N/A</v>
      </c>
      <c r="AK175" s="98" t="e">
        <f ca="true">+IF(AND(ISNUMBER(OFFSET('Sanitation Data'!$G$4,0,10*ROW('Sanitation Data'!G169))),'Data Summary'!CZ175="Yes"),100-OFFSET('Sanitation Data'!$G$4,0,10*ROW('Sanitation Data'!G169)),NA())</f>
        <v>#N/A</v>
      </c>
      <c r="AL175" s="98" t="e">
        <f ca="true">+IF(AND(ISNUMBER(OFFSET('Sanitation Data'!$G$6,0,10*ROW('Sanitation Data'!G169))),'Data Summary'!DA175="Yes"),OFFSET('Sanitation Data'!$G$6,0,10*ROW('Sanitation Data'!G169)),NA())</f>
        <v>#N/A</v>
      </c>
      <c r="AM175" s="98" t="e">
        <f ca="true">+IF(AND(ISNUMBER(OFFSET('Sanitation Data'!$G$10,0,10*ROW('Sanitation Data'!G169))),'Data Summary'!DB175="Yes"),OFFSET('Sanitation Data'!$G$10,0,10*ROW('Sanitation Data'!G169)),NA())</f>
        <v>#N/A</v>
      </c>
      <c r="AN175" s="98" t="e">
        <f ca="true">+IF(AND(ISNUMBER(OFFSET('Sanitation Data'!$G$11,0,10*ROW('Sanitation Data'!G169))),'Data Summary'!DC175="Yes"),OFFSET('Sanitation Data'!$G$11,0,10*ROW('Sanitation Data'!G169)),NA())</f>
        <v>#N/A</v>
      </c>
      <c r="AO175" s="98" t="e">
        <f ca="true">+IF(AND(ISNUMBER(OFFSET('Sanitation Data'!$G$12,0,10*ROW('Sanitation Data'!G169))),'Data Summary'!DD175="Yes"),OFFSET('Sanitation Data'!$G$12,0,10*ROW('Sanitation Data'!G169)),NA())</f>
        <v>#N/A</v>
      </c>
      <c r="AP175" s="98" t="e">
        <f ca="true">+IF(AND(ISNUMBER(OFFSET('Sanitation Data'!$H$4,0,10*ROW('Sanitation Data'!H169))),'Data Summary'!DE175="Yes"),100-OFFSET('Sanitation Data'!$H$4,0,10*ROW('Sanitation Data'!H169)),NA())</f>
        <v>#N/A</v>
      </c>
      <c r="AQ175" s="98" t="e">
        <f ca="true">+IF(AND(ISNUMBER(OFFSET('Sanitation Data'!$H$6,0,10*ROW('Sanitation Data'!H169))),'Data Summary'!DF175="Yes"),OFFSET('Sanitation Data'!$H$6,0,10*ROW('Sanitation Data'!H169)),NA())</f>
        <v>#N/A</v>
      </c>
      <c r="AR175" s="98" t="e">
        <f ca="true">+IF(AND(ISNUMBER(OFFSET('Sanitation Data'!$H$10,0,10*ROW('Sanitation Data'!H169))),'Data Summary'!DG175="Yes"),OFFSET('Sanitation Data'!$H$10,0,10*ROW('Sanitation Data'!H169)),NA())</f>
        <v>#N/A</v>
      </c>
      <c r="AS175" s="98" t="e">
        <f ca="true">+IF(AND(ISNUMBER(OFFSET('Sanitation Data'!$H$11,0,10*ROW('Sanitation Data'!H169))),'Data Summary'!DH175="Yes"),OFFSET('Sanitation Data'!$H$11,0,10*ROW('Sanitation Data'!H169)),NA())</f>
        <v>#N/A</v>
      </c>
      <c r="AT175" s="98" t="e">
        <f ca="true">+IF(AND(ISNUMBER(OFFSET('Sanitation Data'!$H$12,0,10*ROW('Sanitation Data'!H169))),'Data Summary'!DI175="Yes"),OFFSET('Sanitation Data'!$H$12,0,10*ROW('Sanitation Data'!H169)),NA())</f>
        <v>#N/A</v>
      </c>
      <c r="AU175" s="98" t="e">
        <f ca="true">+IF(AND(ISNUMBER(OFFSET('Sanitation Data'!$I$4,0,10*ROW('Sanitation Data'!I169))),'Data Summary'!DJ175="Yes"),100-OFFSET('Sanitation Data'!$I$4,0,10*ROW('Sanitation Data'!I169)),NA())</f>
        <v>#N/A</v>
      </c>
      <c r="AV175" s="98" t="e">
        <f ca="true">+IF(AND(ISNUMBER(OFFSET('Sanitation Data'!$I$6,0,10*ROW('Sanitation Data'!I169))),'Data Summary'!DK175="Yes"),OFFSET('Sanitation Data'!$I$6,0,10*ROW('Sanitation Data'!I169)),NA())</f>
        <v>#N/A</v>
      </c>
      <c r="AW175" s="98" t="e">
        <f ca="true">+IF(AND(ISNUMBER(OFFSET('Sanitation Data'!$I$10,0,10*ROW('Sanitation Data'!I169))),'Data Summary'!DL175="Yes"),OFFSET('Sanitation Data'!$I$10,0,10*ROW('Sanitation Data'!I169)),NA())</f>
        <v>#N/A</v>
      </c>
      <c r="AX175" s="98" t="e">
        <f ca="true">+IF(AND(ISNUMBER(OFFSET('Sanitation Data'!$I$11,0,10*ROW('Sanitation Data'!I169))),'Data Summary'!DM175="Yes"),OFFSET('Sanitation Data'!$I$11,0,10*ROW('Sanitation Data'!I169)),NA())</f>
        <v>#N/A</v>
      </c>
      <c r="AY175" s="98" t="e">
        <f ca="true">+IF(AND(ISNUMBER(OFFSET('Sanitation Data'!$I$12,0,10*ROW('Sanitation Data'!I169))),'Data Summary'!DN175="Yes"),OFFSET('Sanitation Data'!$I$12,0,10*ROW('Sanitation Data'!I169)),NA())</f>
        <v>#N/A</v>
      </c>
      <c r="AZ175" s="99" t="e">
        <f ca="true">+IF(AND(ISNUMBER(OFFSET('Hygiene Data'!$D$5,0,10*ROW('Hygiene Data'!D169))),'Data Summary'!DO175="Yes"),OFFSET('Hygiene Data'!$D$5,0,10*ROW('Hygiene Data'!D169)),NA())</f>
        <v>#N/A</v>
      </c>
      <c r="BA175" s="99" t="e">
        <f ca="true">+IF(AND(ISNUMBER(OFFSET('Hygiene Data'!$D$7,0,10*ROW('Hygiene Data'!D169))),'Data Summary'!DP175="Yes"),OFFSET('Hygiene Data'!$D$7,0,10*ROW('Hygiene Data'!D169)),NA())</f>
        <v>#N/A</v>
      </c>
      <c r="BB175" s="99" t="e">
        <f ca="true">+IF(AND(ISNUMBER(OFFSET('Hygiene Data'!$D$9,0,10*ROW('Hygiene Data'!D169))),'Data Summary'!DQ175="Yes"),OFFSET('Hygiene Data'!$D$9,0,10*ROW('Hygiene Data'!D169)),NA())</f>
        <v>#N/A</v>
      </c>
      <c r="BC175" s="99" t="e">
        <f ca="true">+IF(AND(ISNUMBER(OFFSET('Hygiene Data'!$E$5,0,10*ROW('Hygiene Data'!E169))),'Data Summary'!DR175="Yes"),OFFSET('Hygiene Data'!$E$5,0,10*ROW('Hygiene Data'!E169)),NA())</f>
        <v>#N/A</v>
      </c>
      <c r="BD175" s="99" t="e">
        <f ca="true">+IF(AND(ISNUMBER(OFFSET('Hygiene Data'!$E$7,0,10*ROW('Hygiene Data'!E169))),'Data Summary'!DS175="Yes"),OFFSET('Hygiene Data'!$E$7,0,10*ROW('Hygiene Data'!E169)),NA())</f>
        <v>#N/A</v>
      </c>
      <c r="BE175" s="99" t="e">
        <f ca="true">+IF(AND(ISNUMBER(OFFSET('Hygiene Data'!$E$9,0,10*ROW('Hygiene Data'!E169))),'Data Summary'!DT175="Yes"),OFFSET('Hygiene Data'!$E$9,0,10*ROW('Hygiene Data'!E169)),NA())</f>
        <v>#N/A</v>
      </c>
      <c r="BF175" s="99" t="e">
        <f ca="true">+IF(AND(ISNUMBER(OFFSET('Hygiene Data'!$F$5,0,10*ROW('Hygiene Data'!F169))),'Data Summary'!DU175="Yes"),OFFSET('Hygiene Data'!$F$5,0,10*ROW('Hygiene Data'!F169)),NA())</f>
        <v>#N/A</v>
      </c>
      <c r="BG175" s="99" t="e">
        <f ca="true">+IF(AND(ISNUMBER(OFFSET('Hygiene Data'!$F$7,0,10*ROW('Hygiene Data'!F169))),'Data Summary'!DV175="Yes"),OFFSET('Hygiene Data'!$F$7,0,10*ROW('Hygiene Data'!F169)),NA())</f>
        <v>#N/A</v>
      </c>
      <c r="BH175" s="99" t="e">
        <f ca="true">+IF(AND(ISNUMBER(OFFSET('Hygiene Data'!$F$9,0,10*ROW('Hygiene Data'!F169))),'Data Summary'!DW175="Yes"),OFFSET('Hygiene Data'!$F$9,0,10*ROW('Hygiene Data'!F169)),NA())</f>
        <v>#N/A</v>
      </c>
      <c r="BI175" s="99" t="e">
        <f ca="true">+IF(AND(ISNUMBER(OFFSET('Hygiene Data'!$G$5,0,10*ROW('Hygiene Data'!G169))),'Data Summary'!DX175="Yes"),OFFSET('Hygiene Data'!$G$5,0,10*ROW('Hygiene Data'!G169)),NA())</f>
        <v>#N/A</v>
      </c>
      <c r="BJ175" s="99" t="e">
        <f ca="true">+IF(AND(ISNUMBER(OFFSET('Hygiene Data'!$G$7,0,10*ROW('Hygiene Data'!G169))),'Data Summary'!DY175="Yes"),OFFSET('Hygiene Data'!$G$7,0,10*ROW('Hygiene Data'!G169)),NA())</f>
        <v>#N/A</v>
      </c>
      <c r="BK175" s="99" t="e">
        <f ca="true">+IF(AND(ISNUMBER(OFFSET('Hygiene Data'!$G$9,0,10*ROW('Hygiene Data'!G169))),'Data Summary'!DZ175="Yes"),OFFSET('Hygiene Data'!$G$9,0,10*ROW('Hygiene Data'!G169)),NA())</f>
        <v>#N/A</v>
      </c>
      <c r="BL175" s="99" t="e">
        <f ca="true">+IF(AND(ISNUMBER(OFFSET('Hygiene Data'!$H$5,0,10*ROW('Hygiene Data'!H169))),'Data Summary'!EA175="Yes"),OFFSET('Hygiene Data'!$H$5,0,10*ROW('Hygiene Data'!H169)),NA())</f>
        <v>#N/A</v>
      </c>
      <c r="BM175" s="99" t="e">
        <f ca="true">+IF(AND(ISNUMBER(OFFSET('Hygiene Data'!$H$7,0,10*ROW('Hygiene Data'!H169))),'Data Summary'!EB175="Yes"),OFFSET('Hygiene Data'!$H$7,0,10*ROW('Hygiene Data'!H169)),NA())</f>
        <v>#N/A</v>
      </c>
      <c r="BN175" s="99" t="e">
        <f ca="true">+IF(AND(ISNUMBER(OFFSET('Hygiene Data'!$H$9,0,10*ROW('Hygiene Data'!H169))),'Data Summary'!EC175="Yes"),OFFSET('Hygiene Data'!$H$9,0,10*ROW('Hygiene Data'!H169)),NA())</f>
        <v>#N/A</v>
      </c>
      <c r="BO175" s="99" t="e">
        <f ca="true">+IF(AND(ISNUMBER(OFFSET('Hygiene Data'!$I$5,0,10*ROW('Hygiene Data'!I169))),'Data Summary'!ED175="Yes"),OFFSET('Hygiene Data'!$I$5,0,10*ROW('Hygiene Data'!I169)),NA())</f>
        <v>#N/A</v>
      </c>
      <c r="BP175" s="99" t="e">
        <f ca="true">+IF(AND(ISNUMBER(OFFSET('Hygiene Data'!$I$7,0,10*ROW('Hygiene Data'!I169))),'Data Summary'!EE175="Yes"),OFFSET('Hygiene Data'!$I$7,0,10*ROW('Hygiene Data'!I169)),NA())</f>
        <v>#N/A</v>
      </c>
      <c r="BQ175" s="99"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8" t="str">
        <f ca="true">+IF(ISTEXT('Data Summary'!B176),'Data Summary'!B176,"")</f>
        <v/>
      </c>
      <c r="C176" s="329" t="e">
        <f ca="true">+VALUE('Data Summary'!C176)</f>
        <v>#VALUE!</v>
      </c>
      <c r="D176" s="97" t="e">
        <f ca="true">+IF(AND(ISNUMBER(OFFSET('Water Data'!$D$4,0,10*ROW('Water Data'!D170))),'Data Summary'!BS176="Yes"),100-OFFSET('Water Data'!$D$4,0,10*ROW('Water Data'!D170)),NA())</f>
        <v>#N/A</v>
      </c>
      <c r="E176" s="97" t="e">
        <f ca="true">+IF(AND(ISNUMBER(OFFSET('Water Data'!$D$6,0,10*ROW('Water Data'!D170))),'Data Summary'!BT176="Yes"),OFFSET('Water Data'!$D$6,0,10*ROW('Water Data'!D170)),NA())</f>
        <v>#N/A</v>
      </c>
      <c r="F176" s="97" t="e">
        <f ca="true">+IF(AND(ISNUMBER(OFFSET('Water Data'!$D$9,0,10*ROW('Water Data'!D170))),'Data Summary'!BU176="Yes"),OFFSET('Water Data'!$D$9,0,10*ROW('Water Data'!D170)),NA())</f>
        <v>#N/A</v>
      </c>
      <c r="G176" s="97" t="e">
        <f ca="true">+IF(AND(ISNUMBER(OFFSET('Water Data'!$E$4,0,10*ROW('Water Data'!E170))),'Data Summary'!BV176="Yes"),100-OFFSET('Water Data'!$E$4,0,10*ROW('Water Data'!E170)),NA())</f>
        <v>#N/A</v>
      </c>
      <c r="H176" s="97" t="e">
        <f ca="true">+IF(AND(ISNUMBER(OFFSET('Water Data'!$E$6,0,10*ROW('Water Data'!E170))),'Data Summary'!BW176="Yes"),OFFSET('Water Data'!$E$6,0,10*ROW('Water Data'!E170)),NA())</f>
        <v>#N/A</v>
      </c>
      <c r="I176" s="97" t="e">
        <f ca="true">+IF(AND(ISNUMBER(OFFSET('Water Data'!$E$9,0,10*ROW('Water Data'!E170))),'Data Summary'!BX176="Yes"),OFFSET('Water Data'!$E$9,0,10*ROW('Water Data'!E170)),NA())</f>
        <v>#N/A</v>
      </c>
      <c r="J176" s="97" t="e">
        <f ca="true">+IF(AND(ISNUMBER(OFFSET('Water Data'!$F$4,0,10*ROW('Water Data'!F170))),'Data Summary'!BY176="Yes"),100-OFFSET('Water Data'!$F$4,0,10*ROW('Water Data'!F170)),NA())</f>
        <v>#N/A</v>
      </c>
      <c r="K176" s="97" t="e">
        <f ca="true">+IF(AND(ISNUMBER(OFFSET('Water Data'!$F$6,0,10*ROW('Water Data'!F170))),'Data Summary'!BZ176="Yes"),OFFSET('Water Data'!$F$6,0,10*ROW('Water Data'!F170)),NA())</f>
        <v>#N/A</v>
      </c>
      <c r="L176" s="97" t="e">
        <f ca="true">+IF(AND(ISNUMBER(OFFSET('Water Data'!$F$9,0,10*ROW('Water Data'!F170))),'Data Summary'!CA176="Yes"),OFFSET('Water Data'!$F$9,0,10*ROW('Water Data'!F170)),NA())</f>
        <v>#N/A</v>
      </c>
      <c r="M176" s="97" t="e">
        <f ca="true">+IF(AND(ISNUMBER(OFFSET('Water Data'!$G$4,0,10*ROW('Water Data'!G170))),'Data Summary'!CB176="Yes"),100-OFFSET('Water Data'!$G$4,0,10*ROW('Water Data'!G170)),NA())</f>
        <v>#N/A</v>
      </c>
      <c r="N176" s="97" t="e">
        <f ca="true">+IF(AND(ISNUMBER(OFFSET('Water Data'!$G$6,0,10*ROW('Water Data'!G170))),'Data Summary'!CC176="Yes"),OFFSET('Water Data'!$G$6,0,10*ROW('Water Data'!G170)),NA())</f>
        <v>#N/A</v>
      </c>
      <c r="O176" s="97" t="e">
        <f ca="true">+IF(AND(ISNUMBER(OFFSET('Water Data'!$G$9,0,10*ROW('Water Data'!G170))),'Data Summary'!CD176="Yes"),OFFSET('Water Data'!$G$9,0,10*ROW('Water Data'!G170)),NA())</f>
        <v>#N/A</v>
      </c>
      <c r="P176" s="97" t="e">
        <f ca="true">+IF(AND(ISNUMBER(OFFSET('Water Data'!$H$4,0,10*ROW('Water Data'!H170))),'Data Summary'!CE176="Yes"),100-OFFSET('Water Data'!$H$4,0,10*ROW('Water Data'!H170)),NA())</f>
        <v>#N/A</v>
      </c>
      <c r="Q176" s="97" t="e">
        <f ca="true">+IF(AND(ISNUMBER(OFFSET('Water Data'!$H$6,0,10*ROW('Water Data'!H170))),'Data Summary'!CF176="Yes"),OFFSET('Water Data'!$H$6,0,10*ROW('Water Data'!H170)),NA())</f>
        <v>#N/A</v>
      </c>
      <c r="R176" s="97" t="e">
        <f ca="true">+IF(AND(ISNUMBER(OFFSET('Water Data'!$H$9,0,10*ROW('Water Data'!H170))),'Data Summary'!CG176="Yes"),OFFSET('Water Data'!$H$9,0,10*ROW('Water Data'!H170)),NA())</f>
        <v>#N/A</v>
      </c>
      <c r="S176" s="97" t="e">
        <f ca="true">+IF(AND(ISNUMBER(OFFSET('Water Data'!$I$4,0,10*ROW('Water Data'!I170))),'Data Summary'!CH176="Yes"),100-OFFSET('Water Data'!$I$4,0,10*ROW('Water Data'!I170)),NA())</f>
        <v>#N/A</v>
      </c>
      <c r="T176" s="97" t="e">
        <f ca="true">+IF(AND(ISNUMBER(OFFSET('Water Data'!$I$6,0,10*ROW('Water Data'!I170))),'Data Summary'!CI176="Yes"),OFFSET('Water Data'!$I$6,0,10*ROW('Water Data'!I170)),NA())</f>
        <v>#N/A</v>
      </c>
      <c r="U176" s="97" t="e">
        <f ca="true">+IF(AND(ISNUMBER(OFFSET('Water Data'!$I$9,0,10*ROW('Water Data'!I170))),'Data Summary'!CJ176="Yes"),OFFSET('Water Data'!$I$9,0,10*ROW('Water Data'!I170)),NA())</f>
        <v>#N/A</v>
      </c>
      <c r="V176" s="98" t="e">
        <f ca="true">+IF(AND(ISNUMBER(OFFSET('Sanitation Data'!$D$4,0,10*ROW('Sanitation Data'!D170))),'Data Summary'!CK176="Yes"),100-OFFSET('Sanitation Data'!$D$4,0,10*ROW('Sanitation Data'!D170)),NA())</f>
        <v>#N/A</v>
      </c>
      <c r="W176" s="98" t="e">
        <f ca="true">+IF(AND(ISNUMBER(OFFSET('Sanitation Data'!$D$6,0,10*ROW('Sanitation Data'!D170))),'Data Summary'!CL176="Yes"),OFFSET('Sanitation Data'!$D$6,0,10*ROW('Sanitation Data'!D170)),NA())</f>
        <v>#N/A</v>
      </c>
      <c r="X176" s="98" t="e">
        <f ca="true">+IF(AND(ISNUMBER(OFFSET('Sanitation Data'!$D$10,0,10*ROW('Sanitation Data'!D170))),'Data Summary'!CM176="Yes"),OFFSET('Sanitation Data'!$D$10,0,10*ROW('Sanitation Data'!D170)),NA())</f>
        <v>#N/A</v>
      </c>
      <c r="Y176" s="98" t="e">
        <f ca="true">+IF(AND(ISNUMBER(OFFSET('Sanitation Data'!$D$11,0,10*ROW('Sanitation Data'!D170))),'Data Summary'!CN176="Yes"),OFFSET('Sanitation Data'!$D$11,0,10*ROW('Sanitation Data'!D170)),NA())</f>
        <v>#N/A</v>
      </c>
      <c r="Z176" s="98" t="e">
        <f ca="true">+IF(AND(ISNUMBER(OFFSET('Sanitation Data'!$D$12,0,10*ROW('Sanitation Data'!D170))),'Data Summary'!CO176="Yes"),OFFSET('Sanitation Data'!$D$12,0,10*ROW('Sanitation Data'!D170)),NA())</f>
        <v>#N/A</v>
      </c>
      <c r="AA176" s="98" t="e">
        <f ca="true">+IF(AND(ISNUMBER(OFFSET('Sanitation Data'!$E$4,0,10*ROW('Sanitation Data'!E170))),'Data Summary'!CP176="Yes"),100-OFFSET('Sanitation Data'!$E$4,0,10*ROW('Sanitation Data'!E170)),NA())</f>
        <v>#N/A</v>
      </c>
      <c r="AB176" s="98" t="e">
        <f ca="true">+IF(AND(ISNUMBER(OFFSET('Sanitation Data'!$E$6,0,10*ROW('Sanitation Data'!E170))),'Data Summary'!CQ176="Yes"),OFFSET('Sanitation Data'!$E$6,0,10*ROW('Sanitation Data'!E170)),NA())</f>
        <v>#N/A</v>
      </c>
      <c r="AC176" s="98" t="e">
        <f ca="true">+IF(AND(ISNUMBER(OFFSET('Sanitation Data'!$E$10,0,10*ROW('Sanitation Data'!E170))),'Data Summary'!CR176="Yes"),OFFSET('Sanitation Data'!$E$10,0,10*ROW('Sanitation Data'!E170)),NA())</f>
        <v>#N/A</v>
      </c>
      <c r="AD176" s="98" t="e">
        <f ca="true">+IF(AND(ISNUMBER(OFFSET('Sanitation Data'!$E$11,0,10*ROW('Sanitation Data'!E170))),'Data Summary'!CS176="Yes"),OFFSET('Sanitation Data'!$E$11,0,10*ROW('Sanitation Data'!E170)),NA())</f>
        <v>#N/A</v>
      </c>
      <c r="AE176" s="98" t="e">
        <f ca="true">+IF(AND(ISNUMBER(OFFSET('Sanitation Data'!$E$12,0,10*ROW('Sanitation Data'!E170))),'Data Summary'!CT176="Yes"),OFFSET('Sanitation Data'!$E$12,0,10*ROW('Sanitation Data'!E170)),NA())</f>
        <v>#N/A</v>
      </c>
      <c r="AF176" s="98" t="e">
        <f ca="true">+IF(AND(ISNUMBER(OFFSET('Sanitation Data'!$F$4,0,10*ROW('Sanitation Data'!F170))),'Data Summary'!CU176="Yes"),100-OFFSET('Sanitation Data'!$F$4,0,10*ROW('Sanitation Data'!F170)),NA())</f>
        <v>#N/A</v>
      </c>
      <c r="AG176" s="98" t="e">
        <f ca="true">+IF(AND(ISNUMBER(OFFSET('Sanitation Data'!$F$6,0,10*ROW('Sanitation Data'!F170))),'Data Summary'!CV176="Yes"),OFFSET('Sanitation Data'!$F$6,0,10*ROW('Sanitation Data'!F170)),NA())</f>
        <v>#N/A</v>
      </c>
      <c r="AH176" s="98" t="e">
        <f ca="true">+IF(AND(ISNUMBER(OFFSET('Sanitation Data'!$F$10,0,10*ROW('Sanitation Data'!F170))),'Data Summary'!CW176="Yes"),OFFSET('Sanitation Data'!$F$10,0,10*ROW('Sanitation Data'!F170)),NA())</f>
        <v>#N/A</v>
      </c>
      <c r="AI176" s="98" t="e">
        <f ca="true">+IF(AND(ISNUMBER(OFFSET('Sanitation Data'!$F$11,0,10*ROW('Sanitation Data'!F170))),'Data Summary'!CX176="Yes"),OFFSET('Sanitation Data'!$F$11,0,10*ROW('Sanitation Data'!F170)),NA())</f>
        <v>#N/A</v>
      </c>
      <c r="AJ176" s="98" t="e">
        <f ca="true">+IF(AND(ISNUMBER(OFFSET('Sanitation Data'!$F$12,0,10*ROW('Sanitation Data'!F170))),'Data Summary'!CY176="Yes"),OFFSET('Sanitation Data'!$F$12,0,10*ROW('Sanitation Data'!F170)),NA())</f>
        <v>#N/A</v>
      </c>
      <c r="AK176" s="98" t="e">
        <f ca="true">+IF(AND(ISNUMBER(OFFSET('Sanitation Data'!$G$4,0,10*ROW('Sanitation Data'!G170))),'Data Summary'!CZ176="Yes"),100-OFFSET('Sanitation Data'!$G$4,0,10*ROW('Sanitation Data'!G170)),NA())</f>
        <v>#N/A</v>
      </c>
      <c r="AL176" s="98" t="e">
        <f ca="true">+IF(AND(ISNUMBER(OFFSET('Sanitation Data'!$G$6,0,10*ROW('Sanitation Data'!G170))),'Data Summary'!DA176="Yes"),OFFSET('Sanitation Data'!$G$6,0,10*ROW('Sanitation Data'!G170)),NA())</f>
        <v>#N/A</v>
      </c>
      <c r="AM176" s="98" t="e">
        <f ca="true">+IF(AND(ISNUMBER(OFFSET('Sanitation Data'!$G$10,0,10*ROW('Sanitation Data'!G170))),'Data Summary'!DB176="Yes"),OFFSET('Sanitation Data'!$G$10,0,10*ROW('Sanitation Data'!G170)),NA())</f>
        <v>#N/A</v>
      </c>
      <c r="AN176" s="98" t="e">
        <f ca="true">+IF(AND(ISNUMBER(OFFSET('Sanitation Data'!$G$11,0,10*ROW('Sanitation Data'!G170))),'Data Summary'!DC176="Yes"),OFFSET('Sanitation Data'!$G$11,0,10*ROW('Sanitation Data'!G170)),NA())</f>
        <v>#N/A</v>
      </c>
      <c r="AO176" s="98" t="e">
        <f ca="true">+IF(AND(ISNUMBER(OFFSET('Sanitation Data'!$G$12,0,10*ROW('Sanitation Data'!G170))),'Data Summary'!DD176="Yes"),OFFSET('Sanitation Data'!$G$12,0,10*ROW('Sanitation Data'!G170)),NA())</f>
        <v>#N/A</v>
      </c>
      <c r="AP176" s="98" t="e">
        <f ca="true">+IF(AND(ISNUMBER(OFFSET('Sanitation Data'!$H$4,0,10*ROW('Sanitation Data'!H170))),'Data Summary'!DE176="Yes"),100-OFFSET('Sanitation Data'!$H$4,0,10*ROW('Sanitation Data'!H170)),NA())</f>
        <v>#N/A</v>
      </c>
      <c r="AQ176" s="98" t="e">
        <f ca="true">+IF(AND(ISNUMBER(OFFSET('Sanitation Data'!$H$6,0,10*ROW('Sanitation Data'!H170))),'Data Summary'!DF176="Yes"),OFFSET('Sanitation Data'!$H$6,0,10*ROW('Sanitation Data'!H170)),NA())</f>
        <v>#N/A</v>
      </c>
      <c r="AR176" s="98" t="e">
        <f ca="true">+IF(AND(ISNUMBER(OFFSET('Sanitation Data'!$H$10,0,10*ROW('Sanitation Data'!H170))),'Data Summary'!DG176="Yes"),OFFSET('Sanitation Data'!$H$10,0,10*ROW('Sanitation Data'!H170)),NA())</f>
        <v>#N/A</v>
      </c>
      <c r="AS176" s="98" t="e">
        <f ca="true">+IF(AND(ISNUMBER(OFFSET('Sanitation Data'!$H$11,0,10*ROW('Sanitation Data'!H170))),'Data Summary'!DH176="Yes"),OFFSET('Sanitation Data'!$H$11,0,10*ROW('Sanitation Data'!H170)),NA())</f>
        <v>#N/A</v>
      </c>
      <c r="AT176" s="98" t="e">
        <f ca="true">+IF(AND(ISNUMBER(OFFSET('Sanitation Data'!$H$12,0,10*ROW('Sanitation Data'!H170))),'Data Summary'!DI176="Yes"),OFFSET('Sanitation Data'!$H$12,0,10*ROW('Sanitation Data'!H170)),NA())</f>
        <v>#N/A</v>
      </c>
      <c r="AU176" s="98" t="e">
        <f ca="true">+IF(AND(ISNUMBER(OFFSET('Sanitation Data'!$I$4,0,10*ROW('Sanitation Data'!I170))),'Data Summary'!DJ176="Yes"),100-OFFSET('Sanitation Data'!$I$4,0,10*ROW('Sanitation Data'!I170)),NA())</f>
        <v>#N/A</v>
      </c>
      <c r="AV176" s="98" t="e">
        <f ca="true">+IF(AND(ISNUMBER(OFFSET('Sanitation Data'!$I$6,0,10*ROW('Sanitation Data'!I170))),'Data Summary'!DK176="Yes"),OFFSET('Sanitation Data'!$I$6,0,10*ROW('Sanitation Data'!I170)),NA())</f>
        <v>#N/A</v>
      </c>
      <c r="AW176" s="98" t="e">
        <f ca="true">+IF(AND(ISNUMBER(OFFSET('Sanitation Data'!$I$10,0,10*ROW('Sanitation Data'!I170))),'Data Summary'!DL176="Yes"),OFFSET('Sanitation Data'!$I$10,0,10*ROW('Sanitation Data'!I170)),NA())</f>
        <v>#N/A</v>
      </c>
      <c r="AX176" s="98" t="e">
        <f ca="true">+IF(AND(ISNUMBER(OFFSET('Sanitation Data'!$I$11,0,10*ROW('Sanitation Data'!I170))),'Data Summary'!DM176="Yes"),OFFSET('Sanitation Data'!$I$11,0,10*ROW('Sanitation Data'!I170)),NA())</f>
        <v>#N/A</v>
      </c>
      <c r="AY176" s="98" t="e">
        <f ca="true">+IF(AND(ISNUMBER(OFFSET('Sanitation Data'!$I$12,0,10*ROW('Sanitation Data'!I170))),'Data Summary'!DN176="Yes"),OFFSET('Sanitation Data'!$I$12,0,10*ROW('Sanitation Data'!I170)),NA())</f>
        <v>#N/A</v>
      </c>
      <c r="AZ176" s="99" t="e">
        <f ca="true">+IF(AND(ISNUMBER(OFFSET('Hygiene Data'!$D$5,0,10*ROW('Hygiene Data'!D170))),'Data Summary'!DO176="Yes"),OFFSET('Hygiene Data'!$D$5,0,10*ROW('Hygiene Data'!D170)),NA())</f>
        <v>#N/A</v>
      </c>
      <c r="BA176" s="99" t="e">
        <f ca="true">+IF(AND(ISNUMBER(OFFSET('Hygiene Data'!$D$7,0,10*ROW('Hygiene Data'!D170))),'Data Summary'!DP176="Yes"),OFFSET('Hygiene Data'!$D$7,0,10*ROW('Hygiene Data'!D170)),NA())</f>
        <v>#N/A</v>
      </c>
      <c r="BB176" s="99" t="e">
        <f ca="true">+IF(AND(ISNUMBER(OFFSET('Hygiene Data'!$D$9,0,10*ROW('Hygiene Data'!D170))),'Data Summary'!DQ176="Yes"),OFFSET('Hygiene Data'!$D$9,0,10*ROW('Hygiene Data'!D170)),NA())</f>
        <v>#N/A</v>
      </c>
      <c r="BC176" s="99" t="e">
        <f ca="true">+IF(AND(ISNUMBER(OFFSET('Hygiene Data'!$E$5,0,10*ROW('Hygiene Data'!E170))),'Data Summary'!DR176="Yes"),OFFSET('Hygiene Data'!$E$5,0,10*ROW('Hygiene Data'!E170)),NA())</f>
        <v>#N/A</v>
      </c>
      <c r="BD176" s="99" t="e">
        <f ca="true">+IF(AND(ISNUMBER(OFFSET('Hygiene Data'!$E$7,0,10*ROW('Hygiene Data'!E170))),'Data Summary'!DS176="Yes"),OFFSET('Hygiene Data'!$E$7,0,10*ROW('Hygiene Data'!E170)),NA())</f>
        <v>#N/A</v>
      </c>
      <c r="BE176" s="99" t="e">
        <f ca="true">+IF(AND(ISNUMBER(OFFSET('Hygiene Data'!$E$9,0,10*ROW('Hygiene Data'!E170))),'Data Summary'!DT176="Yes"),OFFSET('Hygiene Data'!$E$9,0,10*ROW('Hygiene Data'!E170)),NA())</f>
        <v>#N/A</v>
      </c>
      <c r="BF176" s="99" t="e">
        <f ca="true">+IF(AND(ISNUMBER(OFFSET('Hygiene Data'!$F$5,0,10*ROW('Hygiene Data'!F170))),'Data Summary'!DU176="Yes"),OFFSET('Hygiene Data'!$F$5,0,10*ROW('Hygiene Data'!F170)),NA())</f>
        <v>#N/A</v>
      </c>
      <c r="BG176" s="99" t="e">
        <f ca="true">+IF(AND(ISNUMBER(OFFSET('Hygiene Data'!$F$7,0,10*ROW('Hygiene Data'!F170))),'Data Summary'!DV176="Yes"),OFFSET('Hygiene Data'!$F$7,0,10*ROW('Hygiene Data'!F170)),NA())</f>
        <v>#N/A</v>
      </c>
      <c r="BH176" s="99" t="e">
        <f ca="true">+IF(AND(ISNUMBER(OFFSET('Hygiene Data'!$F$9,0,10*ROW('Hygiene Data'!F170))),'Data Summary'!DW176="Yes"),OFFSET('Hygiene Data'!$F$9,0,10*ROW('Hygiene Data'!F170)),NA())</f>
        <v>#N/A</v>
      </c>
      <c r="BI176" s="99" t="e">
        <f ca="true">+IF(AND(ISNUMBER(OFFSET('Hygiene Data'!$G$5,0,10*ROW('Hygiene Data'!G170))),'Data Summary'!DX176="Yes"),OFFSET('Hygiene Data'!$G$5,0,10*ROW('Hygiene Data'!G170)),NA())</f>
        <v>#N/A</v>
      </c>
      <c r="BJ176" s="99" t="e">
        <f ca="true">+IF(AND(ISNUMBER(OFFSET('Hygiene Data'!$G$7,0,10*ROW('Hygiene Data'!G170))),'Data Summary'!DY176="Yes"),OFFSET('Hygiene Data'!$G$7,0,10*ROW('Hygiene Data'!G170)),NA())</f>
        <v>#N/A</v>
      </c>
      <c r="BK176" s="99" t="e">
        <f ca="true">+IF(AND(ISNUMBER(OFFSET('Hygiene Data'!$G$9,0,10*ROW('Hygiene Data'!G170))),'Data Summary'!DZ176="Yes"),OFFSET('Hygiene Data'!$G$9,0,10*ROW('Hygiene Data'!G170)),NA())</f>
        <v>#N/A</v>
      </c>
      <c r="BL176" s="99" t="e">
        <f ca="true">+IF(AND(ISNUMBER(OFFSET('Hygiene Data'!$H$5,0,10*ROW('Hygiene Data'!H170))),'Data Summary'!EA176="Yes"),OFFSET('Hygiene Data'!$H$5,0,10*ROW('Hygiene Data'!H170)),NA())</f>
        <v>#N/A</v>
      </c>
      <c r="BM176" s="99" t="e">
        <f ca="true">+IF(AND(ISNUMBER(OFFSET('Hygiene Data'!$H$7,0,10*ROW('Hygiene Data'!H170))),'Data Summary'!EB176="Yes"),OFFSET('Hygiene Data'!$H$7,0,10*ROW('Hygiene Data'!H170)),NA())</f>
        <v>#N/A</v>
      </c>
      <c r="BN176" s="99" t="e">
        <f ca="true">+IF(AND(ISNUMBER(OFFSET('Hygiene Data'!$H$9,0,10*ROW('Hygiene Data'!H170))),'Data Summary'!EC176="Yes"),OFFSET('Hygiene Data'!$H$9,0,10*ROW('Hygiene Data'!H170)),NA())</f>
        <v>#N/A</v>
      </c>
      <c r="BO176" s="99" t="e">
        <f ca="true">+IF(AND(ISNUMBER(OFFSET('Hygiene Data'!$I$5,0,10*ROW('Hygiene Data'!I170))),'Data Summary'!ED176="Yes"),OFFSET('Hygiene Data'!$I$5,0,10*ROW('Hygiene Data'!I170)),NA())</f>
        <v>#N/A</v>
      </c>
      <c r="BP176" s="99" t="e">
        <f ca="true">+IF(AND(ISNUMBER(OFFSET('Hygiene Data'!$I$7,0,10*ROW('Hygiene Data'!I170))),'Data Summary'!EE176="Yes"),OFFSET('Hygiene Data'!$I$7,0,10*ROW('Hygiene Data'!I170)),NA())</f>
        <v>#N/A</v>
      </c>
      <c r="BQ176" s="99"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8" t="str">
        <f ca="true">+IF(ISTEXT('Data Summary'!B177),'Data Summary'!B177,"")</f>
        <v/>
      </c>
      <c r="C177" s="329" t="e">
        <f ca="true">+VALUE('Data Summary'!C177)</f>
        <v>#VALUE!</v>
      </c>
      <c r="D177" s="97" t="e">
        <f ca="true">+IF(AND(ISNUMBER(OFFSET('Water Data'!$D$4,0,10*ROW('Water Data'!D171))),'Data Summary'!BS177="Yes"),100-OFFSET('Water Data'!$D$4,0,10*ROW('Water Data'!D171)),NA())</f>
        <v>#N/A</v>
      </c>
      <c r="E177" s="97" t="e">
        <f ca="true">+IF(AND(ISNUMBER(OFFSET('Water Data'!$D$6,0,10*ROW('Water Data'!D171))),'Data Summary'!BT177="Yes"),OFFSET('Water Data'!$D$6,0,10*ROW('Water Data'!D171)),NA())</f>
        <v>#N/A</v>
      </c>
      <c r="F177" s="97" t="e">
        <f ca="true">+IF(AND(ISNUMBER(OFFSET('Water Data'!$D$9,0,10*ROW('Water Data'!D171))),'Data Summary'!BU177="Yes"),OFFSET('Water Data'!$D$9,0,10*ROW('Water Data'!D171)),NA())</f>
        <v>#N/A</v>
      </c>
      <c r="G177" s="97" t="e">
        <f ca="true">+IF(AND(ISNUMBER(OFFSET('Water Data'!$E$4,0,10*ROW('Water Data'!E171))),'Data Summary'!BV177="Yes"),100-OFFSET('Water Data'!$E$4,0,10*ROW('Water Data'!E171)),NA())</f>
        <v>#N/A</v>
      </c>
      <c r="H177" s="97" t="e">
        <f ca="true">+IF(AND(ISNUMBER(OFFSET('Water Data'!$E$6,0,10*ROW('Water Data'!E171))),'Data Summary'!BW177="Yes"),OFFSET('Water Data'!$E$6,0,10*ROW('Water Data'!E171)),NA())</f>
        <v>#N/A</v>
      </c>
      <c r="I177" s="97" t="e">
        <f ca="true">+IF(AND(ISNUMBER(OFFSET('Water Data'!$E$9,0,10*ROW('Water Data'!E171))),'Data Summary'!BX177="Yes"),OFFSET('Water Data'!$E$9,0,10*ROW('Water Data'!E171)),NA())</f>
        <v>#N/A</v>
      </c>
      <c r="J177" s="97" t="e">
        <f ca="true">+IF(AND(ISNUMBER(OFFSET('Water Data'!$F$4,0,10*ROW('Water Data'!F171))),'Data Summary'!BY177="Yes"),100-OFFSET('Water Data'!$F$4,0,10*ROW('Water Data'!F171)),NA())</f>
        <v>#N/A</v>
      </c>
      <c r="K177" s="97" t="e">
        <f ca="true">+IF(AND(ISNUMBER(OFFSET('Water Data'!$F$6,0,10*ROW('Water Data'!F171))),'Data Summary'!BZ177="Yes"),OFFSET('Water Data'!$F$6,0,10*ROW('Water Data'!F171)),NA())</f>
        <v>#N/A</v>
      </c>
      <c r="L177" s="97" t="e">
        <f ca="true">+IF(AND(ISNUMBER(OFFSET('Water Data'!$F$9,0,10*ROW('Water Data'!F171))),'Data Summary'!CA177="Yes"),OFFSET('Water Data'!$F$9,0,10*ROW('Water Data'!F171)),NA())</f>
        <v>#N/A</v>
      </c>
      <c r="M177" s="97" t="e">
        <f ca="true">+IF(AND(ISNUMBER(OFFSET('Water Data'!$G$4,0,10*ROW('Water Data'!G171))),'Data Summary'!CB177="Yes"),100-OFFSET('Water Data'!$G$4,0,10*ROW('Water Data'!G171)),NA())</f>
        <v>#N/A</v>
      </c>
      <c r="N177" s="97" t="e">
        <f ca="true">+IF(AND(ISNUMBER(OFFSET('Water Data'!$G$6,0,10*ROW('Water Data'!G171))),'Data Summary'!CC177="Yes"),OFFSET('Water Data'!$G$6,0,10*ROW('Water Data'!G171)),NA())</f>
        <v>#N/A</v>
      </c>
      <c r="O177" s="97" t="e">
        <f ca="true">+IF(AND(ISNUMBER(OFFSET('Water Data'!$G$9,0,10*ROW('Water Data'!G171))),'Data Summary'!CD177="Yes"),OFFSET('Water Data'!$G$9,0,10*ROW('Water Data'!G171)),NA())</f>
        <v>#N/A</v>
      </c>
      <c r="P177" s="97" t="e">
        <f ca="true">+IF(AND(ISNUMBER(OFFSET('Water Data'!$H$4,0,10*ROW('Water Data'!H171))),'Data Summary'!CE177="Yes"),100-OFFSET('Water Data'!$H$4,0,10*ROW('Water Data'!H171)),NA())</f>
        <v>#N/A</v>
      </c>
      <c r="Q177" s="97" t="e">
        <f ca="true">+IF(AND(ISNUMBER(OFFSET('Water Data'!$H$6,0,10*ROW('Water Data'!H171))),'Data Summary'!CF177="Yes"),OFFSET('Water Data'!$H$6,0,10*ROW('Water Data'!H171)),NA())</f>
        <v>#N/A</v>
      </c>
      <c r="R177" s="97" t="e">
        <f ca="true">+IF(AND(ISNUMBER(OFFSET('Water Data'!$H$9,0,10*ROW('Water Data'!H171))),'Data Summary'!CG177="Yes"),OFFSET('Water Data'!$H$9,0,10*ROW('Water Data'!H171)),NA())</f>
        <v>#N/A</v>
      </c>
      <c r="S177" s="97" t="e">
        <f ca="true">+IF(AND(ISNUMBER(OFFSET('Water Data'!$I$4,0,10*ROW('Water Data'!I171))),'Data Summary'!CH177="Yes"),100-OFFSET('Water Data'!$I$4,0,10*ROW('Water Data'!I171)),NA())</f>
        <v>#N/A</v>
      </c>
      <c r="T177" s="97" t="e">
        <f ca="true">+IF(AND(ISNUMBER(OFFSET('Water Data'!$I$6,0,10*ROW('Water Data'!I171))),'Data Summary'!CI177="Yes"),OFFSET('Water Data'!$I$6,0,10*ROW('Water Data'!I171)),NA())</f>
        <v>#N/A</v>
      </c>
      <c r="U177" s="97" t="e">
        <f ca="true">+IF(AND(ISNUMBER(OFFSET('Water Data'!$I$9,0,10*ROW('Water Data'!I171))),'Data Summary'!CJ177="Yes"),OFFSET('Water Data'!$I$9,0,10*ROW('Water Data'!I171)),NA())</f>
        <v>#N/A</v>
      </c>
      <c r="V177" s="98" t="e">
        <f ca="true">+IF(AND(ISNUMBER(OFFSET('Sanitation Data'!$D$4,0,10*ROW('Sanitation Data'!D171))),'Data Summary'!CK177="Yes"),100-OFFSET('Sanitation Data'!$D$4,0,10*ROW('Sanitation Data'!D171)),NA())</f>
        <v>#N/A</v>
      </c>
      <c r="W177" s="98" t="e">
        <f ca="true">+IF(AND(ISNUMBER(OFFSET('Sanitation Data'!$D$6,0,10*ROW('Sanitation Data'!D171))),'Data Summary'!CL177="Yes"),OFFSET('Sanitation Data'!$D$6,0,10*ROW('Sanitation Data'!D171)),NA())</f>
        <v>#N/A</v>
      </c>
      <c r="X177" s="98" t="e">
        <f ca="true">+IF(AND(ISNUMBER(OFFSET('Sanitation Data'!$D$10,0,10*ROW('Sanitation Data'!D171))),'Data Summary'!CM177="Yes"),OFFSET('Sanitation Data'!$D$10,0,10*ROW('Sanitation Data'!D171)),NA())</f>
        <v>#N/A</v>
      </c>
      <c r="Y177" s="98" t="e">
        <f ca="true">+IF(AND(ISNUMBER(OFFSET('Sanitation Data'!$D$11,0,10*ROW('Sanitation Data'!D171))),'Data Summary'!CN177="Yes"),OFFSET('Sanitation Data'!$D$11,0,10*ROW('Sanitation Data'!D171)),NA())</f>
        <v>#N/A</v>
      </c>
      <c r="Z177" s="98" t="e">
        <f ca="true">+IF(AND(ISNUMBER(OFFSET('Sanitation Data'!$D$12,0,10*ROW('Sanitation Data'!D171))),'Data Summary'!CO177="Yes"),OFFSET('Sanitation Data'!$D$12,0,10*ROW('Sanitation Data'!D171)),NA())</f>
        <v>#N/A</v>
      </c>
      <c r="AA177" s="98" t="e">
        <f ca="true">+IF(AND(ISNUMBER(OFFSET('Sanitation Data'!$E$4,0,10*ROW('Sanitation Data'!E171))),'Data Summary'!CP177="Yes"),100-OFFSET('Sanitation Data'!$E$4,0,10*ROW('Sanitation Data'!E171)),NA())</f>
        <v>#N/A</v>
      </c>
      <c r="AB177" s="98" t="e">
        <f ca="true">+IF(AND(ISNUMBER(OFFSET('Sanitation Data'!$E$6,0,10*ROW('Sanitation Data'!E171))),'Data Summary'!CQ177="Yes"),OFFSET('Sanitation Data'!$E$6,0,10*ROW('Sanitation Data'!E171)),NA())</f>
        <v>#N/A</v>
      </c>
      <c r="AC177" s="98" t="e">
        <f ca="true">+IF(AND(ISNUMBER(OFFSET('Sanitation Data'!$E$10,0,10*ROW('Sanitation Data'!E171))),'Data Summary'!CR177="Yes"),OFFSET('Sanitation Data'!$E$10,0,10*ROW('Sanitation Data'!E171)),NA())</f>
        <v>#N/A</v>
      </c>
      <c r="AD177" s="98" t="e">
        <f ca="true">+IF(AND(ISNUMBER(OFFSET('Sanitation Data'!$E$11,0,10*ROW('Sanitation Data'!E171))),'Data Summary'!CS177="Yes"),OFFSET('Sanitation Data'!$E$11,0,10*ROW('Sanitation Data'!E171)),NA())</f>
        <v>#N/A</v>
      </c>
      <c r="AE177" s="98" t="e">
        <f ca="true">+IF(AND(ISNUMBER(OFFSET('Sanitation Data'!$E$12,0,10*ROW('Sanitation Data'!E171))),'Data Summary'!CT177="Yes"),OFFSET('Sanitation Data'!$E$12,0,10*ROW('Sanitation Data'!E171)),NA())</f>
        <v>#N/A</v>
      </c>
      <c r="AF177" s="98" t="e">
        <f ca="true">+IF(AND(ISNUMBER(OFFSET('Sanitation Data'!$F$4,0,10*ROW('Sanitation Data'!F171))),'Data Summary'!CU177="Yes"),100-OFFSET('Sanitation Data'!$F$4,0,10*ROW('Sanitation Data'!F171)),NA())</f>
        <v>#N/A</v>
      </c>
      <c r="AG177" s="98" t="e">
        <f ca="true">+IF(AND(ISNUMBER(OFFSET('Sanitation Data'!$F$6,0,10*ROW('Sanitation Data'!F171))),'Data Summary'!CV177="Yes"),OFFSET('Sanitation Data'!$F$6,0,10*ROW('Sanitation Data'!F171)),NA())</f>
        <v>#N/A</v>
      </c>
      <c r="AH177" s="98" t="e">
        <f ca="true">+IF(AND(ISNUMBER(OFFSET('Sanitation Data'!$F$10,0,10*ROW('Sanitation Data'!F171))),'Data Summary'!CW177="Yes"),OFFSET('Sanitation Data'!$F$10,0,10*ROW('Sanitation Data'!F171)),NA())</f>
        <v>#N/A</v>
      </c>
      <c r="AI177" s="98" t="e">
        <f ca="true">+IF(AND(ISNUMBER(OFFSET('Sanitation Data'!$F$11,0,10*ROW('Sanitation Data'!F171))),'Data Summary'!CX177="Yes"),OFFSET('Sanitation Data'!$F$11,0,10*ROW('Sanitation Data'!F171)),NA())</f>
        <v>#N/A</v>
      </c>
      <c r="AJ177" s="98" t="e">
        <f ca="true">+IF(AND(ISNUMBER(OFFSET('Sanitation Data'!$F$12,0,10*ROW('Sanitation Data'!F171))),'Data Summary'!CY177="Yes"),OFFSET('Sanitation Data'!$F$12,0,10*ROW('Sanitation Data'!F171)),NA())</f>
        <v>#N/A</v>
      </c>
      <c r="AK177" s="98" t="e">
        <f ca="true">+IF(AND(ISNUMBER(OFFSET('Sanitation Data'!$G$4,0,10*ROW('Sanitation Data'!G171))),'Data Summary'!CZ177="Yes"),100-OFFSET('Sanitation Data'!$G$4,0,10*ROW('Sanitation Data'!G171)),NA())</f>
        <v>#N/A</v>
      </c>
      <c r="AL177" s="98" t="e">
        <f ca="true">+IF(AND(ISNUMBER(OFFSET('Sanitation Data'!$G$6,0,10*ROW('Sanitation Data'!G171))),'Data Summary'!DA177="Yes"),OFFSET('Sanitation Data'!$G$6,0,10*ROW('Sanitation Data'!G171)),NA())</f>
        <v>#N/A</v>
      </c>
      <c r="AM177" s="98" t="e">
        <f ca="true">+IF(AND(ISNUMBER(OFFSET('Sanitation Data'!$G$10,0,10*ROW('Sanitation Data'!G171))),'Data Summary'!DB177="Yes"),OFFSET('Sanitation Data'!$G$10,0,10*ROW('Sanitation Data'!G171)),NA())</f>
        <v>#N/A</v>
      </c>
      <c r="AN177" s="98" t="e">
        <f ca="true">+IF(AND(ISNUMBER(OFFSET('Sanitation Data'!$G$11,0,10*ROW('Sanitation Data'!G171))),'Data Summary'!DC177="Yes"),OFFSET('Sanitation Data'!$G$11,0,10*ROW('Sanitation Data'!G171)),NA())</f>
        <v>#N/A</v>
      </c>
      <c r="AO177" s="98" t="e">
        <f ca="true">+IF(AND(ISNUMBER(OFFSET('Sanitation Data'!$G$12,0,10*ROW('Sanitation Data'!G171))),'Data Summary'!DD177="Yes"),OFFSET('Sanitation Data'!$G$12,0,10*ROW('Sanitation Data'!G171)),NA())</f>
        <v>#N/A</v>
      </c>
      <c r="AP177" s="98" t="e">
        <f ca="true">+IF(AND(ISNUMBER(OFFSET('Sanitation Data'!$H$4,0,10*ROW('Sanitation Data'!H171))),'Data Summary'!DE177="Yes"),100-OFFSET('Sanitation Data'!$H$4,0,10*ROW('Sanitation Data'!H171)),NA())</f>
        <v>#N/A</v>
      </c>
      <c r="AQ177" s="98" t="e">
        <f ca="true">+IF(AND(ISNUMBER(OFFSET('Sanitation Data'!$H$6,0,10*ROW('Sanitation Data'!H171))),'Data Summary'!DF177="Yes"),OFFSET('Sanitation Data'!$H$6,0,10*ROW('Sanitation Data'!H171)),NA())</f>
        <v>#N/A</v>
      </c>
      <c r="AR177" s="98" t="e">
        <f ca="true">+IF(AND(ISNUMBER(OFFSET('Sanitation Data'!$H$10,0,10*ROW('Sanitation Data'!H171))),'Data Summary'!DG177="Yes"),OFFSET('Sanitation Data'!$H$10,0,10*ROW('Sanitation Data'!H171)),NA())</f>
        <v>#N/A</v>
      </c>
      <c r="AS177" s="98" t="e">
        <f ca="true">+IF(AND(ISNUMBER(OFFSET('Sanitation Data'!$H$11,0,10*ROW('Sanitation Data'!H171))),'Data Summary'!DH177="Yes"),OFFSET('Sanitation Data'!$H$11,0,10*ROW('Sanitation Data'!H171)),NA())</f>
        <v>#N/A</v>
      </c>
      <c r="AT177" s="98" t="e">
        <f ca="true">+IF(AND(ISNUMBER(OFFSET('Sanitation Data'!$H$12,0,10*ROW('Sanitation Data'!H171))),'Data Summary'!DI177="Yes"),OFFSET('Sanitation Data'!$H$12,0,10*ROW('Sanitation Data'!H171)),NA())</f>
        <v>#N/A</v>
      </c>
      <c r="AU177" s="98" t="e">
        <f ca="true">+IF(AND(ISNUMBER(OFFSET('Sanitation Data'!$I$4,0,10*ROW('Sanitation Data'!I171))),'Data Summary'!DJ177="Yes"),100-OFFSET('Sanitation Data'!$I$4,0,10*ROW('Sanitation Data'!I171)),NA())</f>
        <v>#N/A</v>
      </c>
      <c r="AV177" s="98" t="e">
        <f ca="true">+IF(AND(ISNUMBER(OFFSET('Sanitation Data'!$I$6,0,10*ROW('Sanitation Data'!I171))),'Data Summary'!DK177="Yes"),OFFSET('Sanitation Data'!$I$6,0,10*ROW('Sanitation Data'!I171)),NA())</f>
        <v>#N/A</v>
      </c>
      <c r="AW177" s="98" t="e">
        <f ca="true">+IF(AND(ISNUMBER(OFFSET('Sanitation Data'!$I$10,0,10*ROW('Sanitation Data'!I171))),'Data Summary'!DL177="Yes"),OFFSET('Sanitation Data'!$I$10,0,10*ROW('Sanitation Data'!I171)),NA())</f>
        <v>#N/A</v>
      </c>
      <c r="AX177" s="98" t="e">
        <f ca="true">+IF(AND(ISNUMBER(OFFSET('Sanitation Data'!$I$11,0,10*ROW('Sanitation Data'!I171))),'Data Summary'!DM177="Yes"),OFFSET('Sanitation Data'!$I$11,0,10*ROW('Sanitation Data'!I171)),NA())</f>
        <v>#N/A</v>
      </c>
      <c r="AY177" s="98" t="e">
        <f ca="true">+IF(AND(ISNUMBER(OFFSET('Sanitation Data'!$I$12,0,10*ROW('Sanitation Data'!I171))),'Data Summary'!DN177="Yes"),OFFSET('Sanitation Data'!$I$12,0,10*ROW('Sanitation Data'!I171)),NA())</f>
        <v>#N/A</v>
      </c>
      <c r="AZ177" s="99" t="e">
        <f ca="true">+IF(AND(ISNUMBER(OFFSET('Hygiene Data'!$D$5,0,10*ROW('Hygiene Data'!D171))),'Data Summary'!DO177="Yes"),OFFSET('Hygiene Data'!$D$5,0,10*ROW('Hygiene Data'!D171)),NA())</f>
        <v>#N/A</v>
      </c>
      <c r="BA177" s="99" t="e">
        <f ca="true">+IF(AND(ISNUMBER(OFFSET('Hygiene Data'!$D$7,0,10*ROW('Hygiene Data'!D171))),'Data Summary'!DP177="Yes"),OFFSET('Hygiene Data'!$D$7,0,10*ROW('Hygiene Data'!D171)),NA())</f>
        <v>#N/A</v>
      </c>
      <c r="BB177" s="99" t="e">
        <f ca="true">+IF(AND(ISNUMBER(OFFSET('Hygiene Data'!$D$9,0,10*ROW('Hygiene Data'!D171))),'Data Summary'!DQ177="Yes"),OFFSET('Hygiene Data'!$D$9,0,10*ROW('Hygiene Data'!D171)),NA())</f>
        <v>#N/A</v>
      </c>
      <c r="BC177" s="99" t="e">
        <f ca="true">+IF(AND(ISNUMBER(OFFSET('Hygiene Data'!$E$5,0,10*ROW('Hygiene Data'!E171))),'Data Summary'!DR177="Yes"),OFFSET('Hygiene Data'!$E$5,0,10*ROW('Hygiene Data'!E171)),NA())</f>
        <v>#N/A</v>
      </c>
      <c r="BD177" s="99" t="e">
        <f ca="true">+IF(AND(ISNUMBER(OFFSET('Hygiene Data'!$E$7,0,10*ROW('Hygiene Data'!E171))),'Data Summary'!DS177="Yes"),OFFSET('Hygiene Data'!$E$7,0,10*ROW('Hygiene Data'!E171)),NA())</f>
        <v>#N/A</v>
      </c>
      <c r="BE177" s="99" t="e">
        <f ca="true">+IF(AND(ISNUMBER(OFFSET('Hygiene Data'!$E$9,0,10*ROW('Hygiene Data'!E171))),'Data Summary'!DT177="Yes"),OFFSET('Hygiene Data'!$E$9,0,10*ROW('Hygiene Data'!E171)),NA())</f>
        <v>#N/A</v>
      </c>
      <c r="BF177" s="99" t="e">
        <f ca="true">+IF(AND(ISNUMBER(OFFSET('Hygiene Data'!$F$5,0,10*ROW('Hygiene Data'!F171))),'Data Summary'!DU177="Yes"),OFFSET('Hygiene Data'!$F$5,0,10*ROW('Hygiene Data'!F171)),NA())</f>
        <v>#N/A</v>
      </c>
      <c r="BG177" s="99" t="e">
        <f ca="true">+IF(AND(ISNUMBER(OFFSET('Hygiene Data'!$F$7,0,10*ROW('Hygiene Data'!F171))),'Data Summary'!DV177="Yes"),OFFSET('Hygiene Data'!$F$7,0,10*ROW('Hygiene Data'!F171)),NA())</f>
        <v>#N/A</v>
      </c>
      <c r="BH177" s="99" t="e">
        <f ca="true">+IF(AND(ISNUMBER(OFFSET('Hygiene Data'!$F$9,0,10*ROW('Hygiene Data'!F171))),'Data Summary'!DW177="Yes"),OFFSET('Hygiene Data'!$F$9,0,10*ROW('Hygiene Data'!F171)),NA())</f>
        <v>#N/A</v>
      </c>
      <c r="BI177" s="99" t="e">
        <f ca="true">+IF(AND(ISNUMBER(OFFSET('Hygiene Data'!$G$5,0,10*ROW('Hygiene Data'!G171))),'Data Summary'!DX177="Yes"),OFFSET('Hygiene Data'!$G$5,0,10*ROW('Hygiene Data'!G171)),NA())</f>
        <v>#N/A</v>
      </c>
      <c r="BJ177" s="99" t="e">
        <f ca="true">+IF(AND(ISNUMBER(OFFSET('Hygiene Data'!$G$7,0,10*ROW('Hygiene Data'!G171))),'Data Summary'!DY177="Yes"),OFFSET('Hygiene Data'!$G$7,0,10*ROW('Hygiene Data'!G171)),NA())</f>
        <v>#N/A</v>
      </c>
      <c r="BK177" s="99" t="e">
        <f ca="true">+IF(AND(ISNUMBER(OFFSET('Hygiene Data'!$G$9,0,10*ROW('Hygiene Data'!G171))),'Data Summary'!DZ177="Yes"),OFFSET('Hygiene Data'!$G$9,0,10*ROW('Hygiene Data'!G171)),NA())</f>
        <v>#N/A</v>
      </c>
      <c r="BL177" s="99" t="e">
        <f ca="true">+IF(AND(ISNUMBER(OFFSET('Hygiene Data'!$H$5,0,10*ROW('Hygiene Data'!H171))),'Data Summary'!EA177="Yes"),OFFSET('Hygiene Data'!$H$5,0,10*ROW('Hygiene Data'!H171)),NA())</f>
        <v>#N/A</v>
      </c>
      <c r="BM177" s="99" t="e">
        <f ca="true">+IF(AND(ISNUMBER(OFFSET('Hygiene Data'!$H$7,0,10*ROW('Hygiene Data'!H171))),'Data Summary'!EB177="Yes"),OFFSET('Hygiene Data'!$H$7,0,10*ROW('Hygiene Data'!H171)),NA())</f>
        <v>#N/A</v>
      </c>
      <c r="BN177" s="99" t="e">
        <f ca="true">+IF(AND(ISNUMBER(OFFSET('Hygiene Data'!$H$9,0,10*ROW('Hygiene Data'!H171))),'Data Summary'!EC177="Yes"),OFFSET('Hygiene Data'!$H$9,0,10*ROW('Hygiene Data'!H171)),NA())</f>
        <v>#N/A</v>
      </c>
      <c r="BO177" s="99" t="e">
        <f ca="true">+IF(AND(ISNUMBER(OFFSET('Hygiene Data'!$I$5,0,10*ROW('Hygiene Data'!I171))),'Data Summary'!ED177="Yes"),OFFSET('Hygiene Data'!$I$5,0,10*ROW('Hygiene Data'!I171)),NA())</f>
        <v>#N/A</v>
      </c>
      <c r="BP177" s="99" t="e">
        <f ca="true">+IF(AND(ISNUMBER(OFFSET('Hygiene Data'!$I$7,0,10*ROW('Hygiene Data'!I171))),'Data Summary'!EE177="Yes"),OFFSET('Hygiene Data'!$I$7,0,10*ROW('Hygiene Data'!I171)),NA())</f>
        <v>#N/A</v>
      </c>
      <c r="BQ177" s="99"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8" t="str">
        <f ca="true">+IF(ISTEXT('Data Summary'!B178),'Data Summary'!B178,"")</f>
        <v/>
      </c>
      <c r="C178" s="329" t="e">
        <f ca="true">+VALUE('Data Summary'!C178)</f>
        <v>#VALUE!</v>
      </c>
      <c r="D178" s="97" t="e">
        <f ca="true">+IF(AND(ISNUMBER(OFFSET('Water Data'!$D$4,0,10*ROW('Water Data'!D172))),'Data Summary'!BS178="Yes"),100-OFFSET('Water Data'!$D$4,0,10*ROW('Water Data'!D172)),NA())</f>
        <v>#N/A</v>
      </c>
      <c r="E178" s="97" t="e">
        <f ca="true">+IF(AND(ISNUMBER(OFFSET('Water Data'!$D$6,0,10*ROW('Water Data'!D172))),'Data Summary'!BT178="Yes"),OFFSET('Water Data'!$D$6,0,10*ROW('Water Data'!D172)),NA())</f>
        <v>#N/A</v>
      </c>
      <c r="F178" s="97" t="e">
        <f ca="true">+IF(AND(ISNUMBER(OFFSET('Water Data'!$D$9,0,10*ROW('Water Data'!D172))),'Data Summary'!BU178="Yes"),OFFSET('Water Data'!$D$9,0,10*ROW('Water Data'!D172)),NA())</f>
        <v>#N/A</v>
      </c>
      <c r="G178" s="97" t="e">
        <f ca="true">+IF(AND(ISNUMBER(OFFSET('Water Data'!$E$4,0,10*ROW('Water Data'!E172))),'Data Summary'!BV178="Yes"),100-OFFSET('Water Data'!$E$4,0,10*ROW('Water Data'!E172)),NA())</f>
        <v>#N/A</v>
      </c>
      <c r="H178" s="97" t="e">
        <f ca="true">+IF(AND(ISNUMBER(OFFSET('Water Data'!$E$6,0,10*ROW('Water Data'!E172))),'Data Summary'!BW178="Yes"),OFFSET('Water Data'!$E$6,0,10*ROW('Water Data'!E172)),NA())</f>
        <v>#N/A</v>
      </c>
      <c r="I178" s="97" t="e">
        <f ca="true">+IF(AND(ISNUMBER(OFFSET('Water Data'!$E$9,0,10*ROW('Water Data'!E172))),'Data Summary'!BX178="Yes"),OFFSET('Water Data'!$E$9,0,10*ROW('Water Data'!E172)),NA())</f>
        <v>#N/A</v>
      </c>
      <c r="J178" s="97" t="e">
        <f ca="true">+IF(AND(ISNUMBER(OFFSET('Water Data'!$F$4,0,10*ROW('Water Data'!F172))),'Data Summary'!BY178="Yes"),100-OFFSET('Water Data'!$F$4,0,10*ROW('Water Data'!F172)),NA())</f>
        <v>#N/A</v>
      </c>
      <c r="K178" s="97" t="e">
        <f ca="true">+IF(AND(ISNUMBER(OFFSET('Water Data'!$F$6,0,10*ROW('Water Data'!F172))),'Data Summary'!BZ178="Yes"),OFFSET('Water Data'!$F$6,0,10*ROW('Water Data'!F172)),NA())</f>
        <v>#N/A</v>
      </c>
      <c r="L178" s="97" t="e">
        <f ca="true">+IF(AND(ISNUMBER(OFFSET('Water Data'!$F$9,0,10*ROW('Water Data'!F172))),'Data Summary'!CA178="Yes"),OFFSET('Water Data'!$F$9,0,10*ROW('Water Data'!F172)),NA())</f>
        <v>#N/A</v>
      </c>
      <c r="M178" s="97" t="e">
        <f ca="true">+IF(AND(ISNUMBER(OFFSET('Water Data'!$G$4,0,10*ROW('Water Data'!G172))),'Data Summary'!CB178="Yes"),100-OFFSET('Water Data'!$G$4,0,10*ROW('Water Data'!G172)),NA())</f>
        <v>#N/A</v>
      </c>
      <c r="N178" s="97" t="e">
        <f ca="true">+IF(AND(ISNUMBER(OFFSET('Water Data'!$G$6,0,10*ROW('Water Data'!G172))),'Data Summary'!CC178="Yes"),OFFSET('Water Data'!$G$6,0,10*ROW('Water Data'!G172)),NA())</f>
        <v>#N/A</v>
      </c>
      <c r="O178" s="97" t="e">
        <f ca="true">+IF(AND(ISNUMBER(OFFSET('Water Data'!$G$9,0,10*ROW('Water Data'!G172))),'Data Summary'!CD178="Yes"),OFFSET('Water Data'!$G$9,0,10*ROW('Water Data'!G172)),NA())</f>
        <v>#N/A</v>
      </c>
      <c r="P178" s="97" t="e">
        <f ca="true">+IF(AND(ISNUMBER(OFFSET('Water Data'!$H$4,0,10*ROW('Water Data'!H172))),'Data Summary'!CE178="Yes"),100-OFFSET('Water Data'!$H$4,0,10*ROW('Water Data'!H172)),NA())</f>
        <v>#N/A</v>
      </c>
      <c r="Q178" s="97" t="e">
        <f ca="true">+IF(AND(ISNUMBER(OFFSET('Water Data'!$H$6,0,10*ROW('Water Data'!H172))),'Data Summary'!CF178="Yes"),OFFSET('Water Data'!$H$6,0,10*ROW('Water Data'!H172)),NA())</f>
        <v>#N/A</v>
      </c>
      <c r="R178" s="97" t="e">
        <f ca="true">+IF(AND(ISNUMBER(OFFSET('Water Data'!$H$9,0,10*ROW('Water Data'!H172))),'Data Summary'!CG178="Yes"),OFFSET('Water Data'!$H$9,0,10*ROW('Water Data'!H172)),NA())</f>
        <v>#N/A</v>
      </c>
      <c r="S178" s="97" t="e">
        <f ca="true">+IF(AND(ISNUMBER(OFFSET('Water Data'!$I$4,0,10*ROW('Water Data'!I172))),'Data Summary'!CH178="Yes"),100-OFFSET('Water Data'!$I$4,0,10*ROW('Water Data'!I172)),NA())</f>
        <v>#N/A</v>
      </c>
      <c r="T178" s="97" t="e">
        <f ca="true">+IF(AND(ISNUMBER(OFFSET('Water Data'!$I$6,0,10*ROW('Water Data'!I172))),'Data Summary'!CI178="Yes"),OFFSET('Water Data'!$I$6,0,10*ROW('Water Data'!I172)),NA())</f>
        <v>#N/A</v>
      </c>
      <c r="U178" s="97" t="e">
        <f ca="true">+IF(AND(ISNUMBER(OFFSET('Water Data'!$I$9,0,10*ROW('Water Data'!I172))),'Data Summary'!CJ178="Yes"),OFFSET('Water Data'!$I$9,0,10*ROW('Water Data'!I172)),NA())</f>
        <v>#N/A</v>
      </c>
      <c r="V178" s="98" t="e">
        <f ca="true">+IF(AND(ISNUMBER(OFFSET('Sanitation Data'!$D$4,0,10*ROW('Sanitation Data'!D172))),'Data Summary'!CK178="Yes"),100-OFFSET('Sanitation Data'!$D$4,0,10*ROW('Sanitation Data'!D172)),NA())</f>
        <v>#N/A</v>
      </c>
      <c r="W178" s="98" t="e">
        <f ca="true">+IF(AND(ISNUMBER(OFFSET('Sanitation Data'!$D$6,0,10*ROW('Sanitation Data'!D172))),'Data Summary'!CL178="Yes"),OFFSET('Sanitation Data'!$D$6,0,10*ROW('Sanitation Data'!D172)),NA())</f>
        <v>#N/A</v>
      </c>
      <c r="X178" s="98" t="e">
        <f ca="true">+IF(AND(ISNUMBER(OFFSET('Sanitation Data'!$D$10,0,10*ROW('Sanitation Data'!D172))),'Data Summary'!CM178="Yes"),OFFSET('Sanitation Data'!$D$10,0,10*ROW('Sanitation Data'!D172)),NA())</f>
        <v>#N/A</v>
      </c>
      <c r="Y178" s="98" t="e">
        <f ca="true">+IF(AND(ISNUMBER(OFFSET('Sanitation Data'!$D$11,0,10*ROW('Sanitation Data'!D172))),'Data Summary'!CN178="Yes"),OFFSET('Sanitation Data'!$D$11,0,10*ROW('Sanitation Data'!D172)),NA())</f>
        <v>#N/A</v>
      </c>
      <c r="Z178" s="98" t="e">
        <f ca="true">+IF(AND(ISNUMBER(OFFSET('Sanitation Data'!$D$12,0,10*ROW('Sanitation Data'!D172))),'Data Summary'!CO178="Yes"),OFFSET('Sanitation Data'!$D$12,0,10*ROW('Sanitation Data'!D172)),NA())</f>
        <v>#N/A</v>
      </c>
      <c r="AA178" s="98" t="e">
        <f ca="true">+IF(AND(ISNUMBER(OFFSET('Sanitation Data'!$E$4,0,10*ROW('Sanitation Data'!E172))),'Data Summary'!CP178="Yes"),100-OFFSET('Sanitation Data'!$E$4,0,10*ROW('Sanitation Data'!E172)),NA())</f>
        <v>#N/A</v>
      </c>
      <c r="AB178" s="98" t="e">
        <f ca="true">+IF(AND(ISNUMBER(OFFSET('Sanitation Data'!$E$6,0,10*ROW('Sanitation Data'!E172))),'Data Summary'!CQ178="Yes"),OFFSET('Sanitation Data'!$E$6,0,10*ROW('Sanitation Data'!E172)),NA())</f>
        <v>#N/A</v>
      </c>
      <c r="AC178" s="98" t="e">
        <f ca="true">+IF(AND(ISNUMBER(OFFSET('Sanitation Data'!$E$10,0,10*ROW('Sanitation Data'!E172))),'Data Summary'!CR178="Yes"),OFFSET('Sanitation Data'!$E$10,0,10*ROW('Sanitation Data'!E172)),NA())</f>
        <v>#N/A</v>
      </c>
      <c r="AD178" s="98" t="e">
        <f ca="true">+IF(AND(ISNUMBER(OFFSET('Sanitation Data'!$E$11,0,10*ROW('Sanitation Data'!E172))),'Data Summary'!CS178="Yes"),OFFSET('Sanitation Data'!$E$11,0,10*ROW('Sanitation Data'!E172)),NA())</f>
        <v>#N/A</v>
      </c>
      <c r="AE178" s="98" t="e">
        <f ca="true">+IF(AND(ISNUMBER(OFFSET('Sanitation Data'!$E$12,0,10*ROW('Sanitation Data'!E172))),'Data Summary'!CT178="Yes"),OFFSET('Sanitation Data'!$E$12,0,10*ROW('Sanitation Data'!E172)),NA())</f>
        <v>#N/A</v>
      </c>
      <c r="AF178" s="98" t="e">
        <f ca="true">+IF(AND(ISNUMBER(OFFSET('Sanitation Data'!$F$4,0,10*ROW('Sanitation Data'!F172))),'Data Summary'!CU178="Yes"),100-OFFSET('Sanitation Data'!$F$4,0,10*ROW('Sanitation Data'!F172)),NA())</f>
        <v>#N/A</v>
      </c>
      <c r="AG178" s="98" t="e">
        <f ca="true">+IF(AND(ISNUMBER(OFFSET('Sanitation Data'!$F$6,0,10*ROW('Sanitation Data'!F172))),'Data Summary'!CV178="Yes"),OFFSET('Sanitation Data'!$F$6,0,10*ROW('Sanitation Data'!F172)),NA())</f>
        <v>#N/A</v>
      </c>
      <c r="AH178" s="98" t="e">
        <f ca="true">+IF(AND(ISNUMBER(OFFSET('Sanitation Data'!$F$10,0,10*ROW('Sanitation Data'!F172))),'Data Summary'!CW178="Yes"),OFFSET('Sanitation Data'!$F$10,0,10*ROW('Sanitation Data'!F172)),NA())</f>
        <v>#N/A</v>
      </c>
      <c r="AI178" s="98" t="e">
        <f ca="true">+IF(AND(ISNUMBER(OFFSET('Sanitation Data'!$F$11,0,10*ROW('Sanitation Data'!F172))),'Data Summary'!CX178="Yes"),OFFSET('Sanitation Data'!$F$11,0,10*ROW('Sanitation Data'!F172)),NA())</f>
        <v>#N/A</v>
      </c>
      <c r="AJ178" s="98" t="e">
        <f ca="true">+IF(AND(ISNUMBER(OFFSET('Sanitation Data'!$F$12,0,10*ROW('Sanitation Data'!F172))),'Data Summary'!CY178="Yes"),OFFSET('Sanitation Data'!$F$12,0,10*ROW('Sanitation Data'!F172)),NA())</f>
        <v>#N/A</v>
      </c>
      <c r="AK178" s="98" t="e">
        <f ca="true">+IF(AND(ISNUMBER(OFFSET('Sanitation Data'!$G$4,0,10*ROW('Sanitation Data'!G172))),'Data Summary'!CZ178="Yes"),100-OFFSET('Sanitation Data'!$G$4,0,10*ROW('Sanitation Data'!G172)),NA())</f>
        <v>#N/A</v>
      </c>
      <c r="AL178" s="98" t="e">
        <f ca="true">+IF(AND(ISNUMBER(OFFSET('Sanitation Data'!$G$6,0,10*ROW('Sanitation Data'!G172))),'Data Summary'!DA178="Yes"),OFFSET('Sanitation Data'!$G$6,0,10*ROW('Sanitation Data'!G172)),NA())</f>
        <v>#N/A</v>
      </c>
      <c r="AM178" s="98" t="e">
        <f ca="true">+IF(AND(ISNUMBER(OFFSET('Sanitation Data'!$G$10,0,10*ROW('Sanitation Data'!G172))),'Data Summary'!DB178="Yes"),OFFSET('Sanitation Data'!$G$10,0,10*ROW('Sanitation Data'!G172)),NA())</f>
        <v>#N/A</v>
      </c>
      <c r="AN178" s="98" t="e">
        <f ca="true">+IF(AND(ISNUMBER(OFFSET('Sanitation Data'!$G$11,0,10*ROW('Sanitation Data'!G172))),'Data Summary'!DC178="Yes"),OFFSET('Sanitation Data'!$G$11,0,10*ROW('Sanitation Data'!G172)),NA())</f>
        <v>#N/A</v>
      </c>
      <c r="AO178" s="98" t="e">
        <f ca="true">+IF(AND(ISNUMBER(OFFSET('Sanitation Data'!$G$12,0,10*ROW('Sanitation Data'!G172))),'Data Summary'!DD178="Yes"),OFFSET('Sanitation Data'!$G$12,0,10*ROW('Sanitation Data'!G172)),NA())</f>
        <v>#N/A</v>
      </c>
      <c r="AP178" s="98" t="e">
        <f ca="true">+IF(AND(ISNUMBER(OFFSET('Sanitation Data'!$H$4,0,10*ROW('Sanitation Data'!H172))),'Data Summary'!DE178="Yes"),100-OFFSET('Sanitation Data'!$H$4,0,10*ROW('Sanitation Data'!H172)),NA())</f>
        <v>#N/A</v>
      </c>
      <c r="AQ178" s="98" t="e">
        <f ca="true">+IF(AND(ISNUMBER(OFFSET('Sanitation Data'!$H$6,0,10*ROW('Sanitation Data'!H172))),'Data Summary'!DF178="Yes"),OFFSET('Sanitation Data'!$H$6,0,10*ROW('Sanitation Data'!H172)),NA())</f>
        <v>#N/A</v>
      </c>
      <c r="AR178" s="98" t="e">
        <f ca="true">+IF(AND(ISNUMBER(OFFSET('Sanitation Data'!$H$10,0,10*ROW('Sanitation Data'!H172))),'Data Summary'!DG178="Yes"),OFFSET('Sanitation Data'!$H$10,0,10*ROW('Sanitation Data'!H172)),NA())</f>
        <v>#N/A</v>
      </c>
      <c r="AS178" s="98" t="e">
        <f ca="true">+IF(AND(ISNUMBER(OFFSET('Sanitation Data'!$H$11,0,10*ROW('Sanitation Data'!H172))),'Data Summary'!DH178="Yes"),OFFSET('Sanitation Data'!$H$11,0,10*ROW('Sanitation Data'!H172)),NA())</f>
        <v>#N/A</v>
      </c>
      <c r="AT178" s="98" t="e">
        <f ca="true">+IF(AND(ISNUMBER(OFFSET('Sanitation Data'!$H$12,0,10*ROW('Sanitation Data'!H172))),'Data Summary'!DI178="Yes"),OFFSET('Sanitation Data'!$H$12,0,10*ROW('Sanitation Data'!H172)),NA())</f>
        <v>#N/A</v>
      </c>
      <c r="AU178" s="98" t="e">
        <f ca="true">+IF(AND(ISNUMBER(OFFSET('Sanitation Data'!$I$4,0,10*ROW('Sanitation Data'!I172))),'Data Summary'!DJ178="Yes"),100-OFFSET('Sanitation Data'!$I$4,0,10*ROW('Sanitation Data'!I172)),NA())</f>
        <v>#N/A</v>
      </c>
      <c r="AV178" s="98" t="e">
        <f ca="true">+IF(AND(ISNUMBER(OFFSET('Sanitation Data'!$I$6,0,10*ROW('Sanitation Data'!I172))),'Data Summary'!DK178="Yes"),OFFSET('Sanitation Data'!$I$6,0,10*ROW('Sanitation Data'!I172)),NA())</f>
        <v>#N/A</v>
      </c>
      <c r="AW178" s="98" t="e">
        <f ca="true">+IF(AND(ISNUMBER(OFFSET('Sanitation Data'!$I$10,0,10*ROW('Sanitation Data'!I172))),'Data Summary'!DL178="Yes"),OFFSET('Sanitation Data'!$I$10,0,10*ROW('Sanitation Data'!I172)),NA())</f>
        <v>#N/A</v>
      </c>
      <c r="AX178" s="98" t="e">
        <f ca="true">+IF(AND(ISNUMBER(OFFSET('Sanitation Data'!$I$11,0,10*ROW('Sanitation Data'!I172))),'Data Summary'!DM178="Yes"),OFFSET('Sanitation Data'!$I$11,0,10*ROW('Sanitation Data'!I172)),NA())</f>
        <v>#N/A</v>
      </c>
      <c r="AY178" s="98" t="e">
        <f ca="true">+IF(AND(ISNUMBER(OFFSET('Sanitation Data'!$I$12,0,10*ROW('Sanitation Data'!I172))),'Data Summary'!DN178="Yes"),OFFSET('Sanitation Data'!$I$12,0,10*ROW('Sanitation Data'!I172)),NA())</f>
        <v>#N/A</v>
      </c>
      <c r="AZ178" s="99" t="e">
        <f ca="true">+IF(AND(ISNUMBER(OFFSET('Hygiene Data'!$D$5,0,10*ROW('Hygiene Data'!D172))),'Data Summary'!DO178="Yes"),OFFSET('Hygiene Data'!$D$5,0,10*ROW('Hygiene Data'!D172)),NA())</f>
        <v>#N/A</v>
      </c>
      <c r="BA178" s="99" t="e">
        <f ca="true">+IF(AND(ISNUMBER(OFFSET('Hygiene Data'!$D$7,0,10*ROW('Hygiene Data'!D172))),'Data Summary'!DP178="Yes"),OFFSET('Hygiene Data'!$D$7,0,10*ROW('Hygiene Data'!D172)),NA())</f>
        <v>#N/A</v>
      </c>
      <c r="BB178" s="99" t="e">
        <f ca="true">+IF(AND(ISNUMBER(OFFSET('Hygiene Data'!$D$9,0,10*ROW('Hygiene Data'!D172))),'Data Summary'!DQ178="Yes"),OFFSET('Hygiene Data'!$D$9,0,10*ROW('Hygiene Data'!D172)),NA())</f>
        <v>#N/A</v>
      </c>
      <c r="BC178" s="99" t="e">
        <f ca="true">+IF(AND(ISNUMBER(OFFSET('Hygiene Data'!$E$5,0,10*ROW('Hygiene Data'!E172))),'Data Summary'!DR178="Yes"),OFFSET('Hygiene Data'!$E$5,0,10*ROW('Hygiene Data'!E172)),NA())</f>
        <v>#N/A</v>
      </c>
      <c r="BD178" s="99" t="e">
        <f ca="true">+IF(AND(ISNUMBER(OFFSET('Hygiene Data'!$E$7,0,10*ROW('Hygiene Data'!E172))),'Data Summary'!DS178="Yes"),OFFSET('Hygiene Data'!$E$7,0,10*ROW('Hygiene Data'!E172)),NA())</f>
        <v>#N/A</v>
      </c>
      <c r="BE178" s="99" t="e">
        <f ca="true">+IF(AND(ISNUMBER(OFFSET('Hygiene Data'!$E$9,0,10*ROW('Hygiene Data'!E172))),'Data Summary'!DT178="Yes"),OFFSET('Hygiene Data'!$E$9,0,10*ROW('Hygiene Data'!E172)),NA())</f>
        <v>#N/A</v>
      </c>
      <c r="BF178" s="99" t="e">
        <f ca="true">+IF(AND(ISNUMBER(OFFSET('Hygiene Data'!$F$5,0,10*ROW('Hygiene Data'!F172))),'Data Summary'!DU178="Yes"),OFFSET('Hygiene Data'!$F$5,0,10*ROW('Hygiene Data'!F172)),NA())</f>
        <v>#N/A</v>
      </c>
      <c r="BG178" s="99" t="e">
        <f ca="true">+IF(AND(ISNUMBER(OFFSET('Hygiene Data'!$F$7,0,10*ROW('Hygiene Data'!F172))),'Data Summary'!DV178="Yes"),OFFSET('Hygiene Data'!$F$7,0,10*ROW('Hygiene Data'!F172)),NA())</f>
        <v>#N/A</v>
      </c>
      <c r="BH178" s="99" t="e">
        <f ca="true">+IF(AND(ISNUMBER(OFFSET('Hygiene Data'!$F$9,0,10*ROW('Hygiene Data'!F172))),'Data Summary'!DW178="Yes"),OFFSET('Hygiene Data'!$F$9,0,10*ROW('Hygiene Data'!F172)),NA())</f>
        <v>#N/A</v>
      </c>
      <c r="BI178" s="99" t="e">
        <f ca="true">+IF(AND(ISNUMBER(OFFSET('Hygiene Data'!$G$5,0,10*ROW('Hygiene Data'!G172))),'Data Summary'!DX178="Yes"),OFFSET('Hygiene Data'!$G$5,0,10*ROW('Hygiene Data'!G172)),NA())</f>
        <v>#N/A</v>
      </c>
      <c r="BJ178" s="99" t="e">
        <f ca="true">+IF(AND(ISNUMBER(OFFSET('Hygiene Data'!$G$7,0,10*ROW('Hygiene Data'!G172))),'Data Summary'!DY178="Yes"),OFFSET('Hygiene Data'!$G$7,0,10*ROW('Hygiene Data'!G172)),NA())</f>
        <v>#N/A</v>
      </c>
      <c r="BK178" s="99" t="e">
        <f ca="true">+IF(AND(ISNUMBER(OFFSET('Hygiene Data'!$G$9,0,10*ROW('Hygiene Data'!G172))),'Data Summary'!DZ178="Yes"),OFFSET('Hygiene Data'!$G$9,0,10*ROW('Hygiene Data'!G172)),NA())</f>
        <v>#N/A</v>
      </c>
      <c r="BL178" s="99" t="e">
        <f ca="true">+IF(AND(ISNUMBER(OFFSET('Hygiene Data'!$H$5,0,10*ROW('Hygiene Data'!H172))),'Data Summary'!EA178="Yes"),OFFSET('Hygiene Data'!$H$5,0,10*ROW('Hygiene Data'!H172)),NA())</f>
        <v>#N/A</v>
      </c>
      <c r="BM178" s="99" t="e">
        <f ca="true">+IF(AND(ISNUMBER(OFFSET('Hygiene Data'!$H$7,0,10*ROW('Hygiene Data'!H172))),'Data Summary'!EB178="Yes"),OFFSET('Hygiene Data'!$H$7,0,10*ROW('Hygiene Data'!H172)),NA())</f>
        <v>#N/A</v>
      </c>
      <c r="BN178" s="99" t="e">
        <f ca="true">+IF(AND(ISNUMBER(OFFSET('Hygiene Data'!$H$9,0,10*ROW('Hygiene Data'!H172))),'Data Summary'!EC178="Yes"),OFFSET('Hygiene Data'!$H$9,0,10*ROW('Hygiene Data'!H172)),NA())</f>
        <v>#N/A</v>
      </c>
      <c r="BO178" s="99" t="e">
        <f ca="true">+IF(AND(ISNUMBER(OFFSET('Hygiene Data'!$I$5,0,10*ROW('Hygiene Data'!I172))),'Data Summary'!ED178="Yes"),OFFSET('Hygiene Data'!$I$5,0,10*ROW('Hygiene Data'!I172)),NA())</f>
        <v>#N/A</v>
      </c>
      <c r="BP178" s="99" t="e">
        <f ca="true">+IF(AND(ISNUMBER(OFFSET('Hygiene Data'!$I$7,0,10*ROW('Hygiene Data'!I172))),'Data Summary'!EE178="Yes"),OFFSET('Hygiene Data'!$I$7,0,10*ROW('Hygiene Data'!I172)),NA())</f>
        <v>#N/A</v>
      </c>
      <c r="BQ178" s="99"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8" t="str">
        <f ca="true">+IF(ISTEXT('Data Summary'!B179),'Data Summary'!B179,"")</f>
        <v/>
      </c>
      <c r="C179" s="329" t="e">
        <f ca="true">+VALUE('Data Summary'!C179)</f>
        <v>#VALUE!</v>
      </c>
      <c r="D179" s="97" t="e">
        <f ca="true">+IF(AND(ISNUMBER(OFFSET('Water Data'!$D$4,0,10*ROW('Water Data'!D173))),'Data Summary'!BS179="Yes"),100-OFFSET('Water Data'!$D$4,0,10*ROW('Water Data'!D173)),NA())</f>
        <v>#N/A</v>
      </c>
      <c r="E179" s="97" t="e">
        <f ca="true">+IF(AND(ISNUMBER(OFFSET('Water Data'!$D$6,0,10*ROW('Water Data'!D173))),'Data Summary'!BT179="Yes"),OFFSET('Water Data'!$D$6,0,10*ROW('Water Data'!D173)),NA())</f>
        <v>#N/A</v>
      </c>
      <c r="F179" s="97" t="e">
        <f ca="true">+IF(AND(ISNUMBER(OFFSET('Water Data'!$D$9,0,10*ROW('Water Data'!D173))),'Data Summary'!BU179="Yes"),OFFSET('Water Data'!$D$9,0,10*ROW('Water Data'!D173)),NA())</f>
        <v>#N/A</v>
      </c>
      <c r="G179" s="97" t="e">
        <f ca="true">+IF(AND(ISNUMBER(OFFSET('Water Data'!$E$4,0,10*ROW('Water Data'!E173))),'Data Summary'!BV179="Yes"),100-OFFSET('Water Data'!$E$4,0,10*ROW('Water Data'!E173)),NA())</f>
        <v>#N/A</v>
      </c>
      <c r="H179" s="97" t="e">
        <f ca="true">+IF(AND(ISNUMBER(OFFSET('Water Data'!$E$6,0,10*ROW('Water Data'!E173))),'Data Summary'!BW179="Yes"),OFFSET('Water Data'!$E$6,0,10*ROW('Water Data'!E173)),NA())</f>
        <v>#N/A</v>
      </c>
      <c r="I179" s="97" t="e">
        <f ca="true">+IF(AND(ISNUMBER(OFFSET('Water Data'!$E$9,0,10*ROW('Water Data'!E173))),'Data Summary'!BX179="Yes"),OFFSET('Water Data'!$E$9,0,10*ROW('Water Data'!E173)),NA())</f>
        <v>#N/A</v>
      </c>
      <c r="J179" s="97" t="e">
        <f ca="true">+IF(AND(ISNUMBER(OFFSET('Water Data'!$F$4,0,10*ROW('Water Data'!F173))),'Data Summary'!BY179="Yes"),100-OFFSET('Water Data'!$F$4,0,10*ROW('Water Data'!F173)),NA())</f>
        <v>#N/A</v>
      </c>
      <c r="K179" s="97" t="e">
        <f ca="true">+IF(AND(ISNUMBER(OFFSET('Water Data'!$F$6,0,10*ROW('Water Data'!F173))),'Data Summary'!BZ179="Yes"),OFFSET('Water Data'!$F$6,0,10*ROW('Water Data'!F173)),NA())</f>
        <v>#N/A</v>
      </c>
      <c r="L179" s="97" t="e">
        <f ca="true">+IF(AND(ISNUMBER(OFFSET('Water Data'!$F$9,0,10*ROW('Water Data'!F173))),'Data Summary'!CA179="Yes"),OFFSET('Water Data'!$F$9,0,10*ROW('Water Data'!F173)),NA())</f>
        <v>#N/A</v>
      </c>
      <c r="M179" s="97" t="e">
        <f ca="true">+IF(AND(ISNUMBER(OFFSET('Water Data'!$G$4,0,10*ROW('Water Data'!G173))),'Data Summary'!CB179="Yes"),100-OFFSET('Water Data'!$G$4,0,10*ROW('Water Data'!G173)),NA())</f>
        <v>#N/A</v>
      </c>
      <c r="N179" s="97" t="e">
        <f ca="true">+IF(AND(ISNUMBER(OFFSET('Water Data'!$G$6,0,10*ROW('Water Data'!G173))),'Data Summary'!CC179="Yes"),OFFSET('Water Data'!$G$6,0,10*ROW('Water Data'!G173)),NA())</f>
        <v>#N/A</v>
      </c>
      <c r="O179" s="97" t="e">
        <f ca="true">+IF(AND(ISNUMBER(OFFSET('Water Data'!$G$9,0,10*ROW('Water Data'!G173))),'Data Summary'!CD179="Yes"),OFFSET('Water Data'!$G$9,0,10*ROW('Water Data'!G173)),NA())</f>
        <v>#N/A</v>
      </c>
      <c r="P179" s="97" t="e">
        <f ca="true">+IF(AND(ISNUMBER(OFFSET('Water Data'!$H$4,0,10*ROW('Water Data'!H173))),'Data Summary'!CE179="Yes"),100-OFFSET('Water Data'!$H$4,0,10*ROW('Water Data'!H173)),NA())</f>
        <v>#N/A</v>
      </c>
      <c r="Q179" s="97" t="e">
        <f ca="true">+IF(AND(ISNUMBER(OFFSET('Water Data'!$H$6,0,10*ROW('Water Data'!H173))),'Data Summary'!CF179="Yes"),OFFSET('Water Data'!$H$6,0,10*ROW('Water Data'!H173)),NA())</f>
        <v>#N/A</v>
      </c>
      <c r="R179" s="97" t="e">
        <f ca="true">+IF(AND(ISNUMBER(OFFSET('Water Data'!$H$9,0,10*ROW('Water Data'!H173))),'Data Summary'!CG179="Yes"),OFFSET('Water Data'!$H$9,0,10*ROW('Water Data'!H173)),NA())</f>
        <v>#N/A</v>
      </c>
      <c r="S179" s="97" t="e">
        <f ca="true">+IF(AND(ISNUMBER(OFFSET('Water Data'!$I$4,0,10*ROW('Water Data'!I173))),'Data Summary'!CH179="Yes"),100-OFFSET('Water Data'!$I$4,0,10*ROW('Water Data'!I173)),NA())</f>
        <v>#N/A</v>
      </c>
      <c r="T179" s="97" t="e">
        <f ca="true">+IF(AND(ISNUMBER(OFFSET('Water Data'!$I$6,0,10*ROW('Water Data'!I173))),'Data Summary'!CI179="Yes"),OFFSET('Water Data'!$I$6,0,10*ROW('Water Data'!I173)),NA())</f>
        <v>#N/A</v>
      </c>
      <c r="U179" s="97" t="e">
        <f ca="true">+IF(AND(ISNUMBER(OFFSET('Water Data'!$I$9,0,10*ROW('Water Data'!I173))),'Data Summary'!CJ179="Yes"),OFFSET('Water Data'!$I$9,0,10*ROW('Water Data'!I173)),NA())</f>
        <v>#N/A</v>
      </c>
      <c r="V179" s="98" t="e">
        <f ca="true">+IF(AND(ISNUMBER(OFFSET('Sanitation Data'!$D$4,0,10*ROW('Sanitation Data'!D173))),'Data Summary'!CK179="Yes"),100-OFFSET('Sanitation Data'!$D$4,0,10*ROW('Sanitation Data'!D173)),NA())</f>
        <v>#N/A</v>
      </c>
      <c r="W179" s="98" t="e">
        <f ca="true">+IF(AND(ISNUMBER(OFFSET('Sanitation Data'!$D$6,0,10*ROW('Sanitation Data'!D173))),'Data Summary'!CL179="Yes"),OFFSET('Sanitation Data'!$D$6,0,10*ROW('Sanitation Data'!D173)),NA())</f>
        <v>#N/A</v>
      </c>
      <c r="X179" s="98" t="e">
        <f ca="true">+IF(AND(ISNUMBER(OFFSET('Sanitation Data'!$D$10,0,10*ROW('Sanitation Data'!D173))),'Data Summary'!CM179="Yes"),OFFSET('Sanitation Data'!$D$10,0,10*ROW('Sanitation Data'!D173)),NA())</f>
        <v>#N/A</v>
      </c>
      <c r="Y179" s="98" t="e">
        <f ca="true">+IF(AND(ISNUMBER(OFFSET('Sanitation Data'!$D$11,0,10*ROW('Sanitation Data'!D173))),'Data Summary'!CN179="Yes"),OFFSET('Sanitation Data'!$D$11,0,10*ROW('Sanitation Data'!D173)),NA())</f>
        <v>#N/A</v>
      </c>
      <c r="Z179" s="98" t="e">
        <f ca="true">+IF(AND(ISNUMBER(OFFSET('Sanitation Data'!$D$12,0,10*ROW('Sanitation Data'!D173))),'Data Summary'!CO179="Yes"),OFFSET('Sanitation Data'!$D$12,0,10*ROW('Sanitation Data'!D173)),NA())</f>
        <v>#N/A</v>
      </c>
      <c r="AA179" s="98" t="e">
        <f ca="true">+IF(AND(ISNUMBER(OFFSET('Sanitation Data'!$E$4,0,10*ROW('Sanitation Data'!E173))),'Data Summary'!CP179="Yes"),100-OFFSET('Sanitation Data'!$E$4,0,10*ROW('Sanitation Data'!E173)),NA())</f>
        <v>#N/A</v>
      </c>
      <c r="AB179" s="98" t="e">
        <f ca="true">+IF(AND(ISNUMBER(OFFSET('Sanitation Data'!$E$6,0,10*ROW('Sanitation Data'!E173))),'Data Summary'!CQ179="Yes"),OFFSET('Sanitation Data'!$E$6,0,10*ROW('Sanitation Data'!E173)),NA())</f>
        <v>#N/A</v>
      </c>
      <c r="AC179" s="98" t="e">
        <f ca="true">+IF(AND(ISNUMBER(OFFSET('Sanitation Data'!$E$10,0,10*ROW('Sanitation Data'!E173))),'Data Summary'!CR179="Yes"),OFFSET('Sanitation Data'!$E$10,0,10*ROW('Sanitation Data'!E173)),NA())</f>
        <v>#N/A</v>
      </c>
      <c r="AD179" s="98" t="e">
        <f ca="true">+IF(AND(ISNUMBER(OFFSET('Sanitation Data'!$E$11,0,10*ROW('Sanitation Data'!E173))),'Data Summary'!CS179="Yes"),OFFSET('Sanitation Data'!$E$11,0,10*ROW('Sanitation Data'!E173)),NA())</f>
        <v>#N/A</v>
      </c>
      <c r="AE179" s="98" t="e">
        <f ca="true">+IF(AND(ISNUMBER(OFFSET('Sanitation Data'!$E$12,0,10*ROW('Sanitation Data'!E173))),'Data Summary'!CT179="Yes"),OFFSET('Sanitation Data'!$E$12,0,10*ROW('Sanitation Data'!E173)),NA())</f>
        <v>#N/A</v>
      </c>
      <c r="AF179" s="98" t="e">
        <f ca="true">+IF(AND(ISNUMBER(OFFSET('Sanitation Data'!$F$4,0,10*ROW('Sanitation Data'!F173))),'Data Summary'!CU179="Yes"),100-OFFSET('Sanitation Data'!$F$4,0,10*ROW('Sanitation Data'!F173)),NA())</f>
        <v>#N/A</v>
      </c>
      <c r="AG179" s="98" t="e">
        <f ca="true">+IF(AND(ISNUMBER(OFFSET('Sanitation Data'!$F$6,0,10*ROW('Sanitation Data'!F173))),'Data Summary'!CV179="Yes"),OFFSET('Sanitation Data'!$F$6,0,10*ROW('Sanitation Data'!F173)),NA())</f>
        <v>#N/A</v>
      </c>
      <c r="AH179" s="98" t="e">
        <f ca="true">+IF(AND(ISNUMBER(OFFSET('Sanitation Data'!$F$10,0,10*ROW('Sanitation Data'!F173))),'Data Summary'!CW179="Yes"),OFFSET('Sanitation Data'!$F$10,0,10*ROW('Sanitation Data'!F173)),NA())</f>
        <v>#N/A</v>
      </c>
      <c r="AI179" s="98" t="e">
        <f ca="true">+IF(AND(ISNUMBER(OFFSET('Sanitation Data'!$F$11,0,10*ROW('Sanitation Data'!F173))),'Data Summary'!CX179="Yes"),OFFSET('Sanitation Data'!$F$11,0,10*ROW('Sanitation Data'!F173)),NA())</f>
        <v>#N/A</v>
      </c>
      <c r="AJ179" s="98" t="e">
        <f ca="true">+IF(AND(ISNUMBER(OFFSET('Sanitation Data'!$F$12,0,10*ROW('Sanitation Data'!F173))),'Data Summary'!CY179="Yes"),OFFSET('Sanitation Data'!$F$12,0,10*ROW('Sanitation Data'!F173)),NA())</f>
        <v>#N/A</v>
      </c>
      <c r="AK179" s="98" t="e">
        <f ca="true">+IF(AND(ISNUMBER(OFFSET('Sanitation Data'!$G$4,0,10*ROW('Sanitation Data'!G173))),'Data Summary'!CZ179="Yes"),100-OFFSET('Sanitation Data'!$G$4,0,10*ROW('Sanitation Data'!G173)),NA())</f>
        <v>#N/A</v>
      </c>
      <c r="AL179" s="98" t="e">
        <f ca="true">+IF(AND(ISNUMBER(OFFSET('Sanitation Data'!$G$6,0,10*ROW('Sanitation Data'!G173))),'Data Summary'!DA179="Yes"),OFFSET('Sanitation Data'!$G$6,0,10*ROW('Sanitation Data'!G173)),NA())</f>
        <v>#N/A</v>
      </c>
      <c r="AM179" s="98" t="e">
        <f ca="true">+IF(AND(ISNUMBER(OFFSET('Sanitation Data'!$G$10,0,10*ROW('Sanitation Data'!G173))),'Data Summary'!DB179="Yes"),OFFSET('Sanitation Data'!$G$10,0,10*ROW('Sanitation Data'!G173)),NA())</f>
        <v>#N/A</v>
      </c>
      <c r="AN179" s="98" t="e">
        <f ca="true">+IF(AND(ISNUMBER(OFFSET('Sanitation Data'!$G$11,0,10*ROW('Sanitation Data'!G173))),'Data Summary'!DC179="Yes"),OFFSET('Sanitation Data'!$G$11,0,10*ROW('Sanitation Data'!G173)),NA())</f>
        <v>#N/A</v>
      </c>
      <c r="AO179" s="98" t="e">
        <f ca="true">+IF(AND(ISNUMBER(OFFSET('Sanitation Data'!$G$12,0,10*ROW('Sanitation Data'!G173))),'Data Summary'!DD179="Yes"),OFFSET('Sanitation Data'!$G$12,0,10*ROW('Sanitation Data'!G173)),NA())</f>
        <v>#N/A</v>
      </c>
      <c r="AP179" s="98" t="e">
        <f ca="true">+IF(AND(ISNUMBER(OFFSET('Sanitation Data'!$H$4,0,10*ROW('Sanitation Data'!H173))),'Data Summary'!DE179="Yes"),100-OFFSET('Sanitation Data'!$H$4,0,10*ROW('Sanitation Data'!H173)),NA())</f>
        <v>#N/A</v>
      </c>
      <c r="AQ179" s="98" t="e">
        <f ca="true">+IF(AND(ISNUMBER(OFFSET('Sanitation Data'!$H$6,0,10*ROW('Sanitation Data'!H173))),'Data Summary'!DF179="Yes"),OFFSET('Sanitation Data'!$H$6,0,10*ROW('Sanitation Data'!H173)),NA())</f>
        <v>#N/A</v>
      </c>
      <c r="AR179" s="98" t="e">
        <f ca="true">+IF(AND(ISNUMBER(OFFSET('Sanitation Data'!$H$10,0,10*ROW('Sanitation Data'!H173))),'Data Summary'!DG179="Yes"),OFFSET('Sanitation Data'!$H$10,0,10*ROW('Sanitation Data'!H173)),NA())</f>
        <v>#N/A</v>
      </c>
      <c r="AS179" s="98" t="e">
        <f ca="true">+IF(AND(ISNUMBER(OFFSET('Sanitation Data'!$H$11,0,10*ROW('Sanitation Data'!H173))),'Data Summary'!DH179="Yes"),OFFSET('Sanitation Data'!$H$11,0,10*ROW('Sanitation Data'!H173)),NA())</f>
        <v>#N/A</v>
      </c>
      <c r="AT179" s="98" t="e">
        <f ca="true">+IF(AND(ISNUMBER(OFFSET('Sanitation Data'!$H$12,0,10*ROW('Sanitation Data'!H173))),'Data Summary'!DI179="Yes"),OFFSET('Sanitation Data'!$H$12,0,10*ROW('Sanitation Data'!H173)),NA())</f>
        <v>#N/A</v>
      </c>
      <c r="AU179" s="98" t="e">
        <f ca="true">+IF(AND(ISNUMBER(OFFSET('Sanitation Data'!$I$4,0,10*ROW('Sanitation Data'!I173))),'Data Summary'!DJ179="Yes"),100-OFFSET('Sanitation Data'!$I$4,0,10*ROW('Sanitation Data'!I173)),NA())</f>
        <v>#N/A</v>
      </c>
      <c r="AV179" s="98" t="e">
        <f ca="true">+IF(AND(ISNUMBER(OFFSET('Sanitation Data'!$I$6,0,10*ROW('Sanitation Data'!I173))),'Data Summary'!DK179="Yes"),OFFSET('Sanitation Data'!$I$6,0,10*ROW('Sanitation Data'!I173)),NA())</f>
        <v>#N/A</v>
      </c>
      <c r="AW179" s="98" t="e">
        <f ca="true">+IF(AND(ISNUMBER(OFFSET('Sanitation Data'!$I$10,0,10*ROW('Sanitation Data'!I173))),'Data Summary'!DL179="Yes"),OFFSET('Sanitation Data'!$I$10,0,10*ROW('Sanitation Data'!I173)),NA())</f>
        <v>#N/A</v>
      </c>
      <c r="AX179" s="98" t="e">
        <f ca="true">+IF(AND(ISNUMBER(OFFSET('Sanitation Data'!$I$11,0,10*ROW('Sanitation Data'!I173))),'Data Summary'!DM179="Yes"),OFFSET('Sanitation Data'!$I$11,0,10*ROW('Sanitation Data'!I173)),NA())</f>
        <v>#N/A</v>
      </c>
      <c r="AY179" s="98" t="e">
        <f ca="true">+IF(AND(ISNUMBER(OFFSET('Sanitation Data'!$I$12,0,10*ROW('Sanitation Data'!I173))),'Data Summary'!DN179="Yes"),OFFSET('Sanitation Data'!$I$12,0,10*ROW('Sanitation Data'!I173)),NA())</f>
        <v>#N/A</v>
      </c>
      <c r="AZ179" s="99" t="e">
        <f ca="true">+IF(AND(ISNUMBER(OFFSET('Hygiene Data'!$D$5,0,10*ROW('Hygiene Data'!D173))),'Data Summary'!DO179="Yes"),OFFSET('Hygiene Data'!$D$5,0,10*ROW('Hygiene Data'!D173)),NA())</f>
        <v>#N/A</v>
      </c>
      <c r="BA179" s="99" t="e">
        <f ca="true">+IF(AND(ISNUMBER(OFFSET('Hygiene Data'!$D$7,0,10*ROW('Hygiene Data'!D173))),'Data Summary'!DP179="Yes"),OFFSET('Hygiene Data'!$D$7,0,10*ROW('Hygiene Data'!D173)),NA())</f>
        <v>#N/A</v>
      </c>
      <c r="BB179" s="99" t="e">
        <f ca="true">+IF(AND(ISNUMBER(OFFSET('Hygiene Data'!$D$9,0,10*ROW('Hygiene Data'!D173))),'Data Summary'!DQ179="Yes"),OFFSET('Hygiene Data'!$D$9,0,10*ROW('Hygiene Data'!D173)),NA())</f>
        <v>#N/A</v>
      </c>
      <c r="BC179" s="99" t="e">
        <f ca="true">+IF(AND(ISNUMBER(OFFSET('Hygiene Data'!$E$5,0,10*ROW('Hygiene Data'!E173))),'Data Summary'!DR179="Yes"),OFFSET('Hygiene Data'!$E$5,0,10*ROW('Hygiene Data'!E173)),NA())</f>
        <v>#N/A</v>
      </c>
      <c r="BD179" s="99" t="e">
        <f ca="true">+IF(AND(ISNUMBER(OFFSET('Hygiene Data'!$E$7,0,10*ROW('Hygiene Data'!E173))),'Data Summary'!DS179="Yes"),OFFSET('Hygiene Data'!$E$7,0,10*ROW('Hygiene Data'!E173)),NA())</f>
        <v>#N/A</v>
      </c>
      <c r="BE179" s="99" t="e">
        <f ca="true">+IF(AND(ISNUMBER(OFFSET('Hygiene Data'!$E$9,0,10*ROW('Hygiene Data'!E173))),'Data Summary'!DT179="Yes"),OFFSET('Hygiene Data'!$E$9,0,10*ROW('Hygiene Data'!E173)),NA())</f>
        <v>#N/A</v>
      </c>
      <c r="BF179" s="99" t="e">
        <f ca="true">+IF(AND(ISNUMBER(OFFSET('Hygiene Data'!$F$5,0,10*ROW('Hygiene Data'!F173))),'Data Summary'!DU179="Yes"),OFFSET('Hygiene Data'!$F$5,0,10*ROW('Hygiene Data'!F173)),NA())</f>
        <v>#N/A</v>
      </c>
      <c r="BG179" s="99" t="e">
        <f ca="true">+IF(AND(ISNUMBER(OFFSET('Hygiene Data'!$F$7,0,10*ROW('Hygiene Data'!F173))),'Data Summary'!DV179="Yes"),OFFSET('Hygiene Data'!$F$7,0,10*ROW('Hygiene Data'!F173)),NA())</f>
        <v>#N/A</v>
      </c>
      <c r="BH179" s="99" t="e">
        <f ca="true">+IF(AND(ISNUMBER(OFFSET('Hygiene Data'!$F$9,0,10*ROW('Hygiene Data'!F173))),'Data Summary'!DW179="Yes"),OFFSET('Hygiene Data'!$F$9,0,10*ROW('Hygiene Data'!F173)),NA())</f>
        <v>#N/A</v>
      </c>
      <c r="BI179" s="99" t="e">
        <f ca="true">+IF(AND(ISNUMBER(OFFSET('Hygiene Data'!$G$5,0,10*ROW('Hygiene Data'!G173))),'Data Summary'!DX179="Yes"),OFFSET('Hygiene Data'!$G$5,0,10*ROW('Hygiene Data'!G173)),NA())</f>
        <v>#N/A</v>
      </c>
      <c r="BJ179" s="99" t="e">
        <f ca="true">+IF(AND(ISNUMBER(OFFSET('Hygiene Data'!$G$7,0,10*ROW('Hygiene Data'!G173))),'Data Summary'!DY179="Yes"),OFFSET('Hygiene Data'!$G$7,0,10*ROW('Hygiene Data'!G173)),NA())</f>
        <v>#N/A</v>
      </c>
      <c r="BK179" s="99" t="e">
        <f ca="true">+IF(AND(ISNUMBER(OFFSET('Hygiene Data'!$G$9,0,10*ROW('Hygiene Data'!G173))),'Data Summary'!DZ179="Yes"),OFFSET('Hygiene Data'!$G$9,0,10*ROW('Hygiene Data'!G173)),NA())</f>
        <v>#N/A</v>
      </c>
      <c r="BL179" s="99" t="e">
        <f ca="true">+IF(AND(ISNUMBER(OFFSET('Hygiene Data'!$H$5,0,10*ROW('Hygiene Data'!H173))),'Data Summary'!EA179="Yes"),OFFSET('Hygiene Data'!$H$5,0,10*ROW('Hygiene Data'!H173)),NA())</f>
        <v>#N/A</v>
      </c>
      <c r="BM179" s="99" t="e">
        <f ca="true">+IF(AND(ISNUMBER(OFFSET('Hygiene Data'!$H$7,0,10*ROW('Hygiene Data'!H173))),'Data Summary'!EB179="Yes"),OFFSET('Hygiene Data'!$H$7,0,10*ROW('Hygiene Data'!H173)),NA())</f>
        <v>#N/A</v>
      </c>
      <c r="BN179" s="99" t="e">
        <f ca="true">+IF(AND(ISNUMBER(OFFSET('Hygiene Data'!$H$9,0,10*ROW('Hygiene Data'!H173))),'Data Summary'!EC179="Yes"),OFFSET('Hygiene Data'!$H$9,0,10*ROW('Hygiene Data'!H173)),NA())</f>
        <v>#N/A</v>
      </c>
      <c r="BO179" s="99" t="e">
        <f ca="true">+IF(AND(ISNUMBER(OFFSET('Hygiene Data'!$I$5,0,10*ROW('Hygiene Data'!I173))),'Data Summary'!ED179="Yes"),OFFSET('Hygiene Data'!$I$5,0,10*ROW('Hygiene Data'!I173)),NA())</f>
        <v>#N/A</v>
      </c>
      <c r="BP179" s="99" t="e">
        <f ca="true">+IF(AND(ISNUMBER(OFFSET('Hygiene Data'!$I$7,0,10*ROW('Hygiene Data'!I173))),'Data Summary'!EE179="Yes"),OFFSET('Hygiene Data'!$I$7,0,10*ROW('Hygiene Data'!I173)),NA())</f>
        <v>#N/A</v>
      </c>
      <c r="BQ179" s="99"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8" t="str">
        <f ca="true">+IF(ISTEXT('Data Summary'!B180),'Data Summary'!B180,"")</f>
        <v/>
      </c>
      <c r="C180" s="329" t="e">
        <f ca="true">+VALUE('Data Summary'!C180)</f>
        <v>#VALUE!</v>
      </c>
      <c r="D180" s="97" t="e">
        <f ca="true">+IF(AND(ISNUMBER(OFFSET('Water Data'!$D$4,0,10*ROW('Water Data'!D174))),'Data Summary'!BS180="Yes"),100-OFFSET('Water Data'!$D$4,0,10*ROW('Water Data'!D174)),NA())</f>
        <v>#N/A</v>
      </c>
      <c r="E180" s="97" t="e">
        <f ca="true">+IF(AND(ISNUMBER(OFFSET('Water Data'!$D$6,0,10*ROW('Water Data'!D174))),'Data Summary'!BT180="Yes"),OFFSET('Water Data'!$D$6,0,10*ROW('Water Data'!D174)),NA())</f>
        <v>#N/A</v>
      </c>
      <c r="F180" s="97" t="e">
        <f ca="true">+IF(AND(ISNUMBER(OFFSET('Water Data'!$D$9,0,10*ROW('Water Data'!D174))),'Data Summary'!BU180="Yes"),OFFSET('Water Data'!$D$9,0,10*ROW('Water Data'!D174)),NA())</f>
        <v>#N/A</v>
      </c>
      <c r="G180" s="97" t="e">
        <f ca="true">+IF(AND(ISNUMBER(OFFSET('Water Data'!$E$4,0,10*ROW('Water Data'!E174))),'Data Summary'!BV180="Yes"),100-OFFSET('Water Data'!$E$4,0,10*ROW('Water Data'!E174)),NA())</f>
        <v>#N/A</v>
      </c>
      <c r="H180" s="97" t="e">
        <f ca="true">+IF(AND(ISNUMBER(OFFSET('Water Data'!$E$6,0,10*ROW('Water Data'!E174))),'Data Summary'!BW180="Yes"),OFFSET('Water Data'!$E$6,0,10*ROW('Water Data'!E174)),NA())</f>
        <v>#N/A</v>
      </c>
      <c r="I180" s="97" t="e">
        <f ca="true">+IF(AND(ISNUMBER(OFFSET('Water Data'!$E$9,0,10*ROW('Water Data'!E174))),'Data Summary'!BX180="Yes"),OFFSET('Water Data'!$E$9,0,10*ROW('Water Data'!E174)),NA())</f>
        <v>#N/A</v>
      </c>
      <c r="J180" s="97" t="e">
        <f ca="true">+IF(AND(ISNUMBER(OFFSET('Water Data'!$F$4,0,10*ROW('Water Data'!F174))),'Data Summary'!BY180="Yes"),100-OFFSET('Water Data'!$F$4,0,10*ROW('Water Data'!F174)),NA())</f>
        <v>#N/A</v>
      </c>
      <c r="K180" s="97" t="e">
        <f ca="true">+IF(AND(ISNUMBER(OFFSET('Water Data'!$F$6,0,10*ROW('Water Data'!F174))),'Data Summary'!BZ180="Yes"),OFFSET('Water Data'!$F$6,0,10*ROW('Water Data'!F174)),NA())</f>
        <v>#N/A</v>
      </c>
      <c r="L180" s="97" t="e">
        <f ca="true">+IF(AND(ISNUMBER(OFFSET('Water Data'!$F$9,0,10*ROW('Water Data'!F174))),'Data Summary'!CA180="Yes"),OFFSET('Water Data'!$F$9,0,10*ROW('Water Data'!F174)),NA())</f>
        <v>#N/A</v>
      </c>
      <c r="M180" s="97" t="e">
        <f ca="true">+IF(AND(ISNUMBER(OFFSET('Water Data'!$G$4,0,10*ROW('Water Data'!G174))),'Data Summary'!CB180="Yes"),100-OFFSET('Water Data'!$G$4,0,10*ROW('Water Data'!G174)),NA())</f>
        <v>#N/A</v>
      </c>
      <c r="N180" s="97" t="e">
        <f ca="true">+IF(AND(ISNUMBER(OFFSET('Water Data'!$G$6,0,10*ROW('Water Data'!G174))),'Data Summary'!CC180="Yes"),OFFSET('Water Data'!$G$6,0,10*ROW('Water Data'!G174)),NA())</f>
        <v>#N/A</v>
      </c>
      <c r="O180" s="97" t="e">
        <f ca="true">+IF(AND(ISNUMBER(OFFSET('Water Data'!$G$9,0,10*ROW('Water Data'!G174))),'Data Summary'!CD180="Yes"),OFFSET('Water Data'!$G$9,0,10*ROW('Water Data'!G174)),NA())</f>
        <v>#N/A</v>
      </c>
      <c r="P180" s="97" t="e">
        <f ca="true">+IF(AND(ISNUMBER(OFFSET('Water Data'!$H$4,0,10*ROW('Water Data'!H174))),'Data Summary'!CE180="Yes"),100-OFFSET('Water Data'!$H$4,0,10*ROW('Water Data'!H174)),NA())</f>
        <v>#N/A</v>
      </c>
      <c r="Q180" s="97" t="e">
        <f ca="true">+IF(AND(ISNUMBER(OFFSET('Water Data'!$H$6,0,10*ROW('Water Data'!H174))),'Data Summary'!CF180="Yes"),OFFSET('Water Data'!$H$6,0,10*ROW('Water Data'!H174)),NA())</f>
        <v>#N/A</v>
      </c>
      <c r="R180" s="97" t="e">
        <f ca="true">+IF(AND(ISNUMBER(OFFSET('Water Data'!$H$9,0,10*ROW('Water Data'!H174))),'Data Summary'!CG180="Yes"),OFFSET('Water Data'!$H$9,0,10*ROW('Water Data'!H174)),NA())</f>
        <v>#N/A</v>
      </c>
      <c r="S180" s="97" t="e">
        <f ca="true">+IF(AND(ISNUMBER(OFFSET('Water Data'!$I$4,0,10*ROW('Water Data'!I174))),'Data Summary'!CH180="Yes"),100-OFFSET('Water Data'!$I$4,0,10*ROW('Water Data'!I174)),NA())</f>
        <v>#N/A</v>
      </c>
      <c r="T180" s="97" t="e">
        <f ca="true">+IF(AND(ISNUMBER(OFFSET('Water Data'!$I$6,0,10*ROW('Water Data'!I174))),'Data Summary'!CI180="Yes"),OFFSET('Water Data'!$I$6,0,10*ROW('Water Data'!I174)),NA())</f>
        <v>#N/A</v>
      </c>
      <c r="U180" s="97" t="e">
        <f ca="true">+IF(AND(ISNUMBER(OFFSET('Water Data'!$I$9,0,10*ROW('Water Data'!I174))),'Data Summary'!CJ180="Yes"),OFFSET('Water Data'!$I$9,0,10*ROW('Water Data'!I174)),NA())</f>
        <v>#N/A</v>
      </c>
      <c r="V180" s="98" t="e">
        <f ca="true">+IF(AND(ISNUMBER(OFFSET('Sanitation Data'!$D$4,0,10*ROW('Sanitation Data'!D174))),'Data Summary'!CK180="Yes"),100-OFFSET('Sanitation Data'!$D$4,0,10*ROW('Sanitation Data'!D174)),NA())</f>
        <v>#N/A</v>
      </c>
      <c r="W180" s="98" t="e">
        <f ca="true">+IF(AND(ISNUMBER(OFFSET('Sanitation Data'!$D$6,0,10*ROW('Sanitation Data'!D174))),'Data Summary'!CL180="Yes"),OFFSET('Sanitation Data'!$D$6,0,10*ROW('Sanitation Data'!D174)),NA())</f>
        <v>#N/A</v>
      </c>
      <c r="X180" s="98" t="e">
        <f ca="true">+IF(AND(ISNUMBER(OFFSET('Sanitation Data'!$D$10,0,10*ROW('Sanitation Data'!D174))),'Data Summary'!CM180="Yes"),OFFSET('Sanitation Data'!$D$10,0,10*ROW('Sanitation Data'!D174)),NA())</f>
        <v>#N/A</v>
      </c>
      <c r="Y180" s="98" t="e">
        <f ca="true">+IF(AND(ISNUMBER(OFFSET('Sanitation Data'!$D$11,0,10*ROW('Sanitation Data'!D174))),'Data Summary'!CN180="Yes"),OFFSET('Sanitation Data'!$D$11,0,10*ROW('Sanitation Data'!D174)),NA())</f>
        <v>#N/A</v>
      </c>
      <c r="Z180" s="98" t="e">
        <f ca="true">+IF(AND(ISNUMBER(OFFSET('Sanitation Data'!$D$12,0,10*ROW('Sanitation Data'!D174))),'Data Summary'!CO180="Yes"),OFFSET('Sanitation Data'!$D$12,0,10*ROW('Sanitation Data'!D174)),NA())</f>
        <v>#N/A</v>
      </c>
      <c r="AA180" s="98" t="e">
        <f ca="true">+IF(AND(ISNUMBER(OFFSET('Sanitation Data'!$E$4,0,10*ROW('Sanitation Data'!E174))),'Data Summary'!CP180="Yes"),100-OFFSET('Sanitation Data'!$E$4,0,10*ROW('Sanitation Data'!E174)),NA())</f>
        <v>#N/A</v>
      </c>
      <c r="AB180" s="98" t="e">
        <f ca="true">+IF(AND(ISNUMBER(OFFSET('Sanitation Data'!$E$6,0,10*ROW('Sanitation Data'!E174))),'Data Summary'!CQ180="Yes"),OFFSET('Sanitation Data'!$E$6,0,10*ROW('Sanitation Data'!E174)),NA())</f>
        <v>#N/A</v>
      </c>
      <c r="AC180" s="98" t="e">
        <f ca="true">+IF(AND(ISNUMBER(OFFSET('Sanitation Data'!$E$10,0,10*ROW('Sanitation Data'!E174))),'Data Summary'!CR180="Yes"),OFFSET('Sanitation Data'!$E$10,0,10*ROW('Sanitation Data'!E174)),NA())</f>
        <v>#N/A</v>
      </c>
      <c r="AD180" s="98" t="e">
        <f ca="true">+IF(AND(ISNUMBER(OFFSET('Sanitation Data'!$E$11,0,10*ROW('Sanitation Data'!E174))),'Data Summary'!CS180="Yes"),OFFSET('Sanitation Data'!$E$11,0,10*ROW('Sanitation Data'!E174)),NA())</f>
        <v>#N/A</v>
      </c>
      <c r="AE180" s="98" t="e">
        <f ca="true">+IF(AND(ISNUMBER(OFFSET('Sanitation Data'!$E$12,0,10*ROW('Sanitation Data'!E174))),'Data Summary'!CT180="Yes"),OFFSET('Sanitation Data'!$E$12,0,10*ROW('Sanitation Data'!E174)),NA())</f>
        <v>#N/A</v>
      </c>
      <c r="AF180" s="98" t="e">
        <f ca="true">+IF(AND(ISNUMBER(OFFSET('Sanitation Data'!$F$4,0,10*ROW('Sanitation Data'!F174))),'Data Summary'!CU180="Yes"),100-OFFSET('Sanitation Data'!$F$4,0,10*ROW('Sanitation Data'!F174)),NA())</f>
        <v>#N/A</v>
      </c>
      <c r="AG180" s="98" t="e">
        <f ca="true">+IF(AND(ISNUMBER(OFFSET('Sanitation Data'!$F$6,0,10*ROW('Sanitation Data'!F174))),'Data Summary'!CV180="Yes"),OFFSET('Sanitation Data'!$F$6,0,10*ROW('Sanitation Data'!F174)),NA())</f>
        <v>#N/A</v>
      </c>
      <c r="AH180" s="98" t="e">
        <f ca="true">+IF(AND(ISNUMBER(OFFSET('Sanitation Data'!$F$10,0,10*ROW('Sanitation Data'!F174))),'Data Summary'!CW180="Yes"),OFFSET('Sanitation Data'!$F$10,0,10*ROW('Sanitation Data'!F174)),NA())</f>
        <v>#N/A</v>
      </c>
      <c r="AI180" s="98" t="e">
        <f ca="true">+IF(AND(ISNUMBER(OFFSET('Sanitation Data'!$F$11,0,10*ROW('Sanitation Data'!F174))),'Data Summary'!CX180="Yes"),OFFSET('Sanitation Data'!$F$11,0,10*ROW('Sanitation Data'!F174)),NA())</f>
        <v>#N/A</v>
      </c>
      <c r="AJ180" s="98" t="e">
        <f ca="true">+IF(AND(ISNUMBER(OFFSET('Sanitation Data'!$F$12,0,10*ROW('Sanitation Data'!F174))),'Data Summary'!CY180="Yes"),OFFSET('Sanitation Data'!$F$12,0,10*ROW('Sanitation Data'!F174)),NA())</f>
        <v>#N/A</v>
      </c>
      <c r="AK180" s="98" t="e">
        <f ca="true">+IF(AND(ISNUMBER(OFFSET('Sanitation Data'!$G$4,0,10*ROW('Sanitation Data'!G174))),'Data Summary'!CZ180="Yes"),100-OFFSET('Sanitation Data'!$G$4,0,10*ROW('Sanitation Data'!G174)),NA())</f>
        <v>#N/A</v>
      </c>
      <c r="AL180" s="98" t="e">
        <f ca="true">+IF(AND(ISNUMBER(OFFSET('Sanitation Data'!$G$6,0,10*ROW('Sanitation Data'!G174))),'Data Summary'!DA180="Yes"),OFFSET('Sanitation Data'!$G$6,0,10*ROW('Sanitation Data'!G174)),NA())</f>
        <v>#N/A</v>
      </c>
      <c r="AM180" s="98" t="e">
        <f ca="true">+IF(AND(ISNUMBER(OFFSET('Sanitation Data'!$G$10,0,10*ROW('Sanitation Data'!G174))),'Data Summary'!DB180="Yes"),OFFSET('Sanitation Data'!$G$10,0,10*ROW('Sanitation Data'!G174)),NA())</f>
        <v>#N/A</v>
      </c>
      <c r="AN180" s="98" t="e">
        <f ca="true">+IF(AND(ISNUMBER(OFFSET('Sanitation Data'!$G$11,0,10*ROW('Sanitation Data'!G174))),'Data Summary'!DC180="Yes"),OFFSET('Sanitation Data'!$G$11,0,10*ROW('Sanitation Data'!G174)),NA())</f>
        <v>#N/A</v>
      </c>
      <c r="AO180" s="98" t="e">
        <f ca="true">+IF(AND(ISNUMBER(OFFSET('Sanitation Data'!$G$12,0,10*ROW('Sanitation Data'!G174))),'Data Summary'!DD180="Yes"),OFFSET('Sanitation Data'!$G$12,0,10*ROW('Sanitation Data'!G174)),NA())</f>
        <v>#N/A</v>
      </c>
      <c r="AP180" s="98" t="e">
        <f ca="true">+IF(AND(ISNUMBER(OFFSET('Sanitation Data'!$H$4,0,10*ROW('Sanitation Data'!H174))),'Data Summary'!DE180="Yes"),100-OFFSET('Sanitation Data'!$H$4,0,10*ROW('Sanitation Data'!H174)),NA())</f>
        <v>#N/A</v>
      </c>
      <c r="AQ180" s="98" t="e">
        <f ca="true">+IF(AND(ISNUMBER(OFFSET('Sanitation Data'!$H$6,0,10*ROW('Sanitation Data'!H174))),'Data Summary'!DF180="Yes"),OFFSET('Sanitation Data'!$H$6,0,10*ROW('Sanitation Data'!H174)),NA())</f>
        <v>#N/A</v>
      </c>
      <c r="AR180" s="98" t="e">
        <f ca="true">+IF(AND(ISNUMBER(OFFSET('Sanitation Data'!$H$10,0,10*ROW('Sanitation Data'!H174))),'Data Summary'!DG180="Yes"),OFFSET('Sanitation Data'!$H$10,0,10*ROW('Sanitation Data'!H174)),NA())</f>
        <v>#N/A</v>
      </c>
      <c r="AS180" s="98" t="e">
        <f ca="true">+IF(AND(ISNUMBER(OFFSET('Sanitation Data'!$H$11,0,10*ROW('Sanitation Data'!H174))),'Data Summary'!DH180="Yes"),OFFSET('Sanitation Data'!$H$11,0,10*ROW('Sanitation Data'!H174)),NA())</f>
        <v>#N/A</v>
      </c>
      <c r="AT180" s="98" t="e">
        <f ca="true">+IF(AND(ISNUMBER(OFFSET('Sanitation Data'!$H$12,0,10*ROW('Sanitation Data'!H174))),'Data Summary'!DI180="Yes"),OFFSET('Sanitation Data'!$H$12,0,10*ROW('Sanitation Data'!H174)),NA())</f>
        <v>#N/A</v>
      </c>
      <c r="AU180" s="98" t="e">
        <f ca="true">+IF(AND(ISNUMBER(OFFSET('Sanitation Data'!$I$4,0,10*ROW('Sanitation Data'!I174))),'Data Summary'!DJ180="Yes"),100-OFFSET('Sanitation Data'!$I$4,0,10*ROW('Sanitation Data'!I174)),NA())</f>
        <v>#N/A</v>
      </c>
      <c r="AV180" s="98" t="e">
        <f ca="true">+IF(AND(ISNUMBER(OFFSET('Sanitation Data'!$I$6,0,10*ROW('Sanitation Data'!I174))),'Data Summary'!DK180="Yes"),OFFSET('Sanitation Data'!$I$6,0,10*ROW('Sanitation Data'!I174)),NA())</f>
        <v>#N/A</v>
      </c>
      <c r="AW180" s="98" t="e">
        <f ca="true">+IF(AND(ISNUMBER(OFFSET('Sanitation Data'!$I$10,0,10*ROW('Sanitation Data'!I174))),'Data Summary'!DL180="Yes"),OFFSET('Sanitation Data'!$I$10,0,10*ROW('Sanitation Data'!I174)),NA())</f>
        <v>#N/A</v>
      </c>
      <c r="AX180" s="98" t="e">
        <f ca="true">+IF(AND(ISNUMBER(OFFSET('Sanitation Data'!$I$11,0,10*ROW('Sanitation Data'!I174))),'Data Summary'!DM180="Yes"),OFFSET('Sanitation Data'!$I$11,0,10*ROW('Sanitation Data'!I174)),NA())</f>
        <v>#N/A</v>
      </c>
      <c r="AY180" s="98" t="e">
        <f ca="true">+IF(AND(ISNUMBER(OFFSET('Sanitation Data'!$I$12,0,10*ROW('Sanitation Data'!I174))),'Data Summary'!DN180="Yes"),OFFSET('Sanitation Data'!$I$12,0,10*ROW('Sanitation Data'!I174)),NA())</f>
        <v>#N/A</v>
      </c>
      <c r="AZ180" s="99" t="e">
        <f ca="true">+IF(AND(ISNUMBER(OFFSET('Hygiene Data'!$D$5,0,10*ROW('Hygiene Data'!D174))),'Data Summary'!DO180="Yes"),OFFSET('Hygiene Data'!$D$5,0,10*ROW('Hygiene Data'!D174)),NA())</f>
        <v>#N/A</v>
      </c>
      <c r="BA180" s="99" t="e">
        <f ca="true">+IF(AND(ISNUMBER(OFFSET('Hygiene Data'!$D$7,0,10*ROW('Hygiene Data'!D174))),'Data Summary'!DP180="Yes"),OFFSET('Hygiene Data'!$D$7,0,10*ROW('Hygiene Data'!D174)),NA())</f>
        <v>#N/A</v>
      </c>
      <c r="BB180" s="99" t="e">
        <f ca="true">+IF(AND(ISNUMBER(OFFSET('Hygiene Data'!$D$9,0,10*ROW('Hygiene Data'!D174))),'Data Summary'!DQ180="Yes"),OFFSET('Hygiene Data'!$D$9,0,10*ROW('Hygiene Data'!D174)),NA())</f>
        <v>#N/A</v>
      </c>
      <c r="BC180" s="99" t="e">
        <f ca="true">+IF(AND(ISNUMBER(OFFSET('Hygiene Data'!$E$5,0,10*ROW('Hygiene Data'!E174))),'Data Summary'!DR180="Yes"),OFFSET('Hygiene Data'!$E$5,0,10*ROW('Hygiene Data'!E174)),NA())</f>
        <v>#N/A</v>
      </c>
      <c r="BD180" s="99" t="e">
        <f ca="true">+IF(AND(ISNUMBER(OFFSET('Hygiene Data'!$E$7,0,10*ROW('Hygiene Data'!E174))),'Data Summary'!DS180="Yes"),OFFSET('Hygiene Data'!$E$7,0,10*ROW('Hygiene Data'!E174)),NA())</f>
        <v>#N/A</v>
      </c>
      <c r="BE180" s="99" t="e">
        <f ca="true">+IF(AND(ISNUMBER(OFFSET('Hygiene Data'!$E$9,0,10*ROW('Hygiene Data'!E174))),'Data Summary'!DT180="Yes"),OFFSET('Hygiene Data'!$E$9,0,10*ROW('Hygiene Data'!E174)),NA())</f>
        <v>#N/A</v>
      </c>
      <c r="BF180" s="99" t="e">
        <f ca="true">+IF(AND(ISNUMBER(OFFSET('Hygiene Data'!$F$5,0,10*ROW('Hygiene Data'!F174))),'Data Summary'!DU180="Yes"),OFFSET('Hygiene Data'!$F$5,0,10*ROW('Hygiene Data'!F174)),NA())</f>
        <v>#N/A</v>
      </c>
      <c r="BG180" s="99" t="e">
        <f ca="true">+IF(AND(ISNUMBER(OFFSET('Hygiene Data'!$F$7,0,10*ROW('Hygiene Data'!F174))),'Data Summary'!DV180="Yes"),OFFSET('Hygiene Data'!$F$7,0,10*ROW('Hygiene Data'!F174)),NA())</f>
        <v>#N/A</v>
      </c>
      <c r="BH180" s="99" t="e">
        <f ca="true">+IF(AND(ISNUMBER(OFFSET('Hygiene Data'!$F$9,0,10*ROW('Hygiene Data'!F174))),'Data Summary'!DW180="Yes"),OFFSET('Hygiene Data'!$F$9,0,10*ROW('Hygiene Data'!F174)),NA())</f>
        <v>#N/A</v>
      </c>
      <c r="BI180" s="99" t="e">
        <f ca="true">+IF(AND(ISNUMBER(OFFSET('Hygiene Data'!$G$5,0,10*ROW('Hygiene Data'!G174))),'Data Summary'!DX180="Yes"),OFFSET('Hygiene Data'!$G$5,0,10*ROW('Hygiene Data'!G174)),NA())</f>
        <v>#N/A</v>
      </c>
      <c r="BJ180" s="99" t="e">
        <f ca="true">+IF(AND(ISNUMBER(OFFSET('Hygiene Data'!$G$7,0,10*ROW('Hygiene Data'!G174))),'Data Summary'!DY180="Yes"),OFFSET('Hygiene Data'!$G$7,0,10*ROW('Hygiene Data'!G174)),NA())</f>
        <v>#N/A</v>
      </c>
      <c r="BK180" s="99" t="e">
        <f ca="true">+IF(AND(ISNUMBER(OFFSET('Hygiene Data'!$G$9,0,10*ROW('Hygiene Data'!G174))),'Data Summary'!DZ180="Yes"),OFFSET('Hygiene Data'!$G$9,0,10*ROW('Hygiene Data'!G174)),NA())</f>
        <v>#N/A</v>
      </c>
      <c r="BL180" s="99" t="e">
        <f ca="true">+IF(AND(ISNUMBER(OFFSET('Hygiene Data'!$H$5,0,10*ROW('Hygiene Data'!H174))),'Data Summary'!EA180="Yes"),OFFSET('Hygiene Data'!$H$5,0,10*ROW('Hygiene Data'!H174)),NA())</f>
        <v>#N/A</v>
      </c>
      <c r="BM180" s="99" t="e">
        <f ca="true">+IF(AND(ISNUMBER(OFFSET('Hygiene Data'!$H$7,0,10*ROW('Hygiene Data'!H174))),'Data Summary'!EB180="Yes"),OFFSET('Hygiene Data'!$H$7,0,10*ROW('Hygiene Data'!H174)),NA())</f>
        <v>#N/A</v>
      </c>
      <c r="BN180" s="99" t="e">
        <f ca="true">+IF(AND(ISNUMBER(OFFSET('Hygiene Data'!$H$9,0,10*ROW('Hygiene Data'!H174))),'Data Summary'!EC180="Yes"),OFFSET('Hygiene Data'!$H$9,0,10*ROW('Hygiene Data'!H174)),NA())</f>
        <v>#N/A</v>
      </c>
      <c r="BO180" s="99" t="e">
        <f ca="true">+IF(AND(ISNUMBER(OFFSET('Hygiene Data'!$I$5,0,10*ROW('Hygiene Data'!I174))),'Data Summary'!ED180="Yes"),OFFSET('Hygiene Data'!$I$5,0,10*ROW('Hygiene Data'!I174)),NA())</f>
        <v>#N/A</v>
      </c>
      <c r="BP180" s="99" t="e">
        <f ca="true">+IF(AND(ISNUMBER(OFFSET('Hygiene Data'!$I$7,0,10*ROW('Hygiene Data'!I174))),'Data Summary'!EE180="Yes"),OFFSET('Hygiene Data'!$I$7,0,10*ROW('Hygiene Data'!I174)),NA())</f>
        <v>#N/A</v>
      </c>
      <c r="BQ180" s="99"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8" t="str">
        <f ca="true">+IF(ISTEXT('Data Summary'!B181),'Data Summary'!B181,"")</f>
        <v/>
      </c>
      <c r="C181" s="329" t="e">
        <f ca="true">+VALUE('Data Summary'!C181)</f>
        <v>#VALUE!</v>
      </c>
      <c r="D181" s="97" t="e">
        <f ca="true">+IF(AND(ISNUMBER(OFFSET('Water Data'!$D$4,0,10*ROW('Water Data'!D175))),'Data Summary'!BS181="Yes"),100-OFFSET('Water Data'!$D$4,0,10*ROW('Water Data'!D175)),NA())</f>
        <v>#N/A</v>
      </c>
      <c r="E181" s="97" t="e">
        <f ca="true">+IF(AND(ISNUMBER(OFFSET('Water Data'!$D$6,0,10*ROW('Water Data'!D175))),'Data Summary'!BT181="Yes"),OFFSET('Water Data'!$D$6,0,10*ROW('Water Data'!D175)),NA())</f>
        <v>#N/A</v>
      </c>
      <c r="F181" s="97" t="e">
        <f ca="true">+IF(AND(ISNUMBER(OFFSET('Water Data'!$D$9,0,10*ROW('Water Data'!D175))),'Data Summary'!BU181="Yes"),OFFSET('Water Data'!$D$9,0,10*ROW('Water Data'!D175)),NA())</f>
        <v>#N/A</v>
      </c>
      <c r="G181" s="97" t="e">
        <f ca="true">+IF(AND(ISNUMBER(OFFSET('Water Data'!$E$4,0,10*ROW('Water Data'!E175))),'Data Summary'!BV181="Yes"),100-OFFSET('Water Data'!$E$4,0,10*ROW('Water Data'!E175)),NA())</f>
        <v>#N/A</v>
      </c>
      <c r="H181" s="97" t="e">
        <f ca="true">+IF(AND(ISNUMBER(OFFSET('Water Data'!$E$6,0,10*ROW('Water Data'!E175))),'Data Summary'!BW181="Yes"),OFFSET('Water Data'!$E$6,0,10*ROW('Water Data'!E175)),NA())</f>
        <v>#N/A</v>
      </c>
      <c r="I181" s="97" t="e">
        <f ca="true">+IF(AND(ISNUMBER(OFFSET('Water Data'!$E$9,0,10*ROW('Water Data'!E175))),'Data Summary'!BX181="Yes"),OFFSET('Water Data'!$E$9,0,10*ROW('Water Data'!E175)),NA())</f>
        <v>#N/A</v>
      </c>
      <c r="J181" s="97" t="e">
        <f ca="true">+IF(AND(ISNUMBER(OFFSET('Water Data'!$F$4,0,10*ROW('Water Data'!F175))),'Data Summary'!BY181="Yes"),100-OFFSET('Water Data'!$F$4,0,10*ROW('Water Data'!F175)),NA())</f>
        <v>#N/A</v>
      </c>
      <c r="K181" s="97" t="e">
        <f ca="true">+IF(AND(ISNUMBER(OFFSET('Water Data'!$F$6,0,10*ROW('Water Data'!F175))),'Data Summary'!BZ181="Yes"),OFFSET('Water Data'!$F$6,0,10*ROW('Water Data'!F175)),NA())</f>
        <v>#N/A</v>
      </c>
      <c r="L181" s="97" t="e">
        <f ca="true">+IF(AND(ISNUMBER(OFFSET('Water Data'!$F$9,0,10*ROW('Water Data'!F175))),'Data Summary'!CA181="Yes"),OFFSET('Water Data'!$F$9,0,10*ROW('Water Data'!F175)),NA())</f>
        <v>#N/A</v>
      </c>
      <c r="M181" s="97" t="e">
        <f ca="true">+IF(AND(ISNUMBER(OFFSET('Water Data'!$G$4,0,10*ROW('Water Data'!G175))),'Data Summary'!CB181="Yes"),100-OFFSET('Water Data'!$G$4,0,10*ROW('Water Data'!G175)),NA())</f>
        <v>#N/A</v>
      </c>
      <c r="N181" s="97" t="e">
        <f ca="true">+IF(AND(ISNUMBER(OFFSET('Water Data'!$G$6,0,10*ROW('Water Data'!G175))),'Data Summary'!CC181="Yes"),OFFSET('Water Data'!$G$6,0,10*ROW('Water Data'!G175)),NA())</f>
        <v>#N/A</v>
      </c>
      <c r="O181" s="97" t="e">
        <f ca="true">+IF(AND(ISNUMBER(OFFSET('Water Data'!$G$9,0,10*ROW('Water Data'!G175))),'Data Summary'!CD181="Yes"),OFFSET('Water Data'!$G$9,0,10*ROW('Water Data'!G175)),NA())</f>
        <v>#N/A</v>
      </c>
      <c r="P181" s="97" t="e">
        <f ca="true">+IF(AND(ISNUMBER(OFFSET('Water Data'!$H$4,0,10*ROW('Water Data'!H175))),'Data Summary'!CE181="Yes"),100-OFFSET('Water Data'!$H$4,0,10*ROW('Water Data'!H175)),NA())</f>
        <v>#N/A</v>
      </c>
      <c r="Q181" s="97" t="e">
        <f ca="true">+IF(AND(ISNUMBER(OFFSET('Water Data'!$H$6,0,10*ROW('Water Data'!H175))),'Data Summary'!CF181="Yes"),OFFSET('Water Data'!$H$6,0,10*ROW('Water Data'!H175)),NA())</f>
        <v>#N/A</v>
      </c>
      <c r="R181" s="97" t="e">
        <f ca="true">+IF(AND(ISNUMBER(OFFSET('Water Data'!$H$9,0,10*ROW('Water Data'!H175))),'Data Summary'!CG181="Yes"),OFFSET('Water Data'!$H$9,0,10*ROW('Water Data'!H175)),NA())</f>
        <v>#N/A</v>
      </c>
      <c r="S181" s="97" t="e">
        <f ca="true">+IF(AND(ISNUMBER(OFFSET('Water Data'!$I$4,0,10*ROW('Water Data'!I175))),'Data Summary'!CH181="Yes"),100-OFFSET('Water Data'!$I$4,0,10*ROW('Water Data'!I175)),NA())</f>
        <v>#N/A</v>
      </c>
      <c r="T181" s="97" t="e">
        <f ca="true">+IF(AND(ISNUMBER(OFFSET('Water Data'!$I$6,0,10*ROW('Water Data'!I175))),'Data Summary'!CI181="Yes"),OFFSET('Water Data'!$I$6,0,10*ROW('Water Data'!I175)),NA())</f>
        <v>#N/A</v>
      </c>
      <c r="U181" s="97" t="e">
        <f ca="true">+IF(AND(ISNUMBER(OFFSET('Water Data'!$I$9,0,10*ROW('Water Data'!I175))),'Data Summary'!CJ181="Yes"),OFFSET('Water Data'!$I$9,0,10*ROW('Water Data'!I175)),NA())</f>
        <v>#N/A</v>
      </c>
      <c r="V181" s="98" t="e">
        <f ca="true">+IF(AND(ISNUMBER(OFFSET('Sanitation Data'!$D$4,0,10*ROW('Sanitation Data'!D175))),'Data Summary'!CK181="Yes"),100-OFFSET('Sanitation Data'!$D$4,0,10*ROW('Sanitation Data'!D175)),NA())</f>
        <v>#N/A</v>
      </c>
      <c r="W181" s="98" t="e">
        <f ca="true">+IF(AND(ISNUMBER(OFFSET('Sanitation Data'!$D$6,0,10*ROW('Sanitation Data'!D175))),'Data Summary'!CL181="Yes"),OFFSET('Sanitation Data'!$D$6,0,10*ROW('Sanitation Data'!D175)),NA())</f>
        <v>#N/A</v>
      </c>
      <c r="X181" s="98" t="e">
        <f ca="true">+IF(AND(ISNUMBER(OFFSET('Sanitation Data'!$D$10,0,10*ROW('Sanitation Data'!D175))),'Data Summary'!CM181="Yes"),OFFSET('Sanitation Data'!$D$10,0,10*ROW('Sanitation Data'!D175)),NA())</f>
        <v>#N/A</v>
      </c>
      <c r="Y181" s="98" t="e">
        <f ca="true">+IF(AND(ISNUMBER(OFFSET('Sanitation Data'!$D$11,0,10*ROW('Sanitation Data'!D175))),'Data Summary'!CN181="Yes"),OFFSET('Sanitation Data'!$D$11,0,10*ROW('Sanitation Data'!D175)),NA())</f>
        <v>#N/A</v>
      </c>
      <c r="Z181" s="98" t="e">
        <f ca="true">+IF(AND(ISNUMBER(OFFSET('Sanitation Data'!$D$12,0,10*ROW('Sanitation Data'!D175))),'Data Summary'!CO181="Yes"),OFFSET('Sanitation Data'!$D$12,0,10*ROW('Sanitation Data'!D175)),NA())</f>
        <v>#N/A</v>
      </c>
      <c r="AA181" s="98" t="e">
        <f ca="true">+IF(AND(ISNUMBER(OFFSET('Sanitation Data'!$E$4,0,10*ROW('Sanitation Data'!E175))),'Data Summary'!CP181="Yes"),100-OFFSET('Sanitation Data'!$E$4,0,10*ROW('Sanitation Data'!E175)),NA())</f>
        <v>#N/A</v>
      </c>
      <c r="AB181" s="98" t="e">
        <f ca="true">+IF(AND(ISNUMBER(OFFSET('Sanitation Data'!$E$6,0,10*ROW('Sanitation Data'!E175))),'Data Summary'!CQ181="Yes"),OFFSET('Sanitation Data'!$E$6,0,10*ROW('Sanitation Data'!E175)),NA())</f>
        <v>#N/A</v>
      </c>
      <c r="AC181" s="98" t="e">
        <f ca="true">+IF(AND(ISNUMBER(OFFSET('Sanitation Data'!$E$10,0,10*ROW('Sanitation Data'!E175))),'Data Summary'!CR181="Yes"),OFFSET('Sanitation Data'!$E$10,0,10*ROW('Sanitation Data'!E175)),NA())</f>
        <v>#N/A</v>
      </c>
      <c r="AD181" s="98" t="e">
        <f ca="true">+IF(AND(ISNUMBER(OFFSET('Sanitation Data'!$E$11,0,10*ROW('Sanitation Data'!E175))),'Data Summary'!CS181="Yes"),OFFSET('Sanitation Data'!$E$11,0,10*ROW('Sanitation Data'!E175)),NA())</f>
        <v>#N/A</v>
      </c>
      <c r="AE181" s="98" t="e">
        <f ca="true">+IF(AND(ISNUMBER(OFFSET('Sanitation Data'!$E$12,0,10*ROW('Sanitation Data'!E175))),'Data Summary'!CT181="Yes"),OFFSET('Sanitation Data'!$E$12,0,10*ROW('Sanitation Data'!E175)),NA())</f>
        <v>#N/A</v>
      </c>
      <c r="AF181" s="98" t="e">
        <f ca="true">+IF(AND(ISNUMBER(OFFSET('Sanitation Data'!$F$4,0,10*ROW('Sanitation Data'!F175))),'Data Summary'!CU181="Yes"),100-OFFSET('Sanitation Data'!$F$4,0,10*ROW('Sanitation Data'!F175)),NA())</f>
        <v>#N/A</v>
      </c>
      <c r="AG181" s="98" t="e">
        <f ca="true">+IF(AND(ISNUMBER(OFFSET('Sanitation Data'!$F$6,0,10*ROW('Sanitation Data'!F175))),'Data Summary'!CV181="Yes"),OFFSET('Sanitation Data'!$F$6,0,10*ROW('Sanitation Data'!F175)),NA())</f>
        <v>#N/A</v>
      </c>
      <c r="AH181" s="98" t="e">
        <f ca="true">+IF(AND(ISNUMBER(OFFSET('Sanitation Data'!$F$10,0,10*ROW('Sanitation Data'!F175))),'Data Summary'!CW181="Yes"),OFFSET('Sanitation Data'!$F$10,0,10*ROW('Sanitation Data'!F175)),NA())</f>
        <v>#N/A</v>
      </c>
      <c r="AI181" s="98" t="e">
        <f ca="true">+IF(AND(ISNUMBER(OFFSET('Sanitation Data'!$F$11,0,10*ROW('Sanitation Data'!F175))),'Data Summary'!CX181="Yes"),OFFSET('Sanitation Data'!$F$11,0,10*ROW('Sanitation Data'!F175)),NA())</f>
        <v>#N/A</v>
      </c>
      <c r="AJ181" s="98" t="e">
        <f ca="true">+IF(AND(ISNUMBER(OFFSET('Sanitation Data'!$F$12,0,10*ROW('Sanitation Data'!F175))),'Data Summary'!CY181="Yes"),OFFSET('Sanitation Data'!$F$12,0,10*ROW('Sanitation Data'!F175)),NA())</f>
        <v>#N/A</v>
      </c>
      <c r="AK181" s="98" t="e">
        <f ca="true">+IF(AND(ISNUMBER(OFFSET('Sanitation Data'!$G$4,0,10*ROW('Sanitation Data'!G175))),'Data Summary'!CZ181="Yes"),100-OFFSET('Sanitation Data'!$G$4,0,10*ROW('Sanitation Data'!G175)),NA())</f>
        <v>#N/A</v>
      </c>
      <c r="AL181" s="98" t="e">
        <f ca="true">+IF(AND(ISNUMBER(OFFSET('Sanitation Data'!$G$6,0,10*ROW('Sanitation Data'!G175))),'Data Summary'!DA181="Yes"),OFFSET('Sanitation Data'!$G$6,0,10*ROW('Sanitation Data'!G175)),NA())</f>
        <v>#N/A</v>
      </c>
      <c r="AM181" s="98" t="e">
        <f ca="true">+IF(AND(ISNUMBER(OFFSET('Sanitation Data'!$G$10,0,10*ROW('Sanitation Data'!G175))),'Data Summary'!DB181="Yes"),OFFSET('Sanitation Data'!$G$10,0,10*ROW('Sanitation Data'!G175)),NA())</f>
        <v>#N/A</v>
      </c>
      <c r="AN181" s="98" t="e">
        <f ca="true">+IF(AND(ISNUMBER(OFFSET('Sanitation Data'!$G$11,0,10*ROW('Sanitation Data'!G175))),'Data Summary'!DC181="Yes"),OFFSET('Sanitation Data'!$G$11,0,10*ROW('Sanitation Data'!G175)),NA())</f>
        <v>#N/A</v>
      </c>
      <c r="AO181" s="98" t="e">
        <f ca="true">+IF(AND(ISNUMBER(OFFSET('Sanitation Data'!$G$12,0,10*ROW('Sanitation Data'!G175))),'Data Summary'!DD181="Yes"),OFFSET('Sanitation Data'!$G$12,0,10*ROW('Sanitation Data'!G175)),NA())</f>
        <v>#N/A</v>
      </c>
      <c r="AP181" s="98" t="e">
        <f ca="true">+IF(AND(ISNUMBER(OFFSET('Sanitation Data'!$H$4,0,10*ROW('Sanitation Data'!H175))),'Data Summary'!DE181="Yes"),100-OFFSET('Sanitation Data'!$H$4,0,10*ROW('Sanitation Data'!H175)),NA())</f>
        <v>#N/A</v>
      </c>
      <c r="AQ181" s="98" t="e">
        <f ca="true">+IF(AND(ISNUMBER(OFFSET('Sanitation Data'!$H$6,0,10*ROW('Sanitation Data'!H175))),'Data Summary'!DF181="Yes"),OFFSET('Sanitation Data'!$H$6,0,10*ROW('Sanitation Data'!H175)),NA())</f>
        <v>#N/A</v>
      </c>
      <c r="AR181" s="98" t="e">
        <f ca="true">+IF(AND(ISNUMBER(OFFSET('Sanitation Data'!$H$10,0,10*ROW('Sanitation Data'!H175))),'Data Summary'!DG181="Yes"),OFFSET('Sanitation Data'!$H$10,0,10*ROW('Sanitation Data'!H175)),NA())</f>
        <v>#N/A</v>
      </c>
      <c r="AS181" s="98" t="e">
        <f ca="true">+IF(AND(ISNUMBER(OFFSET('Sanitation Data'!$H$11,0,10*ROW('Sanitation Data'!H175))),'Data Summary'!DH181="Yes"),OFFSET('Sanitation Data'!$H$11,0,10*ROW('Sanitation Data'!H175)),NA())</f>
        <v>#N/A</v>
      </c>
      <c r="AT181" s="98" t="e">
        <f ca="true">+IF(AND(ISNUMBER(OFFSET('Sanitation Data'!$H$12,0,10*ROW('Sanitation Data'!H175))),'Data Summary'!DI181="Yes"),OFFSET('Sanitation Data'!$H$12,0,10*ROW('Sanitation Data'!H175)),NA())</f>
        <v>#N/A</v>
      </c>
      <c r="AU181" s="98" t="e">
        <f ca="true">+IF(AND(ISNUMBER(OFFSET('Sanitation Data'!$I$4,0,10*ROW('Sanitation Data'!I175))),'Data Summary'!DJ181="Yes"),100-OFFSET('Sanitation Data'!$I$4,0,10*ROW('Sanitation Data'!I175)),NA())</f>
        <v>#N/A</v>
      </c>
      <c r="AV181" s="98" t="e">
        <f ca="true">+IF(AND(ISNUMBER(OFFSET('Sanitation Data'!$I$6,0,10*ROW('Sanitation Data'!I175))),'Data Summary'!DK181="Yes"),OFFSET('Sanitation Data'!$I$6,0,10*ROW('Sanitation Data'!I175)),NA())</f>
        <v>#N/A</v>
      </c>
      <c r="AW181" s="98" t="e">
        <f ca="true">+IF(AND(ISNUMBER(OFFSET('Sanitation Data'!$I$10,0,10*ROW('Sanitation Data'!I175))),'Data Summary'!DL181="Yes"),OFFSET('Sanitation Data'!$I$10,0,10*ROW('Sanitation Data'!I175)),NA())</f>
        <v>#N/A</v>
      </c>
      <c r="AX181" s="98" t="e">
        <f ca="true">+IF(AND(ISNUMBER(OFFSET('Sanitation Data'!$I$11,0,10*ROW('Sanitation Data'!I175))),'Data Summary'!DM181="Yes"),OFFSET('Sanitation Data'!$I$11,0,10*ROW('Sanitation Data'!I175)),NA())</f>
        <v>#N/A</v>
      </c>
      <c r="AY181" s="98" t="e">
        <f ca="true">+IF(AND(ISNUMBER(OFFSET('Sanitation Data'!$I$12,0,10*ROW('Sanitation Data'!I175))),'Data Summary'!DN181="Yes"),OFFSET('Sanitation Data'!$I$12,0,10*ROW('Sanitation Data'!I175)),NA())</f>
        <v>#N/A</v>
      </c>
      <c r="AZ181" s="99" t="e">
        <f ca="true">+IF(AND(ISNUMBER(OFFSET('Hygiene Data'!$D$5,0,10*ROW('Hygiene Data'!D175))),'Data Summary'!DO181="Yes"),OFFSET('Hygiene Data'!$D$5,0,10*ROW('Hygiene Data'!D175)),NA())</f>
        <v>#N/A</v>
      </c>
      <c r="BA181" s="99" t="e">
        <f ca="true">+IF(AND(ISNUMBER(OFFSET('Hygiene Data'!$D$7,0,10*ROW('Hygiene Data'!D175))),'Data Summary'!DP181="Yes"),OFFSET('Hygiene Data'!$D$7,0,10*ROW('Hygiene Data'!D175)),NA())</f>
        <v>#N/A</v>
      </c>
      <c r="BB181" s="99" t="e">
        <f ca="true">+IF(AND(ISNUMBER(OFFSET('Hygiene Data'!$D$9,0,10*ROW('Hygiene Data'!D175))),'Data Summary'!DQ181="Yes"),OFFSET('Hygiene Data'!$D$9,0,10*ROW('Hygiene Data'!D175)),NA())</f>
        <v>#N/A</v>
      </c>
      <c r="BC181" s="99" t="e">
        <f ca="true">+IF(AND(ISNUMBER(OFFSET('Hygiene Data'!$E$5,0,10*ROW('Hygiene Data'!E175))),'Data Summary'!DR181="Yes"),OFFSET('Hygiene Data'!$E$5,0,10*ROW('Hygiene Data'!E175)),NA())</f>
        <v>#N/A</v>
      </c>
      <c r="BD181" s="99" t="e">
        <f ca="true">+IF(AND(ISNUMBER(OFFSET('Hygiene Data'!$E$7,0,10*ROW('Hygiene Data'!E175))),'Data Summary'!DS181="Yes"),OFFSET('Hygiene Data'!$E$7,0,10*ROW('Hygiene Data'!E175)),NA())</f>
        <v>#N/A</v>
      </c>
      <c r="BE181" s="99" t="e">
        <f ca="true">+IF(AND(ISNUMBER(OFFSET('Hygiene Data'!$E$9,0,10*ROW('Hygiene Data'!E175))),'Data Summary'!DT181="Yes"),OFFSET('Hygiene Data'!$E$9,0,10*ROW('Hygiene Data'!E175)),NA())</f>
        <v>#N/A</v>
      </c>
      <c r="BF181" s="99" t="e">
        <f ca="true">+IF(AND(ISNUMBER(OFFSET('Hygiene Data'!$F$5,0,10*ROW('Hygiene Data'!F175))),'Data Summary'!DU181="Yes"),OFFSET('Hygiene Data'!$F$5,0,10*ROW('Hygiene Data'!F175)),NA())</f>
        <v>#N/A</v>
      </c>
      <c r="BG181" s="99" t="e">
        <f ca="true">+IF(AND(ISNUMBER(OFFSET('Hygiene Data'!$F$7,0,10*ROW('Hygiene Data'!F175))),'Data Summary'!DV181="Yes"),OFFSET('Hygiene Data'!$F$7,0,10*ROW('Hygiene Data'!F175)),NA())</f>
        <v>#N/A</v>
      </c>
      <c r="BH181" s="99" t="e">
        <f ca="true">+IF(AND(ISNUMBER(OFFSET('Hygiene Data'!$F$9,0,10*ROW('Hygiene Data'!F175))),'Data Summary'!DW181="Yes"),OFFSET('Hygiene Data'!$F$9,0,10*ROW('Hygiene Data'!F175)),NA())</f>
        <v>#N/A</v>
      </c>
      <c r="BI181" s="99" t="e">
        <f ca="true">+IF(AND(ISNUMBER(OFFSET('Hygiene Data'!$G$5,0,10*ROW('Hygiene Data'!G175))),'Data Summary'!DX181="Yes"),OFFSET('Hygiene Data'!$G$5,0,10*ROW('Hygiene Data'!G175)),NA())</f>
        <v>#N/A</v>
      </c>
      <c r="BJ181" s="99" t="e">
        <f ca="true">+IF(AND(ISNUMBER(OFFSET('Hygiene Data'!$G$7,0,10*ROW('Hygiene Data'!G175))),'Data Summary'!DY181="Yes"),OFFSET('Hygiene Data'!$G$7,0,10*ROW('Hygiene Data'!G175)),NA())</f>
        <v>#N/A</v>
      </c>
      <c r="BK181" s="99" t="e">
        <f ca="true">+IF(AND(ISNUMBER(OFFSET('Hygiene Data'!$G$9,0,10*ROW('Hygiene Data'!G175))),'Data Summary'!DZ181="Yes"),OFFSET('Hygiene Data'!$G$9,0,10*ROW('Hygiene Data'!G175)),NA())</f>
        <v>#N/A</v>
      </c>
      <c r="BL181" s="99" t="e">
        <f ca="true">+IF(AND(ISNUMBER(OFFSET('Hygiene Data'!$H$5,0,10*ROW('Hygiene Data'!H175))),'Data Summary'!EA181="Yes"),OFFSET('Hygiene Data'!$H$5,0,10*ROW('Hygiene Data'!H175)),NA())</f>
        <v>#N/A</v>
      </c>
      <c r="BM181" s="99" t="e">
        <f ca="true">+IF(AND(ISNUMBER(OFFSET('Hygiene Data'!$H$7,0,10*ROW('Hygiene Data'!H175))),'Data Summary'!EB181="Yes"),OFFSET('Hygiene Data'!$H$7,0,10*ROW('Hygiene Data'!H175)),NA())</f>
        <v>#N/A</v>
      </c>
      <c r="BN181" s="99" t="e">
        <f ca="true">+IF(AND(ISNUMBER(OFFSET('Hygiene Data'!$H$9,0,10*ROW('Hygiene Data'!H175))),'Data Summary'!EC181="Yes"),OFFSET('Hygiene Data'!$H$9,0,10*ROW('Hygiene Data'!H175)),NA())</f>
        <v>#N/A</v>
      </c>
      <c r="BO181" s="99" t="e">
        <f ca="true">+IF(AND(ISNUMBER(OFFSET('Hygiene Data'!$I$5,0,10*ROW('Hygiene Data'!I175))),'Data Summary'!ED181="Yes"),OFFSET('Hygiene Data'!$I$5,0,10*ROW('Hygiene Data'!I175)),NA())</f>
        <v>#N/A</v>
      </c>
      <c r="BP181" s="99" t="e">
        <f ca="true">+IF(AND(ISNUMBER(OFFSET('Hygiene Data'!$I$7,0,10*ROW('Hygiene Data'!I175))),'Data Summary'!EE181="Yes"),OFFSET('Hygiene Data'!$I$7,0,10*ROW('Hygiene Data'!I175)),NA())</f>
        <v>#N/A</v>
      </c>
      <c r="BQ181" s="99"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8" t="str">
        <f ca="true">+IF(ISTEXT('Data Summary'!B182),'Data Summary'!B182,"")</f>
        <v/>
      </c>
      <c r="C182" s="329" t="e">
        <f ca="true">+VALUE('Data Summary'!C182)</f>
        <v>#VALUE!</v>
      </c>
      <c r="D182" s="97" t="e">
        <f ca="true">+IF(AND(ISNUMBER(OFFSET('Water Data'!$D$4,0,10*ROW('Water Data'!D176))),'Data Summary'!BS182="Yes"),100-OFFSET('Water Data'!$D$4,0,10*ROW('Water Data'!D176)),NA())</f>
        <v>#N/A</v>
      </c>
      <c r="E182" s="97" t="e">
        <f ca="true">+IF(AND(ISNUMBER(OFFSET('Water Data'!$D$6,0,10*ROW('Water Data'!D176))),'Data Summary'!BT182="Yes"),OFFSET('Water Data'!$D$6,0,10*ROW('Water Data'!D176)),NA())</f>
        <v>#N/A</v>
      </c>
      <c r="F182" s="97" t="e">
        <f ca="true">+IF(AND(ISNUMBER(OFFSET('Water Data'!$D$9,0,10*ROW('Water Data'!D176))),'Data Summary'!BU182="Yes"),OFFSET('Water Data'!$D$9,0,10*ROW('Water Data'!D176)),NA())</f>
        <v>#N/A</v>
      </c>
      <c r="G182" s="97" t="e">
        <f ca="true">+IF(AND(ISNUMBER(OFFSET('Water Data'!$E$4,0,10*ROW('Water Data'!E176))),'Data Summary'!BV182="Yes"),100-OFFSET('Water Data'!$E$4,0,10*ROW('Water Data'!E176)),NA())</f>
        <v>#N/A</v>
      </c>
      <c r="H182" s="97" t="e">
        <f ca="true">+IF(AND(ISNUMBER(OFFSET('Water Data'!$E$6,0,10*ROW('Water Data'!E176))),'Data Summary'!BW182="Yes"),OFFSET('Water Data'!$E$6,0,10*ROW('Water Data'!E176)),NA())</f>
        <v>#N/A</v>
      </c>
      <c r="I182" s="97" t="e">
        <f ca="true">+IF(AND(ISNUMBER(OFFSET('Water Data'!$E$9,0,10*ROW('Water Data'!E176))),'Data Summary'!BX182="Yes"),OFFSET('Water Data'!$E$9,0,10*ROW('Water Data'!E176)),NA())</f>
        <v>#N/A</v>
      </c>
      <c r="J182" s="97" t="e">
        <f ca="true">+IF(AND(ISNUMBER(OFFSET('Water Data'!$F$4,0,10*ROW('Water Data'!F176))),'Data Summary'!BY182="Yes"),100-OFFSET('Water Data'!$F$4,0,10*ROW('Water Data'!F176)),NA())</f>
        <v>#N/A</v>
      </c>
      <c r="K182" s="97" t="e">
        <f ca="true">+IF(AND(ISNUMBER(OFFSET('Water Data'!$F$6,0,10*ROW('Water Data'!F176))),'Data Summary'!BZ182="Yes"),OFFSET('Water Data'!$F$6,0,10*ROW('Water Data'!F176)),NA())</f>
        <v>#N/A</v>
      </c>
      <c r="L182" s="97" t="e">
        <f ca="true">+IF(AND(ISNUMBER(OFFSET('Water Data'!$F$9,0,10*ROW('Water Data'!F176))),'Data Summary'!CA182="Yes"),OFFSET('Water Data'!$F$9,0,10*ROW('Water Data'!F176)),NA())</f>
        <v>#N/A</v>
      </c>
      <c r="M182" s="97" t="e">
        <f ca="true">+IF(AND(ISNUMBER(OFFSET('Water Data'!$G$4,0,10*ROW('Water Data'!G176))),'Data Summary'!CB182="Yes"),100-OFFSET('Water Data'!$G$4,0,10*ROW('Water Data'!G176)),NA())</f>
        <v>#N/A</v>
      </c>
      <c r="N182" s="97" t="e">
        <f ca="true">+IF(AND(ISNUMBER(OFFSET('Water Data'!$G$6,0,10*ROW('Water Data'!G176))),'Data Summary'!CC182="Yes"),OFFSET('Water Data'!$G$6,0,10*ROW('Water Data'!G176)),NA())</f>
        <v>#N/A</v>
      </c>
      <c r="O182" s="97" t="e">
        <f ca="true">+IF(AND(ISNUMBER(OFFSET('Water Data'!$G$9,0,10*ROW('Water Data'!G176))),'Data Summary'!CD182="Yes"),OFFSET('Water Data'!$G$9,0,10*ROW('Water Data'!G176)),NA())</f>
        <v>#N/A</v>
      </c>
      <c r="P182" s="97" t="e">
        <f ca="true">+IF(AND(ISNUMBER(OFFSET('Water Data'!$H$4,0,10*ROW('Water Data'!H176))),'Data Summary'!CE182="Yes"),100-OFFSET('Water Data'!$H$4,0,10*ROW('Water Data'!H176)),NA())</f>
        <v>#N/A</v>
      </c>
      <c r="Q182" s="97" t="e">
        <f ca="true">+IF(AND(ISNUMBER(OFFSET('Water Data'!$H$6,0,10*ROW('Water Data'!H176))),'Data Summary'!CF182="Yes"),OFFSET('Water Data'!$H$6,0,10*ROW('Water Data'!H176)),NA())</f>
        <v>#N/A</v>
      </c>
      <c r="R182" s="97" t="e">
        <f ca="true">+IF(AND(ISNUMBER(OFFSET('Water Data'!$H$9,0,10*ROW('Water Data'!H176))),'Data Summary'!CG182="Yes"),OFFSET('Water Data'!$H$9,0,10*ROW('Water Data'!H176)),NA())</f>
        <v>#N/A</v>
      </c>
      <c r="S182" s="97" t="e">
        <f ca="true">+IF(AND(ISNUMBER(OFFSET('Water Data'!$I$4,0,10*ROW('Water Data'!I176))),'Data Summary'!CH182="Yes"),100-OFFSET('Water Data'!$I$4,0,10*ROW('Water Data'!I176)),NA())</f>
        <v>#N/A</v>
      </c>
      <c r="T182" s="97" t="e">
        <f ca="true">+IF(AND(ISNUMBER(OFFSET('Water Data'!$I$6,0,10*ROW('Water Data'!I176))),'Data Summary'!CI182="Yes"),OFFSET('Water Data'!$I$6,0,10*ROW('Water Data'!I176)),NA())</f>
        <v>#N/A</v>
      </c>
      <c r="U182" s="97" t="e">
        <f ca="true">+IF(AND(ISNUMBER(OFFSET('Water Data'!$I$9,0,10*ROW('Water Data'!I176))),'Data Summary'!CJ182="Yes"),OFFSET('Water Data'!$I$9,0,10*ROW('Water Data'!I176)),NA())</f>
        <v>#N/A</v>
      </c>
      <c r="V182" s="98" t="e">
        <f ca="true">+IF(AND(ISNUMBER(OFFSET('Sanitation Data'!$D$4,0,10*ROW('Sanitation Data'!D176))),'Data Summary'!CK182="Yes"),100-OFFSET('Sanitation Data'!$D$4,0,10*ROW('Sanitation Data'!D176)),NA())</f>
        <v>#N/A</v>
      </c>
      <c r="W182" s="98" t="e">
        <f ca="true">+IF(AND(ISNUMBER(OFFSET('Sanitation Data'!$D$6,0,10*ROW('Sanitation Data'!D176))),'Data Summary'!CL182="Yes"),OFFSET('Sanitation Data'!$D$6,0,10*ROW('Sanitation Data'!D176)),NA())</f>
        <v>#N/A</v>
      </c>
      <c r="X182" s="98" t="e">
        <f ca="true">+IF(AND(ISNUMBER(OFFSET('Sanitation Data'!$D$10,0,10*ROW('Sanitation Data'!D176))),'Data Summary'!CM182="Yes"),OFFSET('Sanitation Data'!$D$10,0,10*ROW('Sanitation Data'!D176)),NA())</f>
        <v>#N/A</v>
      </c>
      <c r="Y182" s="98" t="e">
        <f ca="true">+IF(AND(ISNUMBER(OFFSET('Sanitation Data'!$D$11,0,10*ROW('Sanitation Data'!D176))),'Data Summary'!CN182="Yes"),OFFSET('Sanitation Data'!$D$11,0,10*ROW('Sanitation Data'!D176)),NA())</f>
        <v>#N/A</v>
      </c>
      <c r="Z182" s="98" t="e">
        <f ca="true">+IF(AND(ISNUMBER(OFFSET('Sanitation Data'!$D$12,0,10*ROW('Sanitation Data'!D176))),'Data Summary'!CO182="Yes"),OFFSET('Sanitation Data'!$D$12,0,10*ROW('Sanitation Data'!D176)),NA())</f>
        <v>#N/A</v>
      </c>
      <c r="AA182" s="98" t="e">
        <f ca="true">+IF(AND(ISNUMBER(OFFSET('Sanitation Data'!$E$4,0,10*ROW('Sanitation Data'!E176))),'Data Summary'!CP182="Yes"),100-OFFSET('Sanitation Data'!$E$4,0,10*ROW('Sanitation Data'!E176)),NA())</f>
        <v>#N/A</v>
      </c>
      <c r="AB182" s="98" t="e">
        <f ca="true">+IF(AND(ISNUMBER(OFFSET('Sanitation Data'!$E$6,0,10*ROW('Sanitation Data'!E176))),'Data Summary'!CQ182="Yes"),OFFSET('Sanitation Data'!$E$6,0,10*ROW('Sanitation Data'!E176)),NA())</f>
        <v>#N/A</v>
      </c>
      <c r="AC182" s="98" t="e">
        <f ca="true">+IF(AND(ISNUMBER(OFFSET('Sanitation Data'!$E$10,0,10*ROW('Sanitation Data'!E176))),'Data Summary'!CR182="Yes"),OFFSET('Sanitation Data'!$E$10,0,10*ROW('Sanitation Data'!E176)),NA())</f>
        <v>#N/A</v>
      </c>
      <c r="AD182" s="98" t="e">
        <f ca="true">+IF(AND(ISNUMBER(OFFSET('Sanitation Data'!$E$11,0,10*ROW('Sanitation Data'!E176))),'Data Summary'!CS182="Yes"),OFFSET('Sanitation Data'!$E$11,0,10*ROW('Sanitation Data'!E176)),NA())</f>
        <v>#N/A</v>
      </c>
      <c r="AE182" s="98" t="e">
        <f ca="true">+IF(AND(ISNUMBER(OFFSET('Sanitation Data'!$E$12,0,10*ROW('Sanitation Data'!E176))),'Data Summary'!CT182="Yes"),OFFSET('Sanitation Data'!$E$12,0,10*ROW('Sanitation Data'!E176)),NA())</f>
        <v>#N/A</v>
      </c>
      <c r="AF182" s="98" t="e">
        <f ca="true">+IF(AND(ISNUMBER(OFFSET('Sanitation Data'!$F$4,0,10*ROW('Sanitation Data'!F176))),'Data Summary'!CU182="Yes"),100-OFFSET('Sanitation Data'!$F$4,0,10*ROW('Sanitation Data'!F176)),NA())</f>
        <v>#N/A</v>
      </c>
      <c r="AG182" s="98" t="e">
        <f ca="true">+IF(AND(ISNUMBER(OFFSET('Sanitation Data'!$F$6,0,10*ROW('Sanitation Data'!F176))),'Data Summary'!CV182="Yes"),OFFSET('Sanitation Data'!$F$6,0,10*ROW('Sanitation Data'!F176)),NA())</f>
        <v>#N/A</v>
      </c>
      <c r="AH182" s="98" t="e">
        <f ca="true">+IF(AND(ISNUMBER(OFFSET('Sanitation Data'!$F$10,0,10*ROW('Sanitation Data'!F176))),'Data Summary'!CW182="Yes"),OFFSET('Sanitation Data'!$F$10,0,10*ROW('Sanitation Data'!F176)),NA())</f>
        <v>#N/A</v>
      </c>
      <c r="AI182" s="98" t="e">
        <f ca="true">+IF(AND(ISNUMBER(OFFSET('Sanitation Data'!$F$11,0,10*ROW('Sanitation Data'!F176))),'Data Summary'!CX182="Yes"),OFFSET('Sanitation Data'!$F$11,0,10*ROW('Sanitation Data'!F176)),NA())</f>
        <v>#N/A</v>
      </c>
      <c r="AJ182" s="98" t="e">
        <f ca="true">+IF(AND(ISNUMBER(OFFSET('Sanitation Data'!$F$12,0,10*ROW('Sanitation Data'!F176))),'Data Summary'!CY182="Yes"),OFFSET('Sanitation Data'!$F$12,0,10*ROW('Sanitation Data'!F176)),NA())</f>
        <v>#N/A</v>
      </c>
      <c r="AK182" s="98" t="e">
        <f ca="true">+IF(AND(ISNUMBER(OFFSET('Sanitation Data'!$G$4,0,10*ROW('Sanitation Data'!G176))),'Data Summary'!CZ182="Yes"),100-OFFSET('Sanitation Data'!$G$4,0,10*ROW('Sanitation Data'!G176)),NA())</f>
        <v>#N/A</v>
      </c>
      <c r="AL182" s="98" t="e">
        <f ca="true">+IF(AND(ISNUMBER(OFFSET('Sanitation Data'!$G$6,0,10*ROW('Sanitation Data'!G176))),'Data Summary'!DA182="Yes"),OFFSET('Sanitation Data'!$G$6,0,10*ROW('Sanitation Data'!G176)),NA())</f>
        <v>#N/A</v>
      </c>
      <c r="AM182" s="98" t="e">
        <f ca="true">+IF(AND(ISNUMBER(OFFSET('Sanitation Data'!$G$10,0,10*ROW('Sanitation Data'!G176))),'Data Summary'!DB182="Yes"),OFFSET('Sanitation Data'!$G$10,0,10*ROW('Sanitation Data'!G176)),NA())</f>
        <v>#N/A</v>
      </c>
      <c r="AN182" s="98" t="e">
        <f ca="true">+IF(AND(ISNUMBER(OFFSET('Sanitation Data'!$G$11,0,10*ROW('Sanitation Data'!G176))),'Data Summary'!DC182="Yes"),OFFSET('Sanitation Data'!$G$11,0,10*ROW('Sanitation Data'!G176)),NA())</f>
        <v>#N/A</v>
      </c>
      <c r="AO182" s="98" t="e">
        <f ca="true">+IF(AND(ISNUMBER(OFFSET('Sanitation Data'!$G$12,0,10*ROW('Sanitation Data'!G176))),'Data Summary'!DD182="Yes"),OFFSET('Sanitation Data'!$G$12,0,10*ROW('Sanitation Data'!G176)),NA())</f>
        <v>#N/A</v>
      </c>
      <c r="AP182" s="98" t="e">
        <f ca="true">+IF(AND(ISNUMBER(OFFSET('Sanitation Data'!$H$4,0,10*ROW('Sanitation Data'!H176))),'Data Summary'!DE182="Yes"),100-OFFSET('Sanitation Data'!$H$4,0,10*ROW('Sanitation Data'!H176)),NA())</f>
        <v>#N/A</v>
      </c>
      <c r="AQ182" s="98" t="e">
        <f ca="true">+IF(AND(ISNUMBER(OFFSET('Sanitation Data'!$H$6,0,10*ROW('Sanitation Data'!H176))),'Data Summary'!DF182="Yes"),OFFSET('Sanitation Data'!$H$6,0,10*ROW('Sanitation Data'!H176)),NA())</f>
        <v>#N/A</v>
      </c>
      <c r="AR182" s="98" t="e">
        <f ca="true">+IF(AND(ISNUMBER(OFFSET('Sanitation Data'!$H$10,0,10*ROW('Sanitation Data'!H176))),'Data Summary'!DG182="Yes"),OFFSET('Sanitation Data'!$H$10,0,10*ROW('Sanitation Data'!H176)),NA())</f>
        <v>#N/A</v>
      </c>
      <c r="AS182" s="98" t="e">
        <f ca="true">+IF(AND(ISNUMBER(OFFSET('Sanitation Data'!$H$11,0,10*ROW('Sanitation Data'!H176))),'Data Summary'!DH182="Yes"),OFFSET('Sanitation Data'!$H$11,0,10*ROW('Sanitation Data'!H176)),NA())</f>
        <v>#N/A</v>
      </c>
      <c r="AT182" s="98" t="e">
        <f ca="true">+IF(AND(ISNUMBER(OFFSET('Sanitation Data'!$H$12,0,10*ROW('Sanitation Data'!H176))),'Data Summary'!DI182="Yes"),OFFSET('Sanitation Data'!$H$12,0,10*ROW('Sanitation Data'!H176)),NA())</f>
        <v>#N/A</v>
      </c>
      <c r="AU182" s="98" t="e">
        <f ca="true">+IF(AND(ISNUMBER(OFFSET('Sanitation Data'!$I$4,0,10*ROW('Sanitation Data'!I176))),'Data Summary'!DJ182="Yes"),100-OFFSET('Sanitation Data'!$I$4,0,10*ROW('Sanitation Data'!I176)),NA())</f>
        <v>#N/A</v>
      </c>
      <c r="AV182" s="98" t="e">
        <f ca="true">+IF(AND(ISNUMBER(OFFSET('Sanitation Data'!$I$6,0,10*ROW('Sanitation Data'!I176))),'Data Summary'!DK182="Yes"),OFFSET('Sanitation Data'!$I$6,0,10*ROW('Sanitation Data'!I176)),NA())</f>
        <v>#N/A</v>
      </c>
      <c r="AW182" s="98" t="e">
        <f ca="true">+IF(AND(ISNUMBER(OFFSET('Sanitation Data'!$I$10,0,10*ROW('Sanitation Data'!I176))),'Data Summary'!DL182="Yes"),OFFSET('Sanitation Data'!$I$10,0,10*ROW('Sanitation Data'!I176)),NA())</f>
        <v>#N/A</v>
      </c>
      <c r="AX182" s="98" t="e">
        <f ca="true">+IF(AND(ISNUMBER(OFFSET('Sanitation Data'!$I$11,0,10*ROW('Sanitation Data'!I176))),'Data Summary'!DM182="Yes"),OFFSET('Sanitation Data'!$I$11,0,10*ROW('Sanitation Data'!I176)),NA())</f>
        <v>#N/A</v>
      </c>
      <c r="AY182" s="98" t="e">
        <f ca="true">+IF(AND(ISNUMBER(OFFSET('Sanitation Data'!$I$12,0,10*ROW('Sanitation Data'!I176))),'Data Summary'!DN182="Yes"),OFFSET('Sanitation Data'!$I$12,0,10*ROW('Sanitation Data'!I176)),NA())</f>
        <v>#N/A</v>
      </c>
      <c r="AZ182" s="99" t="e">
        <f ca="true">+IF(AND(ISNUMBER(OFFSET('Hygiene Data'!$D$5,0,10*ROW('Hygiene Data'!D176))),'Data Summary'!DO182="Yes"),OFFSET('Hygiene Data'!$D$5,0,10*ROW('Hygiene Data'!D176)),NA())</f>
        <v>#N/A</v>
      </c>
      <c r="BA182" s="99" t="e">
        <f ca="true">+IF(AND(ISNUMBER(OFFSET('Hygiene Data'!$D$7,0,10*ROW('Hygiene Data'!D176))),'Data Summary'!DP182="Yes"),OFFSET('Hygiene Data'!$D$7,0,10*ROW('Hygiene Data'!D176)),NA())</f>
        <v>#N/A</v>
      </c>
      <c r="BB182" s="99" t="e">
        <f ca="true">+IF(AND(ISNUMBER(OFFSET('Hygiene Data'!$D$9,0,10*ROW('Hygiene Data'!D176))),'Data Summary'!DQ182="Yes"),OFFSET('Hygiene Data'!$D$9,0,10*ROW('Hygiene Data'!D176)),NA())</f>
        <v>#N/A</v>
      </c>
      <c r="BC182" s="99" t="e">
        <f ca="true">+IF(AND(ISNUMBER(OFFSET('Hygiene Data'!$E$5,0,10*ROW('Hygiene Data'!E176))),'Data Summary'!DR182="Yes"),OFFSET('Hygiene Data'!$E$5,0,10*ROW('Hygiene Data'!E176)),NA())</f>
        <v>#N/A</v>
      </c>
      <c r="BD182" s="99" t="e">
        <f ca="true">+IF(AND(ISNUMBER(OFFSET('Hygiene Data'!$E$7,0,10*ROW('Hygiene Data'!E176))),'Data Summary'!DS182="Yes"),OFFSET('Hygiene Data'!$E$7,0,10*ROW('Hygiene Data'!E176)),NA())</f>
        <v>#N/A</v>
      </c>
      <c r="BE182" s="99" t="e">
        <f ca="true">+IF(AND(ISNUMBER(OFFSET('Hygiene Data'!$E$9,0,10*ROW('Hygiene Data'!E176))),'Data Summary'!DT182="Yes"),OFFSET('Hygiene Data'!$E$9,0,10*ROW('Hygiene Data'!E176)),NA())</f>
        <v>#N/A</v>
      </c>
      <c r="BF182" s="99" t="e">
        <f ca="true">+IF(AND(ISNUMBER(OFFSET('Hygiene Data'!$F$5,0,10*ROW('Hygiene Data'!F176))),'Data Summary'!DU182="Yes"),OFFSET('Hygiene Data'!$F$5,0,10*ROW('Hygiene Data'!F176)),NA())</f>
        <v>#N/A</v>
      </c>
      <c r="BG182" s="99" t="e">
        <f ca="true">+IF(AND(ISNUMBER(OFFSET('Hygiene Data'!$F$7,0,10*ROW('Hygiene Data'!F176))),'Data Summary'!DV182="Yes"),OFFSET('Hygiene Data'!$F$7,0,10*ROW('Hygiene Data'!F176)),NA())</f>
        <v>#N/A</v>
      </c>
      <c r="BH182" s="99" t="e">
        <f ca="true">+IF(AND(ISNUMBER(OFFSET('Hygiene Data'!$F$9,0,10*ROW('Hygiene Data'!F176))),'Data Summary'!DW182="Yes"),OFFSET('Hygiene Data'!$F$9,0,10*ROW('Hygiene Data'!F176)),NA())</f>
        <v>#N/A</v>
      </c>
      <c r="BI182" s="99" t="e">
        <f ca="true">+IF(AND(ISNUMBER(OFFSET('Hygiene Data'!$G$5,0,10*ROW('Hygiene Data'!G176))),'Data Summary'!DX182="Yes"),OFFSET('Hygiene Data'!$G$5,0,10*ROW('Hygiene Data'!G176)),NA())</f>
        <v>#N/A</v>
      </c>
      <c r="BJ182" s="99" t="e">
        <f ca="true">+IF(AND(ISNUMBER(OFFSET('Hygiene Data'!$G$7,0,10*ROW('Hygiene Data'!G176))),'Data Summary'!DY182="Yes"),OFFSET('Hygiene Data'!$G$7,0,10*ROW('Hygiene Data'!G176)),NA())</f>
        <v>#N/A</v>
      </c>
      <c r="BK182" s="99" t="e">
        <f ca="true">+IF(AND(ISNUMBER(OFFSET('Hygiene Data'!$G$9,0,10*ROW('Hygiene Data'!G176))),'Data Summary'!DZ182="Yes"),OFFSET('Hygiene Data'!$G$9,0,10*ROW('Hygiene Data'!G176)),NA())</f>
        <v>#N/A</v>
      </c>
      <c r="BL182" s="99" t="e">
        <f ca="true">+IF(AND(ISNUMBER(OFFSET('Hygiene Data'!$H$5,0,10*ROW('Hygiene Data'!H176))),'Data Summary'!EA182="Yes"),OFFSET('Hygiene Data'!$H$5,0,10*ROW('Hygiene Data'!H176)),NA())</f>
        <v>#N/A</v>
      </c>
      <c r="BM182" s="99" t="e">
        <f ca="true">+IF(AND(ISNUMBER(OFFSET('Hygiene Data'!$H$7,0,10*ROW('Hygiene Data'!H176))),'Data Summary'!EB182="Yes"),OFFSET('Hygiene Data'!$H$7,0,10*ROW('Hygiene Data'!H176)),NA())</f>
        <v>#N/A</v>
      </c>
      <c r="BN182" s="99" t="e">
        <f ca="true">+IF(AND(ISNUMBER(OFFSET('Hygiene Data'!$H$9,0,10*ROW('Hygiene Data'!H176))),'Data Summary'!EC182="Yes"),OFFSET('Hygiene Data'!$H$9,0,10*ROW('Hygiene Data'!H176)),NA())</f>
        <v>#N/A</v>
      </c>
      <c r="BO182" s="99" t="e">
        <f ca="true">+IF(AND(ISNUMBER(OFFSET('Hygiene Data'!$I$5,0,10*ROW('Hygiene Data'!I176))),'Data Summary'!ED182="Yes"),OFFSET('Hygiene Data'!$I$5,0,10*ROW('Hygiene Data'!I176)),NA())</f>
        <v>#N/A</v>
      </c>
      <c r="BP182" s="99" t="e">
        <f ca="true">+IF(AND(ISNUMBER(OFFSET('Hygiene Data'!$I$7,0,10*ROW('Hygiene Data'!I176))),'Data Summary'!EE182="Yes"),OFFSET('Hygiene Data'!$I$7,0,10*ROW('Hygiene Data'!I176)),NA())</f>
        <v>#N/A</v>
      </c>
      <c r="BQ182" s="99"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8" t="str">
        <f ca="true">+IF(ISTEXT('Data Summary'!B183),'Data Summary'!B183,"")</f>
        <v/>
      </c>
      <c r="C183" s="329" t="e">
        <f ca="true">+VALUE('Data Summary'!C183)</f>
        <v>#VALUE!</v>
      </c>
      <c r="D183" s="97" t="e">
        <f ca="true">+IF(AND(ISNUMBER(OFFSET('Water Data'!$D$4,0,10*ROW('Water Data'!D177))),'Data Summary'!BS183="Yes"),100-OFFSET('Water Data'!$D$4,0,10*ROW('Water Data'!D177)),NA())</f>
        <v>#N/A</v>
      </c>
      <c r="E183" s="97" t="e">
        <f ca="true">+IF(AND(ISNUMBER(OFFSET('Water Data'!$D$6,0,10*ROW('Water Data'!D177))),'Data Summary'!BT183="Yes"),OFFSET('Water Data'!$D$6,0,10*ROW('Water Data'!D177)),NA())</f>
        <v>#N/A</v>
      </c>
      <c r="F183" s="97" t="e">
        <f ca="true">+IF(AND(ISNUMBER(OFFSET('Water Data'!$D$9,0,10*ROW('Water Data'!D177))),'Data Summary'!BU183="Yes"),OFFSET('Water Data'!$D$9,0,10*ROW('Water Data'!D177)),NA())</f>
        <v>#N/A</v>
      </c>
      <c r="G183" s="97" t="e">
        <f ca="true">+IF(AND(ISNUMBER(OFFSET('Water Data'!$E$4,0,10*ROW('Water Data'!E177))),'Data Summary'!BV183="Yes"),100-OFFSET('Water Data'!$E$4,0,10*ROW('Water Data'!E177)),NA())</f>
        <v>#N/A</v>
      </c>
      <c r="H183" s="97" t="e">
        <f ca="true">+IF(AND(ISNUMBER(OFFSET('Water Data'!$E$6,0,10*ROW('Water Data'!E177))),'Data Summary'!BW183="Yes"),OFFSET('Water Data'!$E$6,0,10*ROW('Water Data'!E177)),NA())</f>
        <v>#N/A</v>
      </c>
      <c r="I183" s="97" t="e">
        <f ca="true">+IF(AND(ISNUMBER(OFFSET('Water Data'!$E$9,0,10*ROW('Water Data'!E177))),'Data Summary'!BX183="Yes"),OFFSET('Water Data'!$E$9,0,10*ROW('Water Data'!E177)),NA())</f>
        <v>#N/A</v>
      </c>
      <c r="J183" s="97" t="e">
        <f ca="true">+IF(AND(ISNUMBER(OFFSET('Water Data'!$F$4,0,10*ROW('Water Data'!F177))),'Data Summary'!BY183="Yes"),100-OFFSET('Water Data'!$F$4,0,10*ROW('Water Data'!F177)),NA())</f>
        <v>#N/A</v>
      </c>
      <c r="K183" s="97" t="e">
        <f ca="true">+IF(AND(ISNUMBER(OFFSET('Water Data'!$F$6,0,10*ROW('Water Data'!F177))),'Data Summary'!BZ183="Yes"),OFFSET('Water Data'!$F$6,0,10*ROW('Water Data'!F177)),NA())</f>
        <v>#N/A</v>
      </c>
      <c r="L183" s="97" t="e">
        <f ca="true">+IF(AND(ISNUMBER(OFFSET('Water Data'!$F$9,0,10*ROW('Water Data'!F177))),'Data Summary'!CA183="Yes"),OFFSET('Water Data'!$F$9,0,10*ROW('Water Data'!F177)),NA())</f>
        <v>#N/A</v>
      </c>
      <c r="M183" s="97" t="e">
        <f ca="true">+IF(AND(ISNUMBER(OFFSET('Water Data'!$G$4,0,10*ROW('Water Data'!G177))),'Data Summary'!CB183="Yes"),100-OFFSET('Water Data'!$G$4,0,10*ROW('Water Data'!G177)),NA())</f>
        <v>#N/A</v>
      </c>
      <c r="N183" s="97" t="e">
        <f ca="true">+IF(AND(ISNUMBER(OFFSET('Water Data'!$G$6,0,10*ROW('Water Data'!G177))),'Data Summary'!CC183="Yes"),OFFSET('Water Data'!$G$6,0,10*ROW('Water Data'!G177)),NA())</f>
        <v>#N/A</v>
      </c>
      <c r="O183" s="97" t="e">
        <f ca="true">+IF(AND(ISNUMBER(OFFSET('Water Data'!$G$9,0,10*ROW('Water Data'!G177))),'Data Summary'!CD183="Yes"),OFFSET('Water Data'!$G$9,0,10*ROW('Water Data'!G177)),NA())</f>
        <v>#N/A</v>
      </c>
      <c r="P183" s="97" t="e">
        <f ca="true">+IF(AND(ISNUMBER(OFFSET('Water Data'!$H$4,0,10*ROW('Water Data'!H177))),'Data Summary'!CE183="Yes"),100-OFFSET('Water Data'!$H$4,0,10*ROW('Water Data'!H177)),NA())</f>
        <v>#N/A</v>
      </c>
      <c r="Q183" s="97" t="e">
        <f ca="true">+IF(AND(ISNUMBER(OFFSET('Water Data'!$H$6,0,10*ROW('Water Data'!H177))),'Data Summary'!CF183="Yes"),OFFSET('Water Data'!$H$6,0,10*ROW('Water Data'!H177)),NA())</f>
        <v>#N/A</v>
      </c>
      <c r="R183" s="97" t="e">
        <f ca="true">+IF(AND(ISNUMBER(OFFSET('Water Data'!$H$9,0,10*ROW('Water Data'!H177))),'Data Summary'!CG183="Yes"),OFFSET('Water Data'!$H$9,0,10*ROW('Water Data'!H177)),NA())</f>
        <v>#N/A</v>
      </c>
      <c r="S183" s="97" t="e">
        <f ca="true">+IF(AND(ISNUMBER(OFFSET('Water Data'!$I$4,0,10*ROW('Water Data'!I177))),'Data Summary'!CH183="Yes"),100-OFFSET('Water Data'!$I$4,0,10*ROW('Water Data'!I177)),NA())</f>
        <v>#N/A</v>
      </c>
      <c r="T183" s="97" t="e">
        <f ca="true">+IF(AND(ISNUMBER(OFFSET('Water Data'!$I$6,0,10*ROW('Water Data'!I177))),'Data Summary'!CI183="Yes"),OFFSET('Water Data'!$I$6,0,10*ROW('Water Data'!I177)),NA())</f>
        <v>#N/A</v>
      </c>
      <c r="U183" s="97" t="e">
        <f ca="true">+IF(AND(ISNUMBER(OFFSET('Water Data'!$I$9,0,10*ROW('Water Data'!I177))),'Data Summary'!CJ183="Yes"),OFFSET('Water Data'!$I$9,0,10*ROW('Water Data'!I177)),NA())</f>
        <v>#N/A</v>
      </c>
      <c r="V183" s="98" t="e">
        <f ca="true">+IF(AND(ISNUMBER(OFFSET('Sanitation Data'!$D$4,0,10*ROW('Sanitation Data'!D177))),'Data Summary'!CK183="Yes"),100-OFFSET('Sanitation Data'!$D$4,0,10*ROW('Sanitation Data'!D177)),NA())</f>
        <v>#N/A</v>
      </c>
      <c r="W183" s="98" t="e">
        <f ca="true">+IF(AND(ISNUMBER(OFFSET('Sanitation Data'!$D$6,0,10*ROW('Sanitation Data'!D177))),'Data Summary'!CL183="Yes"),OFFSET('Sanitation Data'!$D$6,0,10*ROW('Sanitation Data'!D177)),NA())</f>
        <v>#N/A</v>
      </c>
      <c r="X183" s="98" t="e">
        <f ca="true">+IF(AND(ISNUMBER(OFFSET('Sanitation Data'!$D$10,0,10*ROW('Sanitation Data'!D177))),'Data Summary'!CM183="Yes"),OFFSET('Sanitation Data'!$D$10,0,10*ROW('Sanitation Data'!D177)),NA())</f>
        <v>#N/A</v>
      </c>
      <c r="Y183" s="98" t="e">
        <f ca="true">+IF(AND(ISNUMBER(OFFSET('Sanitation Data'!$D$11,0,10*ROW('Sanitation Data'!D177))),'Data Summary'!CN183="Yes"),OFFSET('Sanitation Data'!$D$11,0,10*ROW('Sanitation Data'!D177)),NA())</f>
        <v>#N/A</v>
      </c>
      <c r="Z183" s="98" t="e">
        <f ca="true">+IF(AND(ISNUMBER(OFFSET('Sanitation Data'!$D$12,0,10*ROW('Sanitation Data'!D177))),'Data Summary'!CO183="Yes"),OFFSET('Sanitation Data'!$D$12,0,10*ROW('Sanitation Data'!D177)),NA())</f>
        <v>#N/A</v>
      </c>
      <c r="AA183" s="98" t="e">
        <f ca="true">+IF(AND(ISNUMBER(OFFSET('Sanitation Data'!$E$4,0,10*ROW('Sanitation Data'!E177))),'Data Summary'!CP183="Yes"),100-OFFSET('Sanitation Data'!$E$4,0,10*ROW('Sanitation Data'!E177)),NA())</f>
        <v>#N/A</v>
      </c>
      <c r="AB183" s="98" t="e">
        <f ca="true">+IF(AND(ISNUMBER(OFFSET('Sanitation Data'!$E$6,0,10*ROW('Sanitation Data'!E177))),'Data Summary'!CQ183="Yes"),OFFSET('Sanitation Data'!$E$6,0,10*ROW('Sanitation Data'!E177)),NA())</f>
        <v>#N/A</v>
      </c>
      <c r="AC183" s="98" t="e">
        <f ca="true">+IF(AND(ISNUMBER(OFFSET('Sanitation Data'!$E$10,0,10*ROW('Sanitation Data'!E177))),'Data Summary'!CR183="Yes"),OFFSET('Sanitation Data'!$E$10,0,10*ROW('Sanitation Data'!E177)),NA())</f>
        <v>#N/A</v>
      </c>
      <c r="AD183" s="98" t="e">
        <f ca="true">+IF(AND(ISNUMBER(OFFSET('Sanitation Data'!$E$11,0,10*ROW('Sanitation Data'!E177))),'Data Summary'!CS183="Yes"),OFFSET('Sanitation Data'!$E$11,0,10*ROW('Sanitation Data'!E177)),NA())</f>
        <v>#N/A</v>
      </c>
      <c r="AE183" s="98" t="e">
        <f ca="true">+IF(AND(ISNUMBER(OFFSET('Sanitation Data'!$E$12,0,10*ROW('Sanitation Data'!E177))),'Data Summary'!CT183="Yes"),OFFSET('Sanitation Data'!$E$12,0,10*ROW('Sanitation Data'!E177)),NA())</f>
        <v>#N/A</v>
      </c>
      <c r="AF183" s="98" t="e">
        <f ca="true">+IF(AND(ISNUMBER(OFFSET('Sanitation Data'!$F$4,0,10*ROW('Sanitation Data'!F177))),'Data Summary'!CU183="Yes"),100-OFFSET('Sanitation Data'!$F$4,0,10*ROW('Sanitation Data'!F177)),NA())</f>
        <v>#N/A</v>
      </c>
      <c r="AG183" s="98" t="e">
        <f ca="true">+IF(AND(ISNUMBER(OFFSET('Sanitation Data'!$F$6,0,10*ROW('Sanitation Data'!F177))),'Data Summary'!CV183="Yes"),OFFSET('Sanitation Data'!$F$6,0,10*ROW('Sanitation Data'!F177)),NA())</f>
        <v>#N/A</v>
      </c>
      <c r="AH183" s="98" t="e">
        <f ca="true">+IF(AND(ISNUMBER(OFFSET('Sanitation Data'!$F$10,0,10*ROW('Sanitation Data'!F177))),'Data Summary'!CW183="Yes"),OFFSET('Sanitation Data'!$F$10,0,10*ROW('Sanitation Data'!F177)),NA())</f>
        <v>#N/A</v>
      </c>
      <c r="AI183" s="98" t="e">
        <f ca="true">+IF(AND(ISNUMBER(OFFSET('Sanitation Data'!$F$11,0,10*ROW('Sanitation Data'!F177))),'Data Summary'!CX183="Yes"),OFFSET('Sanitation Data'!$F$11,0,10*ROW('Sanitation Data'!F177)),NA())</f>
        <v>#N/A</v>
      </c>
      <c r="AJ183" s="98" t="e">
        <f ca="true">+IF(AND(ISNUMBER(OFFSET('Sanitation Data'!$F$12,0,10*ROW('Sanitation Data'!F177))),'Data Summary'!CY183="Yes"),OFFSET('Sanitation Data'!$F$12,0,10*ROW('Sanitation Data'!F177)),NA())</f>
        <v>#N/A</v>
      </c>
      <c r="AK183" s="98" t="e">
        <f ca="true">+IF(AND(ISNUMBER(OFFSET('Sanitation Data'!$G$4,0,10*ROW('Sanitation Data'!G177))),'Data Summary'!CZ183="Yes"),100-OFFSET('Sanitation Data'!$G$4,0,10*ROW('Sanitation Data'!G177)),NA())</f>
        <v>#N/A</v>
      </c>
      <c r="AL183" s="98" t="e">
        <f ca="true">+IF(AND(ISNUMBER(OFFSET('Sanitation Data'!$G$6,0,10*ROW('Sanitation Data'!G177))),'Data Summary'!DA183="Yes"),OFFSET('Sanitation Data'!$G$6,0,10*ROW('Sanitation Data'!G177)),NA())</f>
        <v>#N/A</v>
      </c>
      <c r="AM183" s="98" t="e">
        <f ca="true">+IF(AND(ISNUMBER(OFFSET('Sanitation Data'!$G$10,0,10*ROW('Sanitation Data'!G177))),'Data Summary'!DB183="Yes"),OFFSET('Sanitation Data'!$G$10,0,10*ROW('Sanitation Data'!G177)),NA())</f>
        <v>#N/A</v>
      </c>
      <c r="AN183" s="98" t="e">
        <f ca="true">+IF(AND(ISNUMBER(OFFSET('Sanitation Data'!$G$11,0,10*ROW('Sanitation Data'!G177))),'Data Summary'!DC183="Yes"),OFFSET('Sanitation Data'!$G$11,0,10*ROW('Sanitation Data'!G177)),NA())</f>
        <v>#N/A</v>
      </c>
      <c r="AO183" s="98" t="e">
        <f ca="true">+IF(AND(ISNUMBER(OFFSET('Sanitation Data'!$G$12,0,10*ROW('Sanitation Data'!G177))),'Data Summary'!DD183="Yes"),OFFSET('Sanitation Data'!$G$12,0,10*ROW('Sanitation Data'!G177)),NA())</f>
        <v>#N/A</v>
      </c>
      <c r="AP183" s="98" t="e">
        <f ca="true">+IF(AND(ISNUMBER(OFFSET('Sanitation Data'!$H$4,0,10*ROW('Sanitation Data'!H177))),'Data Summary'!DE183="Yes"),100-OFFSET('Sanitation Data'!$H$4,0,10*ROW('Sanitation Data'!H177)),NA())</f>
        <v>#N/A</v>
      </c>
      <c r="AQ183" s="98" t="e">
        <f ca="true">+IF(AND(ISNUMBER(OFFSET('Sanitation Data'!$H$6,0,10*ROW('Sanitation Data'!H177))),'Data Summary'!DF183="Yes"),OFFSET('Sanitation Data'!$H$6,0,10*ROW('Sanitation Data'!H177)),NA())</f>
        <v>#N/A</v>
      </c>
      <c r="AR183" s="98" t="e">
        <f ca="true">+IF(AND(ISNUMBER(OFFSET('Sanitation Data'!$H$10,0,10*ROW('Sanitation Data'!H177))),'Data Summary'!DG183="Yes"),OFFSET('Sanitation Data'!$H$10,0,10*ROW('Sanitation Data'!H177)),NA())</f>
        <v>#N/A</v>
      </c>
      <c r="AS183" s="98" t="e">
        <f ca="true">+IF(AND(ISNUMBER(OFFSET('Sanitation Data'!$H$11,0,10*ROW('Sanitation Data'!H177))),'Data Summary'!DH183="Yes"),OFFSET('Sanitation Data'!$H$11,0,10*ROW('Sanitation Data'!H177)),NA())</f>
        <v>#N/A</v>
      </c>
      <c r="AT183" s="98" t="e">
        <f ca="true">+IF(AND(ISNUMBER(OFFSET('Sanitation Data'!$H$12,0,10*ROW('Sanitation Data'!H177))),'Data Summary'!DI183="Yes"),OFFSET('Sanitation Data'!$H$12,0,10*ROW('Sanitation Data'!H177)),NA())</f>
        <v>#N/A</v>
      </c>
      <c r="AU183" s="98" t="e">
        <f ca="true">+IF(AND(ISNUMBER(OFFSET('Sanitation Data'!$I$4,0,10*ROW('Sanitation Data'!I177))),'Data Summary'!DJ183="Yes"),100-OFFSET('Sanitation Data'!$I$4,0,10*ROW('Sanitation Data'!I177)),NA())</f>
        <v>#N/A</v>
      </c>
      <c r="AV183" s="98" t="e">
        <f ca="true">+IF(AND(ISNUMBER(OFFSET('Sanitation Data'!$I$6,0,10*ROW('Sanitation Data'!I177))),'Data Summary'!DK183="Yes"),OFFSET('Sanitation Data'!$I$6,0,10*ROW('Sanitation Data'!I177)),NA())</f>
        <v>#N/A</v>
      </c>
      <c r="AW183" s="98" t="e">
        <f ca="true">+IF(AND(ISNUMBER(OFFSET('Sanitation Data'!$I$10,0,10*ROW('Sanitation Data'!I177))),'Data Summary'!DL183="Yes"),OFFSET('Sanitation Data'!$I$10,0,10*ROW('Sanitation Data'!I177)),NA())</f>
        <v>#N/A</v>
      </c>
      <c r="AX183" s="98" t="e">
        <f ca="true">+IF(AND(ISNUMBER(OFFSET('Sanitation Data'!$I$11,0,10*ROW('Sanitation Data'!I177))),'Data Summary'!DM183="Yes"),OFFSET('Sanitation Data'!$I$11,0,10*ROW('Sanitation Data'!I177)),NA())</f>
        <v>#N/A</v>
      </c>
      <c r="AY183" s="98" t="e">
        <f ca="true">+IF(AND(ISNUMBER(OFFSET('Sanitation Data'!$I$12,0,10*ROW('Sanitation Data'!I177))),'Data Summary'!DN183="Yes"),OFFSET('Sanitation Data'!$I$12,0,10*ROW('Sanitation Data'!I177)),NA())</f>
        <v>#N/A</v>
      </c>
      <c r="AZ183" s="99" t="e">
        <f ca="true">+IF(AND(ISNUMBER(OFFSET('Hygiene Data'!$D$5,0,10*ROW('Hygiene Data'!D177))),'Data Summary'!DO183="Yes"),OFFSET('Hygiene Data'!$D$5,0,10*ROW('Hygiene Data'!D177)),NA())</f>
        <v>#N/A</v>
      </c>
      <c r="BA183" s="99" t="e">
        <f ca="true">+IF(AND(ISNUMBER(OFFSET('Hygiene Data'!$D$7,0,10*ROW('Hygiene Data'!D177))),'Data Summary'!DP183="Yes"),OFFSET('Hygiene Data'!$D$7,0,10*ROW('Hygiene Data'!D177)),NA())</f>
        <v>#N/A</v>
      </c>
      <c r="BB183" s="99" t="e">
        <f ca="true">+IF(AND(ISNUMBER(OFFSET('Hygiene Data'!$D$9,0,10*ROW('Hygiene Data'!D177))),'Data Summary'!DQ183="Yes"),OFFSET('Hygiene Data'!$D$9,0,10*ROW('Hygiene Data'!D177)),NA())</f>
        <v>#N/A</v>
      </c>
      <c r="BC183" s="99" t="e">
        <f ca="true">+IF(AND(ISNUMBER(OFFSET('Hygiene Data'!$E$5,0,10*ROW('Hygiene Data'!E177))),'Data Summary'!DR183="Yes"),OFFSET('Hygiene Data'!$E$5,0,10*ROW('Hygiene Data'!E177)),NA())</f>
        <v>#N/A</v>
      </c>
      <c r="BD183" s="99" t="e">
        <f ca="true">+IF(AND(ISNUMBER(OFFSET('Hygiene Data'!$E$7,0,10*ROW('Hygiene Data'!E177))),'Data Summary'!DS183="Yes"),OFFSET('Hygiene Data'!$E$7,0,10*ROW('Hygiene Data'!E177)),NA())</f>
        <v>#N/A</v>
      </c>
      <c r="BE183" s="99" t="e">
        <f ca="true">+IF(AND(ISNUMBER(OFFSET('Hygiene Data'!$E$9,0,10*ROW('Hygiene Data'!E177))),'Data Summary'!DT183="Yes"),OFFSET('Hygiene Data'!$E$9,0,10*ROW('Hygiene Data'!E177)),NA())</f>
        <v>#N/A</v>
      </c>
      <c r="BF183" s="99" t="e">
        <f ca="true">+IF(AND(ISNUMBER(OFFSET('Hygiene Data'!$F$5,0,10*ROW('Hygiene Data'!F177))),'Data Summary'!DU183="Yes"),OFFSET('Hygiene Data'!$F$5,0,10*ROW('Hygiene Data'!F177)),NA())</f>
        <v>#N/A</v>
      </c>
      <c r="BG183" s="99" t="e">
        <f ca="true">+IF(AND(ISNUMBER(OFFSET('Hygiene Data'!$F$7,0,10*ROW('Hygiene Data'!F177))),'Data Summary'!DV183="Yes"),OFFSET('Hygiene Data'!$F$7,0,10*ROW('Hygiene Data'!F177)),NA())</f>
        <v>#N/A</v>
      </c>
      <c r="BH183" s="99" t="e">
        <f ca="true">+IF(AND(ISNUMBER(OFFSET('Hygiene Data'!$F$9,0,10*ROW('Hygiene Data'!F177))),'Data Summary'!DW183="Yes"),OFFSET('Hygiene Data'!$F$9,0,10*ROW('Hygiene Data'!F177)),NA())</f>
        <v>#N/A</v>
      </c>
      <c r="BI183" s="99" t="e">
        <f ca="true">+IF(AND(ISNUMBER(OFFSET('Hygiene Data'!$G$5,0,10*ROW('Hygiene Data'!G177))),'Data Summary'!DX183="Yes"),OFFSET('Hygiene Data'!$G$5,0,10*ROW('Hygiene Data'!G177)),NA())</f>
        <v>#N/A</v>
      </c>
      <c r="BJ183" s="99" t="e">
        <f ca="true">+IF(AND(ISNUMBER(OFFSET('Hygiene Data'!$G$7,0,10*ROW('Hygiene Data'!G177))),'Data Summary'!DY183="Yes"),OFFSET('Hygiene Data'!$G$7,0,10*ROW('Hygiene Data'!G177)),NA())</f>
        <v>#N/A</v>
      </c>
      <c r="BK183" s="99" t="e">
        <f ca="true">+IF(AND(ISNUMBER(OFFSET('Hygiene Data'!$G$9,0,10*ROW('Hygiene Data'!G177))),'Data Summary'!DZ183="Yes"),OFFSET('Hygiene Data'!$G$9,0,10*ROW('Hygiene Data'!G177)),NA())</f>
        <v>#N/A</v>
      </c>
      <c r="BL183" s="99" t="e">
        <f ca="true">+IF(AND(ISNUMBER(OFFSET('Hygiene Data'!$H$5,0,10*ROW('Hygiene Data'!H177))),'Data Summary'!EA183="Yes"),OFFSET('Hygiene Data'!$H$5,0,10*ROW('Hygiene Data'!H177)),NA())</f>
        <v>#N/A</v>
      </c>
      <c r="BM183" s="99" t="e">
        <f ca="true">+IF(AND(ISNUMBER(OFFSET('Hygiene Data'!$H$7,0,10*ROW('Hygiene Data'!H177))),'Data Summary'!EB183="Yes"),OFFSET('Hygiene Data'!$H$7,0,10*ROW('Hygiene Data'!H177)),NA())</f>
        <v>#N/A</v>
      </c>
      <c r="BN183" s="99" t="e">
        <f ca="true">+IF(AND(ISNUMBER(OFFSET('Hygiene Data'!$H$9,0,10*ROW('Hygiene Data'!H177))),'Data Summary'!EC183="Yes"),OFFSET('Hygiene Data'!$H$9,0,10*ROW('Hygiene Data'!H177)),NA())</f>
        <v>#N/A</v>
      </c>
      <c r="BO183" s="99" t="e">
        <f ca="true">+IF(AND(ISNUMBER(OFFSET('Hygiene Data'!$I$5,0,10*ROW('Hygiene Data'!I177))),'Data Summary'!ED183="Yes"),OFFSET('Hygiene Data'!$I$5,0,10*ROW('Hygiene Data'!I177)),NA())</f>
        <v>#N/A</v>
      </c>
      <c r="BP183" s="99" t="e">
        <f ca="true">+IF(AND(ISNUMBER(OFFSET('Hygiene Data'!$I$7,0,10*ROW('Hygiene Data'!I177))),'Data Summary'!EE183="Yes"),OFFSET('Hygiene Data'!$I$7,0,10*ROW('Hygiene Data'!I177)),NA())</f>
        <v>#N/A</v>
      </c>
      <c r="BQ183" s="99"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8" t="str">
        <f ca="true">+IF(ISTEXT('Data Summary'!B184),'Data Summary'!B184,"")</f>
        <v/>
      </c>
      <c r="C184" s="329" t="e">
        <f ca="true">+VALUE('Data Summary'!C184)</f>
        <v>#VALUE!</v>
      </c>
      <c r="D184" s="97" t="e">
        <f ca="true">+IF(AND(ISNUMBER(OFFSET('Water Data'!$D$4,0,10*ROW('Water Data'!D178))),'Data Summary'!BS184="Yes"),100-OFFSET('Water Data'!$D$4,0,10*ROW('Water Data'!D178)),NA())</f>
        <v>#N/A</v>
      </c>
      <c r="E184" s="97" t="e">
        <f ca="true">+IF(AND(ISNUMBER(OFFSET('Water Data'!$D$6,0,10*ROW('Water Data'!D178))),'Data Summary'!BT184="Yes"),OFFSET('Water Data'!$D$6,0,10*ROW('Water Data'!D178)),NA())</f>
        <v>#N/A</v>
      </c>
      <c r="F184" s="97" t="e">
        <f ca="true">+IF(AND(ISNUMBER(OFFSET('Water Data'!$D$9,0,10*ROW('Water Data'!D178))),'Data Summary'!BU184="Yes"),OFFSET('Water Data'!$D$9,0,10*ROW('Water Data'!D178)),NA())</f>
        <v>#N/A</v>
      </c>
      <c r="G184" s="97" t="e">
        <f ca="true">+IF(AND(ISNUMBER(OFFSET('Water Data'!$E$4,0,10*ROW('Water Data'!E178))),'Data Summary'!BV184="Yes"),100-OFFSET('Water Data'!$E$4,0,10*ROW('Water Data'!E178)),NA())</f>
        <v>#N/A</v>
      </c>
      <c r="H184" s="97" t="e">
        <f ca="true">+IF(AND(ISNUMBER(OFFSET('Water Data'!$E$6,0,10*ROW('Water Data'!E178))),'Data Summary'!BW184="Yes"),OFFSET('Water Data'!$E$6,0,10*ROW('Water Data'!E178)),NA())</f>
        <v>#N/A</v>
      </c>
      <c r="I184" s="97" t="e">
        <f ca="true">+IF(AND(ISNUMBER(OFFSET('Water Data'!$E$9,0,10*ROW('Water Data'!E178))),'Data Summary'!BX184="Yes"),OFFSET('Water Data'!$E$9,0,10*ROW('Water Data'!E178)),NA())</f>
        <v>#N/A</v>
      </c>
      <c r="J184" s="97" t="e">
        <f ca="true">+IF(AND(ISNUMBER(OFFSET('Water Data'!$F$4,0,10*ROW('Water Data'!F178))),'Data Summary'!BY184="Yes"),100-OFFSET('Water Data'!$F$4,0,10*ROW('Water Data'!F178)),NA())</f>
        <v>#N/A</v>
      </c>
      <c r="K184" s="97" t="e">
        <f ca="true">+IF(AND(ISNUMBER(OFFSET('Water Data'!$F$6,0,10*ROW('Water Data'!F178))),'Data Summary'!BZ184="Yes"),OFFSET('Water Data'!$F$6,0,10*ROW('Water Data'!F178)),NA())</f>
        <v>#N/A</v>
      </c>
      <c r="L184" s="97" t="e">
        <f ca="true">+IF(AND(ISNUMBER(OFFSET('Water Data'!$F$9,0,10*ROW('Water Data'!F178))),'Data Summary'!CA184="Yes"),OFFSET('Water Data'!$F$9,0,10*ROW('Water Data'!F178)),NA())</f>
        <v>#N/A</v>
      </c>
      <c r="M184" s="97" t="e">
        <f ca="true">+IF(AND(ISNUMBER(OFFSET('Water Data'!$G$4,0,10*ROW('Water Data'!G178))),'Data Summary'!CB184="Yes"),100-OFFSET('Water Data'!$G$4,0,10*ROW('Water Data'!G178)),NA())</f>
        <v>#N/A</v>
      </c>
      <c r="N184" s="97" t="e">
        <f ca="true">+IF(AND(ISNUMBER(OFFSET('Water Data'!$G$6,0,10*ROW('Water Data'!G178))),'Data Summary'!CC184="Yes"),OFFSET('Water Data'!$G$6,0,10*ROW('Water Data'!G178)),NA())</f>
        <v>#N/A</v>
      </c>
      <c r="O184" s="97" t="e">
        <f ca="true">+IF(AND(ISNUMBER(OFFSET('Water Data'!$G$9,0,10*ROW('Water Data'!G178))),'Data Summary'!CD184="Yes"),OFFSET('Water Data'!$G$9,0,10*ROW('Water Data'!G178)),NA())</f>
        <v>#N/A</v>
      </c>
      <c r="P184" s="97" t="e">
        <f ca="true">+IF(AND(ISNUMBER(OFFSET('Water Data'!$H$4,0,10*ROW('Water Data'!H178))),'Data Summary'!CE184="Yes"),100-OFFSET('Water Data'!$H$4,0,10*ROW('Water Data'!H178)),NA())</f>
        <v>#N/A</v>
      </c>
      <c r="Q184" s="97" t="e">
        <f ca="true">+IF(AND(ISNUMBER(OFFSET('Water Data'!$H$6,0,10*ROW('Water Data'!H178))),'Data Summary'!CF184="Yes"),OFFSET('Water Data'!$H$6,0,10*ROW('Water Data'!H178)),NA())</f>
        <v>#N/A</v>
      </c>
      <c r="R184" s="97" t="e">
        <f ca="true">+IF(AND(ISNUMBER(OFFSET('Water Data'!$H$9,0,10*ROW('Water Data'!H178))),'Data Summary'!CG184="Yes"),OFFSET('Water Data'!$H$9,0,10*ROW('Water Data'!H178)),NA())</f>
        <v>#N/A</v>
      </c>
      <c r="S184" s="97" t="e">
        <f ca="true">+IF(AND(ISNUMBER(OFFSET('Water Data'!$I$4,0,10*ROW('Water Data'!I178))),'Data Summary'!CH184="Yes"),100-OFFSET('Water Data'!$I$4,0,10*ROW('Water Data'!I178)),NA())</f>
        <v>#N/A</v>
      </c>
      <c r="T184" s="97" t="e">
        <f ca="true">+IF(AND(ISNUMBER(OFFSET('Water Data'!$I$6,0,10*ROW('Water Data'!I178))),'Data Summary'!CI184="Yes"),OFFSET('Water Data'!$I$6,0,10*ROW('Water Data'!I178)),NA())</f>
        <v>#N/A</v>
      </c>
      <c r="U184" s="97" t="e">
        <f ca="true">+IF(AND(ISNUMBER(OFFSET('Water Data'!$I$9,0,10*ROW('Water Data'!I178))),'Data Summary'!CJ184="Yes"),OFFSET('Water Data'!$I$9,0,10*ROW('Water Data'!I178)),NA())</f>
        <v>#N/A</v>
      </c>
      <c r="V184" s="98" t="e">
        <f ca="true">+IF(AND(ISNUMBER(OFFSET('Sanitation Data'!$D$4,0,10*ROW('Sanitation Data'!D178))),'Data Summary'!CK184="Yes"),100-OFFSET('Sanitation Data'!$D$4,0,10*ROW('Sanitation Data'!D178)),NA())</f>
        <v>#N/A</v>
      </c>
      <c r="W184" s="98" t="e">
        <f ca="true">+IF(AND(ISNUMBER(OFFSET('Sanitation Data'!$D$6,0,10*ROW('Sanitation Data'!D178))),'Data Summary'!CL184="Yes"),OFFSET('Sanitation Data'!$D$6,0,10*ROW('Sanitation Data'!D178)),NA())</f>
        <v>#N/A</v>
      </c>
      <c r="X184" s="98" t="e">
        <f ca="true">+IF(AND(ISNUMBER(OFFSET('Sanitation Data'!$D$10,0,10*ROW('Sanitation Data'!D178))),'Data Summary'!CM184="Yes"),OFFSET('Sanitation Data'!$D$10,0,10*ROW('Sanitation Data'!D178)),NA())</f>
        <v>#N/A</v>
      </c>
      <c r="Y184" s="98" t="e">
        <f ca="true">+IF(AND(ISNUMBER(OFFSET('Sanitation Data'!$D$11,0,10*ROW('Sanitation Data'!D178))),'Data Summary'!CN184="Yes"),OFFSET('Sanitation Data'!$D$11,0,10*ROW('Sanitation Data'!D178)),NA())</f>
        <v>#N/A</v>
      </c>
      <c r="Z184" s="98" t="e">
        <f ca="true">+IF(AND(ISNUMBER(OFFSET('Sanitation Data'!$D$12,0,10*ROW('Sanitation Data'!D178))),'Data Summary'!CO184="Yes"),OFFSET('Sanitation Data'!$D$12,0,10*ROW('Sanitation Data'!D178)),NA())</f>
        <v>#N/A</v>
      </c>
      <c r="AA184" s="98" t="e">
        <f ca="true">+IF(AND(ISNUMBER(OFFSET('Sanitation Data'!$E$4,0,10*ROW('Sanitation Data'!E178))),'Data Summary'!CP184="Yes"),100-OFFSET('Sanitation Data'!$E$4,0,10*ROW('Sanitation Data'!E178)),NA())</f>
        <v>#N/A</v>
      </c>
      <c r="AB184" s="98" t="e">
        <f ca="true">+IF(AND(ISNUMBER(OFFSET('Sanitation Data'!$E$6,0,10*ROW('Sanitation Data'!E178))),'Data Summary'!CQ184="Yes"),OFFSET('Sanitation Data'!$E$6,0,10*ROW('Sanitation Data'!E178)),NA())</f>
        <v>#N/A</v>
      </c>
      <c r="AC184" s="98" t="e">
        <f ca="true">+IF(AND(ISNUMBER(OFFSET('Sanitation Data'!$E$10,0,10*ROW('Sanitation Data'!E178))),'Data Summary'!CR184="Yes"),OFFSET('Sanitation Data'!$E$10,0,10*ROW('Sanitation Data'!E178)),NA())</f>
        <v>#N/A</v>
      </c>
      <c r="AD184" s="98" t="e">
        <f ca="true">+IF(AND(ISNUMBER(OFFSET('Sanitation Data'!$E$11,0,10*ROW('Sanitation Data'!E178))),'Data Summary'!CS184="Yes"),OFFSET('Sanitation Data'!$E$11,0,10*ROW('Sanitation Data'!E178)),NA())</f>
        <v>#N/A</v>
      </c>
      <c r="AE184" s="98" t="e">
        <f ca="true">+IF(AND(ISNUMBER(OFFSET('Sanitation Data'!$E$12,0,10*ROW('Sanitation Data'!E178))),'Data Summary'!CT184="Yes"),OFFSET('Sanitation Data'!$E$12,0,10*ROW('Sanitation Data'!E178)),NA())</f>
        <v>#N/A</v>
      </c>
      <c r="AF184" s="98" t="e">
        <f ca="true">+IF(AND(ISNUMBER(OFFSET('Sanitation Data'!$F$4,0,10*ROW('Sanitation Data'!F178))),'Data Summary'!CU184="Yes"),100-OFFSET('Sanitation Data'!$F$4,0,10*ROW('Sanitation Data'!F178)),NA())</f>
        <v>#N/A</v>
      </c>
      <c r="AG184" s="98" t="e">
        <f ca="true">+IF(AND(ISNUMBER(OFFSET('Sanitation Data'!$F$6,0,10*ROW('Sanitation Data'!F178))),'Data Summary'!CV184="Yes"),OFFSET('Sanitation Data'!$F$6,0,10*ROW('Sanitation Data'!F178)),NA())</f>
        <v>#N/A</v>
      </c>
      <c r="AH184" s="98" t="e">
        <f ca="true">+IF(AND(ISNUMBER(OFFSET('Sanitation Data'!$F$10,0,10*ROW('Sanitation Data'!F178))),'Data Summary'!CW184="Yes"),OFFSET('Sanitation Data'!$F$10,0,10*ROW('Sanitation Data'!F178)),NA())</f>
        <v>#N/A</v>
      </c>
      <c r="AI184" s="98" t="e">
        <f ca="true">+IF(AND(ISNUMBER(OFFSET('Sanitation Data'!$F$11,0,10*ROW('Sanitation Data'!F178))),'Data Summary'!CX184="Yes"),OFFSET('Sanitation Data'!$F$11,0,10*ROW('Sanitation Data'!F178)),NA())</f>
        <v>#N/A</v>
      </c>
      <c r="AJ184" s="98" t="e">
        <f ca="true">+IF(AND(ISNUMBER(OFFSET('Sanitation Data'!$F$12,0,10*ROW('Sanitation Data'!F178))),'Data Summary'!CY184="Yes"),OFFSET('Sanitation Data'!$F$12,0,10*ROW('Sanitation Data'!F178)),NA())</f>
        <v>#N/A</v>
      </c>
      <c r="AK184" s="98" t="e">
        <f ca="true">+IF(AND(ISNUMBER(OFFSET('Sanitation Data'!$G$4,0,10*ROW('Sanitation Data'!G178))),'Data Summary'!CZ184="Yes"),100-OFFSET('Sanitation Data'!$G$4,0,10*ROW('Sanitation Data'!G178)),NA())</f>
        <v>#N/A</v>
      </c>
      <c r="AL184" s="98" t="e">
        <f ca="true">+IF(AND(ISNUMBER(OFFSET('Sanitation Data'!$G$6,0,10*ROW('Sanitation Data'!G178))),'Data Summary'!DA184="Yes"),OFFSET('Sanitation Data'!$G$6,0,10*ROW('Sanitation Data'!G178)),NA())</f>
        <v>#N/A</v>
      </c>
      <c r="AM184" s="98" t="e">
        <f ca="true">+IF(AND(ISNUMBER(OFFSET('Sanitation Data'!$G$10,0,10*ROW('Sanitation Data'!G178))),'Data Summary'!DB184="Yes"),OFFSET('Sanitation Data'!$G$10,0,10*ROW('Sanitation Data'!G178)),NA())</f>
        <v>#N/A</v>
      </c>
      <c r="AN184" s="98" t="e">
        <f ca="true">+IF(AND(ISNUMBER(OFFSET('Sanitation Data'!$G$11,0,10*ROW('Sanitation Data'!G178))),'Data Summary'!DC184="Yes"),OFFSET('Sanitation Data'!$G$11,0,10*ROW('Sanitation Data'!G178)),NA())</f>
        <v>#N/A</v>
      </c>
      <c r="AO184" s="98" t="e">
        <f ca="true">+IF(AND(ISNUMBER(OFFSET('Sanitation Data'!$G$12,0,10*ROW('Sanitation Data'!G178))),'Data Summary'!DD184="Yes"),OFFSET('Sanitation Data'!$G$12,0,10*ROW('Sanitation Data'!G178)),NA())</f>
        <v>#N/A</v>
      </c>
      <c r="AP184" s="98" t="e">
        <f ca="true">+IF(AND(ISNUMBER(OFFSET('Sanitation Data'!$H$4,0,10*ROW('Sanitation Data'!H178))),'Data Summary'!DE184="Yes"),100-OFFSET('Sanitation Data'!$H$4,0,10*ROW('Sanitation Data'!H178)),NA())</f>
        <v>#N/A</v>
      </c>
      <c r="AQ184" s="98" t="e">
        <f ca="true">+IF(AND(ISNUMBER(OFFSET('Sanitation Data'!$H$6,0,10*ROW('Sanitation Data'!H178))),'Data Summary'!DF184="Yes"),OFFSET('Sanitation Data'!$H$6,0,10*ROW('Sanitation Data'!H178)),NA())</f>
        <v>#N/A</v>
      </c>
      <c r="AR184" s="98" t="e">
        <f ca="true">+IF(AND(ISNUMBER(OFFSET('Sanitation Data'!$H$10,0,10*ROW('Sanitation Data'!H178))),'Data Summary'!DG184="Yes"),OFFSET('Sanitation Data'!$H$10,0,10*ROW('Sanitation Data'!H178)),NA())</f>
        <v>#N/A</v>
      </c>
      <c r="AS184" s="98" t="e">
        <f ca="true">+IF(AND(ISNUMBER(OFFSET('Sanitation Data'!$H$11,0,10*ROW('Sanitation Data'!H178))),'Data Summary'!DH184="Yes"),OFFSET('Sanitation Data'!$H$11,0,10*ROW('Sanitation Data'!H178)),NA())</f>
        <v>#N/A</v>
      </c>
      <c r="AT184" s="98" t="e">
        <f ca="true">+IF(AND(ISNUMBER(OFFSET('Sanitation Data'!$H$12,0,10*ROW('Sanitation Data'!H178))),'Data Summary'!DI184="Yes"),OFFSET('Sanitation Data'!$H$12,0,10*ROW('Sanitation Data'!H178)),NA())</f>
        <v>#N/A</v>
      </c>
      <c r="AU184" s="98" t="e">
        <f ca="true">+IF(AND(ISNUMBER(OFFSET('Sanitation Data'!$I$4,0,10*ROW('Sanitation Data'!I178))),'Data Summary'!DJ184="Yes"),100-OFFSET('Sanitation Data'!$I$4,0,10*ROW('Sanitation Data'!I178)),NA())</f>
        <v>#N/A</v>
      </c>
      <c r="AV184" s="98" t="e">
        <f ca="true">+IF(AND(ISNUMBER(OFFSET('Sanitation Data'!$I$6,0,10*ROW('Sanitation Data'!I178))),'Data Summary'!DK184="Yes"),OFFSET('Sanitation Data'!$I$6,0,10*ROW('Sanitation Data'!I178)),NA())</f>
        <v>#N/A</v>
      </c>
      <c r="AW184" s="98" t="e">
        <f ca="true">+IF(AND(ISNUMBER(OFFSET('Sanitation Data'!$I$10,0,10*ROW('Sanitation Data'!I178))),'Data Summary'!DL184="Yes"),OFFSET('Sanitation Data'!$I$10,0,10*ROW('Sanitation Data'!I178)),NA())</f>
        <v>#N/A</v>
      </c>
      <c r="AX184" s="98" t="e">
        <f ca="true">+IF(AND(ISNUMBER(OFFSET('Sanitation Data'!$I$11,0,10*ROW('Sanitation Data'!I178))),'Data Summary'!DM184="Yes"),OFFSET('Sanitation Data'!$I$11,0,10*ROW('Sanitation Data'!I178)),NA())</f>
        <v>#N/A</v>
      </c>
      <c r="AY184" s="98" t="e">
        <f ca="true">+IF(AND(ISNUMBER(OFFSET('Sanitation Data'!$I$12,0,10*ROW('Sanitation Data'!I178))),'Data Summary'!DN184="Yes"),OFFSET('Sanitation Data'!$I$12,0,10*ROW('Sanitation Data'!I178)),NA())</f>
        <v>#N/A</v>
      </c>
      <c r="AZ184" s="99" t="e">
        <f ca="true">+IF(AND(ISNUMBER(OFFSET('Hygiene Data'!$D$5,0,10*ROW('Hygiene Data'!D178))),'Data Summary'!DO184="Yes"),OFFSET('Hygiene Data'!$D$5,0,10*ROW('Hygiene Data'!D178)),NA())</f>
        <v>#N/A</v>
      </c>
      <c r="BA184" s="99" t="e">
        <f ca="true">+IF(AND(ISNUMBER(OFFSET('Hygiene Data'!$D$7,0,10*ROW('Hygiene Data'!D178))),'Data Summary'!DP184="Yes"),OFFSET('Hygiene Data'!$D$7,0,10*ROW('Hygiene Data'!D178)),NA())</f>
        <v>#N/A</v>
      </c>
      <c r="BB184" s="99" t="e">
        <f ca="true">+IF(AND(ISNUMBER(OFFSET('Hygiene Data'!$D$9,0,10*ROW('Hygiene Data'!D178))),'Data Summary'!DQ184="Yes"),OFFSET('Hygiene Data'!$D$9,0,10*ROW('Hygiene Data'!D178)),NA())</f>
        <v>#N/A</v>
      </c>
      <c r="BC184" s="99" t="e">
        <f ca="true">+IF(AND(ISNUMBER(OFFSET('Hygiene Data'!$E$5,0,10*ROW('Hygiene Data'!E178))),'Data Summary'!DR184="Yes"),OFFSET('Hygiene Data'!$E$5,0,10*ROW('Hygiene Data'!E178)),NA())</f>
        <v>#N/A</v>
      </c>
      <c r="BD184" s="99" t="e">
        <f ca="true">+IF(AND(ISNUMBER(OFFSET('Hygiene Data'!$E$7,0,10*ROW('Hygiene Data'!E178))),'Data Summary'!DS184="Yes"),OFFSET('Hygiene Data'!$E$7,0,10*ROW('Hygiene Data'!E178)),NA())</f>
        <v>#N/A</v>
      </c>
      <c r="BE184" s="99" t="e">
        <f ca="true">+IF(AND(ISNUMBER(OFFSET('Hygiene Data'!$E$9,0,10*ROW('Hygiene Data'!E178))),'Data Summary'!DT184="Yes"),OFFSET('Hygiene Data'!$E$9,0,10*ROW('Hygiene Data'!E178)),NA())</f>
        <v>#N/A</v>
      </c>
      <c r="BF184" s="99" t="e">
        <f ca="true">+IF(AND(ISNUMBER(OFFSET('Hygiene Data'!$F$5,0,10*ROW('Hygiene Data'!F178))),'Data Summary'!DU184="Yes"),OFFSET('Hygiene Data'!$F$5,0,10*ROW('Hygiene Data'!F178)),NA())</f>
        <v>#N/A</v>
      </c>
      <c r="BG184" s="99" t="e">
        <f ca="true">+IF(AND(ISNUMBER(OFFSET('Hygiene Data'!$F$7,0,10*ROW('Hygiene Data'!F178))),'Data Summary'!DV184="Yes"),OFFSET('Hygiene Data'!$F$7,0,10*ROW('Hygiene Data'!F178)),NA())</f>
        <v>#N/A</v>
      </c>
      <c r="BH184" s="99" t="e">
        <f ca="true">+IF(AND(ISNUMBER(OFFSET('Hygiene Data'!$F$9,0,10*ROW('Hygiene Data'!F178))),'Data Summary'!DW184="Yes"),OFFSET('Hygiene Data'!$F$9,0,10*ROW('Hygiene Data'!F178)),NA())</f>
        <v>#N/A</v>
      </c>
      <c r="BI184" s="99" t="e">
        <f ca="true">+IF(AND(ISNUMBER(OFFSET('Hygiene Data'!$G$5,0,10*ROW('Hygiene Data'!G178))),'Data Summary'!DX184="Yes"),OFFSET('Hygiene Data'!$G$5,0,10*ROW('Hygiene Data'!G178)),NA())</f>
        <v>#N/A</v>
      </c>
      <c r="BJ184" s="99" t="e">
        <f ca="true">+IF(AND(ISNUMBER(OFFSET('Hygiene Data'!$G$7,0,10*ROW('Hygiene Data'!G178))),'Data Summary'!DY184="Yes"),OFFSET('Hygiene Data'!$G$7,0,10*ROW('Hygiene Data'!G178)),NA())</f>
        <v>#N/A</v>
      </c>
      <c r="BK184" s="99" t="e">
        <f ca="true">+IF(AND(ISNUMBER(OFFSET('Hygiene Data'!$G$9,0,10*ROW('Hygiene Data'!G178))),'Data Summary'!DZ184="Yes"),OFFSET('Hygiene Data'!$G$9,0,10*ROW('Hygiene Data'!G178)),NA())</f>
        <v>#N/A</v>
      </c>
      <c r="BL184" s="99" t="e">
        <f ca="true">+IF(AND(ISNUMBER(OFFSET('Hygiene Data'!$H$5,0,10*ROW('Hygiene Data'!H178))),'Data Summary'!EA184="Yes"),OFFSET('Hygiene Data'!$H$5,0,10*ROW('Hygiene Data'!H178)),NA())</f>
        <v>#N/A</v>
      </c>
      <c r="BM184" s="99" t="e">
        <f ca="true">+IF(AND(ISNUMBER(OFFSET('Hygiene Data'!$H$7,0,10*ROW('Hygiene Data'!H178))),'Data Summary'!EB184="Yes"),OFFSET('Hygiene Data'!$H$7,0,10*ROW('Hygiene Data'!H178)),NA())</f>
        <v>#N/A</v>
      </c>
      <c r="BN184" s="99" t="e">
        <f ca="true">+IF(AND(ISNUMBER(OFFSET('Hygiene Data'!$H$9,0,10*ROW('Hygiene Data'!H178))),'Data Summary'!EC184="Yes"),OFFSET('Hygiene Data'!$H$9,0,10*ROW('Hygiene Data'!H178)),NA())</f>
        <v>#N/A</v>
      </c>
      <c r="BO184" s="99" t="e">
        <f ca="true">+IF(AND(ISNUMBER(OFFSET('Hygiene Data'!$I$5,0,10*ROW('Hygiene Data'!I178))),'Data Summary'!ED184="Yes"),OFFSET('Hygiene Data'!$I$5,0,10*ROW('Hygiene Data'!I178)),NA())</f>
        <v>#N/A</v>
      </c>
      <c r="BP184" s="99" t="e">
        <f ca="true">+IF(AND(ISNUMBER(OFFSET('Hygiene Data'!$I$7,0,10*ROW('Hygiene Data'!I178))),'Data Summary'!EE184="Yes"),OFFSET('Hygiene Data'!$I$7,0,10*ROW('Hygiene Data'!I178)),NA())</f>
        <v>#N/A</v>
      </c>
      <c r="BQ184" s="99"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8" t="str">
        <f ca="true">+IF(ISTEXT('Data Summary'!B185),'Data Summary'!B185,"")</f>
        <v/>
      </c>
      <c r="C185" s="329" t="e">
        <f ca="true">+VALUE('Data Summary'!C185)</f>
        <v>#VALUE!</v>
      </c>
      <c r="D185" s="97" t="e">
        <f ca="true">+IF(AND(ISNUMBER(OFFSET('Water Data'!$D$4,0,10*ROW('Water Data'!D179))),'Data Summary'!BS185="Yes"),100-OFFSET('Water Data'!$D$4,0,10*ROW('Water Data'!D179)),NA())</f>
        <v>#N/A</v>
      </c>
      <c r="E185" s="97" t="e">
        <f ca="true">+IF(AND(ISNUMBER(OFFSET('Water Data'!$D$6,0,10*ROW('Water Data'!D179))),'Data Summary'!BT185="Yes"),OFFSET('Water Data'!$D$6,0,10*ROW('Water Data'!D179)),NA())</f>
        <v>#N/A</v>
      </c>
      <c r="F185" s="97" t="e">
        <f ca="true">+IF(AND(ISNUMBER(OFFSET('Water Data'!$D$9,0,10*ROW('Water Data'!D179))),'Data Summary'!BU185="Yes"),OFFSET('Water Data'!$D$9,0,10*ROW('Water Data'!D179)),NA())</f>
        <v>#N/A</v>
      </c>
      <c r="G185" s="97" t="e">
        <f ca="true">+IF(AND(ISNUMBER(OFFSET('Water Data'!$E$4,0,10*ROW('Water Data'!E179))),'Data Summary'!BV185="Yes"),100-OFFSET('Water Data'!$E$4,0,10*ROW('Water Data'!E179)),NA())</f>
        <v>#N/A</v>
      </c>
      <c r="H185" s="97" t="e">
        <f ca="true">+IF(AND(ISNUMBER(OFFSET('Water Data'!$E$6,0,10*ROW('Water Data'!E179))),'Data Summary'!BW185="Yes"),OFFSET('Water Data'!$E$6,0,10*ROW('Water Data'!E179)),NA())</f>
        <v>#N/A</v>
      </c>
      <c r="I185" s="97" t="e">
        <f ca="true">+IF(AND(ISNUMBER(OFFSET('Water Data'!$E$9,0,10*ROW('Water Data'!E179))),'Data Summary'!BX185="Yes"),OFFSET('Water Data'!$E$9,0,10*ROW('Water Data'!E179)),NA())</f>
        <v>#N/A</v>
      </c>
      <c r="J185" s="97" t="e">
        <f ca="true">+IF(AND(ISNUMBER(OFFSET('Water Data'!$F$4,0,10*ROW('Water Data'!F179))),'Data Summary'!BY185="Yes"),100-OFFSET('Water Data'!$F$4,0,10*ROW('Water Data'!F179)),NA())</f>
        <v>#N/A</v>
      </c>
      <c r="K185" s="97" t="e">
        <f ca="true">+IF(AND(ISNUMBER(OFFSET('Water Data'!$F$6,0,10*ROW('Water Data'!F179))),'Data Summary'!BZ185="Yes"),OFFSET('Water Data'!$F$6,0,10*ROW('Water Data'!F179)),NA())</f>
        <v>#N/A</v>
      </c>
      <c r="L185" s="97" t="e">
        <f ca="true">+IF(AND(ISNUMBER(OFFSET('Water Data'!$F$9,0,10*ROW('Water Data'!F179))),'Data Summary'!CA185="Yes"),OFFSET('Water Data'!$F$9,0,10*ROW('Water Data'!F179)),NA())</f>
        <v>#N/A</v>
      </c>
      <c r="M185" s="97" t="e">
        <f ca="true">+IF(AND(ISNUMBER(OFFSET('Water Data'!$G$4,0,10*ROW('Water Data'!G179))),'Data Summary'!CB185="Yes"),100-OFFSET('Water Data'!$G$4,0,10*ROW('Water Data'!G179)),NA())</f>
        <v>#N/A</v>
      </c>
      <c r="N185" s="97" t="e">
        <f ca="true">+IF(AND(ISNUMBER(OFFSET('Water Data'!$G$6,0,10*ROW('Water Data'!G179))),'Data Summary'!CC185="Yes"),OFFSET('Water Data'!$G$6,0,10*ROW('Water Data'!G179)),NA())</f>
        <v>#N/A</v>
      </c>
      <c r="O185" s="97" t="e">
        <f ca="true">+IF(AND(ISNUMBER(OFFSET('Water Data'!$G$9,0,10*ROW('Water Data'!G179))),'Data Summary'!CD185="Yes"),OFFSET('Water Data'!$G$9,0,10*ROW('Water Data'!G179)),NA())</f>
        <v>#N/A</v>
      </c>
      <c r="P185" s="97" t="e">
        <f ca="true">+IF(AND(ISNUMBER(OFFSET('Water Data'!$H$4,0,10*ROW('Water Data'!H179))),'Data Summary'!CE185="Yes"),100-OFFSET('Water Data'!$H$4,0,10*ROW('Water Data'!H179)),NA())</f>
        <v>#N/A</v>
      </c>
      <c r="Q185" s="97" t="e">
        <f ca="true">+IF(AND(ISNUMBER(OFFSET('Water Data'!$H$6,0,10*ROW('Water Data'!H179))),'Data Summary'!CF185="Yes"),OFFSET('Water Data'!$H$6,0,10*ROW('Water Data'!H179)),NA())</f>
        <v>#N/A</v>
      </c>
      <c r="R185" s="97" t="e">
        <f ca="true">+IF(AND(ISNUMBER(OFFSET('Water Data'!$H$9,0,10*ROW('Water Data'!H179))),'Data Summary'!CG185="Yes"),OFFSET('Water Data'!$H$9,0,10*ROW('Water Data'!H179)),NA())</f>
        <v>#N/A</v>
      </c>
      <c r="S185" s="97" t="e">
        <f ca="true">+IF(AND(ISNUMBER(OFFSET('Water Data'!$I$4,0,10*ROW('Water Data'!I179))),'Data Summary'!CH185="Yes"),100-OFFSET('Water Data'!$I$4,0,10*ROW('Water Data'!I179)),NA())</f>
        <v>#N/A</v>
      </c>
      <c r="T185" s="97" t="e">
        <f ca="true">+IF(AND(ISNUMBER(OFFSET('Water Data'!$I$6,0,10*ROW('Water Data'!I179))),'Data Summary'!CI185="Yes"),OFFSET('Water Data'!$I$6,0,10*ROW('Water Data'!I179)),NA())</f>
        <v>#N/A</v>
      </c>
      <c r="U185" s="97" t="e">
        <f ca="true">+IF(AND(ISNUMBER(OFFSET('Water Data'!$I$9,0,10*ROW('Water Data'!I179))),'Data Summary'!CJ185="Yes"),OFFSET('Water Data'!$I$9,0,10*ROW('Water Data'!I179)),NA())</f>
        <v>#N/A</v>
      </c>
      <c r="V185" s="98" t="e">
        <f ca="true">+IF(AND(ISNUMBER(OFFSET('Sanitation Data'!$D$4,0,10*ROW('Sanitation Data'!D179))),'Data Summary'!CK185="Yes"),100-OFFSET('Sanitation Data'!$D$4,0,10*ROW('Sanitation Data'!D179)),NA())</f>
        <v>#N/A</v>
      </c>
      <c r="W185" s="98" t="e">
        <f ca="true">+IF(AND(ISNUMBER(OFFSET('Sanitation Data'!$D$6,0,10*ROW('Sanitation Data'!D179))),'Data Summary'!CL185="Yes"),OFFSET('Sanitation Data'!$D$6,0,10*ROW('Sanitation Data'!D179)),NA())</f>
        <v>#N/A</v>
      </c>
      <c r="X185" s="98" t="e">
        <f ca="true">+IF(AND(ISNUMBER(OFFSET('Sanitation Data'!$D$10,0,10*ROW('Sanitation Data'!D179))),'Data Summary'!CM185="Yes"),OFFSET('Sanitation Data'!$D$10,0,10*ROW('Sanitation Data'!D179)),NA())</f>
        <v>#N/A</v>
      </c>
      <c r="Y185" s="98" t="e">
        <f ca="true">+IF(AND(ISNUMBER(OFFSET('Sanitation Data'!$D$11,0,10*ROW('Sanitation Data'!D179))),'Data Summary'!CN185="Yes"),OFFSET('Sanitation Data'!$D$11,0,10*ROW('Sanitation Data'!D179)),NA())</f>
        <v>#N/A</v>
      </c>
      <c r="Z185" s="98" t="e">
        <f ca="true">+IF(AND(ISNUMBER(OFFSET('Sanitation Data'!$D$12,0,10*ROW('Sanitation Data'!D179))),'Data Summary'!CO185="Yes"),OFFSET('Sanitation Data'!$D$12,0,10*ROW('Sanitation Data'!D179)),NA())</f>
        <v>#N/A</v>
      </c>
      <c r="AA185" s="98" t="e">
        <f ca="true">+IF(AND(ISNUMBER(OFFSET('Sanitation Data'!$E$4,0,10*ROW('Sanitation Data'!E179))),'Data Summary'!CP185="Yes"),100-OFFSET('Sanitation Data'!$E$4,0,10*ROW('Sanitation Data'!E179)),NA())</f>
        <v>#N/A</v>
      </c>
      <c r="AB185" s="98" t="e">
        <f ca="true">+IF(AND(ISNUMBER(OFFSET('Sanitation Data'!$E$6,0,10*ROW('Sanitation Data'!E179))),'Data Summary'!CQ185="Yes"),OFFSET('Sanitation Data'!$E$6,0,10*ROW('Sanitation Data'!E179)),NA())</f>
        <v>#N/A</v>
      </c>
      <c r="AC185" s="98" t="e">
        <f ca="true">+IF(AND(ISNUMBER(OFFSET('Sanitation Data'!$E$10,0,10*ROW('Sanitation Data'!E179))),'Data Summary'!CR185="Yes"),OFFSET('Sanitation Data'!$E$10,0,10*ROW('Sanitation Data'!E179)),NA())</f>
        <v>#N/A</v>
      </c>
      <c r="AD185" s="98" t="e">
        <f ca="true">+IF(AND(ISNUMBER(OFFSET('Sanitation Data'!$E$11,0,10*ROW('Sanitation Data'!E179))),'Data Summary'!CS185="Yes"),OFFSET('Sanitation Data'!$E$11,0,10*ROW('Sanitation Data'!E179)),NA())</f>
        <v>#N/A</v>
      </c>
      <c r="AE185" s="98" t="e">
        <f ca="true">+IF(AND(ISNUMBER(OFFSET('Sanitation Data'!$E$12,0,10*ROW('Sanitation Data'!E179))),'Data Summary'!CT185="Yes"),OFFSET('Sanitation Data'!$E$12,0,10*ROW('Sanitation Data'!E179)),NA())</f>
        <v>#N/A</v>
      </c>
      <c r="AF185" s="98" t="e">
        <f ca="true">+IF(AND(ISNUMBER(OFFSET('Sanitation Data'!$F$4,0,10*ROW('Sanitation Data'!F179))),'Data Summary'!CU185="Yes"),100-OFFSET('Sanitation Data'!$F$4,0,10*ROW('Sanitation Data'!F179)),NA())</f>
        <v>#N/A</v>
      </c>
      <c r="AG185" s="98" t="e">
        <f ca="true">+IF(AND(ISNUMBER(OFFSET('Sanitation Data'!$F$6,0,10*ROW('Sanitation Data'!F179))),'Data Summary'!CV185="Yes"),OFFSET('Sanitation Data'!$F$6,0,10*ROW('Sanitation Data'!F179)),NA())</f>
        <v>#N/A</v>
      </c>
      <c r="AH185" s="98" t="e">
        <f ca="true">+IF(AND(ISNUMBER(OFFSET('Sanitation Data'!$F$10,0,10*ROW('Sanitation Data'!F179))),'Data Summary'!CW185="Yes"),OFFSET('Sanitation Data'!$F$10,0,10*ROW('Sanitation Data'!F179)),NA())</f>
        <v>#N/A</v>
      </c>
      <c r="AI185" s="98" t="e">
        <f ca="true">+IF(AND(ISNUMBER(OFFSET('Sanitation Data'!$F$11,0,10*ROW('Sanitation Data'!F179))),'Data Summary'!CX185="Yes"),OFFSET('Sanitation Data'!$F$11,0,10*ROW('Sanitation Data'!F179)),NA())</f>
        <v>#N/A</v>
      </c>
      <c r="AJ185" s="98" t="e">
        <f ca="true">+IF(AND(ISNUMBER(OFFSET('Sanitation Data'!$F$12,0,10*ROW('Sanitation Data'!F179))),'Data Summary'!CY185="Yes"),OFFSET('Sanitation Data'!$F$12,0,10*ROW('Sanitation Data'!F179)),NA())</f>
        <v>#N/A</v>
      </c>
      <c r="AK185" s="98" t="e">
        <f ca="true">+IF(AND(ISNUMBER(OFFSET('Sanitation Data'!$G$4,0,10*ROW('Sanitation Data'!G179))),'Data Summary'!CZ185="Yes"),100-OFFSET('Sanitation Data'!$G$4,0,10*ROW('Sanitation Data'!G179)),NA())</f>
        <v>#N/A</v>
      </c>
      <c r="AL185" s="98" t="e">
        <f ca="true">+IF(AND(ISNUMBER(OFFSET('Sanitation Data'!$G$6,0,10*ROW('Sanitation Data'!G179))),'Data Summary'!DA185="Yes"),OFFSET('Sanitation Data'!$G$6,0,10*ROW('Sanitation Data'!G179)),NA())</f>
        <v>#N/A</v>
      </c>
      <c r="AM185" s="98" t="e">
        <f ca="true">+IF(AND(ISNUMBER(OFFSET('Sanitation Data'!$G$10,0,10*ROW('Sanitation Data'!G179))),'Data Summary'!DB185="Yes"),OFFSET('Sanitation Data'!$G$10,0,10*ROW('Sanitation Data'!G179)),NA())</f>
        <v>#N/A</v>
      </c>
      <c r="AN185" s="98" t="e">
        <f ca="true">+IF(AND(ISNUMBER(OFFSET('Sanitation Data'!$G$11,0,10*ROW('Sanitation Data'!G179))),'Data Summary'!DC185="Yes"),OFFSET('Sanitation Data'!$G$11,0,10*ROW('Sanitation Data'!G179)),NA())</f>
        <v>#N/A</v>
      </c>
      <c r="AO185" s="98" t="e">
        <f ca="true">+IF(AND(ISNUMBER(OFFSET('Sanitation Data'!$G$12,0,10*ROW('Sanitation Data'!G179))),'Data Summary'!DD185="Yes"),OFFSET('Sanitation Data'!$G$12,0,10*ROW('Sanitation Data'!G179)),NA())</f>
        <v>#N/A</v>
      </c>
      <c r="AP185" s="98" t="e">
        <f ca="true">+IF(AND(ISNUMBER(OFFSET('Sanitation Data'!$H$4,0,10*ROW('Sanitation Data'!H179))),'Data Summary'!DE185="Yes"),100-OFFSET('Sanitation Data'!$H$4,0,10*ROW('Sanitation Data'!H179)),NA())</f>
        <v>#N/A</v>
      </c>
      <c r="AQ185" s="98" t="e">
        <f ca="true">+IF(AND(ISNUMBER(OFFSET('Sanitation Data'!$H$6,0,10*ROW('Sanitation Data'!H179))),'Data Summary'!DF185="Yes"),OFFSET('Sanitation Data'!$H$6,0,10*ROW('Sanitation Data'!H179)),NA())</f>
        <v>#N/A</v>
      </c>
      <c r="AR185" s="98" t="e">
        <f ca="true">+IF(AND(ISNUMBER(OFFSET('Sanitation Data'!$H$10,0,10*ROW('Sanitation Data'!H179))),'Data Summary'!DG185="Yes"),OFFSET('Sanitation Data'!$H$10,0,10*ROW('Sanitation Data'!H179)),NA())</f>
        <v>#N/A</v>
      </c>
      <c r="AS185" s="98" t="e">
        <f ca="true">+IF(AND(ISNUMBER(OFFSET('Sanitation Data'!$H$11,0,10*ROW('Sanitation Data'!H179))),'Data Summary'!DH185="Yes"),OFFSET('Sanitation Data'!$H$11,0,10*ROW('Sanitation Data'!H179)),NA())</f>
        <v>#N/A</v>
      </c>
      <c r="AT185" s="98" t="e">
        <f ca="true">+IF(AND(ISNUMBER(OFFSET('Sanitation Data'!$H$12,0,10*ROW('Sanitation Data'!H179))),'Data Summary'!DI185="Yes"),OFFSET('Sanitation Data'!$H$12,0,10*ROW('Sanitation Data'!H179)),NA())</f>
        <v>#N/A</v>
      </c>
      <c r="AU185" s="98" t="e">
        <f ca="true">+IF(AND(ISNUMBER(OFFSET('Sanitation Data'!$I$4,0,10*ROW('Sanitation Data'!I179))),'Data Summary'!DJ185="Yes"),100-OFFSET('Sanitation Data'!$I$4,0,10*ROW('Sanitation Data'!I179)),NA())</f>
        <v>#N/A</v>
      </c>
      <c r="AV185" s="98" t="e">
        <f ca="true">+IF(AND(ISNUMBER(OFFSET('Sanitation Data'!$I$6,0,10*ROW('Sanitation Data'!I179))),'Data Summary'!DK185="Yes"),OFFSET('Sanitation Data'!$I$6,0,10*ROW('Sanitation Data'!I179)),NA())</f>
        <v>#N/A</v>
      </c>
      <c r="AW185" s="98" t="e">
        <f ca="true">+IF(AND(ISNUMBER(OFFSET('Sanitation Data'!$I$10,0,10*ROW('Sanitation Data'!I179))),'Data Summary'!DL185="Yes"),OFFSET('Sanitation Data'!$I$10,0,10*ROW('Sanitation Data'!I179)),NA())</f>
        <v>#N/A</v>
      </c>
      <c r="AX185" s="98" t="e">
        <f ca="true">+IF(AND(ISNUMBER(OFFSET('Sanitation Data'!$I$11,0,10*ROW('Sanitation Data'!I179))),'Data Summary'!DM185="Yes"),OFFSET('Sanitation Data'!$I$11,0,10*ROW('Sanitation Data'!I179)),NA())</f>
        <v>#N/A</v>
      </c>
      <c r="AY185" s="98" t="e">
        <f ca="true">+IF(AND(ISNUMBER(OFFSET('Sanitation Data'!$I$12,0,10*ROW('Sanitation Data'!I179))),'Data Summary'!DN185="Yes"),OFFSET('Sanitation Data'!$I$12,0,10*ROW('Sanitation Data'!I179)),NA())</f>
        <v>#N/A</v>
      </c>
      <c r="AZ185" s="99" t="e">
        <f ca="true">+IF(AND(ISNUMBER(OFFSET('Hygiene Data'!$D$5,0,10*ROW('Hygiene Data'!D179))),'Data Summary'!DO185="Yes"),OFFSET('Hygiene Data'!$D$5,0,10*ROW('Hygiene Data'!D179)),NA())</f>
        <v>#N/A</v>
      </c>
      <c r="BA185" s="99" t="e">
        <f ca="true">+IF(AND(ISNUMBER(OFFSET('Hygiene Data'!$D$7,0,10*ROW('Hygiene Data'!D179))),'Data Summary'!DP185="Yes"),OFFSET('Hygiene Data'!$D$7,0,10*ROW('Hygiene Data'!D179)),NA())</f>
        <v>#N/A</v>
      </c>
      <c r="BB185" s="99" t="e">
        <f ca="true">+IF(AND(ISNUMBER(OFFSET('Hygiene Data'!$D$9,0,10*ROW('Hygiene Data'!D179))),'Data Summary'!DQ185="Yes"),OFFSET('Hygiene Data'!$D$9,0,10*ROW('Hygiene Data'!D179)),NA())</f>
        <v>#N/A</v>
      </c>
      <c r="BC185" s="99" t="e">
        <f ca="true">+IF(AND(ISNUMBER(OFFSET('Hygiene Data'!$E$5,0,10*ROW('Hygiene Data'!E179))),'Data Summary'!DR185="Yes"),OFFSET('Hygiene Data'!$E$5,0,10*ROW('Hygiene Data'!E179)),NA())</f>
        <v>#N/A</v>
      </c>
      <c r="BD185" s="99" t="e">
        <f ca="true">+IF(AND(ISNUMBER(OFFSET('Hygiene Data'!$E$7,0,10*ROW('Hygiene Data'!E179))),'Data Summary'!DS185="Yes"),OFFSET('Hygiene Data'!$E$7,0,10*ROW('Hygiene Data'!E179)),NA())</f>
        <v>#N/A</v>
      </c>
      <c r="BE185" s="99" t="e">
        <f ca="true">+IF(AND(ISNUMBER(OFFSET('Hygiene Data'!$E$9,0,10*ROW('Hygiene Data'!E179))),'Data Summary'!DT185="Yes"),OFFSET('Hygiene Data'!$E$9,0,10*ROW('Hygiene Data'!E179)),NA())</f>
        <v>#N/A</v>
      </c>
      <c r="BF185" s="99" t="e">
        <f ca="true">+IF(AND(ISNUMBER(OFFSET('Hygiene Data'!$F$5,0,10*ROW('Hygiene Data'!F179))),'Data Summary'!DU185="Yes"),OFFSET('Hygiene Data'!$F$5,0,10*ROW('Hygiene Data'!F179)),NA())</f>
        <v>#N/A</v>
      </c>
      <c r="BG185" s="99" t="e">
        <f ca="true">+IF(AND(ISNUMBER(OFFSET('Hygiene Data'!$F$7,0,10*ROW('Hygiene Data'!F179))),'Data Summary'!DV185="Yes"),OFFSET('Hygiene Data'!$F$7,0,10*ROW('Hygiene Data'!F179)),NA())</f>
        <v>#N/A</v>
      </c>
      <c r="BH185" s="99" t="e">
        <f ca="true">+IF(AND(ISNUMBER(OFFSET('Hygiene Data'!$F$9,0,10*ROW('Hygiene Data'!F179))),'Data Summary'!DW185="Yes"),OFFSET('Hygiene Data'!$F$9,0,10*ROW('Hygiene Data'!F179)),NA())</f>
        <v>#N/A</v>
      </c>
      <c r="BI185" s="99" t="e">
        <f ca="true">+IF(AND(ISNUMBER(OFFSET('Hygiene Data'!$G$5,0,10*ROW('Hygiene Data'!G179))),'Data Summary'!DX185="Yes"),OFFSET('Hygiene Data'!$G$5,0,10*ROW('Hygiene Data'!G179)),NA())</f>
        <v>#N/A</v>
      </c>
      <c r="BJ185" s="99" t="e">
        <f ca="true">+IF(AND(ISNUMBER(OFFSET('Hygiene Data'!$G$7,0,10*ROW('Hygiene Data'!G179))),'Data Summary'!DY185="Yes"),OFFSET('Hygiene Data'!$G$7,0,10*ROW('Hygiene Data'!G179)),NA())</f>
        <v>#N/A</v>
      </c>
      <c r="BK185" s="99" t="e">
        <f ca="true">+IF(AND(ISNUMBER(OFFSET('Hygiene Data'!$G$9,0,10*ROW('Hygiene Data'!G179))),'Data Summary'!DZ185="Yes"),OFFSET('Hygiene Data'!$G$9,0,10*ROW('Hygiene Data'!G179)),NA())</f>
        <v>#N/A</v>
      </c>
      <c r="BL185" s="99" t="e">
        <f ca="true">+IF(AND(ISNUMBER(OFFSET('Hygiene Data'!$H$5,0,10*ROW('Hygiene Data'!H179))),'Data Summary'!EA185="Yes"),OFFSET('Hygiene Data'!$H$5,0,10*ROW('Hygiene Data'!H179)),NA())</f>
        <v>#N/A</v>
      </c>
      <c r="BM185" s="99" t="e">
        <f ca="true">+IF(AND(ISNUMBER(OFFSET('Hygiene Data'!$H$7,0,10*ROW('Hygiene Data'!H179))),'Data Summary'!EB185="Yes"),OFFSET('Hygiene Data'!$H$7,0,10*ROW('Hygiene Data'!H179)),NA())</f>
        <v>#N/A</v>
      </c>
      <c r="BN185" s="99" t="e">
        <f ca="true">+IF(AND(ISNUMBER(OFFSET('Hygiene Data'!$H$9,0,10*ROW('Hygiene Data'!H179))),'Data Summary'!EC185="Yes"),OFFSET('Hygiene Data'!$H$9,0,10*ROW('Hygiene Data'!H179)),NA())</f>
        <v>#N/A</v>
      </c>
      <c r="BO185" s="99" t="e">
        <f ca="true">+IF(AND(ISNUMBER(OFFSET('Hygiene Data'!$I$5,0,10*ROW('Hygiene Data'!I179))),'Data Summary'!ED185="Yes"),OFFSET('Hygiene Data'!$I$5,0,10*ROW('Hygiene Data'!I179)),NA())</f>
        <v>#N/A</v>
      </c>
      <c r="BP185" s="99" t="e">
        <f ca="true">+IF(AND(ISNUMBER(OFFSET('Hygiene Data'!$I$7,0,10*ROW('Hygiene Data'!I179))),'Data Summary'!EE185="Yes"),OFFSET('Hygiene Data'!$I$7,0,10*ROW('Hygiene Data'!I179)),NA())</f>
        <v>#N/A</v>
      </c>
      <c r="BQ185" s="99"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8" t="str">
        <f ca="true">+IF(ISTEXT('Data Summary'!B186),'Data Summary'!B186,"")</f>
        <v/>
      </c>
      <c r="C186" s="329" t="e">
        <f ca="true">+VALUE('Data Summary'!C186)</f>
        <v>#VALUE!</v>
      </c>
      <c r="D186" s="97" t="e">
        <f ca="true">+IF(AND(ISNUMBER(OFFSET('Water Data'!$D$4,0,10*ROW('Water Data'!D180))),'Data Summary'!BS186="Yes"),100-OFFSET('Water Data'!$D$4,0,10*ROW('Water Data'!D180)),NA())</f>
        <v>#N/A</v>
      </c>
      <c r="E186" s="97" t="e">
        <f ca="true">+IF(AND(ISNUMBER(OFFSET('Water Data'!$D$6,0,10*ROW('Water Data'!D180))),'Data Summary'!BT186="Yes"),OFFSET('Water Data'!$D$6,0,10*ROW('Water Data'!D180)),NA())</f>
        <v>#N/A</v>
      </c>
      <c r="F186" s="97" t="e">
        <f ca="true">+IF(AND(ISNUMBER(OFFSET('Water Data'!$D$9,0,10*ROW('Water Data'!D180))),'Data Summary'!BU186="Yes"),OFFSET('Water Data'!$D$9,0,10*ROW('Water Data'!D180)),NA())</f>
        <v>#N/A</v>
      </c>
      <c r="G186" s="97" t="e">
        <f ca="true">+IF(AND(ISNUMBER(OFFSET('Water Data'!$E$4,0,10*ROW('Water Data'!E180))),'Data Summary'!BV186="Yes"),100-OFFSET('Water Data'!$E$4,0,10*ROW('Water Data'!E180)),NA())</f>
        <v>#N/A</v>
      </c>
      <c r="H186" s="97" t="e">
        <f ca="true">+IF(AND(ISNUMBER(OFFSET('Water Data'!$E$6,0,10*ROW('Water Data'!E180))),'Data Summary'!BW186="Yes"),OFFSET('Water Data'!$E$6,0,10*ROW('Water Data'!E180)),NA())</f>
        <v>#N/A</v>
      </c>
      <c r="I186" s="97" t="e">
        <f ca="true">+IF(AND(ISNUMBER(OFFSET('Water Data'!$E$9,0,10*ROW('Water Data'!E180))),'Data Summary'!BX186="Yes"),OFFSET('Water Data'!$E$9,0,10*ROW('Water Data'!E180)),NA())</f>
        <v>#N/A</v>
      </c>
      <c r="J186" s="97" t="e">
        <f ca="true">+IF(AND(ISNUMBER(OFFSET('Water Data'!$F$4,0,10*ROW('Water Data'!F180))),'Data Summary'!BY186="Yes"),100-OFFSET('Water Data'!$F$4,0,10*ROW('Water Data'!F180)),NA())</f>
        <v>#N/A</v>
      </c>
      <c r="K186" s="97" t="e">
        <f ca="true">+IF(AND(ISNUMBER(OFFSET('Water Data'!$F$6,0,10*ROW('Water Data'!F180))),'Data Summary'!BZ186="Yes"),OFFSET('Water Data'!$F$6,0,10*ROW('Water Data'!F180)),NA())</f>
        <v>#N/A</v>
      </c>
      <c r="L186" s="97" t="e">
        <f ca="true">+IF(AND(ISNUMBER(OFFSET('Water Data'!$F$9,0,10*ROW('Water Data'!F180))),'Data Summary'!CA186="Yes"),OFFSET('Water Data'!$F$9,0,10*ROW('Water Data'!F180)),NA())</f>
        <v>#N/A</v>
      </c>
      <c r="M186" s="97" t="e">
        <f ca="true">+IF(AND(ISNUMBER(OFFSET('Water Data'!$G$4,0,10*ROW('Water Data'!G180))),'Data Summary'!CB186="Yes"),100-OFFSET('Water Data'!$G$4,0,10*ROW('Water Data'!G180)),NA())</f>
        <v>#N/A</v>
      </c>
      <c r="N186" s="97" t="e">
        <f ca="true">+IF(AND(ISNUMBER(OFFSET('Water Data'!$G$6,0,10*ROW('Water Data'!G180))),'Data Summary'!CC186="Yes"),OFFSET('Water Data'!$G$6,0,10*ROW('Water Data'!G180)),NA())</f>
        <v>#N/A</v>
      </c>
      <c r="O186" s="97" t="e">
        <f ca="true">+IF(AND(ISNUMBER(OFFSET('Water Data'!$G$9,0,10*ROW('Water Data'!G180))),'Data Summary'!CD186="Yes"),OFFSET('Water Data'!$G$9,0,10*ROW('Water Data'!G180)),NA())</f>
        <v>#N/A</v>
      </c>
      <c r="P186" s="97" t="e">
        <f ca="true">+IF(AND(ISNUMBER(OFFSET('Water Data'!$H$4,0,10*ROW('Water Data'!H180))),'Data Summary'!CE186="Yes"),100-OFFSET('Water Data'!$H$4,0,10*ROW('Water Data'!H180)),NA())</f>
        <v>#N/A</v>
      </c>
      <c r="Q186" s="97" t="e">
        <f ca="true">+IF(AND(ISNUMBER(OFFSET('Water Data'!$H$6,0,10*ROW('Water Data'!H180))),'Data Summary'!CF186="Yes"),OFFSET('Water Data'!$H$6,0,10*ROW('Water Data'!H180)),NA())</f>
        <v>#N/A</v>
      </c>
      <c r="R186" s="97" t="e">
        <f ca="true">+IF(AND(ISNUMBER(OFFSET('Water Data'!$H$9,0,10*ROW('Water Data'!H180))),'Data Summary'!CG186="Yes"),OFFSET('Water Data'!$H$9,0,10*ROW('Water Data'!H180)),NA())</f>
        <v>#N/A</v>
      </c>
      <c r="S186" s="97" t="e">
        <f ca="true">+IF(AND(ISNUMBER(OFFSET('Water Data'!$I$4,0,10*ROW('Water Data'!I180))),'Data Summary'!CH186="Yes"),100-OFFSET('Water Data'!$I$4,0,10*ROW('Water Data'!I180)),NA())</f>
        <v>#N/A</v>
      </c>
      <c r="T186" s="97" t="e">
        <f ca="true">+IF(AND(ISNUMBER(OFFSET('Water Data'!$I$6,0,10*ROW('Water Data'!I180))),'Data Summary'!CI186="Yes"),OFFSET('Water Data'!$I$6,0,10*ROW('Water Data'!I180)),NA())</f>
        <v>#N/A</v>
      </c>
      <c r="U186" s="97" t="e">
        <f ca="true">+IF(AND(ISNUMBER(OFFSET('Water Data'!$I$9,0,10*ROW('Water Data'!I180))),'Data Summary'!CJ186="Yes"),OFFSET('Water Data'!$I$9,0,10*ROW('Water Data'!I180)),NA())</f>
        <v>#N/A</v>
      </c>
      <c r="V186" s="98" t="e">
        <f ca="true">+IF(AND(ISNUMBER(OFFSET('Sanitation Data'!$D$4,0,10*ROW('Sanitation Data'!D180))),'Data Summary'!CK186="Yes"),100-OFFSET('Sanitation Data'!$D$4,0,10*ROW('Sanitation Data'!D180)),NA())</f>
        <v>#N/A</v>
      </c>
      <c r="W186" s="98" t="e">
        <f ca="true">+IF(AND(ISNUMBER(OFFSET('Sanitation Data'!$D$6,0,10*ROW('Sanitation Data'!D180))),'Data Summary'!CL186="Yes"),OFFSET('Sanitation Data'!$D$6,0,10*ROW('Sanitation Data'!D180)),NA())</f>
        <v>#N/A</v>
      </c>
      <c r="X186" s="98" t="e">
        <f ca="true">+IF(AND(ISNUMBER(OFFSET('Sanitation Data'!$D$10,0,10*ROW('Sanitation Data'!D180))),'Data Summary'!CM186="Yes"),OFFSET('Sanitation Data'!$D$10,0,10*ROW('Sanitation Data'!D180)),NA())</f>
        <v>#N/A</v>
      </c>
      <c r="Y186" s="98" t="e">
        <f ca="true">+IF(AND(ISNUMBER(OFFSET('Sanitation Data'!$D$11,0,10*ROW('Sanitation Data'!D180))),'Data Summary'!CN186="Yes"),OFFSET('Sanitation Data'!$D$11,0,10*ROW('Sanitation Data'!D180)),NA())</f>
        <v>#N/A</v>
      </c>
      <c r="Z186" s="98" t="e">
        <f ca="true">+IF(AND(ISNUMBER(OFFSET('Sanitation Data'!$D$12,0,10*ROW('Sanitation Data'!D180))),'Data Summary'!CO186="Yes"),OFFSET('Sanitation Data'!$D$12,0,10*ROW('Sanitation Data'!D180)),NA())</f>
        <v>#N/A</v>
      </c>
      <c r="AA186" s="98" t="e">
        <f ca="true">+IF(AND(ISNUMBER(OFFSET('Sanitation Data'!$E$4,0,10*ROW('Sanitation Data'!E180))),'Data Summary'!CP186="Yes"),100-OFFSET('Sanitation Data'!$E$4,0,10*ROW('Sanitation Data'!E180)),NA())</f>
        <v>#N/A</v>
      </c>
      <c r="AB186" s="98" t="e">
        <f ca="true">+IF(AND(ISNUMBER(OFFSET('Sanitation Data'!$E$6,0,10*ROW('Sanitation Data'!E180))),'Data Summary'!CQ186="Yes"),OFFSET('Sanitation Data'!$E$6,0,10*ROW('Sanitation Data'!E180)),NA())</f>
        <v>#N/A</v>
      </c>
      <c r="AC186" s="98" t="e">
        <f ca="true">+IF(AND(ISNUMBER(OFFSET('Sanitation Data'!$E$10,0,10*ROW('Sanitation Data'!E180))),'Data Summary'!CR186="Yes"),OFFSET('Sanitation Data'!$E$10,0,10*ROW('Sanitation Data'!E180)),NA())</f>
        <v>#N/A</v>
      </c>
      <c r="AD186" s="98" t="e">
        <f ca="true">+IF(AND(ISNUMBER(OFFSET('Sanitation Data'!$E$11,0,10*ROW('Sanitation Data'!E180))),'Data Summary'!CS186="Yes"),OFFSET('Sanitation Data'!$E$11,0,10*ROW('Sanitation Data'!E180)),NA())</f>
        <v>#N/A</v>
      </c>
      <c r="AE186" s="98" t="e">
        <f ca="true">+IF(AND(ISNUMBER(OFFSET('Sanitation Data'!$E$12,0,10*ROW('Sanitation Data'!E180))),'Data Summary'!CT186="Yes"),OFFSET('Sanitation Data'!$E$12,0,10*ROW('Sanitation Data'!E180)),NA())</f>
        <v>#N/A</v>
      </c>
      <c r="AF186" s="98" t="e">
        <f ca="true">+IF(AND(ISNUMBER(OFFSET('Sanitation Data'!$F$4,0,10*ROW('Sanitation Data'!F180))),'Data Summary'!CU186="Yes"),100-OFFSET('Sanitation Data'!$F$4,0,10*ROW('Sanitation Data'!F180)),NA())</f>
        <v>#N/A</v>
      </c>
      <c r="AG186" s="98" t="e">
        <f ca="true">+IF(AND(ISNUMBER(OFFSET('Sanitation Data'!$F$6,0,10*ROW('Sanitation Data'!F180))),'Data Summary'!CV186="Yes"),OFFSET('Sanitation Data'!$F$6,0,10*ROW('Sanitation Data'!F180)),NA())</f>
        <v>#N/A</v>
      </c>
      <c r="AH186" s="98" t="e">
        <f ca="true">+IF(AND(ISNUMBER(OFFSET('Sanitation Data'!$F$10,0,10*ROW('Sanitation Data'!F180))),'Data Summary'!CW186="Yes"),OFFSET('Sanitation Data'!$F$10,0,10*ROW('Sanitation Data'!F180)),NA())</f>
        <v>#N/A</v>
      </c>
      <c r="AI186" s="98" t="e">
        <f ca="true">+IF(AND(ISNUMBER(OFFSET('Sanitation Data'!$F$11,0,10*ROW('Sanitation Data'!F180))),'Data Summary'!CX186="Yes"),OFFSET('Sanitation Data'!$F$11,0,10*ROW('Sanitation Data'!F180)),NA())</f>
        <v>#N/A</v>
      </c>
      <c r="AJ186" s="98" t="e">
        <f ca="true">+IF(AND(ISNUMBER(OFFSET('Sanitation Data'!$F$12,0,10*ROW('Sanitation Data'!F180))),'Data Summary'!CY186="Yes"),OFFSET('Sanitation Data'!$F$12,0,10*ROW('Sanitation Data'!F180)),NA())</f>
        <v>#N/A</v>
      </c>
      <c r="AK186" s="98" t="e">
        <f ca="true">+IF(AND(ISNUMBER(OFFSET('Sanitation Data'!$G$4,0,10*ROW('Sanitation Data'!G180))),'Data Summary'!CZ186="Yes"),100-OFFSET('Sanitation Data'!$G$4,0,10*ROW('Sanitation Data'!G180)),NA())</f>
        <v>#N/A</v>
      </c>
      <c r="AL186" s="98" t="e">
        <f ca="true">+IF(AND(ISNUMBER(OFFSET('Sanitation Data'!$G$6,0,10*ROW('Sanitation Data'!G180))),'Data Summary'!DA186="Yes"),OFFSET('Sanitation Data'!$G$6,0,10*ROW('Sanitation Data'!G180)),NA())</f>
        <v>#N/A</v>
      </c>
      <c r="AM186" s="98" t="e">
        <f ca="true">+IF(AND(ISNUMBER(OFFSET('Sanitation Data'!$G$10,0,10*ROW('Sanitation Data'!G180))),'Data Summary'!DB186="Yes"),OFFSET('Sanitation Data'!$G$10,0,10*ROW('Sanitation Data'!G180)),NA())</f>
        <v>#N/A</v>
      </c>
      <c r="AN186" s="98" t="e">
        <f ca="true">+IF(AND(ISNUMBER(OFFSET('Sanitation Data'!$G$11,0,10*ROW('Sanitation Data'!G180))),'Data Summary'!DC186="Yes"),OFFSET('Sanitation Data'!$G$11,0,10*ROW('Sanitation Data'!G180)),NA())</f>
        <v>#N/A</v>
      </c>
      <c r="AO186" s="98" t="e">
        <f ca="true">+IF(AND(ISNUMBER(OFFSET('Sanitation Data'!$G$12,0,10*ROW('Sanitation Data'!G180))),'Data Summary'!DD186="Yes"),OFFSET('Sanitation Data'!$G$12,0,10*ROW('Sanitation Data'!G180)),NA())</f>
        <v>#N/A</v>
      </c>
      <c r="AP186" s="98" t="e">
        <f ca="true">+IF(AND(ISNUMBER(OFFSET('Sanitation Data'!$H$4,0,10*ROW('Sanitation Data'!H180))),'Data Summary'!DE186="Yes"),100-OFFSET('Sanitation Data'!$H$4,0,10*ROW('Sanitation Data'!H180)),NA())</f>
        <v>#N/A</v>
      </c>
      <c r="AQ186" s="98" t="e">
        <f ca="true">+IF(AND(ISNUMBER(OFFSET('Sanitation Data'!$H$6,0,10*ROW('Sanitation Data'!H180))),'Data Summary'!DF186="Yes"),OFFSET('Sanitation Data'!$H$6,0,10*ROW('Sanitation Data'!H180)),NA())</f>
        <v>#N/A</v>
      </c>
      <c r="AR186" s="98" t="e">
        <f ca="true">+IF(AND(ISNUMBER(OFFSET('Sanitation Data'!$H$10,0,10*ROW('Sanitation Data'!H180))),'Data Summary'!DG186="Yes"),OFFSET('Sanitation Data'!$H$10,0,10*ROW('Sanitation Data'!H180)),NA())</f>
        <v>#N/A</v>
      </c>
      <c r="AS186" s="98" t="e">
        <f ca="true">+IF(AND(ISNUMBER(OFFSET('Sanitation Data'!$H$11,0,10*ROW('Sanitation Data'!H180))),'Data Summary'!DH186="Yes"),OFFSET('Sanitation Data'!$H$11,0,10*ROW('Sanitation Data'!H180)),NA())</f>
        <v>#N/A</v>
      </c>
      <c r="AT186" s="98" t="e">
        <f ca="true">+IF(AND(ISNUMBER(OFFSET('Sanitation Data'!$H$12,0,10*ROW('Sanitation Data'!H180))),'Data Summary'!DI186="Yes"),OFFSET('Sanitation Data'!$H$12,0,10*ROW('Sanitation Data'!H180)),NA())</f>
        <v>#N/A</v>
      </c>
      <c r="AU186" s="98" t="e">
        <f ca="true">+IF(AND(ISNUMBER(OFFSET('Sanitation Data'!$I$4,0,10*ROW('Sanitation Data'!I180))),'Data Summary'!DJ186="Yes"),100-OFFSET('Sanitation Data'!$I$4,0,10*ROW('Sanitation Data'!I180)),NA())</f>
        <v>#N/A</v>
      </c>
      <c r="AV186" s="98" t="e">
        <f ca="true">+IF(AND(ISNUMBER(OFFSET('Sanitation Data'!$I$6,0,10*ROW('Sanitation Data'!I180))),'Data Summary'!DK186="Yes"),OFFSET('Sanitation Data'!$I$6,0,10*ROW('Sanitation Data'!I180)),NA())</f>
        <v>#N/A</v>
      </c>
      <c r="AW186" s="98" t="e">
        <f ca="true">+IF(AND(ISNUMBER(OFFSET('Sanitation Data'!$I$10,0,10*ROW('Sanitation Data'!I180))),'Data Summary'!DL186="Yes"),OFFSET('Sanitation Data'!$I$10,0,10*ROW('Sanitation Data'!I180)),NA())</f>
        <v>#N/A</v>
      </c>
      <c r="AX186" s="98" t="e">
        <f ca="true">+IF(AND(ISNUMBER(OFFSET('Sanitation Data'!$I$11,0,10*ROW('Sanitation Data'!I180))),'Data Summary'!DM186="Yes"),OFFSET('Sanitation Data'!$I$11,0,10*ROW('Sanitation Data'!I180)),NA())</f>
        <v>#N/A</v>
      </c>
      <c r="AY186" s="98" t="e">
        <f ca="true">+IF(AND(ISNUMBER(OFFSET('Sanitation Data'!$I$12,0,10*ROW('Sanitation Data'!I180))),'Data Summary'!DN186="Yes"),OFFSET('Sanitation Data'!$I$12,0,10*ROW('Sanitation Data'!I180)),NA())</f>
        <v>#N/A</v>
      </c>
      <c r="AZ186" s="99" t="e">
        <f ca="true">+IF(AND(ISNUMBER(OFFSET('Hygiene Data'!$D$5,0,10*ROW('Hygiene Data'!D180))),'Data Summary'!DO186="Yes"),OFFSET('Hygiene Data'!$D$5,0,10*ROW('Hygiene Data'!D180)),NA())</f>
        <v>#N/A</v>
      </c>
      <c r="BA186" s="99" t="e">
        <f ca="true">+IF(AND(ISNUMBER(OFFSET('Hygiene Data'!$D$7,0,10*ROW('Hygiene Data'!D180))),'Data Summary'!DP186="Yes"),OFFSET('Hygiene Data'!$D$7,0,10*ROW('Hygiene Data'!D180)),NA())</f>
        <v>#N/A</v>
      </c>
      <c r="BB186" s="99" t="e">
        <f ca="true">+IF(AND(ISNUMBER(OFFSET('Hygiene Data'!$D$9,0,10*ROW('Hygiene Data'!D180))),'Data Summary'!DQ186="Yes"),OFFSET('Hygiene Data'!$D$9,0,10*ROW('Hygiene Data'!D180)),NA())</f>
        <v>#N/A</v>
      </c>
      <c r="BC186" s="99" t="e">
        <f ca="true">+IF(AND(ISNUMBER(OFFSET('Hygiene Data'!$E$5,0,10*ROW('Hygiene Data'!E180))),'Data Summary'!DR186="Yes"),OFFSET('Hygiene Data'!$E$5,0,10*ROW('Hygiene Data'!E180)),NA())</f>
        <v>#N/A</v>
      </c>
      <c r="BD186" s="99" t="e">
        <f ca="true">+IF(AND(ISNUMBER(OFFSET('Hygiene Data'!$E$7,0,10*ROW('Hygiene Data'!E180))),'Data Summary'!DS186="Yes"),OFFSET('Hygiene Data'!$E$7,0,10*ROW('Hygiene Data'!E180)),NA())</f>
        <v>#N/A</v>
      </c>
      <c r="BE186" s="99" t="e">
        <f ca="true">+IF(AND(ISNUMBER(OFFSET('Hygiene Data'!$E$9,0,10*ROW('Hygiene Data'!E180))),'Data Summary'!DT186="Yes"),OFFSET('Hygiene Data'!$E$9,0,10*ROW('Hygiene Data'!E180)),NA())</f>
        <v>#N/A</v>
      </c>
      <c r="BF186" s="99" t="e">
        <f ca="true">+IF(AND(ISNUMBER(OFFSET('Hygiene Data'!$F$5,0,10*ROW('Hygiene Data'!F180))),'Data Summary'!DU186="Yes"),OFFSET('Hygiene Data'!$F$5,0,10*ROW('Hygiene Data'!F180)),NA())</f>
        <v>#N/A</v>
      </c>
      <c r="BG186" s="99" t="e">
        <f ca="true">+IF(AND(ISNUMBER(OFFSET('Hygiene Data'!$F$7,0,10*ROW('Hygiene Data'!F180))),'Data Summary'!DV186="Yes"),OFFSET('Hygiene Data'!$F$7,0,10*ROW('Hygiene Data'!F180)),NA())</f>
        <v>#N/A</v>
      </c>
      <c r="BH186" s="99" t="e">
        <f ca="true">+IF(AND(ISNUMBER(OFFSET('Hygiene Data'!$F$9,0,10*ROW('Hygiene Data'!F180))),'Data Summary'!DW186="Yes"),OFFSET('Hygiene Data'!$F$9,0,10*ROW('Hygiene Data'!F180)),NA())</f>
        <v>#N/A</v>
      </c>
      <c r="BI186" s="99" t="e">
        <f ca="true">+IF(AND(ISNUMBER(OFFSET('Hygiene Data'!$G$5,0,10*ROW('Hygiene Data'!G180))),'Data Summary'!DX186="Yes"),OFFSET('Hygiene Data'!$G$5,0,10*ROW('Hygiene Data'!G180)),NA())</f>
        <v>#N/A</v>
      </c>
      <c r="BJ186" s="99" t="e">
        <f ca="true">+IF(AND(ISNUMBER(OFFSET('Hygiene Data'!$G$7,0,10*ROW('Hygiene Data'!G180))),'Data Summary'!DY186="Yes"),OFFSET('Hygiene Data'!$G$7,0,10*ROW('Hygiene Data'!G180)),NA())</f>
        <v>#N/A</v>
      </c>
      <c r="BK186" s="99" t="e">
        <f ca="true">+IF(AND(ISNUMBER(OFFSET('Hygiene Data'!$G$9,0,10*ROW('Hygiene Data'!G180))),'Data Summary'!DZ186="Yes"),OFFSET('Hygiene Data'!$G$9,0,10*ROW('Hygiene Data'!G180)),NA())</f>
        <v>#N/A</v>
      </c>
      <c r="BL186" s="99" t="e">
        <f ca="true">+IF(AND(ISNUMBER(OFFSET('Hygiene Data'!$H$5,0,10*ROW('Hygiene Data'!H180))),'Data Summary'!EA186="Yes"),OFFSET('Hygiene Data'!$H$5,0,10*ROW('Hygiene Data'!H180)),NA())</f>
        <v>#N/A</v>
      </c>
      <c r="BM186" s="99" t="e">
        <f ca="true">+IF(AND(ISNUMBER(OFFSET('Hygiene Data'!$H$7,0,10*ROW('Hygiene Data'!H180))),'Data Summary'!EB186="Yes"),OFFSET('Hygiene Data'!$H$7,0,10*ROW('Hygiene Data'!H180)),NA())</f>
        <v>#N/A</v>
      </c>
      <c r="BN186" s="99" t="e">
        <f ca="true">+IF(AND(ISNUMBER(OFFSET('Hygiene Data'!$H$9,0,10*ROW('Hygiene Data'!H180))),'Data Summary'!EC186="Yes"),OFFSET('Hygiene Data'!$H$9,0,10*ROW('Hygiene Data'!H180)),NA())</f>
        <v>#N/A</v>
      </c>
      <c r="BO186" s="99" t="e">
        <f ca="true">+IF(AND(ISNUMBER(OFFSET('Hygiene Data'!$I$5,0,10*ROW('Hygiene Data'!I180))),'Data Summary'!ED186="Yes"),OFFSET('Hygiene Data'!$I$5,0,10*ROW('Hygiene Data'!I180)),NA())</f>
        <v>#N/A</v>
      </c>
      <c r="BP186" s="99" t="e">
        <f ca="true">+IF(AND(ISNUMBER(OFFSET('Hygiene Data'!$I$7,0,10*ROW('Hygiene Data'!I180))),'Data Summary'!EE186="Yes"),OFFSET('Hygiene Data'!$I$7,0,10*ROW('Hygiene Data'!I180)),NA())</f>
        <v>#N/A</v>
      </c>
      <c r="BQ186" s="99"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8" t="str">
        <f ca="true">+IF(ISTEXT('Data Summary'!B187),'Data Summary'!B187,"")</f>
        <v/>
      </c>
      <c r="C187" s="329" t="e">
        <f ca="true">+VALUE('Data Summary'!C187)</f>
        <v>#VALUE!</v>
      </c>
      <c r="D187" s="97" t="e">
        <f ca="true">+IF(AND(ISNUMBER(OFFSET('Water Data'!$D$4,0,10*ROW('Water Data'!D181))),'Data Summary'!BS187="Yes"),100-OFFSET('Water Data'!$D$4,0,10*ROW('Water Data'!D181)),NA())</f>
        <v>#N/A</v>
      </c>
      <c r="E187" s="97" t="e">
        <f ca="true">+IF(AND(ISNUMBER(OFFSET('Water Data'!$D$6,0,10*ROW('Water Data'!D181))),'Data Summary'!BT187="Yes"),OFFSET('Water Data'!$D$6,0,10*ROW('Water Data'!D181)),NA())</f>
        <v>#N/A</v>
      </c>
      <c r="F187" s="97" t="e">
        <f ca="true">+IF(AND(ISNUMBER(OFFSET('Water Data'!$D$9,0,10*ROW('Water Data'!D181))),'Data Summary'!BU187="Yes"),OFFSET('Water Data'!$D$9,0,10*ROW('Water Data'!D181)),NA())</f>
        <v>#N/A</v>
      </c>
      <c r="G187" s="97" t="e">
        <f ca="true">+IF(AND(ISNUMBER(OFFSET('Water Data'!$E$4,0,10*ROW('Water Data'!E181))),'Data Summary'!BV187="Yes"),100-OFFSET('Water Data'!$E$4,0,10*ROW('Water Data'!E181)),NA())</f>
        <v>#N/A</v>
      </c>
      <c r="H187" s="97" t="e">
        <f ca="true">+IF(AND(ISNUMBER(OFFSET('Water Data'!$E$6,0,10*ROW('Water Data'!E181))),'Data Summary'!BW187="Yes"),OFFSET('Water Data'!$E$6,0,10*ROW('Water Data'!E181)),NA())</f>
        <v>#N/A</v>
      </c>
      <c r="I187" s="97" t="e">
        <f ca="true">+IF(AND(ISNUMBER(OFFSET('Water Data'!$E$9,0,10*ROW('Water Data'!E181))),'Data Summary'!BX187="Yes"),OFFSET('Water Data'!$E$9,0,10*ROW('Water Data'!E181)),NA())</f>
        <v>#N/A</v>
      </c>
      <c r="J187" s="97" t="e">
        <f ca="true">+IF(AND(ISNUMBER(OFFSET('Water Data'!$F$4,0,10*ROW('Water Data'!F181))),'Data Summary'!BY187="Yes"),100-OFFSET('Water Data'!$F$4,0,10*ROW('Water Data'!F181)),NA())</f>
        <v>#N/A</v>
      </c>
      <c r="K187" s="97" t="e">
        <f ca="true">+IF(AND(ISNUMBER(OFFSET('Water Data'!$F$6,0,10*ROW('Water Data'!F181))),'Data Summary'!BZ187="Yes"),OFFSET('Water Data'!$F$6,0,10*ROW('Water Data'!F181)),NA())</f>
        <v>#N/A</v>
      </c>
      <c r="L187" s="97" t="e">
        <f ca="true">+IF(AND(ISNUMBER(OFFSET('Water Data'!$F$9,0,10*ROW('Water Data'!F181))),'Data Summary'!CA187="Yes"),OFFSET('Water Data'!$F$9,0,10*ROW('Water Data'!F181)),NA())</f>
        <v>#N/A</v>
      </c>
      <c r="M187" s="97" t="e">
        <f ca="true">+IF(AND(ISNUMBER(OFFSET('Water Data'!$G$4,0,10*ROW('Water Data'!G181))),'Data Summary'!CB187="Yes"),100-OFFSET('Water Data'!$G$4,0,10*ROW('Water Data'!G181)),NA())</f>
        <v>#N/A</v>
      </c>
      <c r="N187" s="97" t="e">
        <f ca="true">+IF(AND(ISNUMBER(OFFSET('Water Data'!$G$6,0,10*ROW('Water Data'!G181))),'Data Summary'!CC187="Yes"),OFFSET('Water Data'!$G$6,0,10*ROW('Water Data'!G181)),NA())</f>
        <v>#N/A</v>
      </c>
      <c r="O187" s="97" t="e">
        <f ca="true">+IF(AND(ISNUMBER(OFFSET('Water Data'!$G$9,0,10*ROW('Water Data'!G181))),'Data Summary'!CD187="Yes"),OFFSET('Water Data'!$G$9,0,10*ROW('Water Data'!G181)),NA())</f>
        <v>#N/A</v>
      </c>
      <c r="P187" s="97" t="e">
        <f ca="true">+IF(AND(ISNUMBER(OFFSET('Water Data'!$H$4,0,10*ROW('Water Data'!H181))),'Data Summary'!CE187="Yes"),100-OFFSET('Water Data'!$H$4,0,10*ROW('Water Data'!H181)),NA())</f>
        <v>#N/A</v>
      </c>
      <c r="Q187" s="97" t="e">
        <f ca="true">+IF(AND(ISNUMBER(OFFSET('Water Data'!$H$6,0,10*ROW('Water Data'!H181))),'Data Summary'!CF187="Yes"),OFFSET('Water Data'!$H$6,0,10*ROW('Water Data'!H181)),NA())</f>
        <v>#N/A</v>
      </c>
      <c r="R187" s="97" t="e">
        <f ca="true">+IF(AND(ISNUMBER(OFFSET('Water Data'!$H$9,0,10*ROW('Water Data'!H181))),'Data Summary'!CG187="Yes"),OFFSET('Water Data'!$H$9,0,10*ROW('Water Data'!H181)),NA())</f>
        <v>#N/A</v>
      </c>
      <c r="S187" s="97" t="e">
        <f ca="true">+IF(AND(ISNUMBER(OFFSET('Water Data'!$I$4,0,10*ROW('Water Data'!I181))),'Data Summary'!CH187="Yes"),100-OFFSET('Water Data'!$I$4,0,10*ROW('Water Data'!I181)),NA())</f>
        <v>#N/A</v>
      </c>
      <c r="T187" s="97" t="e">
        <f ca="true">+IF(AND(ISNUMBER(OFFSET('Water Data'!$I$6,0,10*ROW('Water Data'!I181))),'Data Summary'!CI187="Yes"),OFFSET('Water Data'!$I$6,0,10*ROW('Water Data'!I181)),NA())</f>
        <v>#N/A</v>
      </c>
      <c r="U187" s="97" t="e">
        <f ca="true">+IF(AND(ISNUMBER(OFFSET('Water Data'!$I$9,0,10*ROW('Water Data'!I181))),'Data Summary'!CJ187="Yes"),OFFSET('Water Data'!$I$9,0,10*ROW('Water Data'!I181)),NA())</f>
        <v>#N/A</v>
      </c>
      <c r="V187" s="98" t="e">
        <f ca="true">+IF(AND(ISNUMBER(OFFSET('Sanitation Data'!$D$4,0,10*ROW('Sanitation Data'!D181))),'Data Summary'!CK187="Yes"),100-OFFSET('Sanitation Data'!$D$4,0,10*ROW('Sanitation Data'!D181)),NA())</f>
        <v>#N/A</v>
      </c>
      <c r="W187" s="98" t="e">
        <f ca="true">+IF(AND(ISNUMBER(OFFSET('Sanitation Data'!$D$6,0,10*ROW('Sanitation Data'!D181))),'Data Summary'!CL187="Yes"),OFFSET('Sanitation Data'!$D$6,0,10*ROW('Sanitation Data'!D181)),NA())</f>
        <v>#N/A</v>
      </c>
      <c r="X187" s="98" t="e">
        <f ca="true">+IF(AND(ISNUMBER(OFFSET('Sanitation Data'!$D$10,0,10*ROW('Sanitation Data'!D181))),'Data Summary'!CM187="Yes"),OFFSET('Sanitation Data'!$D$10,0,10*ROW('Sanitation Data'!D181)),NA())</f>
        <v>#N/A</v>
      </c>
      <c r="Y187" s="98" t="e">
        <f ca="true">+IF(AND(ISNUMBER(OFFSET('Sanitation Data'!$D$11,0,10*ROW('Sanitation Data'!D181))),'Data Summary'!CN187="Yes"),OFFSET('Sanitation Data'!$D$11,0,10*ROW('Sanitation Data'!D181)),NA())</f>
        <v>#N/A</v>
      </c>
      <c r="Z187" s="98" t="e">
        <f ca="true">+IF(AND(ISNUMBER(OFFSET('Sanitation Data'!$D$12,0,10*ROW('Sanitation Data'!D181))),'Data Summary'!CO187="Yes"),OFFSET('Sanitation Data'!$D$12,0,10*ROW('Sanitation Data'!D181)),NA())</f>
        <v>#N/A</v>
      </c>
      <c r="AA187" s="98" t="e">
        <f ca="true">+IF(AND(ISNUMBER(OFFSET('Sanitation Data'!$E$4,0,10*ROW('Sanitation Data'!E181))),'Data Summary'!CP187="Yes"),100-OFFSET('Sanitation Data'!$E$4,0,10*ROW('Sanitation Data'!E181)),NA())</f>
        <v>#N/A</v>
      </c>
      <c r="AB187" s="98" t="e">
        <f ca="true">+IF(AND(ISNUMBER(OFFSET('Sanitation Data'!$E$6,0,10*ROW('Sanitation Data'!E181))),'Data Summary'!CQ187="Yes"),OFFSET('Sanitation Data'!$E$6,0,10*ROW('Sanitation Data'!E181)),NA())</f>
        <v>#N/A</v>
      </c>
      <c r="AC187" s="98" t="e">
        <f ca="true">+IF(AND(ISNUMBER(OFFSET('Sanitation Data'!$E$10,0,10*ROW('Sanitation Data'!E181))),'Data Summary'!CR187="Yes"),OFFSET('Sanitation Data'!$E$10,0,10*ROW('Sanitation Data'!E181)),NA())</f>
        <v>#N/A</v>
      </c>
      <c r="AD187" s="98" t="e">
        <f ca="true">+IF(AND(ISNUMBER(OFFSET('Sanitation Data'!$E$11,0,10*ROW('Sanitation Data'!E181))),'Data Summary'!CS187="Yes"),OFFSET('Sanitation Data'!$E$11,0,10*ROW('Sanitation Data'!E181)),NA())</f>
        <v>#N/A</v>
      </c>
      <c r="AE187" s="98" t="e">
        <f ca="true">+IF(AND(ISNUMBER(OFFSET('Sanitation Data'!$E$12,0,10*ROW('Sanitation Data'!E181))),'Data Summary'!CT187="Yes"),OFFSET('Sanitation Data'!$E$12,0,10*ROW('Sanitation Data'!E181)),NA())</f>
        <v>#N/A</v>
      </c>
      <c r="AF187" s="98" t="e">
        <f ca="true">+IF(AND(ISNUMBER(OFFSET('Sanitation Data'!$F$4,0,10*ROW('Sanitation Data'!F181))),'Data Summary'!CU187="Yes"),100-OFFSET('Sanitation Data'!$F$4,0,10*ROW('Sanitation Data'!F181)),NA())</f>
        <v>#N/A</v>
      </c>
      <c r="AG187" s="98" t="e">
        <f ca="true">+IF(AND(ISNUMBER(OFFSET('Sanitation Data'!$F$6,0,10*ROW('Sanitation Data'!F181))),'Data Summary'!CV187="Yes"),OFFSET('Sanitation Data'!$F$6,0,10*ROW('Sanitation Data'!F181)),NA())</f>
        <v>#N/A</v>
      </c>
      <c r="AH187" s="98" t="e">
        <f ca="true">+IF(AND(ISNUMBER(OFFSET('Sanitation Data'!$F$10,0,10*ROW('Sanitation Data'!F181))),'Data Summary'!CW187="Yes"),OFFSET('Sanitation Data'!$F$10,0,10*ROW('Sanitation Data'!F181)),NA())</f>
        <v>#N/A</v>
      </c>
      <c r="AI187" s="98" t="e">
        <f ca="true">+IF(AND(ISNUMBER(OFFSET('Sanitation Data'!$F$11,0,10*ROW('Sanitation Data'!F181))),'Data Summary'!CX187="Yes"),OFFSET('Sanitation Data'!$F$11,0,10*ROW('Sanitation Data'!F181)),NA())</f>
        <v>#N/A</v>
      </c>
      <c r="AJ187" s="98" t="e">
        <f ca="true">+IF(AND(ISNUMBER(OFFSET('Sanitation Data'!$F$12,0,10*ROW('Sanitation Data'!F181))),'Data Summary'!CY187="Yes"),OFFSET('Sanitation Data'!$F$12,0,10*ROW('Sanitation Data'!F181)),NA())</f>
        <v>#N/A</v>
      </c>
      <c r="AK187" s="98" t="e">
        <f ca="true">+IF(AND(ISNUMBER(OFFSET('Sanitation Data'!$G$4,0,10*ROW('Sanitation Data'!G181))),'Data Summary'!CZ187="Yes"),100-OFFSET('Sanitation Data'!$G$4,0,10*ROW('Sanitation Data'!G181)),NA())</f>
        <v>#N/A</v>
      </c>
      <c r="AL187" s="98" t="e">
        <f ca="true">+IF(AND(ISNUMBER(OFFSET('Sanitation Data'!$G$6,0,10*ROW('Sanitation Data'!G181))),'Data Summary'!DA187="Yes"),OFFSET('Sanitation Data'!$G$6,0,10*ROW('Sanitation Data'!G181)),NA())</f>
        <v>#N/A</v>
      </c>
      <c r="AM187" s="98" t="e">
        <f ca="true">+IF(AND(ISNUMBER(OFFSET('Sanitation Data'!$G$10,0,10*ROW('Sanitation Data'!G181))),'Data Summary'!DB187="Yes"),OFFSET('Sanitation Data'!$G$10,0,10*ROW('Sanitation Data'!G181)),NA())</f>
        <v>#N/A</v>
      </c>
      <c r="AN187" s="98" t="e">
        <f ca="true">+IF(AND(ISNUMBER(OFFSET('Sanitation Data'!$G$11,0,10*ROW('Sanitation Data'!G181))),'Data Summary'!DC187="Yes"),OFFSET('Sanitation Data'!$G$11,0,10*ROW('Sanitation Data'!G181)),NA())</f>
        <v>#N/A</v>
      </c>
      <c r="AO187" s="98" t="e">
        <f ca="true">+IF(AND(ISNUMBER(OFFSET('Sanitation Data'!$G$12,0,10*ROW('Sanitation Data'!G181))),'Data Summary'!DD187="Yes"),OFFSET('Sanitation Data'!$G$12,0,10*ROW('Sanitation Data'!G181)),NA())</f>
        <v>#N/A</v>
      </c>
      <c r="AP187" s="98" t="e">
        <f ca="true">+IF(AND(ISNUMBER(OFFSET('Sanitation Data'!$H$4,0,10*ROW('Sanitation Data'!H181))),'Data Summary'!DE187="Yes"),100-OFFSET('Sanitation Data'!$H$4,0,10*ROW('Sanitation Data'!H181)),NA())</f>
        <v>#N/A</v>
      </c>
      <c r="AQ187" s="98" t="e">
        <f ca="true">+IF(AND(ISNUMBER(OFFSET('Sanitation Data'!$H$6,0,10*ROW('Sanitation Data'!H181))),'Data Summary'!DF187="Yes"),OFFSET('Sanitation Data'!$H$6,0,10*ROW('Sanitation Data'!H181)),NA())</f>
        <v>#N/A</v>
      </c>
      <c r="AR187" s="98" t="e">
        <f ca="true">+IF(AND(ISNUMBER(OFFSET('Sanitation Data'!$H$10,0,10*ROW('Sanitation Data'!H181))),'Data Summary'!DG187="Yes"),OFFSET('Sanitation Data'!$H$10,0,10*ROW('Sanitation Data'!H181)),NA())</f>
        <v>#N/A</v>
      </c>
      <c r="AS187" s="98" t="e">
        <f ca="true">+IF(AND(ISNUMBER(OFFSET('Sanitation Data'!$H$11,0,10*ROW('Sanitation Data'!H181))),'Data Summary'!DH187="Yes"),OFFSET('Sanitation Data'!$H$11,0,10*ROW('Sanitation Data'!H181)),NA())</f>
        <v>#N/A</v>
      </c>
      <c r="AT187" s="98" t="e">
        <f ca="true">+IF(AND(ISNUMBER(OFFSET('Sanitation Data'!$H$12,0,10*ROW('Sanitation Data'!H181))),'Data Summary'!DI187="Yes"),OFFSET('Sanitation Data'!$H$12,0,10*ROW('Sanitation Data'!H181)),NA())</f>
        <v>#N/A</v>
      </c>
      <c r="AU187" s="98" t="e">
        <f ca="true">+IF(AND(ISNUMBER(OFFSET('Sanitation Data'!$I$4,0,10*ROW('Sanitation Data'!I181))),'Data Summary'!DJ187="Yes"),100-OFFSET('Sanitation Data'!$I$4,0,10*ROW('Sanitation Data'!I181)),NA())</f>
        <v>#N/A</v>
      </c>
      <c r="AV187" s="98" t="e">
        <f ca="true">+IF(AND(ISNUMBER(OFFSET('Sanitation Data'!$I$6,0,10*ROW('Sanitation Data'!I181))),'Data Summary'!DK187="Yes"),OFFSET('Sanitation Data'!$I$6,0,10*ROW('Sanitation Data'!I181)),NA())</f>
        <v>#N/A</v>
      </c>
      <c r="AW187" s="98" t="e">
        <f ca="true">+IF(AND(ISNUMBER(OFFSET('Sanitation Data'!$I$10,0,10*ROW('Sanitation Data'!I181))),'Data Summary'!DL187="Yes"),OFFSET('Sanitation Data'!$I$10,0,10*ROW('Sanitation Data'!I181)),NA())</f>
        <v>#N/A</v>
      </c>
      <c r="AX187" s="98" t="e">
        <f ca="true">+IF(AND(ISNUMBER(OFFSET('Sanitation Data'!$I$11,0,10*ROW('Sanitation Data'!I181))),'Data Summary'!DM187="Yes"),OFFSET('Sanitation Data'!$I$11,0,10*ROW('Sanitation Data'!I181)),NA())</f>
        <v>#N/A</v>
      </c>
      <c r="AY187" s="98" t="e">
        <f ca="true">+IF(AND(ISNUMBER(OFFSET('Sanitation Data'!$I$12,0,10*ROW('Sanitation Data'!I181))),'Data Summary'!DN187="Yes"),OFFSET('Sanitation Data'!$I$12,0,10*ROW('Sanitation Data'!I181)),NA())</f>
        <v>#N/A</v>
      </c>
      <c r="AZ187" s="99" t="e">
        <f ca="true">+IF(AND(ISNUMBER(OFFSET('Hygiene Data'!$D$5,0,10*ROW('Hygiene Data'!D181))),'Data Summary'!DO187="Yes"),OFFSET('Hygiene Data'!$D$5,0,10*ROW('Hygiene Data'!D181)),NA())</f>
        <v>#N/A</v>
      </c>
      <c r="BA187" s="99" t="e">
        <f ca="true">+IF(AND(ISNUMBER(OFFSET('Hygiene Data'!$D$7,0,10*ROW('Hygiene Data'!D181))),'Data Summary'!DP187="Yes"),OFFSET('Hygiene Data'!$D$7,0,10*ROW('Hygiene Data'!D181)),NA())</f>
        <v>#N/A</v>
      </c>
      <c r="BB187" s="99" t="e">
        <f ca="true">+IF(AND(ISNUMBER(OFFSET('Hygiene Data'!$D$9,0,10*ROW('Hygiene Data'!D181))),'Data Summary'!DQ187="Yes"),OFFSET('Hygiene Data'!$D$9,0,10*ROW('Hygiene Data'!D181)),NA())</f>
        <v>#N/A</v>
      </c>
      <c r="BC187" s="99" t="e">
        <f ca="true">+IF(AND(ISNUMBER(OFFSET('Hygiene Data'!$E$5,0,10*ROW('Hygiene Data'!E181))),'Data Summary'!DR187="Yes"),OFFSET('Hygiene Data'!$E$5,0,10*ROW('Hygiene Data'!E181)),NA())</f>
        <v>#N/A</v>
      </c>
      <c r="BD187" s="99" t="e">
        <f ca="true">+IF(AND(ISNUMBER(OFFSET('Hygiene Data'!$E$7,0,10*ROW('Hygiene Data'!E181))),'Data Summary'!DS187="Yes"),OFFSET('Hygiene Data'!$E$7,0,10*ROW('Hygiene Data'!E181)),NA())</f>
        <v>#N/A</v>
      </c>
      <c r="BE187" s="99" t="e">
        <f ca="true">+IF(AND(ISNUMBER(OFFSET('Hygiene Data'!$E$9,0,10*ROW('Hygiene Data'!E181))),'Data Summary'!DT187="Yes"),OFFSET('Hygiene Data'!$E$9,0,10*ROW('Hygiene Data'!E181)),NA())</f>
        <v>#N/A</v>
      </c>
      <c r="BF187" s="99" t="e">
        <f ca="true">+IF(AND(ISNUMBER(OFFSET('Hygiene Data'!$F$5,0,10*ROW('Hygiene Data'!F181))),'Data Summary'!DU187="Yes"),OFFSET('Hygiene Data'!$F$5,0,10*ROW('Hygiene Data'!F181)),NA())</f>
        <v>#N/A</v>
      </c>
      <c r="BG187" s="99" t="e">
        <f ca="true">+IF(AND(ISNUMBER(OFFSET('Hygiene Data'!$F$7,0,10*ROW('Hygiene Data'!F181))),'Data Summary'!DV187="Yes"),OFFSET('Hygiene Data'!$F$7,0,10*ROW('Hygiene Data'!F181)),NA())</f>
        <v>#N/A</v>
      </c>
      <c r="BH187" s="99" t="e">
        <f ca="true">+IF(AND(ISNUMBER(OFFSET('Hygiene Data'!$F$9,0,10*ROW('Hygiene Data'!F181))),'Data Summary'!DW187="Yes"),OFFSET('Hygiene Data'!$F$9,0,10*ROW('Hygiene Data'!F181)),NA())</f>
        <v>#N/A</v>
      </c>
      <c r="BI187" s="99" t="e">
        <f ca="true">+IF(AND(ISNUMBER(OFFSET('Hygiene Data'!$G$5,0,10*ROW('Hygiene Data'!G181))),'Data Summary'!DX187="Yes"),OFFSET('Hygiene Data'!$G$5,0,10*ROW('Hygiene Data'!G181)),NA())</f>
        <v>#N/A</v>
      </c>
      <c r="BJ187" s="99" t="e">
        <f ca="true">+IF(AND(ISNUMBER(OFFSET('Hygiene Data'!$G$7,0,10*ROW('Hygiene Data'!G181))),'Data Summary'!DY187="Yes"),OFFSET('Hygiene Data'!$G$7,0,10*ROW('Hygiene Data'!G181)),NA())</f>
        <v>#N/A</v>
      </c>
      <c r="BK187" s="99" t="e">
        <f ca="true">+IF(AND(ISNUMBER(OFFSET('Hygiene Data'!$G$9,0,10*ROW('Hygiene Data'!G181))),'Data Summary'!DZ187="Yes"),OFFSET('Hygiene Data'!$G$9,0,10*ROW('Hygiene Data'!G181)),NA())</f>
        <v>#N/A</v>
      </c>
      <c r="BL187" s="99" t="e">
        <f ca="true">+IF(AND(ISNUMBER(OFFSET('Hygiene Data'!$H$5,0,10*ROW('Hygiene Data'!H181))),'Data Summary'!EA187="Yes"),OFFSET('Hygiene Data'!$H$5,0,10*ROW('Hygiene Data'!H181)),NA())</f>
        <v>#N/A</v>
      </c>
      <c r="BM187" s="99" t="e">
        <f ca="true">+IF(AND(ISNUMBER(OFFSET('Hygiene Data'!$H$7,0,10*ROW('Hygiene Data'!H181))),'Data Summary'!EB187="Yes"),OFFSET('Hygiene Data'!$H$7,0,10*ROW('Hygiene Data'!H181)),NA())</f>
        <v>#N/A</v>
      </c>
      <c r="BN187" s="99" t="e">
        <f ca="true">+IF(AND(ISNUMBER(OFFSET('Hygiene Data'!$H$9,0,10*ROW('Hygiene Data'!H181))),'Data Summary'!EC187="Yes"),OFFSET('Hygiene Data'!$H$9,0,10*ROW('Hygiene Data'!H181)),NA())</f>
        <v>#N/A</v>
      </c>
      <c r="BO187" s="99" t="e">
        <f ca="true">+IF(AND(ISNUMBER(OFFSET('Hygiene Data'!$I$5,0,10*ROW('Hygiene Data'!I181))),'Data Summary'!ED187="Yes"),OFFSET('Hygiene Data'!$I$5,0,10*ROW('Hygiene Data'!I181)),NA())</f>
        <v>#N/A</v>
      </c>
      <c r="BP187" s="99" t="e">
        <f ca="true">+IF(AND(ISNUMBER(OFFSET('Hygiene Data'!$I$7,0,10*ROW('Hygiene Data'!I181))),'Data Summary'!EE187="Yes"),OFFSET('Hygiene Data'!$I$7,0,10*ROW('Hygiene Data'!I181)),NA())</f>
        <v>#N/A</v>
      </c>
      <c r="BQ187" s="99"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8" t="str">
        <f ca="true">+IF(ISTEXT('Data Summary'!B188),'Data Summary'!B188,"")</f>
        <v/>
      </c>
      <c r="C188" s="329" t="e">
        <f ca="true">+VALUE('Data Summary'!C188)</f>
        <v>#VALUE!</v>
      </c>
      <c r="D188" s="97" t="e">
        <f ca="true">+IF(AND(ISNUMBER(OFFSET('Water Data'!$D$4,0,10*ROW('Water Data'!D182))),'Data Summary'!BS188="Yes"),100-OFFSET('Water Data'!$D$4,0,10*ROW('Water Data'!D182)),NA())</f>
        <v>#N/A</v>
      </c>
      <c r="E188" s="97" t="e">
        <f ca="true">+IF(AND(ISNUMBER(OFFSET('Water Data'!$D$6,0,10*ROW('Water Data'!D182))),'Data Summary'!BT188="Yes"),OFFSET('Water Data'!$D$6,0,10*ROW('Water Data'!D182)),NA())</f>
        <v>#N/A</v>
      </c>
      <c r="F188" s="97" t="e">
        <f ca="true">+IF(AND(ISNUMBER(OFFSET('Water Data'!$D$9,0,10*ROW('Water Data'!D182))),'Data Summary'!BU188="Yes"),OFFSET('Water Data'!$D$9,0,10*ROW('Water Data'!D182)),NA())</f>
        <v>#N/A</v>
      </c>
      <c r="G188" s="97" t="e">
        <f ca="true">+IF(AND(ISNUMBER(OFFSET('Water Data'!$E$4,0,10*ROW('Water Data'!E182))),'Data Summary'!BV188="Yes"),100-OFFSET('Water Data'!$E$4,0,10*ROW('Water Data'!E182)),NA())</f>
        <v>#N/A</v>
      </c>
      <c r="H188" s="97" t="e">
        <f ca="true">+IF(AND(ISNUMBER(OFFSET('Water Data'!$E$6,0,10*ROW('Water Data'!E182))),'Data Summary'!BW188="Yes"),OFFSET('Water Data'!$E$6,0,10*ROW('Water Data'!E182)),NA())</f>
        <v>#N/A</v>
      </c>
      <c r="I188" s="97" t="e">
        <f ca="true">+IF(AND(ISNUMBER(OFFSET('Water Data'!$E$9,0,10*ROW('Water Data'!E182))),'Data Summary'!BX188="Yes"),OFFSET('Water Data'!$E$9,0,10*ROW('Water Data'!E182)),NA())</f>
        <v>#N/A</v>
      </c>
      <c r="J188" s="97" t="e">
        <f ca="true">+IF(AND(ISNUMBER(OFFSET('Water Data'!$F$4,0,10*ROW('Water Data'!F182))),'Data Summary'!BY188="Yes"),100-OFFSET('Water Data'!$F$4,0,10*ROW('Water Data'!F182)),NA())</f>
        <v>#N/A</v>
      </c>
      <c r="K188" s="97" t="e">
        <f ca="true">+IF(AND(ISNUMBER(OFFSET('Water Data'!$F$6,0,10*ROW('Water Data'!F182))),'Data Summary'!BZ188="Yes"),OFFSET('Water Data'!$F$6,0,10*ROW('Water Data'!F182)),NA())</f>
        <v>#N/A</v>
      </c>
      <c r="L188" s="97" t="e">
        <f ca="true">+IF(AND(ISNUMBER(OFFSET('Water Data'!$F$9,0,10*ROW('Water Data'!F182))),'Data Summary'!CA188="Yes"),OFFSET('Water Data'!$F$9,0,10*ROW('Water Data'!F182)),NA())</f>
        <v>#N/A</v>
      </c>
      <c r="M188" s="97" t="e">
        <f ca="true">+IF(AND(ISNUMBER(OFFSET('Water Data'!$G$4,0,10*ROW('Water Data'!G182))),'Data Summary'!CB188="Yes"),100-OFFSET('Water Data'!$G$4,0,10*ROW('Water Data'!G182)),NA())</f>
        <v>#N/A</v>
      </c>
      <c r="N188" s="97" t="e">
        <f ca="true">+IF(AND(ISNUMBER(OFFSET('Water Data'!$G$6,0,10*ROW('Water Data'!G182))),'Data Summary'!CC188="Yes"),OFFSET('Water Data'!$G$6,0,10*ROW('Water Data'!G182)),NA())</f>
        <v>#N/A</v>
      </c>
      <c r="O188" s="97" t="e">
        <f ca="true">+IF(AND(ISNUMBER(OFFSET('Water Data'!$G$9,0,10*ROW('Water Data'!G182))),'Data Summary'!CD188="Yes"),OFFSET('Water Data'!$G$9,0,10*ROW('Water Data'!G182)),NA())</f>
        <v>#N/A</v>
      </c>
      <c r="P188" s="97" t="e">
        <f ca="true">+IF(AND(ISNUMBER(OFFSET('Water Data'!$H$4,0,10*ROW('Water Data'!H182))),'Data Summary'!CE188="Yes"),100-OFFSET('Water Data'!$H$4,0,10*ROW('Water Data'!H182)),NA())</f>
        <v>#N/A</v>
      </c>
      <c r="Q188" s="97" t="e">
        <f ca="true">+IF(AND(ISNUMBER(OFFSET('Water Data'!$H$6,0,10*ROW('Water Data'!H182))),'Data Summary'!CF188="Yes"),OFFSET('Water Data'!$H$6,0,10*ROW('Water Data'!H182)),NA())</f>
        <v>#N/A</v>
      </c>
      <c r="R188" s="97" t="e">
        <f ca="true">+IF(AND(ISNUMBER(OFFSET('Water Data'!$H$9,0,10*ROW('Water Data'!H182))),'Data Summary'!CG188="Yes"),OFFSET('Water Data'!$H$9,0,10*ROW('Water Data'!H182)),NA())</f>
        <v>#N/A</v>
      </c>
      <c r="S188" s="97" t="e">
        <f ca="true">+IF(AND(ISNUMBER(OFFSET('Water Data'!$I$4,0,10*ROW('Water Data'!I182))),'Data Summary'!CH188="Yes"),100-OFFSET('Water Data'!$I$4,0,10*ROW('Water Data'!I182)),NA())</f>
        <v>#N/A</v>
      </c>
      <c r="T188" s="97" t="e">
        <f ca="true">+IF(AND(ISNUMBER(OFFSET('Water Data'!$I$6,0,10*ROW('Water Data'!I182))),'Data Summary'!CI188="Yes"),OFFSET('Water Data'!$I$6,0,10*ROW('Water Data'!I182)),NA())</f>
        <v>#N/A</v>
      </c>
      <c r="U188" s="97" t="e">
        <f ca="true">+IF(AND(ISNUMBER(OFFSET('Water Data'!$I$9,0,10*ROW('Water Data'!I182))),'Data Summary'!CJ188="Yes"),OFFSET('Water Data'!$I$9,0,10*ROW('Water Data'!I182)),NA())</f>
        <v>#N/A</v>
      </c>
      <c r="V188" s="98" t="e">
        <f ca="true">+IF(AND(ISNUMBER(OFFSET('Sanitation Data'!$D$4,0,10*ROW('Sanitation Data'!D182))),'Data Summary'!CK188="Yes"),100-OFFSET('Sanitation Data'!$D$4,0,10*ROW('Sanitation Data'!D182)),NA())</f>
        <v>#N/A</v>
      </c>
      <c r="W188" s="98" t="e">
        <f ca="true">+IF(AND(ISNUMBER(OFFSET('Sanitation Data'!$D$6,0,10*ROW('Sanitation Data'!D182))),'Data Summary'!CL188="Yes"),OFFSET('Sanitation Data'!$D$6,0,10*ROW('Sanitation Data'!D182)),NA())</f>
        <v>#N/A</v>
      </c>
      <c r="X188" s="98" t="e">
        <f ca="true">+IF(AND(ISNUMBER(OFFSET('Sanitation Data'!$D$10,0,10*ROW('Sanitation Data'!D182))),'Data Summary'!CM188="Yes"),OFFSET('Sanitation Data'!$D$10,0,10*ROW('Sanitation Data'!D182)),NA())</f>
        <v>#N/A</v>
      </c>
      <c r="Y188" s="98" t="e">
        <f ca="true">+IF(AND(ISNUMBER(OFFSET('Sanitation Data'!$D$11,0,10*ROW('Sanitation Data'!D182))),'Data Summary'!CN188="Yes"),OFFSET('Sanitation Data'!$D$11,0,10*ROW('Sanitation Data'!D182)),NA())</f>
        <v>#N/A</v>
      </c>
      <c r="Z188" s="98" t="e">
        <f ca="true">+IF(AND(ISNUMBER(OFFSET('Sanitation Data'!$D$12,0,10*ROW('Sanitation Data'!D182))),'Data Summary'!CO188="Yes"),OFFSET('Sanitation Data'!$D$12,0,10*ROW('Sanitation Data'!D182)),NA())</f>
        <v>#N/A</v>
      </c>
      <c r="AA188" s="98" t="e">
        <f ca="true">+IF(AND(ISNUMBER(OFFSET('Sanitation Data'!$E$4,0,10*ROW('Sanitation Data'!E182))),'Data Summary'!CP188="Yes"),100-OFFSET('Sanitation Data'!$E$4,0,10*ROW('Sanitation Data'!E182)),NA())</f>
        <v>#N/A</v>
      </c>
      <c r="AB188" s="98" t="e">
        <f ca="true">+IF(AND(ISNUMBER(OFFSET('Sanitation Data'!$E$6,0,10*ROW('Sanitation Data'!E182))),'Data Summary'!CQ188="Yes"),OFFSET('Sanitation Data'!$E$6,0,10*ROW('Sanitation Data'!E182)),NA())</f>
        <v>#N/A</v>
      </c>
      <c r="AC188" s="98" t="e">
        <f ca="true">+IF(AND(ISNUMBER(OFFSET('Sanitation Data'!$E$10,0,10*ROW('Sanitation Data'!E182))),'Data Summary'!CR188="Yes"),OFFSET('Sanitation Data'!$E$10,0,10*ROW('Sanitation Data'!E182)),NA())</f>
        <v>#N/A</v>
      </c>
      <c r="AD188" s="98" t="e">
        <f ca="true">+IF(AND(ISNUMBER(OFFSET('Sanitation Data'!$E$11,0,10*ROW('Sanitation Data'!E182))),'Data Summary'!CS188="Yes"),OFFSET('Sanitation Data'!$E$11,0,10*ROW('Sanitation Data'!E182)),NA())</f>
        <v>#N/A</v>
      </c>
      <c r="AE188" s="98" t="e">
        <f ca="true">+IF(AND(ISNUMBER(OFFSET('Sanitation Data'!$E$12,0,10*ROW('Sanitation Data'!E182))),'Data Summary'!CT188="Yes"),OFFSET('Sanitation Data'!$E$12,0,10*ROW('Sanitation Data'!E182)),NA())</f>
        <v>#N/A</v>
      </c>
      <c r="AF188" s="98" t="e">
        <f ca="true">+IF(AND(ISNUMBER(OFFSET('Sanitation Data'!$F$4,0,10*ROW('Sanitation Data'!F182))),'Data Summary'!CU188="Yes"),100-OFFSET('Sanitation Data'!$F$4,0,10*ROW('Sanitation Data'!F182)),NA())</f>
        <v>#N/A</v>
      </c>
      <c r="AG188" s="98" t="e">
        <f ca="true">+IF(AND(ISNUMBER(OFFSET('Sanitation Data'!$F$6,0,10*ROW('Sanitation Data'!F182))),'Data Summary'!CV188="Yes"),OFFSET('Sanitation Data'!$F$6,0,10*ROW('Sanitation Data'!F182)),NA())</f>
        <v>#N/A</v>
      </c>
      <c r="AH188" s="98" t="e">
        <f ca="true">+IF(AND(ISNUMBER(OFFSET('Sanitation Data'!$F$10,0,10*ROW('Sanitation Data'!F182))),'Data Summary'!CW188="Yes"),OFFSET('Sanitation Data'!$F$10,0,10*ROW('Sanitation Data'!F182)),NA())</f>
        <v>#N/A</v>
      </c>
      <c r="AI188" s="98" t="e">
        <f ca="true">+IF(AND(ISNUMBER(OFFSET('Sanitation Data'!$F$11,0,10*ROW('Sanitation Data'!F182))),'Data Summary'!CX188="Yes"),OFFSET('Sanitation Data'!$F$11,0,10*ROW('Sanitation Data'!F182)),NA())</f>
        <v>#N/A</v>
      </c>
      <c r="AJ188" s="98" t="e">
        <f ca="true">+IF(AND(ISNUMBER(OFFSET('Sanitation Data'!$F$12,0,10*ROW('Sanitation Data'!F182))),'Data Summary'!CY188="Yes"),OFFSET('Sanitation Data'!$F$12,0,10*ROW('Sanitation Data'!F182)),NA())</f>
        <v>#N/A</v>
      </c>
      <c r="AK188" s="98" t="e">
        <f ca="true">+IF(AND(ISNUMBER(OFFSET('Sanitation Data'!$G$4,0,10*ROW('Sanitation Data'!G182))),'Data Summary'!CZ188="Yes"),100-OFFSET('Sanitation Data'!$G$4,0,10*ROW('Sanitation Data'!G182)),NA())</f>
        <v>#N/A</v>
      </c>
      <c r="AL188" s="98" t="e">
        <f ca="true">+IF(AND(ISNUMBER(OFFSET('Sanitation Data'!$G$6,0,10*ROW('Sanitation Data'!G182))),'Data Summary'!DA188="Yes"),OFFSET('Sanitation Data'!$G$6,0,10*ROW('Sanitation Data'!G182)),NA())</f>
        <v>#N/A</v>
      </c>
      <c r="AM188" s="98" t="e">
        <f ca="true">+IF(AND(ISNUMBER(OFFSET('Sanitation Data'!$G$10,0,10*ROW('Sanitation Data'!G182))),'Data Summary'!DB188="Yes"),OFFSET('Sanitation Data'!$G$10,0,10*ROW('Sanitation Data'!G182)),NA())</f>
        <v>#N/A</v>
      </c>
      <c r="AN188" s="98" t="e">
        <f ca="true">+IF(AND(ISNUMBER(OFFSET('Sanitation Data'!$G$11,0,10*ROW('Sanitation Data'!G182))),'Data Summary'!DC188="Yes"),OFFSET('Sanitation Data'!$G$11,0,10*ROW('Sanitation Data'!G182)),NA())</f>
        <v>#N/A</v>
      </c>
      <c r="AO188" s="98" t="e">
        <f ca="true">+IF(AND(ISNUMBER(OFFSET('Sanitation Data'!$G$12,0,10*ROW('Sanitation Data'!G182))),'Data Summary'!DD188="Yes"),OFFSET('Sanitation Data'!$G$12,0,10*ROW('Sanitation Data'!G182)),NA())</f>
        <v>#N/A</v>
      </c>
      <c r="AP188" s="98" t="e">
        <f ca="true">+IF(AND(ISNUMBER(OFFSET('Sanitation Data'!$H$4,0,10*ROW('Sanitation Data'!H182))),'Data Summary'!DE188="Yes"),100-OFFSET('Sanitation Data'!$H$4,0,10*ROW('Sanitation Data'!H182)),NA())</f>
        <v>#N/A</v>
      </c>
      <c r="AQ188" s="98" t="e">
        <f ca="true">+IF(AND(ISNUMBER(OFFSET('Sanitation Data'!$H$6,0,10*ROW('Sanitation Data'!H182))),'Data Summary'!DF188="Yes"),OFFSET('Sanitation Data'!$H$6,0,10*ROW('Sanitation Data'!H182)),NA())</f>
        <v>#N/A</v>
      </c>
      <c r="AR188" s="98" t="e">
        <f ca="true">+IF(AND(ISNUMBER(OFFSET('Sanitation Data'!$H$10,0,10*ROW('Sanitation Data'!H182))),'Data Summary'!DG188="Yes"),OFFSET('Sanitation Data'!$H$10,0,10*ROW('Sanitation Data'!H182)),NA())</f>
        <v>#N/A</v>
      </c>
      <c r="AS188" s="98" t="e">
        <f ca="true">+IF(AND(ISNUMBER(OFFSET('Sanitation Data'!$H$11,0,10*ROW('Sanitation Data'!H182))),'Data Summary'!DH188="Yes"),OFFSET('Sanitation Data'!$H$11,0,10*ROW('Sanitation Data'!H182)),NA())</f>
        <v>#N/A</v>
      </c>
      <c r="AT188" s="98" t="e">
        <f ca="true">+IF(AND(ISNUMBER(OFFSET('Sanitation Data'!$H$12,0,10*ROW('Sanitation Data'!H182))),'Data Summary'!DI188="Yes"),OFFSET('Sanitation Data'!$H$12,0,10*ROW('Sanitation Data'!H182)),NA())</f>
        <v>#N/A</v>
      </c>
      <c r="AU188" s="98" t="e">
        <f ca="true">+IF(AND(ISNUMBER(OFFSET('Sanitation Data'!$I$4,0,10*ROW('Sanitation Data'!I182))),'Data Summary'!DJ188="Yes"),100-OFFSET('Sanitation Data'!$I$4,0,10*ROW('Sanitation Data'!I182)),NA())</f>
        <v>#N/A</v>
      </c>
      <c r="AV188" s="98" t="e">
        <f ca="true">+IF(AND(ISNUMBER(OFFSET('Sanitation Data'!$I$6,0,10*ROW('Sanitation Data'!I182))),'Data Summary'!DK188="Yes"),OFFSET('Sanitation Data'!$I$6,0,10*ROW('Sanitation Data'!I182)),NA())</f>
        <v>#N/A</v>
      </c>
      <c r="AW188" s="98" t="e">
        <f ca="true">+IF(AND(ISNUMBER(OFFSET('Sanitation Data'!$I$10,0,10*ROW('Sanitation Data'!I182))),'Data Summary'!DL188="Yes"),OFFSET('Sanitation Data'!$I$10,0,10*ROW('Sanitation Data'!I182)),NA())</f>
        <v>#N/A</v>
      </c>
      <c r="AX188" s="98" t="e">
        <f ca="true">+IF(AND(ISNUMBER(OFFSET('Sanitation Data'!$I$11,0,10*ROW('Sanitation Data'!I182))),'Data Summary'!DM188="Yes"),OFFSET('Sanitation Data'!$I$11,0,10*ROW('Sanitation Data'!I182)),NA())</f>
        <v>#N/A</v>
      </c>
      <c r="AY188" s="98" t="e">
        <f ca="true">+IF(AND(ISNUMBER(OFFSET('Sanitation Data'!$I$12,0,10*ROW('Sanitation Data'!I182))),'Data Summary'!DN188="Yes"),OFFSET('Sanitation Data'!$I$12,0,10*ROW('Sanitation Data'!I182)),NA())</f>
        <v>#N/A</v>
      </c>
      <c r="AZ188" s="99" t="e">
        <f ca="true">+IF(AND(ISNUMBER(OFFSET('Hygiene Data'!$D$5,0,10*ROW('Hygiene Data'!D182))),'Data Summary'!DO188="Yes"),OFFSET('Hygiene Data'!$D$5,0,10*ROW('Hygiene Data'!D182)),NA())</f>
        <v>#N/A</v>
      </c>
      <c r="BA188" s="99" t="e">
        <f ca="true">+IF(AND(ISNUMBER(OFFSET('Hygiene Data'!$D$7,0,10*ROW('Hygiene Data'!D182))),'Data Summary'!DP188="Yes"),OFFSET('Hygiene Data'!$D$7,0,10*ROW('Hygiene Data'!D182)),NA())</f>
        <v>#N/A</v>
      </c>
      <c r="BB188" s="99" t="e">
        <f ca="true">+IF(AND(ISNUMBER(OFFSET('Hygiene Data'!$D$9,0,10*ROW('Hygiene Data'!D182))),'Data Summary'!DQ188="Yes"),OFFSET('Hygiene Data'!$D$9,0,10*ROW('Hygiene Data'!D182)),NA())</f>
        <v>#N/A</v>
      </c>
      <c r="BC188" s="99" t="e">
        <f ca="true">+IF(AND(ISNUMBER(OFFSET('Hygiene Data'!$E$5,0,10*ROW('Hygiene Data'!E182))),'Data Summary'!DR188="Yes"),OFFSET('Hygiene Data'!$E$5,0,10*ROW('Hygiene Data'!E182)),NA())</f>
        <v>#N/A</v>
      </c>
      <c r="BD188" s="99" t="e">
        <f ca="true">+IF(AND(ISNUMBER(OFFSET('Hygiene Data'!$E$7,0,10*ROW('Hygiene Data'!E182))),'Data Summary'!DS188="Yes"),OFFSET('Hygiene Data'!$E$7,0,10*ROW('Hygiene Data'!E182)),NA())</f>
        <v>#N/A</v>
      </c>
      <c r="BE188" s="99" t="e">
        <f ca="true">+IF(AND(ISNUMBER(OFFSET('Hygiene Data'!$E$9,0,10*ROW('Hygiene Data'!E182))),'Data Summary'!DT188="Yes"),OFFSET('Hygiene Data'!$E$9,0,10*ROW('Hygiene Data'!E182)),NA())</f>
        <v>#N/A</v>
      </c>
      <c r="BF188" s="99" t="e">
        <f ca="true">+IF(AND(ISNUMBER(OFFSET('Hygiene Data'!$F$5,0,10*ROW('Hygiene Data'!F182))),'Data Summary'!DU188="Yes"),OFFSET('Hygiene Data'!$F$5,0,10*ROW('Hygiene Data'!F182)),NA())</f>
        <v>#N/A</v>
      </c>
      <c r="BG188" s="99" t="e">
        <f ca="true">+IF(AND(ISNUMBER(OFFSET('Hygiene Data'!$F$7,0,10*ROW('Hygiene Data'!F182))),'Data Summary'!DV188="Yes"),OFFSET('Hygiene Data'!$F$7,0,10*ROW('Hygiene Data'!F182)),NA())</f>
        <v>#N/A</v>
      </c>
      <c r="BH188" s="99" t="e">
        <f ca="true">+IF(AND(ISNUMBER(OFFSET('Hygiene Data'!$F$9,0,10*ROW('Hygiene Data'!F182))),'Data Summary'!DW188="Yes"),OFFSET('Hygiene Data'!$F$9,0,10*ROW('Hygiene Data'!F182)),NA())</f>
        <v>#N/A</v>
      </c>
      <c r="BI188" s="99" t="e">
        <f ca="true">+IF(AND(ISNUMBER(OFFSET('Hygiene Data'!$G$5,0,10*ROW('Hygiene Data'!G182))),'Data Summary'!DX188="Yes"),OFFSET('Hygiene Data'!$G$5,0,10*ROW('Hygiene Data'!G182)),NA())</f>
        <v>#N/A</v>
      </c>
      <c r="BJ188" s="99" t="e">
        <f ca="true">+IF(AND(ISNUMBER(OFFSET('Hygiene Data'!$G$7,0,10*ROW('Hygiene Data'!G182))),'Data Summary'!DY188="Yes"),OFFSET('Hygiene Data'!$G$7,0,10*ROW('Hygiene Data'!G182)),NA())</f>
        <v>#N/A</v>
      </c>
      <c r="BK188" s="99" t="e">
        <f ca="true">+IF(AND(ISNUMBER(OFFSET('Hygiene Data'!$G$9,0,10*ROW('Hygiene Data'!G182))),'Data Summary'!DZ188="Yes"),OFFSET('Hygiene Data'!$G$9,0,10*ROW('Hygiene Data'!G182)),NA())</f>
        <v>#N/A</v>
      </c>
      <c r="BL188" s="99" t="e">
        <f ca="true">+IF(AND(ISNUMBER(OFFSET('Hygiene Data'!$H$5,0,10*ROW('Hygiene Data'!H182))),'Data Summary'!EA188="Yes"),OFFSET('Hygiene Data'!$H$5,0,10*ROW('Hygiene Data'!H182)),NA())</f>
        <v>#N/A</v>
      </c>
      <c r="BM188" s="99" t="e">
        <f ca="true">+IF(AND(ISNUMBER(OFFSET('Hygiene Data'!$H$7,0,10*ROW('Hygiene Data'!H182))),'Data Summary'!EB188="Yes"),OFFSET('Hygiene Data'!$H$7,0,10*ROW('Hygiene Data'!H182)),NA())</f>
        <v>#N/A</v>
      </c>
      <c r="BN188" s="99" t="e">
        <f ca="true">+IF(AND(ISNUMBER(OFFSET('Hygiene Data'!$H$9,0,10*ROW('Hygiene Data'!H182))),'Data Summary'!EC188="Yes"),OFFSET('Hygiene Data'!$H$9,0,10*ROW('Hygiene Data'!H182)),NA())</f>
        <v>#N/A</v>
      </c>
      <c r="BO188" s="99" t="e">
        <f ca="true">+IF(AND(ISNUMBER(OFFSET('Hygiene Data'!$I$5,0,10*ROW('Hygiene Data'!I182))),'Data Summary'!ED188="Yes"),OFFSET('Hygiene Data'!$I$5,0,10*ROW('Hygiene Data'!I182)),NA())</f>
        <v>#N/A</v>
      </c>
      <c r="BP188" s="99" t="e">
        <f ca="true">+IF(AND(ISNUMBER(OFFSET('Hygiene Data'!$I$7,0,10*ROW('Hygiene Data'!I182))),'Data Summary'!EE188="Yes"),OFFSET('Hygiene Data'!$I$7,0,10*ROW('Hygiene Data'!I182)),NA())</f>
        <v>#N/A</v>
      </c>
      <c r="BQ188" s="99"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8" t="str">
        <f ca="true">+IF(ISTEXT('Data Summary'!B189),'Data Summary'!B189,"")</f>
        <v/>
      </c>
      <c r="C189" s="329" t="e">
        <f ca="true">+VALUE('Data Summary'!C189)</f>
        <v>#VALUE!</v>
      </c>
      <c r="D189" s="97" t="e">
        <f ca="true">+IF(AND(ISNUMBER(OFFSET('Water Data'!$D$4,0,10*ROW('Water Data'!D183))),'Data Summary'!BS189="Yes"),100-OFFSET('Water Data'!$D$4,0,10*ROW('Water Data'!D183)),NA())</f>
        <v>#N/A</v>
      </c>
      <c r="E189" s="97" t="e">
        <f ca="true">+IF(AND(ISNUMBER(OFFSET('Water Data'!$D$6,0,10*ROW('Water Data'!D183))),'Data Summary'!BT189="Yes"),OFFSET('Water Data'!$D$6,0,10*ROW('Water Data'!D183)),NA())</f>
        <v>#N/A</v>
      </c>
      <c r="F189" s="97" t="e">
        <f ca="true">+IF(AND(ISNUMBER(OFFSET('Water Data'!$D$9,0,10*ROW('Water Data'!D183))),'Data Summary'!BU189="Yes"),OFFSET('Water Data'!$D$9,0,10*ROW('Water Data'!D183)),NA())</f>
        <v>#N/A</v>
      </c>
      <c r="G189" s="97" t="e">
        <f ca="true">+IF(AND(ISNUMBER(OFFSET('Water Data'!$E$4,0,10*ROW('Water Data'!E183))),'Data Summary'!BV189="Yes"),100-OFFSET('Water Data'!$E$4,0,10*ROW('Water Data'!E183)),NA())</f>
        <v>#N/A</v>
      </c>
      <c r="H189" s="97" t="e">
        <f ca="true">+IF(AND(ISNUMBER(OFFSET('Water Data'!$E$6,0,10*ROW('Water Data'!E183))),'Data Summary'!BW189="Yes"),OFFSET('Water Data'!$E$6,0,10*ROW('Water Data'!E183)),NA())</f>
        <v>#N/A</v>
      </c>
      <c r="I189" s="97" t="e">
        <f ca="true">+IF(AND(ISNUMBER(OFFSET('Water Data'!$E$9,0,10*ROW('Water Data'!E183))),'Data Summary'!BX189="Yes"),OFFSET('Water Data'!$E$9,0,10*ROW('Water Data'!E183)),NA())</f>
        <v>#N/A</v>
      </c>
      <c r="J189" s="97" t="e">
        <f ca="true">+IF(AND(ISNUMBER(OFFSET('Water Data'!$F$4,0,10*ROW('Water Data'!F183))),'Data Summary'!BY189="Yes"),100-OFFSET('Water Data'!$F$4,0,10*ROW('Water Data'!F183)),NA())</f>
        <v>#N/A</v>
      </c>
      <c r="K189" s="97" t="e">
        <f ca="true">+IF(AND(ISNUMBER(OFFSET('Water Data'!$F$6,0,10*ROW('Water Data'!F183))),'Data Summary'!BZ189="Yes"),OFFSET('Water Data'!$F$6,0,10*ROW('Water Data'!F183)),NA())</f>
        <v>#N/A</v>
      </c>
      <c r="L189" s="97" t="e">
        <f ca="true">+IF(AND(ISNUMBER(OFFSET('Water Data'!$F$9,0,10*ROW('Water Data'!F183))),'Data Summary'!CA189="Yes"),OFFSET('Water Data'!$F$9,0,10*ROW('Water Data'!F183)),NA())</f>
        <v>#N/A</v>
      </c>
      <c r="M189" s="97" t="e">
        <f ca="true">+IF(AND(ISNUMBER(OFFSET('Water Data'!$G$4,0,10*ROW('Water Data'!G183))),'Data Summary'!CB189="Yes"),100-OFFSET('Water Data'!$G$4,0,10*ROW('Water Data'!G183)),NA())</f>
        <v>#N/A</v>
      </c>
      <c r="N189" s="97" t="e">
        <f ca="true">+IF(AND(ISNUMBER(OFFSET('Water Data'!$G$6,0,10*ROW('Water Data'!G183))),'Data Summary'!CC189="Yes"),OFFSET('Water Data'!$G$6,0,10*ROW('Water Data'!G183)),NA())</f>
        <v>#N/A</v>
      </c>
      <c r="O189" s="97" t="e">
        <f ca="true">+IF(AND(ISNUMBER(OFFSET('Water Data'!$G$9,0,10*ROW('Water Data'!G183))),'Data Summary'!CD189="Yes"),OFFSET('Water Data'!$G$9,0,10*ROW('Water Data'!G183)),NA())</f>
        <v>#N/A</v>
      </c>
      <c r="P189" s="97" t="e">
        <f ca="true">+IF(AND(ISNUMBER(OFFSET('Water Data'!$H$4,0,10*ROW('Water Data'!H183))),'Data Summary'!CE189="Yes"),100-OFFSET('Water Data'!$H$4,0,10*ROW('Water Data'!H183)),NA())</f>
        <v>#N/A</v>
      </c>
      <c r="Q189" s="97" t="e">
        <f ca="true">+IF(AND(ISNUMBER(OFFSET('Water Data'!$H$6,0,10*ROW('Water Data'!H183))),'Data Summary'!CF189="Yes"),OFFSET('Water Data'!$H$6,0,10*ROW('Water Data'!H183)),NA())</f>
        <v>#N/A</v>
      </c>
      <c r="R189" s="97" t="e">
        <f ca="true">+IF(AND(ISNUMBER(OFFSET('Water Data'!$H$9,0,10*ROW('Water Data'!H183))),'Data Summary'!CG189="Yes"),OFFSET('Water Data'!$H$9,0,10*ROW('Water Data'!H183)),NA())</f>
        <v>#N/A</v>
      </c>
      <c r="S189" s="97" t="e">
        <f ca="true">+IF(AND(ISNUMBER(OFFSET('Water Data'!$I$4,0,10*ROW('Water Data'!I183))),'Data Summary'!CH189="Yes"),100-OFFSET('Water Data'!$I$4,0,10*ROW('Water Data'!I183)),NA())</f>
        <v>#N/A</v>
      </c>
      <c r="T189" s="97" t="e">
        <f ca="true">+IF(AND(ISNUMBER(OFFSET('Water Data'!$I$6,0,10*ROW('Water Data'!I183))),'Data Summary'!CI189="Yes"),OFFSET('Water Data'!$I$6,0,10*ROW('Water Data'!I183)),NA())</f>
        <v>#N/A</v>
      </c>
      <c r="U189" s="97" t="e">
        <f ca="true">+IF(AND(ISNUMBER(OFFSET('Water Data'!$I$9,0,10*ROW('Water Data'!I183))),'Data Summary'!CJ189="Yes"),OFFSET('Water Data'!$I$9,0,10*ROW('Water Data'!I183)),NA())</f>
        <v>#N/A</v>
      </c>
      <c r="V189" s="98" t="e">
        <f ca="true">+IF(AND(ISNUMBER(OFFSET('Sanitation Data'!$D$4,0,10*ROW('Sanitation Data'!D183))),'Data Summary'!CK189="Yes"),100-OFFSET('Sanitation Data'!$D$4,0,10*ROW('Sanitation Data'!D183)),NA())</f>
        <v>#N/A</v>
      </c>
      <c r="W189" s="98" t="e">
        <f ca="true">+IF(AND(ISNUMBER(OFFSET('Sanitation Data'!$D$6,0,10*ROW('Sanitation Data'!D183))),'Data Summary'!CL189="Yes"),OFFSET('Sanitation Data'!$D$6,0,10*ROW('Sanitation Data'!D183)),NA())</f>
        <v>#N/A</v>
      </c>
      <c r="X189" s="98" t="e">
        <f ca="true">+IF(AND(ISNUMBER(OFFSET('Sanitation Data'!$D$10,0,10*ROW('Sanitation Data'!D183))),'Data Summary'!CM189="Yes"),OFFSET('Sanitation Data'!$D$10,0,10*ROW('Sanitation Data'!D183)),NA())</f>
        <v>#N/A</v>
      </c>
      <c r="Y189" s="98" t="e">
        <f ca="true">+IF(AND(ISNUMBER(OFFSET('Sanitation Data'!$D$11,0,10*ROW('Sanitation Data'!D183))),'Data Summary'!CN189="Yes"),OFFSET('Sanitation Data'!$D$11,0,10*ROW('Sanitation Data'!D183)),NA())</f>
        <v>#N/A</v>
      </c>
      <c r="Z189" s="98" t="e">
        <f ca="true">+IF(AND(ISNUMBER(OFFSET('Sanitation Data'!$D$12,0,10*ROW('Sanitation Data'!D183))),'Data Summary'!CO189="Yes"),OFFSET('Sanitation Data'!$D$12,0,10*ROW('Sanitation Data'!D183)),NA())</f>
        <v>#N/A</v>
      </c>
      <c r="AA189" s="98" t="e">
        <f ca="true">+IF(AND(ISNUMBER(OFFSET('Sanitation Data'!$E$4,0,10*ROW('Sanitation Data'!E183))),'Data Summary'!CP189="Yes"),100-OFFSET('Sanitation Data'!$E$4,0,10*ROW('Sanitation Data'!E183)),NA())</f>
        <v>#N/A</v>
      </c>
      <c r="AB189" s="98" t="e">
        <f ca="true">+IF(AND(ISNUMBER(OFFSET('Sanitation Data'!$E$6,0,10*ROW('Sanitation Data'!E183))),'Data Summary'!CQ189="Yes"),OFFSET('Sanitation Data'!$E$6,0,10*ROW('Sanitation Data'!E183)),NA())</f>
        <v>#N/A</v>
      </c>
      <c r="AC189" s="98" t="e">
        <f ca="true">+IF(AND(ISNUMBER(OFFSET('Sanitation Data'!$E$10,0,10*ROW('Sanitation Data'!E183))),'Data Summary'!CR189="Yes"),OFFSET('Sanitation Data'!$E$10,0,10*ROW('Sanitation Data'!E183)),NA())</f>
        <v>#N/A</v>
      </c>
      <c r="AD189" s="98" t="e">
        <f ca="true">+IF(AND(ISNUMBER(OFFSET('Sanitation Data'!$E$11,0,10*ROW('Sanitation Data'!E183))),'Data Summary'!CS189="Yes"),OFFSET('Sanitation Data'!$E$11,0,10*ROW('Sanitation Data'!E183)),NA())</f>
        <v>#N/A</v>
      </c>
      <c r="AE189" s="98" t="e">
        <f ca="true">+IF(AND(ISNUMBER(OFFSET('Sanitation Data'!$E$12,0,10*ROW('Sanitation Data'!E183))),'Data Summary'!CT189="Yes"),OFFSET('Sanitation Data'!$E$12,0,10*ROW('Sanitation Data'!E183)),NA())</f>
        <v>#N/A</v>
      </c>
      <c r="AF189" s="98" t="e">
        <f ca="true">+IF(AND(ISNUMBER(OFFSET('Sanitation Data'!$F$4,0,10*ROW('Sanitation Data'!F183))),'Data Summary'!CU189="Yes"),100-OFFSET('Sanitation Data'!$F$4,0,10*ROW('Sanitation Data'!F183)),NA())</f>
        <v>#N/A</v>
      </c>
      <c r="AG189" s="98" t="e">
        <f ca="true">+IF(AND(ISNUMBER(OFFSET('Sanitation Data'!$F$6,0,10*ROW('Sanitation Data'!F183))),'Data Summary'!CV189="Yes"),OFFSET('Sanitation Data'!$F$6,0,10*ROW('Sanitation Data'!F183)),NA())</f>
        <v>#N/A</v>
      </c>
      <c r="AH189" s="98" t="e">
        <f ca="true">+IF(AND(ISNUMBER(OFFSET('Sanitation Data'!$F$10,0,10*ROW('Sanitation Data'!F183))),'Data Summary'!CW189="Yes"),OFFSET('Sanitation Data'!$F$10,0,10*ROW('Sanitation Data'!F183)),NA())</f>
        <v>#N/A</v>
      </c>
      <c r="AI189" s="98" t="e">
        <f ca="true">+IF(AND(ISNUMBER(OFFSET('Sanitation Data'!$F$11,0,10*ROW('Sanitation Data'!F183))),'Data Summary'!CX189="Yes"),OFFSET('Sanitation Data'!$F$11,0,10*ROW('Sanitation Data'!F183)),NA())</f>
        <v>#N/A</v>
      </c>
      <c r="AJ189" s="98" t="e">
        <f ca="true">+IF(AND(ISNUMBER(OFFSET('Sanitation Data'!$F$12,0,10*ROW('Sanitation Data'!F183))),'Data Summary'!CY189="Yes"),OFFSET('Sanitation Data'!$F$12,0,10*ROW('Sanitation Data'!F183)),NA())</f>
        <v>#N/A</v>
      </c>
      <c r="AK189" s="98" t="e">
        <f ca="true">+IF(AND(ISNUMBER(OFFSET('Sanitation Data'!$G$4,0,10*ROW('Sanitation Data'!G183))),'Data Summary'!CZ189="Yes"),100-OFFSET('Sanitation Data'!$G$4,0,10*ROW('Sanitation Data'!G183)),NA())</f>
        <v>#N/A</v>
      </c>
      <c r="AL189" s="98" t="e">
        <f ca="true">+IF(AND(ISNUMBER(OFFSET('Sanitation Data'!$G$6,0,10*ROW('Sanitation Data'!G183))),'Data Summary'!DA189="Yes"),OFFSET('Sanitation Data'!$G$6,0,10*ROW('Sanitation Data'!G183)),NA())</f>
        <v>#N/A</v>
      </c>
      <c r="AM189" s="98" t="e">
        <f ca="true">+IF(AND(ISNUMBER(OFFSET('Sanitation Data'!$G$10,0,10*ROW('Sanitation Data'!G183))),'Data Summary'!DB189="Yes"),OFFSET('Sanitation Data'!$G$10,0,10*ROW('Sanitation Data'!G183)),NA())</f>
        <v>#N/A</v>
      </c>
      <c r="AN189" s="98" t="e">
        <f ca="true">+IF(AND(ISNUMBER(OFFSET('Sanitation Data'!$G$11,0,10*ROW('Sanitation Data'!G183))),'Data Summary'!DC189="Yes"),OFFSET('Sanitation Data'!$G$11,0,10*ROW('Sanitation Data'!G183)),NA())</f>
        <v>#N/A</v>
      </c>
      <c r="AO189" s="98" t="e">
        <f ca="true">+IF(AND(ISNUMBER(OFFSET('Sanitation Data'!$G$12,0,10*ROW('Sanitation Data'!G183))),'Data Summary'!DD189="Yes"),OFFSET('Sanitation Data'!$G$12,0,10*ROW('Sanitation Data'!G183)),NA())</f>
        <v>#N/A</v>
      </c>
      <c r="AP189" s="98" t="e">
        <f ca="true">+IF(AND(ISNUMBER(OFFSET('Sanitation Data'!$H$4,0,10*ROW('Sanitation Data'!H183))),'Data Summary'!DE189="Yes"),100-OFFSET('Sanitation Data'!$H$4,0,10*ROW('Sanitation Data'!H183)),NA())</f>
        <v>#N/A</v>
      </c>
      <c r="AQ189" s="98" t="e">
        <f ca="true">+IF(AND(ISNUMBER(OFFSET('Sanitation Data'!$H$6,0,10*ROW('Sanitation Data'!H183))),'Data Summary'!DF189="Yes"),OFFSET('Sanitation Data'!$H$6,0,10*ROW('Sanitation Data'!H183)),NA())</f>
        <v>#N/A</v>
      </c>
      <c r="AR189" s="98" t="e">
        <f ca="true">+IF(AND(ISNUMBER(OFFSET('Sanitation Data'!$H$10,0,10*ROW('Sanitation Data'!H183))),'Data Summary'!DG189="Yes"),OFFSET('Sanitation Data'!$H$10,0,10*ROW('Sanitation Data'!H183)),NA())</f>
        <v>#N/A</v>
      </c>
      <c r="AS189" s="98" t="e">
        <f ca="true">+IF(AND(ISNUMBER(OFFSET('Sanitation Data'!$H$11,0,10*ROW('Sanitation Data'!H183))),'Data Summary'!DH189="Yes"),OFFSET('Sanitation Data'!$H$11,0,10*ROW('Sanitation Data'!H183)),NA())</f>
        <v>#N/A</v>
      </c>
      <c r="AT189" s="98" t="e">
        <f ca="true">+IF(AND(ISNUMBER(OFFSET('Sanitation Data'!$H$12,0,10*ROW('Sanitation Data'!H183))),'Data Summary'!DI189="Yes"),OFFSET('Sanitation Data'!$H$12,0,10*ROW('Sanitation Data'!H183)),NA())</f>
        <v>#N/A</v>
      </c>
      <c r="AU189" s="98" t="e">
        <f ca="true">+IF(AND(ISNUMBER(OFFSET('Sanitation Data'!$I$4,0,10*ROW('Sanitation Data'!I183))),'Data Summary'!DJ189="Yes"),100-OFFSET('Sanitation Data'!$I$4,0,10*ROW('Sanitation Data'!I183)),NA())</f>
        <v>#N/A</v>
      </c>
      <c r="AV189" s="98" t="e">
        <f ca="true">+IF(AND(ISNUMBER(OFFSET('Sanitation Data'!$I$6,0,10*ROW('Sanitation Data'!I183))),'Data Summary'!DK189="Yes"),OFFSET('Sanitation Data'!$I$6,0,10*ROW('Sanitation Data'!I183)),NA())</f>
        <v>#N/A</v>
      </c>
      <c r="AW189" s="98" t="e">
        <f ca="true">+IF(AND(ISNUMBER(OFFSET('Sanitation Data'!$I$10,0,10*ROW('Sanitation Data'!I183))),'Data Summary'!DL189="Yes"),OFFSET('Sanitation Data'!$I$10,0,10*ROW('Sanitation Data'!I183)),NA())</f>
        <v>#N/A</v>
      </c>
      <c r="AX189" s="98" t="e">
        <f ca="true">+IF(AND(ISNUMBER(OFFSET('Sanitation Data'!$I$11,0,10*ROW('Sanitation Data'!I183))),'Data Summary'!DM189="Yes"),OFFSET('Sanitation Data'!$I$11,0,10*ROW('Sanitation Data'!I183)),NA())</f>
        <v>#N/A</v>
      </c>
      <c r="AY189" s="98" t="e">
        <f ca="true">+IF(AND(ISNUMBER(OFFSET('Sanitation Data'!$I$12,0,10*ROW('Sanitation Data'!I183))),'Data Summary'!DN189="Yes"),OFFSET('Sanitation Data'!$I$12,0,10*ROW('Sanitation Data'!I183)),NA())</f>
        <v>#N/A</v>
      </c>
      <c r="AZ189" s="99" t="e">
        <f ca="true">+IF(AND(ISNUMBER(OFFSET('Hygiene Data'!$D$5,0,10*ROW('Hygiene Data'!D183))),'Data Summary'!DO189="Yes"),OFFSET('Hygiene Data'!$D$5,0,10*ROW('Hygiene Data'!D183)),NA())</f>
        <v>#N/A</v>
      </c>
      <c r="BA189" s="99" t="e">
        <f ca="true">+IF(AND(ISNUMBER(OFFSET('Hygiene Data'!$D$7,0,10*ROW('Hygiene Data'!D183))),'Data Summary'!DP189="Yes"),OFFSET('Hygiene Data'!$D$7,0,10*ROW('Hygiene Data'!D183)),NA())</f>
        <v>#N/A</v>
      </c>
      <c r="BB189" s="99" t="e">
        <f ca="true">+IF(AND(ISNUMBER(OFFSET('Hygiene Data'!$D$9,0,10*ROW('Hygiene Data'!D183))),'Data Summary'!DQ189="Yes"),OFFSET('Hygiene Data'!$D$9,0,10*ROW('Hygiene Data'!D183)),NA())</f>
        <v>#N/A</v>
      </c>
      <c r="BC189" s="99" t="e">
        <f ca="true">+IF(AND(ISNUMBER(OFFSET('Hygiene Data'!$E$5,0,10*ROW('Hygiene Data'!E183))),'Data Summary'!DR189="Yes"),OFFSET('Hygiene Data'!$E$5,0,10*ROW('Hygiene Data'!E183)),NA())</f>
        <v>#N/A</v>
      </c>
      <c r="BD189" s="99" t="e">
        <f ca="true">+IF(AND(ISNUMBER(OFFSET('Hygiene Data'!$E$7,0,10*ROW('Hygiene Data'!E183))),'Data Summary'!DS189="Yes"),OFFSET('Hygiene Data'!$E$7,0,10*ROW('Hygiene Data'!E183)),NA())</f>
        <v>#N/A</v>
      </c>
      <c r="BE189" s="99" t="e">
        <f ca="true">+IF(AND(ISNUMBER(OFFSET('Hygiene Data'!$E$9,0,10*ROW('Hygiene Data'!E183))),'Data Summary'!DT189="Yes"),OFFSET('Hygiene Data'!$E$9,0,10*ROW('Hygiene Data'!E183)),NA())</f>
        <v>#N/A</v>
      </c>
      <c r="BF189" s="99" t="e">
        <f ca="true">+IF(AND(ISNUMBER(OFFSET('Hygiene Data'!$F$5,0,10*ROW('Hygiene Data'!F183))),'Data Summary'!DU189="Yes"),OFFSET('Hygiene Data'!$F$5,0,10*ROW('Hygiene Data'!F183)),NA())</f>
        <v>#N/A</v>
      </c>
      <c r="BG189" s="99" t="e">
        <f ca="true">+IF(AND(ISNUMBER(OFFSET('Hygiene Data'!$F$7,0,10*ROW('Hygiene Data'!F183))),'Data Summary'!DV189="Yes"),OFFSET('Hygiene Data'!$F$7,0,10*ROW('Hygiene Data'!F183)),NA())</f>
        <v>#N/A</v>
      </c>
      <c r="BH189" s="99" t="e">
        <f ca="true">+IF(AND(ISNUMBER(OFFSET('Hygiene Data'!$F$9,0,10*ROW('Hygiene Data'!F183))),'Data Summary'!DW189="Yes"),OFFSET('Hygiene Data'!$F$9,0,10*ROW('Hygiene Data'!F183)),NA())</f>
        <v>#N/A</v>
      </c>
      <c r="BI189" s="99" t="e">
        <f ca="true">+IF(AND(ISNUMBER(OFFSET('Hygiene Data'!$G$5,0,10*ROW('Hygiene Data'!G183))),'Data Summary'!DX189="Yes"),OFFSET('Hygiene Data'!$G$5,0,10*ROW('Hygiene Data'!G183)),NA())</f>
        <v>#N/A</v>
      </c>
      <c r="BJ189" s="99" t="e">
        <f ca="true">+IF(AND(ISNUMBER(OFFSET('Hygiene Data'!$G$7,0,10*ROW('Hygiene Data'!G183))),'Data Summary'!DY189="Yes"),OFFSET('Hygiene Data'!$G$7,0,10*ROW('Hygiene Data'!G183)),NA())</f>
        <v>#N/A</v>
      </c>
      <c r="BK189" s="99" t="e">
        <f ca="true">+IF(AND(ISNUMBER(OFFSET('Hygiene Data'!$G$9,0,10*ROW('Hygiene Data'!G183))),'Data Summary'!DZ189="Yes"),OFFSET('Hygiene Data'!$G$9,0,10*ROW('Hygiene Data'!G183)),NA())</f>
        <v>#N/A</v>
      </c>
      <c r="BL189" s="99" t="e">
        <f ca="true">+IF(AND(ISNUMBER(OFFSET('Hygiene Data'!$H$5,0,10*ROW('Hygiene Data'!H183))),'Data Summary'!EA189="Yes"),OFFSET('Hygiene Data'!$H$5,0,10*ROW('Hygiene Data'!H183)),NA())</f>
        <v>#N/A</v>
      </c>
      <c r="BM189" s="99" t="e">
        <f ca="true">+IF(AND(ISNUMBER(OFFSET('Hygiene Data'!$H$7,0,10*ROW('Hygiene Data'!H183))),'Data Summary'!EB189="Yes"),OFFSET('Hygiene Data'!$H$7,0,10*ROW('Hygiene Data'!H183)),NA())</f>
        <v>#N/A</v>
      </c>
      <c r="BN189" s="99" t="e">
        <f ca="true">+IF(AND(ISNUMBER(OFFSET('Hygiene Data'!$H$9,0,10*ROW('Hygiene Data'!H183))),'Data Summary'!EC189="Yes"),OFFSET('Hygiene Data'!$H$9,0,10*ROW('Hygiene Data'!H183)),NA())</f>
        <v>#N/A</v>
      </c>
      <c r="BO189" s="99" t="e">
        <f ca="true">+IF(AND(ISNUMBER(OFFSET('Hygiene Data'!$I$5,0,10*ROW('Hygiene Data'!I183))),'Data Summary'!ED189="Yes"),OFFSET('Hygiene Data'!$I$5,0,10*ROW('Hygiene Data'!I183)),NA())</f>
        <v>#N/A</v>
      </c>
      <c r="BP189" s="99" t="e">
        <f ca="true">+IF(AND(ISNUMBER(OFFSET('Hygiene Data'!$I$7,0,10*ROW('Hygiene Data'!I183))),'Data Summary'!EE189="Yes"),OFFSET('Hygiene Data'!$I$7,0,10*ROW('Hygiene Data'!I183)),NA())</f>
        <v>#N/A</v>
      </c>
      <c r="BQ189" s="99"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8" t="str">
        <f ca="true">+IF(ISTEXT('Data Summary'!B190),'Data Summary'!B190,"")</f>
        <v/>
      </c>
      <c r="C190" s="329" t="e">
        <f ca="true">+VALUE('Data Summary'!C190)</f>
        <v>#VALUE!</v>
      </c>
      <c r="D190" s="97" t="e">
        <f ca="true">+IF(AND(ISNUMBER(OFFSET('Water Data'!$D$4,0,10*ROW('Water Data'!D184))),'Data Summary'!BS190="Yes"),100-OFFSET('Water Data'!$D$4,0,10*ROW('Water Data'!D184)),NA())</f>
        <v>#N/A</v>
      </c>
      <c r="E190" s="97" t="e">
        <f ca="true">+IF(AND(ISNUMBER(OFFSET('Water Data'!$D$6,0,10*ROW('Water Data'!D184))),'Data Summary'!BT190="Yes"),OFFSET('Water Data'!$D$6,0,10*ROW('Water Data'!D184)),NA())</f>
        <v>#N/A</v>
      </c>
      <c r="F190" s="97" t="e">
        <f ca="true">+IF(AND(ISNUMBER(OFFSET('Water Data'!$D$9,0,10*ROW('Water Data'!D184))),'Data Summary'!BU190="Yes"),OFFSET('Water Data'!$D$9,0,10*ROW('Water Data'!D184)),NA())</f>
        <v>#N/A</v>
      </c>
      <c r="G190" s="97" t="e">
        <f ca="true">+IF(AND(ISNUMBER(OFFSET('Water Data'!$E$4,0,10*ROW('Water Data'!E184))),'Data Summary'!BV190="Yes"),100-OFFSET('Water Data'!$E$4,0,10*ROW('Water Data'!E184)),NA())</f>
        <v>#N/A</v>
      </c>
      <c r="H190" s="97" t="e">
        <f ca="true">+IF(AND(ISNUMBER(OFFSET('Water Data'!$E$6,0,10*ROW('Water Data'!E184))),'Data Summary'!BW190="Yes"),OFFSET('Water Data'!$E$6,0,10*ROW('Water Data'!E184)),NA())</f>
        <v>#N/A</v>
      </c>
      <c r="I190" s="97" t="e">
        <f ca="true">+IF(AND(ISNUMBER(OFFSET('Water Data'!$E$9,0,10*ROW('Water Data'!E184))),'Data Summary'!BX190="Yes"),OFFSET('Water Data'!$E$9,0,10*ROW('Water Data'!E184)),NA())</f>
        <v>#N/A</v>
      </c>
      <c r="J190" s="97" t="e">
        <f ca="true">+IF(AND(ISNUMBER(OFFSET('Water Data'!$F$4,0,10*ROW('Water Data'!F184))),'Data Summary'!BY190="Yes"),100-OFFSET('Water Data'!$F$4,0,10*ROW('Water Data'!F184)),NA())</f>
        <v>#N/A</v>
      </c>
      <c r="K190" s="97" t="e">
        <f ca="true">+IF(AND(ISNUMBER(OFFSET('Water Data'!$F$6,0,10*ROW('Water Data'!F184))),'Data Summary'!BZ190="Yes"),OFFSET('Water Data'!$F$6,0,10*ROW('Water Data'!F184)),NA())</f>
        <v>#N/A</v>
      </c>
      <c r="L190" s="97" t="e">
        <f ca="true">+IF(AND(ISNUMBER(OFFSET('Water Data'!$F$9,0,10*ROW('Water Data'!F184))),'Data Summary'!CA190="Yes"),OFFSET('Water Data'!$F$9,0,10*ROW('Water Data'!F184)),NA())</f>
        <v>#N/A</v>
      </c>
      <c r="M190" s="97" t="e">
        <f ca="true">+IF(AND(ISNUMBER(OFFSET('Water Data'!$G$4,0,10*ROW('Water Data'!G184))),'Data Summary'!CB190="Yes"),100-OFFSET('Water Data'!$G$4,0,10*ROW('Water Data'!G184)),NA())</f>
        <v>#N/A</v>
      </c>
      <c r="N190" s="97" t="e">
        <f ca="true">+IF(AND(ISNUMBER(OFFSET('Water Data'!$G$6,0,10*ROW('Water Data'!G184))),'Data Summary'!CC190="Yes"),OFFSET('Water Data'!$G$6,0,10*ROW('Water Data'!G184)),NA())</f>
        <v>#N/A</v>
      </c>
      <c r="O190" s="97" t="e">
        <f ca="true">+IF(AND(ISNUMBER(OFFSET('Water Data'!$G$9,0,10*ROW('Water Data'!G184))),'Data Summary'!CD190="Yes"),OFFSET('Water Data'!$G$9,0,10*ROW('Water Data'!G184)),NA())</f>
        <v>#N/A</v>
      </c>
      <c r="P190" s="97" t="e">
        <f ca="true">+IF(AND(ISNUMBER(OFFSET('Water Data'!$H$4,0,10*ROW('Water Data'!H184))),'Data Summary'!CE190="Yes"),100-OFFSET('Water Data'!$H$4,0,10*ROW('Water Data'!H184)),NA())</f>
        <v>#N/A</v>
      </c>
      <c r="Q190" s="97" t="e">
        <f ca="true">+IF(AND(ISNUMBER(OFFSET('Water Data'!$H$6,0,10*ROW('Water Data'!H184))),'Data Summary'!CF190="Yes"),OFFSET('Water Data'!$H$6,0,10*ROW('Water Data'!H184)),NA())</f>
        <v>#N/A</v>
      </c>
      <c r="R190" s="97" t="e">
        <f ca="true">+IF(AND(ISNUMBER(OFFSET('Water Data'!$H$9,0,10*ROW('Water Data'!H184))),'Data Summary'!CG190="Yes"),OFFSET('Water Data'!$H$9,0,10*ROW('Water Data'!H184)),NA())</f>
        <v>#N/A</v>
      </c>
      <c r="S190" s="97" t="e">
        <f ca="true">+IF(AND(ISNUMBER(OFFSET('Water Data'!$I$4,0,10*ROW('Water Data'!I184))),'Data Summary'!CH190="Yes"),100-OFFSET('Water Data'!$I$4,0,10*ROW('Water Data'!I184)),NA())</f>
        <v>#N/A</v>
      </c>
      <c r="T190" s="97" t="e">
        <f ca="true">+IF(AND(ISNUMBER(OFFSET('Water Data'!$I$6,0,10*ROW('Water Data'!I184))),'Data Summary'!CI190="Yes"),OFFSET('Water Data'!$I$6,0,10*ROW('Water Data'!I184)),NA())</f>
        <v>#N/A</v>
      </c>
      <c r="U190" s="97" t="e">
        <f ca="true">+IF(AND(ISNUMBER(OFFSET('Water Data'!$I$9,0,10*ROW('Water Data'!I184))),'Data Summary'!CJ190="Yes"),OFFSET('Water Data'!$I$9,0,10*ROW('Water Data'!I184)),NA())</f>
        <v>#N/A</v>
      </c>
      <c r="V190" s="98" t="e">
        <f ca="true">+IF(AND(ISNUMBER(OFFSET('Sanitation Data'!$D$4,0,10*ROW('Sanitation Data'!D184))),'Data Summary'!CK190="Yes"),100-OFFSET('Sanitation Data'!$D$4,0,10*ROW('Sanitation Data'!D184)),NA())</f>
        <v>#N/A</v>
      </c>
      <c r="W190" s="98" t="e">
        <f ca="true">+IF(AND(ISNUMBER(OFFSET('Sanitation Data'!$D$6,0,10*ROW('Sanitation Data'!D184))),'Data Summary'!CL190="Yes"),OFFSET('Sanitation Data'!$D$6,0,10*ROW('Sanitation Data'!D184)),NA())</f>
        <v>#N/A</v>
      </c>
      <c r="X190" s="98" t="e">
        <f ca="true">+IF(AND(ISNUMBER(OFFSET('Sanitation Data'!$D$10,0,10*ROW('Sanitation Data'!D184))),'Data Summary'!CM190="Yes"),OFFSET('Sanitation Data'!$D$10,0,10*ROW('Sanitation Data'!D184)),NA())</f>
        <v>#N/A</v>
      </c>
      <c r="Y190" s="98" t="e">
        <f ca="true">+IF(AND(ISNUMBER(OFFSET('Sanitation Data'!$D$11,0,10*ROW('Sanitation Data'!D184))),'Data Summary'!CN190="Yes"),OFFSET('Sanitation Data'!$D$11,0,10*ROW('Sanitation Data'!D184)),NA())</f>
        <v>#N/A</v>
      </c>
      <c r="Z190" s="98" t="e">
        <f ca="true">+IF(AND(ISNUMBER(OFFSET('Sanitation Data'!$D$12,0,10*ROW('Sanitation Data'!D184))),'Data Summary'!CO190="Yes"),OFFSET('Sanitation Data'!$D$12,0,10*ROW('Sanitation Data'!D184)),NA())</f>
        <v>#N/A</v>
      </c>
      <c r="AA190" s="98" t="e">
        <f ca="true">+IF(AND(ISNUMBER(OFFSET('Sanitation Data'!$E$4,0,10*ROW('Sanitation Data'!E184))),'Data Summary'!CP190="Yes"),100-OFFSET('Sanitation Data'!$E$4,0,10*ROW('Sanitation Data'!E184)),NA())</f>
        <v>#N/A</v>
      </c>
      <c r="AB190" s="98" t="e">
        <f ca="true">+IF(AND(ISNUMBER(OFFSET('Sanitation Data'!$E$6,0,10*ROW('Sanitation Data'!E184))),'Data Summary'!CQ190="Yes"),OFFSET('Sanitation Data'!$E$6,0,10*ROW('Sanitation Data'!E184)),NA())</f>
        <v>#N/A</v>
      </c>
      <c r="AC190" s="98" t="e">
        <f ca="true">+IF(AND(ISNUMBER(OFFSET('Sanitation Data'!$E$10,0,10*ROW('Sanitation Data'!E184))),'Data Summary'!CR190="Yes"),OFFSET('Sanitation Data'!$E$10,0,10*ROW('Sanitation Data'!E184)),NA())</f>
        <v>#N/A</v>
      </c>
      <c r="AD190" s="98" t="e">
        <f ca="true">+IF(AND(ISNUMBER(OFFSET('Sanitation Data'!$E$11,0,10*ROW('Sanitation Data'!E184))),'Data Summary'!CS190="Yes"),OFFSET('Sanitation Data'!$E$11,0,10*ROW('Sanitation Data'!E184)),NA())</f>
        <v>#N/A</v>
      </c>
      <c r="AE190" s="98" t="e">
        <f ca="true">+IF(AND(ISNUMBER(OFFSET('Sanitation Data'!$E$12,0,10*ROW('Sanitation Data'!E184))),'Data Summary'!CT190="Yes"),OFFSET('Sanitation Data'!$E$12,0,10*ROW('Sanitation Data'!E184)),NA())</f>
        <v>#N/A</v>
      </c>
      <c r="AF190" s="98" t="e">
        <f ca="true">+IF(AND(ISNUMBER(OFFSET('Sanitation Data'!$F$4,0,10*ROW('Sanitation Data'!F184))),'Data Summary'!CU190="Yes"),100-OFFSET('Sanitation Data'!$F$4,0,10*ROW('Sanitation Data'!F184)),NA())</f>
        <v>#N/A</v>
      </c>
      <c r="AG190" s="98" t="e">
        <f ca="true">+IF(AND(ISNUMBER(OFFSET('Sanitation Data'!$F$6,0,10*ROW('Sanitation Data'!F184))),'Data Summary'!CV190="Yes"),OFFSET('Sanitation Data'!$F$6,0,10*ROW('Sanitation Data'!F184)),NA())</f>
        <v>#N/A</v>
      </c>
      <c r="AH190" s="98" t="e">
        <f ca="true">+IF(AND(ISNUMBER(OFFSET('Sanitation Data'!$F$10,0,10*ROW('Sanitation Data'!F184))),'Data Summary'!CW190="Yes"),OFFSET('Sanitation Data'!$F$10,0,10*ROW('Sanitation Data'!F184)),NA())</f>
        <v>#N/A</v>
      </c>
      <c r="AI190" s="98" t="e">
        <f ca="true">+IF(AND(ISNUMBER(OFFSET('Sanitation Data'!$F$11,0,10*ROW('Sanitation Data'!F184))),'Data Summary'!CX190="Yes"),OFFSET('Sanitation Data'!$F$11,0,10*ROW('Sanitation Data'!F184)),NA())</f>
        <v>#N/A</v>
      </c>
      <c r="AJ190" s="98" t="e">
        <f ca="true">+IF(AND(ISNUMBER(OFFSET('Sanitation Data'!$F$12,0,10*ROW('Sanitation Data'!F184))),'Data Summary'!CY190="Yes"),OFFSET('Sanitation Data'!$F$12,0,10*ROW('Sanitation Data'!F184)),NA())</f>
        <v>#N/A</v>
      </c>
      <c r="AK190" s="98" t="e">
        <f ca="true">+IF(AND(ISNUMBER(OFFSET('Sanitation Data'!$G$4,0,10*ROW('Sanitation Data'!G184))),'Data Summary'!CZ190="Yes"),100-OFFSET('Sanitation Data'!$G$4,0,10*ROW('Sanitation Data'!G184)),NA())</f>
        <v>#N/A</v>
      </c>
      <c r="AL190" s="98" t="e">
        <f ca="true">+IF(AND(ISNUMBER(OFFSET('Sanitation Data'!$G$6,0,10*ROW('Sanitation Data'!G184))),'Data Summary'!DA190="Yes"),OFFSET('Sanitation Data'!$G$6,0,10*ROW('Sanitation Data'!G184)),NA())</f>
        <v>#N/A</v>
      </c>
      <c r="AM190" s="98" t="e">
        <f ca="true">+IF(AND(ISNUMBER(OFFSET('Sanitation Data'!$G$10,0,10*ROW('Sanitation Data'!G184))),'Data Summary'!DB190="Yes"),OFFSET('Sanitation Data'!$G$10,0,10*ROW('Sanitation Data'!G184)),NA())</f>
        <v>#N/A</v>
      </c>
      <c r="AN190" s="98" t="e">
        <f ca="true">+IF(AND(ISNUMBER(OFFSET('Sanitation Data'!$G$11,0,10*ROW('Sanitation Data'!G184))),'Data Summary'!DC190="Yes"),OFFSET('Sanitation Data'!$G$11,0,10*ROW('Sanitation Data'!G184)),NA())</f>
        <v>#N/A</v>
      </c>
      <c r="AO190" s="98" t="e">
        <f ca="true">+IF(AND(ISNUMBER(OFFSET('Sanitation Data'!$G$12,0,10*ROW('Sanitation Data'!G184))),'Data Summary'!DD190="Yes"),OFFSET('Sanitation Data'!$G$12,0,10*ROW('Sanitation Data'!G184)),NA())</f>
        <v>#N/A</v>
      </c>
      <c r="AP190" s="98" t="e">
        <f ca="true">+IF(AND(ISNUMBER(OFFSET('Sanitation Data'!$H$4,0,10*ROW('Sanitation Data'!H184))),'Data Summary'!DE190="Yes"),100-OFFSET('Sanitation Data'!$H$4,0,10*ROW('Sanitation Data'!H184)),NA())</f>
        <v>#N/A</v>
      </c>
      <c r="AQ190" s="98" t="e">
        <f ca="true">+IF(AND(ISNUMBER(OFFSET('Sanitation Data'!$H$6,0,10*ROW('Sanitation Data'!H184))),'Data Summary'!DF190="Yes"),OFFSET('Sanitation Data'!$H$6,0,10*ROW('Sanitation Data'!H184)),NA())</f>
        <v>#N/A</v>
      </c>
      <c r="AR190" s="98" t="e">
        <f ca="true">+IF(AND(ISNUMBER(OFFSET('Sanitation Data'!$H$10,0,10*ROW('Sanitation Data'!H184))),'Data Summary'!DG190="Yes"),OFFSET('Sanitation Data'!$H$10,0,10*ROW('Sanitation Data'!H184)),NA())</f>
        <v>#N/A</v>
      </c>
      <c r="AS190" s="98" t="e">
        <f ca="true">+IF(AND(ISNUMBER(OFFSET('Sanitation Data'!$H$11,0,10*ROW('Sanitation Data'!H184))),'Data Summary'!DH190="Yes"),OFFSET('Sanitation Data'!$H$11,0,10*ROW('Sanitation Data'!H184)),NA())</f>
        <v>#N/A</v>
      </c>
      <c r="AT190" s="98" t="e">
        <f ca="true">+IF(AND(ISNUMBER(OFFSET('Sanitation Data'!$H$12,0,10*ROW('Sanitation Data'!H184))),'Data Summary'!DI190="Yes"),OFFSET('Sanitation Data'!$H$12,0,10*ROW('Sanitation Data'!H184)),NA())</f>
        <v>#N/A</v>
      </c>
      <c r="AU190" s="98" t="e">
        <f ca="true">+IF(AND(ISNUMBER(OFFSET('Sanitation Data'!$I$4,0,10*ROW('Sanitation Data'!I184))),'Data Summary'!DJ190="Yes"),100-OFFSET('Sanitation Data'!$I$4,0,10*ROW('Sanitation Data'!I184)),NA())</f>
        <v>#N/A</v>
      </c>
      <c r="AV190" s="98" t="e">
        <f ca="true">+IF(AND(ISNUMBER(OFFSET('Sanitation Data'!$I$6,0,10*ROW('Sanitation Data'!I184))),'Data Summary'!DK190="Yes"),OFFSET('Sanitation Data'!$I$6,0,10*ROW('Sanitation Data'!I184)),NA())</f>
        <v>#N/A</v>
      </c>
      <c r="AW190" s="98" t="e">
        <f ca="true">+IF(AND(ISNUMBER(OFFSET('Sanitation Data'!$I$10,0,10*ROW('Sanitation Data'!I184))),'Data Summary'!DL190="Yes"),OFFSET('Sanitation Data'!$I$10,0,10*ROW('Sanitation Data'!I184)),NA())</f>
        <v>#N/A</v>
      </c>
      <c r="AX190" s="98" t="e">
        <f ca="true">+IF(AND(ISNUMBER(OFFSET('Sanitation Data'!$I$11,0,10*ROW('Sanitation Data'!I184))),'Data Summary'!DM190="Yes"),OFFSET('Sanitation Data'!$I$11,0,10*ROW('Sanitation Data'!I184)),NA())</f>
        <v>#N/A</v>
      </c>
      <c r="AY190" s="98" t="e">
        <f ca="true">+IF(AND(ISNUMBER(OFFSET('Sanitation Data'!$I$12,0,10*ROW('Sanitation Data'!I184))),'Data Summary'!DN190="Yes"),OFFSET('Sanitation Data'!$I$12,0,10*ROW('Sanitation Data'!I184)),NA())</f>
        <v>#N/A</v>
      </c>
      <c r="AZ190" s="99" t="e">
        <f ca="true">+IF(AND(ISNUMBER(OFFSET('Hygiene Data'!$D$5,0,10*ROW('Hygiene Data'!D184))),'Data Summary'!DO190="Yes"),OFFSET('Hygiene Data'!$D$5,0,10*ROW('Hygiene Data'!D184)),NA())</f>
        <v>#N/A</v>
      </c>
      <c r="BA190" s="99" t="e">
        <f ca="true">+IF(AND(ISNUMBER(OFFSET('Hygiene Data'!$D$7,0,10*ROW('Hygiene Data'!D184))),'Data Summary'!DP190="Yes"),OFFSET('Hygiene Data'!$D$7,0,10*ROW('Hygiene Data'!D184)),NA())</f>
        <v>#N/A</v>
      </c>
      <c r="BB190" s="99" t="e">
        <f ca="true">+IF(AND(ISNUMBER(OFFSET('Hygiene Data'!$D$9,0,10*ROW('Hygiene Data'!D184))),'Data Summary'!DQ190="Yes"),OFFSET('Hygiene Data'!$D$9,0,10*ROW('Hygiene Data'!D184)),NA())</f>
        <v>#N/A</v>
      </c>
      <c r="BC190" s="99" t="e">
        <f ca="true">+IF(AND(ISNUMBER(OFFSET('Hygiene Data'!$E$5,0,10*ROW('Hygiene Data'!E184))),'Data Summary'!DR190="Yes"),OFFSET('Hygiene Data'!$E$5,0,10*ROW('Hygiene Data'!E184)),NA())</f>
        <v>#N/A</v>
      </c>
      <c r="BD190" s="99" t="e">
        <f ca="true">+IF(AND(ISNUMBER(OFFSET('Hygiene Data'!$E$7,0,10*ROW('Hygiene Data'!E184))),'Data Summary'!DS190="Yes"),OFFSET('Hygiene Data'!$E$7,0,10*ROW('Hygiene Data'!E184)),NA())</f>
        <v>#N/A</v>
      </c>
      <c r="BE190" s="99" t="e">
        <f ca="true">+IF(AND(ISNUMBER(OFFSET('Hygiene Data'!$E$9,0,10*ROW('Hygiene Data'!E184))),'Data Summary'!DT190="Yes"),OFFSET('Hygiene Data'!$E$9,0,10*ROW('Hygiene Data'!E184)),NA())</f>
        <v>#N/A</v>
      </c>
      <c r="BF190" s="99" t="e">
        <f ca="true">+IF(AND(ISNUMBER(OFFSET('Hygiene Data'!$F$5,0,10*ROW('Hygiene Data'!F184))),'Data Summary'!DU190="Yes"),OFFSET('Hygiene Data'!$F$5,0,10*ROW('Hygiene Data'!F184)),NA())</f>
        <v>#N/A</v>
      </c>
      <c r="BG190" s="99" t="e">
        <f ca="true">+IF(AND(ISNUMBER(OFFSET('Hygiene Data'!$F$7,0,10*ROW('Hygiene Data'!F184))),'Data Summary'!DV190="Yes"),OFFSET('Hygiene Data'!$F$7,0,10*ROW('Hygiene Data'!F184)),NA())</f>
        <v>#N/A</v>
      </c>
      <c r="BH190" s="99" t="e">
        <f ca="true">+IF(AND(ISNUMBER(OFFSET('Hygiene Data'!$F$9,0,10*ROW('Hygiene Data'!F184))),'Data Summary'!DW190="Yes"),OFFSET('Hygiene Data'!$F$9,0,10*ROW('Hygiene Data'!F184)),NA())</f>
        <v>#N/A</v>
      </c>
      <c r="BI190" s="99" t="e">
        <f ca="true">+IF(AND(ISNUMBER(OFFSET('Hygiene Data'!$G$5,0,10*ROW('Hygiene Data'!G184))),'Data Summary'!DX190="Yes"),OFFSET('Hygiene Data'!$G$5,0,10*ROW('Hygiene Data'!G184)),NA())</f>
        <v>#N/A</v>
      </c>
      <c r="BJ190" s="99" t="e">
        <f ca="true">+IF(AND(ISNUMBER(OFFSET('Hygiene Data'!$G$7,0,10*ROW('Hygiene Data'!G184))),'Data Summary'!DY190="Yes"),OFFSET('Hygiene Data'!$G$7,0,10*ROW('Hygiene Data'!G184)),NA())</f>
        <v>#N/A</v>
      </c>
      <c r="BK190" s="99" t="e">
        <f ca="true">+IF(AND(ISNUMBER(OFFSET('Hygiene Data'!$G$9,0,10*ROW('Hygiene Data'!G184))),'Data Summary'!DZ190="Yes"),OFFSET('Hygiene Data'!$G$9,0,10*ROW('Hygiene Data'!G184)),NA())</f>
        <v>#N/A</v>
      </c>
      <c r="BL190" s="99" t="e">
        <f ca="true">+IF(AND(ISNUMBER(OFFSET('Hygiene Data'!$H$5,0,10*ROW('Hygiene Data'!H184))),'Data Summary'!EA190="Yes"),OFFSET('Hygiene Data'!$H$5,0,10*ROW('Hygiene Data'!H184)),NA())</f>
        <v>#N/A</v>
      </c>
      <c r="BM190" s="99" t="e">
        <f ca="true">+IF(AND(ISNUMBER(OFFSET('Hygiene Data'!$H$7,0,10*ROW('Hygiene Data'!H184))),'Data Summary'!EB190="Yes"),OFFSET('Hygiene Data'!$H$7,0,10*ROW('Hygiene Data'!H184)),NA())</f>
        <v>#N/A</v>
      </c>
      <c r="BN190" s="99" t="e">
        <f ca="true">+IF(AND(ISNUMBER(OFFSET('Hygiene Data'!$H$9,0,10*ROW('Hygiene Data'!H184))),'Data Summary'!EC190="Yes"),OFFSET('Hygiene Data'!$H$9,0,10*ROW('Hygiene Data'!H184)),NA())</f>
        <v>#N/A</v>
      </c>
      <c r="BO190" s="99" t="e">
        <f ca="true">+IF(AND(ISNUMBER(OFFSET('Hygiene Data'!$I$5,0,10*ROW('Hygiene Data'!I184))),'Data Summary'!ED190="Yes"),OFFSET('Hygiene Data'!$I$5,0,10*ROW('Hygiene Data'!I184)),NA())</f>
        <v>#N/A</v>
      </c>
      <c r="BP190" s="99" t="e">
        <f ca="true">+IF(AND(ISNUMBER(OFFSET('Hygiene Data'!$I$7,0,10*ROW('Hygiene Data'!I184))),'Data Summary'!EE190="Yes"),OFFSET('Hygiene Data'!$I$7,0,10*ROW('Hygiene Data'!I184)),NA())</f>
        <v>#N/A</v>
      </c>
      <c r="BQ190" s="99"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8" t="str">
        <f ca="true">+IF(ISTEXT('Data Summary'!B191),'Data Summary'!B191,"")</f>
        <v/>
      </c>
      <c r="C191" s="329" t="e">
        <f ca="true">+VALUE('Data Summary'!C191)</f>
        <v>#VALUE!</v>
      </c>
      <c r="D191" s="97" t="e">
        <f ca="true">+IF(AND(ISNUMBER(OFFSET('Water Data'!$D$4,0,10*ROW('Water Data'!D185))),'Data Summary'!BS191="Yes"),100-OFFSET('Water Data'!$D$4,0,10*ROW('Water Data'!D185)),NA())</f>
        <v>#N/A</v>
      </c>
      <c r="E191" s="97" t="e">
        <f ca="true">+IF(AND(ISNUMBER(OFFSET('Water Data'!$D$6,0,10*ROW('Water Data'!D185))),'Data Summary'!BT191="Yes"),OFFSET('Water Data'!$D$6,0,10*ROW('Water Data'!D185)),NA())</f>
        <v>#N/A</v>
      </c>
      <c r="F191" s="97" t="e">
        <f ca="true">+IF(AND(ISNUMBER(OFFSET('Water Data'!$D$9,0,10*ROW('Water Data'!D185))),'Data Summary'!BU191="Yes"),OFFSET('Water Data'!$D$9,0,10*ROW('Water Data'!D185)),NA())</f>
        <v>#N/A</v>
      </c>
      <c r="G191" s="97" t="e">
        <f ca="true">+IF(AND(ISNUMBER(OFFSET('Water Data'!$E$4,0,10*ROW('Water Data'!E185))),'Data Summary'!BV191="Yes"),100-OFFSET('Water Data'!$E$4,0,10*ROW('Water Data'!E185)),NA())</f>
        <v>#N/A</v>
      </c>
      <c r="H191" s="97" t="e">
        <f ca="true">+IF(AND(ISNUMBER(OFFSET('Water Data'!$E$6,0,10*ROW('Water Data'!E185))),'Data Summary'!BW191="Yes"),OFFSET('Water Data'!$E$6,0,10*ROW('Water Data'!E185)),NA())</f>
        <v>#N/A</v>
      </c>
      <c r="I191" s="97" t="e">
        <f ca="true">+IF(AND(ISNUMBER(OFFSET('Water Data'!$E$9,0,10*ROW('Water Data'!E185))),'Data Summary'!BX191="Yes"),OFFSET('Water Data'!$E$9,0,10*ROW('Water Data'!E185)),NA())</f>
        <v>#N/A</v>
      </c>
      <c r="J191" s="97" t="e">
        <f ca="true">+IF(AND(ISNUMBER(OFFSET('Water Data'!$F$4,0,10*ROW('Water Data'!F185))),'Data Summary'!BY191="Yes"),100-OFFSET('Water Data'!$F$4,0,10*ROW('Water Data'!F185)),NA())</f>
        <v>#N/A</v>
      </c>
      <c r="K191" s="97" t="e">
        <f ca="true">+IF(AND(ISNUMBER(OFFSET('Water Data'!$F$6,0,10*ROW('Water Data'!F185))),'Data Summary'!BZ191="Yes"),OFFSET('Water Data'!$F$6,0,10*ROW('Water Data'!F185)),NA())</f>
        <v>#N/A</v>
      </c>
      <c r="L191" s="97" t="e">
        <f ca="true">+IF(AND(ISNUMBER(OFFSET('Water Data'!$F$9,0,10*ROW('Water Data'!F185))),'Data Summary'!CA191="Yes"),OFFSET('Water Data'!$F$9,0,10*ROW('Water Data'!F185)),NA())</f>
        <v>#N/A</v>
      </c>
      <c r="M191" s="97" t="e">
        <f ca="true">+IF(AND(ISNUMBER(OFFSET('Water Data'!$G$4,0,10*ROW('Water Data'!G185))),'Data Summary'!CB191="Yes"),100-OFFSET('Water Data'!$G$4,0,10*ROW('Water Data'!G185)),NA())</f>
        <v>#N/A</v>
      </c>
      <c r="N191" s="97" t="e">
        <f ca="true">+IF(AND(ISNUMBER(OFFSET('Water Data'!$G$6,0,10*ROW('Water Data'!G185))),'Data Summary'!CC191="Yes"),OFFSET('Water Data'!$G$6,0,10*ROW('Water Data'!G185)),NA())</f>
        <v>#N/A</v>
      </c>
      <c r="O191" s="97" t="e">
        <f ca="true">+IF(AND(ISNUMBER(OFFSET('Water Data'!$G$9,0,10*ROW('Water Data'!G185))),'Data Summary'!CD191="Yes"),OFFSET('Water Data'!$G$9,0,10*ROW('Water Data'!G185)),NA())</f>
        <v>#N/A</v>
      </c>
      <c r="P191" s="97" t="e">
        <f ca="true">+IF(AND(ISNUMBER(OFFSET('Water Data'!$H$4,0,10*ROW('Water Data'!H185))),'Data Summary'!CE191="Yes"),100-OFFSET('Water Data'!$H$4,0,10*ROW('Water Data'!H185)),NA())</f>
        <v>#N/A</v>
      </c>
      <c r="Q191" s="97" t="e">
        <f ca="true">+IF(AND(ISNUMBER(OFFSET('Water Data'!$H$6,0,10*ROW('Water Data'!H185))),'Data Summary'!CF191="Yes"),OFFSET('Water Data'!$H$6,0,10*ROW('Water Data'!H185)),NA())</f>
        <v>#N/A</v>
      </c>
      <c r="R191" s="97" t="e">
        <f ca="true">+IF(AND(ISNUMBER(OFFSET('Water Data'!$H$9,0,10*ROW('Water Data'!H185))),'Data Summary'!CG191="Yes"),OFFSET('Water Data'!$H$9,0,10*ROW('Water Data'!H185)),NA())</f>
        <v>#N/A</v>
      </c>
      <c r="S191" s="97" t="e">
        <f ca="true">+IF(AND(ISNUMBER(OFFSET('Water Data'!$I$4,0,10*ROW('Water Data'!I185))),'Data Summary'!CH191="Yes"),100-OFFSET('Water Data'!$I$4,0,10*ROW('Water Data'!I185)),NA())</f>
        <v>#N/A</v>
      </c>
      <c r="T191" s="97" t="e">
        <f ca="true">+IF(AND(ISNUMBER(OFFSET('Water Data'!$I$6,0,10*ROW('Water Data'!I185))),'Data Summary'!CI191="Yes"),OFFSET('Water Data'!$I$6,0,10*ROW('Water Data'!I185)),NA())</f>
        <v>#N/A</v>
      </c>
      <c r="U191" s="97" t="e">
        <f ca="true">+IF(AND(ISNUMBER(OFFSET('Water Data'!$I$9,0,10*ROW('Water Data'!I185))),'Data Summary'!CJ191="Yes"),OFFSET('Water Data'!$I$9,0,10*ROW('Water Data'!I185)),NA())</f>
        <v>#N/A</v>
      </c>
      <c r="V191" s="98" t="e">
        <f ca="true">+IF(AND(ISNUMBER(OFFSET('Sanitation Data'!$D$4,0,10*ROW('Sanitation Data'!D185))),'Data Summary'!CK191="Yes"),100-OFFSET('Sanitation Data'!$D$4,0,10*ROW('Sanitation Data'!D185)),NA())</f>
        <v>#N/A</v>
      </c>
      <c r="W191" s="98" t="e">
        <f ca="true">+IF(AND(ISNUMBER(OFFSET('Sanitation Data'!$D$6,0,10*ROW('Sanitation Data'!D185))),'Data Summary'!CL191="Yes"),OFFSET('Sanitation Data'!$D$6,0,10*ROW('Sanitation Data'!D185)),NA())</f>
        <v>#N/A</v>
      </c>
      <c r="X191" s="98" t="e">
        <f ca="true">+IF(AND(ISNUMBER(OFFSET('Sanitation Data'!$D$10,0,10*ROW('Sanitation Data'!D185))),'Data Summary'!CM191="Yes"),OFFSET('Sanitation Data'!$D$10,0,10*ROW('Sanitation Data'!D185)),NA())</f>
        <v>#N/A</v>
      </c>
      <c r="Y191" s="98" t="e">
        <f ca="true">+IF(AND(ISNUMBER(OFFSET('Sanitation Data'!$D$11,0,10*ROW('Sanitation Data'!D185))),'Data Summary'!CN191="Yes"),OFFSET('Sanitation Data'!$D$11,0,10*ROW('Sanitation Data'!D185)),NA())</f>
        <v>#N/A</v>
      </c>
      <c r="Z191" s="98" t="e">
        <f ca="true">+IF(AND(ISNUMBER(OFFSET('Sanitation Data'!$D$12,0,10*ROW('Sanitation Data'!D185))),'Data Summary'!CO191="Yes"),OFFSET('Sanitation Data'!$D$12,0,10*ROW('Sanitation Data'!D185)),NA())</f>
        <v>#N/A</v>
      </c>
      <c r="AA191" s="98" t="e">
        <f ca="true">+IF(AND(ISNUMBER(OFFSET('Sanitation Data'!$E$4,0,10*ROW('Sanitation Data'!E185))),'Data Summary'!CP191="Yes"),100-OFFSET('Sanitation Data'!$E$4,0,10*ROW('Sanitation Data'!E185)),NA())</f>
        <v>#N/A</v>
      </c>
      <c r="AB191" s="98" t="e">
        <f ca="true">+IF(AND(ISNUMBER(OFFSET('Sanitation Data'!$E$6,0,10*ROW('Sanitation Data'!E185))),'Data Summary'!CQ191="Yes"),OFFSET('Sanitation Data'!$E$6,0,10*ROW('Sanitation Data'!E185)),NA())</f>
        <v>#N/A</v>
      </c>
      <c r="AC191" s="98" t="e">
        <f ca="true">+IF(AND(ISNUMBER(OFFSET('Sanitation Data'!$E$10,0,10*ROW('Sanitation Data'!E185))),'Data Summary'!CR191="Yes"),OFFSET('Sanitation Data'!$E$10,0,10*ROW('Sanitation Data'!E185)),NA())</f>
        <v>#N/A</v>
      </c>
      <c r="AD191" s="98" t="e">
        <f ca="true">+IF(AND(ISNUMBER(OFFSET('Sanitation Data'!$E$11,0,10*ROW('Sanitation Data'!E185))),'Data Summary'!CS191="Yes"),OFFSET('Sanitation Data'!$E$11,0,10*ROW('Sanitation Data'!E185)),NA())</f>
        <v>#N/A</v>
      </c>
      <c r="AE191" s="98" t="e">
        <f ca="true">+IF(AND(ISNUMBER(OFFSET('Sanitation Data'!$E$12,0,10*ROW('Sanitation Data'!E185))),'Data Summary'!CT191="Yes"),OFFSET('Sanitation Data'!$E$12,0,10*ROW('Sanitation Data'!E185)),NA())</f>
        <v>#N/A</v>
      </c>
      <c r="AF191" s="98" t="e">
        <f ca="true">+IF(AND(ISNUMBER(OFFSET('Sanitation Data'!$F$4,0,10*ROW('Sanitation Data'!F185))),'Data Summary'!CU191="Yes"),100-OFFSET('Sanitation Data'!$F$4,0,10*ROW('Sanitation Data'!F185)),NA())</f>
        <v>#N/A</v>
      </c>
      <c r="AG191" s="98" t="e">
        <f ca="true">+IF(AND(ISNUMBER(OFFSET('Sanitation Data'!$F$6,0,10*ROW('Sanitation Data'!F185))),'Data Summary'!CV191="Yes"),OFFSET('Sanitation Data'!$F$6,0,10*ROW('Sanitation Data'!F185)),NA())</f>
        <v>#N/A</v>
      </c>
      <c r="AH191" s="98" t="e">
        <f ca="true">+IF(AND(ISNUMBER(OFFSET('Sanitation Data'!$F$10,0,10*ROW('Sanitation Data'!F185))),'Data Summary'!CW191="Yes"),OFFSET('Sanitation Data'!$F$10,0,10*ROW('Sanitation Data'!F185)),NA())</f>
        <v>#N/A</v>
      </c>
      <c r="AI191" s="98" t="e">
        <f ca="true">+IF(AND(ISNUMBER(OFFSET('Sanitation Data'!$F$11,0,10*ROW('Sanitation Data'!F185))),'Data Summary'!CX191="Yes"),OFFSET('Sanitation Data'!$F$11,0,10*ROW('Sanitation Data'!F185)),NA())</f>
        <v>#N/A</v>
      </c>
      <c r="AJ191" s="98" t="e">
        <f ca="true">+IF(AND(ISNUMBER(OFFSET('Sanitation Data'!$F$12,0,10*ROW('Sanitation Data'!F185))),'Data Summary'!CY191="Yes"),OFFSET('Sanitation Data'!$F$12,0,10*ROW('Sanitation Data'!F185)),NA())</f>
        <v>#N/A</v>
      </c>
      <c r="AK191" s="98" t="e">
        <f ca="true">+IF(AND(ISNUMBER(OFFSET('Sanitation Data'!$G$4,0,10*ROW('Sanitation Data'!G185))),'Data Summary'!CZ191="Yes"),100-OFFSET('Sanitation Data'!$G$4,0,10*ROW('Sanitation Data'!G185)),NA())</f>
        <v>#N/A</v>
      </c>
      <c r="AL191" s="98" t="e">
        <f ca="true">+IF(AND(ISNUMBER(OFFSET('Sanitation Data'!$G$6,0,10*ROW('Sanitation Data'!G185))),'Data Summary'!DA191="Yes"),OFFSET('Sanitation Data'!$G$6,0,10*ROW('Sanitation Data'!G185)),NA())</f>
        <v>#N/A</v>
      </c>
      <c r="AM191" s="98" t="e">
        <f ca="true">+IF(AND(ISNUMBER(OFFSET('Sanitation Data'!$G$10,0,10*ROW('Sanitation Data'!G185))),'Data Summary'!DB191="Yes"),OFFSET('Sanitation Data'!$G$10,0,10*ROW('Sanitation Data'!G185)),NA())</f>
        <v>#N/A</v>
      </c>
      <c r="AN191" s="98" t="e">
        <f ca="true">+IF(AND(ISNUMBER(OFFSET('Sanitation Data'!$G$11,0,10*ROW('Sanitation Data'!G185))),'Data Summary'!DC191="Yes"),OFFSET('Sanitation Data'!$G$11,0,10*ROW('Sanitation Data'!G185)),NA())</f>
        <v>#N/A</v>
      </c>
      <c r="AO191" s="98" t="e">
        <f ca="true">+IF(AND(ISNUMBER(OFFSET('Sanitation Data'!$G$12,0,10*ROW('Sanitation Data'!G185))),'Data Summary'!DD191="Yes"),OFFSET('Sanitation Data'!$G$12,0,10*ROW('Sanitation Data'!G185)),NA())</f>
        <v>#N/A</v>
      </c>
      <c r="AP191" s="98" t="e">
        <f ca="true">+IF(AND(ISNUMBER(OFFSET('Sanitation Data'!$H$4,0,10*ROW('Sanitation Data'!H185))),'Data Summary'!DE191="Yes"),100-OFFSET('Sanitation Data'!$H$4,0,10*ROW('Sanitation Data'!H185)),NA())</f>
        <v>#N/A</v>
      </c>
      <c r="AQ191" s="98" t="e">
        <f ca="true">+IF(AND(ISNUMBER(OFFSET('Sanitation Data'!$H$6,0,10*ROW('Sanitation Data'!H185))),'Data Summary'!DF191="Yes"),OFFSET('Sanitation Data'!$H$6,0,10*ROW('Sanitation Data'!H185)),NA())</f>
        <v>#N/A</v>
      </c>
      <c r="AR191" s="98" t="e">
        <f ca="true">+IF(AND(ISNUMBER(OFFSET('Sanitation Data'!$H$10,0,10*ROW('Sanitation Data'!H185))),'Data Summary'!DG191="Yes"),OFFSET('Sanitation Data'!$H$10,0,10*ROW('Sanitation Data'!H185)),NA())</f>
        <v>#N/A</v>
      </c>
      <c r="AS191" s="98" t="e">
        <f ca="true">+IF(AND(ISNUMBER(OFFSET('Sanitation Data'!$H$11,0,10*ROW('Sanitation Data'!H185))),'Data Summary'!DH191="Yes"),OFFSET('Sanitation Data'!$H$11,0,10*ROW('Sanitation Data'!H185)),NA())</f>
        <v>#N/A</v>
      </c>
      <c r="AT191" s="98" t="e">
        <f ca="true">+IF(AND(ISNUMBER(OFFSET('Sanitation Data'!$H$12,0,10*ROW('Sanitation Data'!H185))),'Data Summary'!DI191="Yes"),OFFSET('Sanitation Data'!$H$12,0,10*ROW('Sanitation Data'!H185)),NA())</f>
        <v>#N/A</v>
      </c>
      <c r="AU191" s="98" t="e">
        <f ca="true">+IF(AND(ISNUMBER(OFFSET('Sanitation Data'!$I$4,0,10*ROW('Sanitation Data'!I185))),'Data Summary'!DJ191="Yes"),100-OFFSET('Sanitation Data'!$I$4,0,10*ROW('Sanitation Data'!I185)),NA())</f>
        <v>#N/A</v>
      </c>
      <c r="AV191" s="98" t="e">
        <f ca="true">+IF(AND(ISNUMBER(OFFSET('Sanitation Data'!$I$6,0,10*ROW('Sanitation Data'!I185))),'Data Summary'!DK191="Yes"),OFFSET('Sanitation Data'!$I$6,0,10*ROW('Sanitation Data'!I185)),NA())</f>
        <v>#N/A</v>
      </c>
      <c r="AW191" s="98" t="e">
        <f ca="true">+IF(AND(ISNUMBER(OFFSET('Sanitation Data'!$I$10,0,10*ROW('Sanitation Data'!I185))),'Data Summary'!DL191="Yes"),OFFSET('Sanitation Data'!$I$10,0,10*ROW('Sanitation Data'!I185)),NA())</f>
        <v>#N/A</v>
      </c>
      <c r="AX191" s="98" t="e">
        <f ca="true">+IF(AND(ISNUMBER(OFFSET('Sanitation Data'!$I$11,0,10*ROW('Sanitation Data'!I185))),'Data Summary'!DM191="Yes"),OFFSET('Sanitation Data'!$I$11,0,10*ROW('Sanitation Data'!I185)),NA())</f>
        <v>#N/A</v>
      </c>
      <c r="AY191" s="98" t="e">
        <f ca="true">+IF(AND(ISNUMBER(OFFSET('Sanitation Data'!$I$12,0,10*ROW('Sanitation Data'!I185))),'Data Summary'!DN191="Yes"),OFFSET('Sanitation Data'!$I$12,0,10*ROW('Sanitation Data'!I185)),NA())</f>
        <v>#N/A</v>
      </c>
      <c r="AZ191" s="99" t="e">
        <f ca="true">+IF(AND(ISNUMBER(OFFSET('Hygiene Data'!$D$5,0,10*ROW('Hygiene Data'!D185))),'Data Summary'!DO191="Yes"),OFFSET('Hygiene Data'!$D$5,0,10*ROW('Hygiene Data'!D185)),NA())</f>
        <v>#N/A</v>
      </c>
      <c r="BA191" s="99" t="e">
        <f ca="true">+IF(AND(ISNUMBER(OFFSET('Hygiene Data'!$D$7,0,10*ROW('Hygiene Data'!D185))),'Data Summary'!DP191="Yes"),OFFSET('Hygiene Data'!$D$7,0,10*ROW('Hygiene Data'!D185)),NA())</f>
        <v>#N/A</v>
      </c>
      <c r="BB191" s="99" t="e">
        <f ca="true">+IF(AND(ISNUMBER(OFFSET('Hygiene Data'!$D$9,0,10*ROW('Hygiene Data'!D185))),'Data Summary'!DQ191="Yes"),OFFSET('Hygiene Data'!$D$9,0,10*ROW('Hygiene Data'!D185)),NA())</f>
        <v>#N/A</v>
      </c>
      <c r="BC191" s="99" t="e">
        <f ca="true">+IF(AND(ISNUMBER(OFFSET('Hygiene Data'!$E$5,0,10*ROW('Hygiene Data'!E185))),'Data Summary'!DR191="Yes"),OFFSET('Hygiene Data'!$E$5,0,10*ROW('Hygiene Data'!E185)),NA())</f>
        <v>#N/A</v>
      </c>
      <c r="BD191" s="99" t="e">
        <f ca="true">+IF(AND(ISNUMBER(OFFSET('Hygiene Data'!$E$7,0,10*ROW('Hygiene Data'!E185))),'Data Summary'!DS191="Yes"),OFFSET('Hygiene Data'!$E$7,0,10*ROW('Hygiene Data'!E185)),NA())</f>
        <v>#N/A</v>
      </c>
      <c r="BE191" s="99" t="e">
        <f ca="true">+IF(AND(ISNUMBER(OFFSET('Hygiene Data'!$E$9,0,10*ROW('Hygiene Data'!E185))),'Data Summary'!DT191="Yes"),OFFSET('Hygiene Data'!$E$9,0,10*ROW('Hygiene Data'!E185)),NA())</f>
        <v>#N/A</v>
      </c>
      <c r="BF191" s="99" t="e">
        <f ca="true">+IF(AND(ISNUMBER(OFFSET('Hygiene Data'!$F$5,0,10*ROW('Hygiene Data'!F185))),'Data Summary'!DU191="Yes"),OFFSET('Hygiene Data'!$F$5,0,10*ROW('Hygiene Data'!F185)),NA())</f>
        <v>#N/A</v>
      </c>
      <c r="BG191" s="99" t="e">
        <f ca="true">+IF(AND(ISNUMBER(OFFSET('Hygiene Data'!$F$7,0,10*ROW('Hygiene Data'!F185))),'Data Summary'!DV191="Yes"),OFFSET('Hygiene Data'!$F$7,0,10*ROW('Hygiene Data'!F185)),NA())</f>
        <v>#N/A</v>
      </c>
      <c r="BH191" s="99" t="e">
        <f ca="true">+IF(AND(ISNUMBER(OFFSET('Hygiene Data'!$F$9,0,10*ROW('Hygiene Data'!F185))),'Data Summary'!DW191="Yes"),OFFSET('Hygiene Data'!$F$9,0,10*ROW('Hygiene Data'!F185)),NA())</f>
        <v>#N/A</v>
      </c>
      <c r="BI191" s="99" t="e">
        <f ca="true">+IF(AND(ISNUMBER(OFFSET('Hygiene Data'!$G$5,0,10*ROW('Hygiene Data'!G185))),'Data Summary'!DX191="Yes"),OFFSET('Hygiene Data'!$G$5,0,10*ROW('Hygiene Data'!G185)),NA())</f>
        <v>#N/A</v>
      </c>
      <c r="BJ191" s="99" t="e">
        <f ca="true">+IF(AND(ISNUMBER(OFFSET('Hygiene Data'!$G$7,0,10*ROW('Hygiene Data'!G185))),'Data Summary'!DY191="Yes"),OFFSET('Hygiene Data'!$G$7,0,10*ROW('Hygiene Data'!G185)),NA())</f>
        <v>#N/A</v>
      </c>
      <c r="BK191" s="99" t="e">
        <f ca="true">+IF(AND(ISNUMBER(OFFSET('Hygiene Data'!$G$9,0,10*ROW('Hygiene Data'!G185))),'Data Summary'!DZ191="Yes"),OFFSET('Hygiene Data'!$G$9,0,10*ROW('Hygiene Data'!G185)),NA())</f>
        <v>#N/A</v>
      </c>
      <c r="BL191" s="99" t="e">
        <f ca="true">+IF(AND(ISNUMBER(OFFSET('Hygiene Data'!$H$5,0,10*ROW('Hygiene Data'!H185))),'Data Summary'!EA191="Yes"),OFFSET('Hygiene Data'!$H$5,0,10*ROW('Hygiene Data'!H185)),NA())</f>
        <v>#N/A</v>
      </c>
      <c r="BM191" s="99" t="e">
        <f ca="true">+IF(AND(ISNUMBER(OFFSET('Hygiene Data'!$H$7,0,10*ROW('Hygiene Data'!H185))),'Data Summary'!EB191="Yes"),OFFSET('Hygiene Data'!$H$7,0,10*ROW('Hygiene Data'!H185)),NA())</f>
        <v>#N/A</v>
      </c>
      <c r="BN191" s="99" t="e">
        <f ca="true">+IF(AND(ISNUMBER(OFFSET('Hygiene Data'!$H$9,0,10*ROW('Hygiene Data'!H185))),'Data Summary'!EC191="Yes"),OFFSET('Hygiene Data'!$H$9,0,10*ROW('Hygiene Data'!H185)),NA())</f>
        <v>#N/A</v>
      </c>
      <c r="BO191" s="99" t="e">
        <f ca="true">+IF(AND(ISNUMBER(OFFSET('Hygiene Data'!$I$5,0,10*ROW('Hygiene Data'!I185))),'Data Summary'!ED191="Yes"),OFFSET('Hygiene Data'!$I$5,0,10*ROW('Hygiene Data'!I185)),NA())</f>
        <v>#N/A</v>
      </c>
      <c r="BP191" s="99" t="e">
        <f ca="true">+IF(AND(ISNUMBER(OFFSET('Hygiene Data'!$I$7,0,10*ROW('Hygiene Data'!I185))),'Data Summary'!EE191="Yes"),OFFSET('Hygiene Data'!$I$7,0,10*ROW('Hygiene Data'!I185)),NA())</f>
        <v>#N/A</v>
      </c>
      <c r="BQ191" s="99"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8" t="str">
        <f ca="true">+IF(ISTEXT('Data Summary'!B192),'Data Summary'!B192,"")</f>
        <v/>
      </c>
      <c r="C192" s="329" t="e">
        <f ca="true">+VALUE('Data Summary'!C192)</f>
        <v>#VALUE!</v>
      </c>
      <c r="D192" s="97" t="e">
        <f ca="true">+IF(AND(ISNUMBER(OFFSET('Water Data'!$D$4,0,10*ROW('Water Data'!D186))),'Data Summary'!BS192="Yes"),100-OFFSET('Water Data'!$D$4,0,10*ROW('Water Data'!D186)),NA())</f>
        <v>#N/A</v>
      </c>
      <c r="E192" s="97" t="e">
        <f ca="true">+IF(AND(ISNUMBER(OFFSET('Water Data'!$D$6,0,10*ROW('Water Data'!D186))),'Data Summary'!BT192="Yes"),OFFSET('Water Data'!$D$6,0,10*ROW('Water Data'!D186)),NA())</f>
        <v>#N/A</v>
      </c>
      <c r="F192" s="97" t="e">
        <f ca="true">+IF(AND(ISNUMBER(OFFSET('Water Data'!$D$9,0,10*ROW('Water Data'!D186))),'Data Summary'!BU192="Yes"),OFFSET('Water Data'!$D$9,0,10*ROW('Water Data'!D186)),NA())</f>
        <v>#N/A</v>
      </c>
      <c r="G192" s="97" t="e">
        <f ca="true">+IF(AND(ISNUMBER(OFFSET('Water Data'!$E$4,0,10*ROW('Water Data'!E186))),'Data Summary'!BV192="Yes"),100-OFFSET('Water Data'!$E$4,0,10*ROW('Water Data'!E186)),NA())</f>
        <v>#N/A</v>
      </c>
      <c r="H192" s="97" t="e">
        <f ca="true">+IF(AND(ISNUMBER(OFFSET('Water Data'!$E$6,0,10*ROW('Water Data'!E186))),'Data Summary'!BW192="Yes"),OFFSET('Water Data'!$E$6,0,10*ROW('Water Data'!E186)),NA())</f>
        <v>#N/A</v>
      </c>
      <c r="I192" s="97" t="e">
        <f ca="true">+IF(AND(ISNUMBER(OFFSET('Water Data'!$E$9,0,10*ROW('Water Data'!E186))),'Data Summary'!BX192="Yes"),OFFSET('Water Data'!$E$9,0,10*ROW('Water Data'!E186)),NA())</f>
        <v>#N/A</v>
      </c>
      <c r="J192" s="97" t="e">
        <f ca="true">+IF(AND(ISNUMBER(OFFSET('Water Data'!$F$4,0,10*ROW('Water Data'!F186))),'Data Summary'!BY192="Yes"),100-OFFSET('Water Data'!$F$4,0,10*ROW('Water Data'!F186)),NA())</f>
        <v>#N/A</v>
      </c>
      <c r="K192" s="97" t="e">
        <f ca="true">+IF(AND(ISNUMBER(OFFSET('Water Data'!$F$6,0,10*ROW('Water Data'!F186))),'Data Summary'!BZ192="Yes"),OFFSET('Water Data'!$F$6,0,10*ROW('Water Data'!F186)),NA())</f>
        <v>#N/A</v>
      </c>
      <c r="L192" s="97" t="e">
        <f ca="true">+IF(AND(ISNUMBER(OFFSET('Water Data'!$F$9,0,10*ROW('Water Data'!F186))),'Data Summary'!CA192="Yes"),OFFSET('Water Data'!$F$9,0,10*ROW('Water Data'!F186)),NA())</f>
        <v>#N/A</v>
      </c>
      <c r="M192" s="97" t="e">
        <f ca="true">+IF(AND(ISNUMBER(OFFSET('Water Data'!$G$4,0,10*ROW('Water Data'!G186))),'Data Summary'!CB192="Yes"),100-OFFSET('Water Data'!$G$4,0,10*ROW('Water Data'!G186)),NA())</f>
        <v>#N/A</v>
      </c>
      <c r="N192" s="97" t="e">
        <f ca="true">+IF(AND(ISNUMBER(OFFSET('Water Data'!$G$6,0,10*ROW('Water Data'!G186))),'Data Summary'!CC192="Yes"),OFFSET('Water Data'!$G$6,0,10*ROW('Water Data'!G186)),NA())</f>
        <v>#N/A</v>
      </c>
      <c r="O192" s="97" t="e">
        <f ca="true">+IF(AND(ISNUMBER(OFFSET('Water Data'!$G$9,0,10*ROW('Water Data'!G186))),'Data Summary'!CD192="Yes"),OFFSET('Water Data'!$G$9,0,10*ROW('Water Data'!G186)),NA())</f>
        <v>#N/A</v>
      </c>
      <c r="P192" s="97" t="e">
        <f ca="true">+IF(AND(ISNUMBER(OFFSET('Water Data'!$H$4,0,10*ROW('Water Data'!H186))),'Data Summary'!CE192="Yes"),100-OFFSET('Water Data'!$H$4,0,10*ROW('Water Data'!H186)),NA())</f>
        <v>#N/A</v>
      </c>
      <c r="Q192" s="97" t="e">
        <f ca="true">+IF(AND(ISNUMBER(OFFSET('Water Data'!$H$6,0,10*ROW('Water Data'!H186))),'Data Summary'!CF192="Yes"),OFFSET('Water Data'!$H$6,0,10*ROW('Water Data'!H186)),NA())</f>
        <v>#N/A</v>
      </c>
      <c r="R192" s="97" t="e">
        <f ca="true">+IF(AND(ISNUMBER(OFFSET('Water Data'!$H$9,0,10*ROW('Water Data'!H186))),'Data Summary'!CG192="Yes"),OFFSET('Water Data'!$H$9,0,10*ROW('Water Data'!H186)),NA())</f>
        <v>#N/A</v>
      </c>
      <c r="S192" s="97" t="e">
        <f ca="true">+IF(AND(ISNUMBER(OFFSET('Water Data'!$I$4,0,10*ROW('Water Data'!I186))),'Data Summary'!CH192="Yes"),100-OFFSET('Water Data'!$I$4,0,10*ROW('Water Data'!I186)),NA())</f>
        <v>#N/A</v>
      </c>
      <c r="T192" s="97" t="e">
        <f ca="true">+IF(AND(ISNUMBER(OFFSET('Water Data'!$I$6,0,10*ROW('Water Data'!I186))),'Data Summary'!CI192="Yes"),OFFSET('Water Data'!$I$6,0,10*ROW('Water Data'!I186)),NA())</f>
        <v>#N/A</v>
      </c>
      <c r="U192" s="97" t="e">
        <f ca="true">+IF(AND(ISNUMBER(OFFSET('Water Data'!$I$9,0,10*ROW('Water Data'!I186))),'Data Summary'!CJ192="Yes"),OFFSET('Water Data'!$I$9,0,10*ROW('Water Data'!I186)),NA())</f>
        <v>#N/A</v>
      </c>
      <c r="V192" s="98" t="e">
        <f ca="true">+IF(AND(ISNUMBER(OFFSET('Sanitation Data'!$D$4,0,10*ROW('Sanitation Data'!D186))),'Data Summary'!CK192="Yes"),100-OFFSET('Sanitation Data'!$D$4,0,10*ROW('Sanitation Data'!D186)),NA())</f>
        <v>#N/A</v>
      </c>
      <c r="W192" s="98" t="e">
        <f ca="true">+IF(AND(ISNUMBER(OFFSET('Sanitation Data'!$D$6,0,10*ROW('Sanitation Data'!D186))),'Data Summary'!CL192="Yes"),OFFSET('Sanitation Data'!$D$6,0,10*ROW('Sanitation Data'!D186)),NA())</f>
        <v>#N/A</v>
      </c>
      <c r="X192" s="98" t="e">
        <f ca="true">+IF(AND(ISNUMBER(OFFSET('Sanitation Data'!$D$10,0,10*ROW('Sanitation Data'!D186))),'Data Summary'!CM192="Yes"),OFFSET('Sanitation Data'!$D$10,0,10*ROW('Sanitation Data'!D186)),NA())</f>
        <v>#N/A</v>
      </c>
      <c r="Y192" s="98" t="e">
        <f ca="true">+IF(AND(ISNUMBER(OFFSET('Sanitation Data'!$D$11,0,10*ROW('Sanitation Data'!D186))),'Data Summary'!CN192="Yes"),OFFSET('Sanitation Data'!$D$11,0,10*ROW('Sanitation Data'!D186)),NA())</f>
        <v>#N/A</v>
      </c>
      <c r="Z192" s="98" t="e">
        <f ca="true">+IF(AND(ISNUMBER(OFFSET('Sanitation Data'!$D$12,0,10*ROW('Sanitation Data'!D186))),'Data Summary'!CO192="Yes"),OFFSET('Sanitation Data'!$D$12,0,10*ROW('Sanitation Data'!D186)),NA())</f>
        <v>#N/A</v>
      </c>
      <c r="AA192" s="98" t="e">
        <f ca="true">+IF(AND(ISNUMBER(OFFSET('Sanitation Data'!$E$4,0,10*ROW('Sanitation Data'!E186))),'Data Summary'!CP192="Yes"),100-OFFSET('Sanitation Data'!$E$4,0,10*ROW('Sanitation Data'!E186)),NA())</f>
        <v>#N/A</v>
      </c>
      <c r="AB192" s="98" t="e">
        <f ca="true">+IF(AND(ISNUMBER(OFFSET('Sanitation Data'!$E$6,0,10*ROW('Sanitation Data'!E186))),'Data Summary'!CQ192="Yes"),OFFSET('Sanitation Data'!$E$6,0,10*ROW('Sanitation Data'!E186)),NA())</f>
        <v>#N/A</v>
      </c>
      <c r="AC192" s="98" t="e">
        <f ca="true">+IF(AND(ISNUMBER(OFFSET('Sanitation Data'!$E$10,0,10*ROW('Sanitation Data'!E186))),'Data Summary'!CR192="Yes"),OFFSET('Sanitation Data'!$E$10,0,10*ROW('Sanitation Data'!E186)),NA())</f>
        <v>#N/A</v>
      </c>
      <c r="AD192" s="98" t="e">
        <f ca="true">+IF(AND(ISNUMBER(OFFSET('Sanitation Data'!$E$11,0,10*ROW('Sanitation Data'!E186))),'Data Summary'!CS192="Yes"),OFFSET('Sanitation Data'!$E$11,0,10*ROW('Sanitation Data'!E186)),NA())</f>
        <v>#N/A</v>
      </c>
      <c r="AE192" s="98" t="e">
        <f ca="true">+IF(AND(ISNUMBER(OFFSET('Sanitation Data'!$E$12,0,10*ROW('Sanitation Data'!E186))),'Data Summary'!CT192="Yes"),OFFSET('Sanitation Data'!$E$12,0,10*ROW('Sanitation Data'!E186)),NA())</f>
        <v>#N/A</v>
      </c>
      <c r="AF192" s="98" t="e">
        <f ca="true">+IF(AND(ISNUMBER(OFFSET('Sanitation Data'!$F$4,0,10*ROW('Sanitation Data'!F186))),'Data Summary'!CU192="Yes"),100-OFFSET('Sanitation Data'!$F$4,0,10*ROW('Sanitation Data'!F186)),NA())</f>
        <v>#N/A</v>
      </c>
      <c r="AG192" s="98" t="e">
        <f ca="true">+IF(AND(ISNUMBER(OFFSET('Sanitation Data'!$F$6,0,10*ROW('Sanitation Data'!F186))),'Data Summary'!CV192="Yes"),OFFSET('Sanitation Data'!$F$6,0,10*ROW('Sanitation Data'!F186)),NA())</f>
        <v>#N/A</v>
      </c>
      <c r="AH192" s="98" t="e">
        <f ca="true">+IF(AND(ISNUMBER(OFFSET('Sanitation Data'!$F$10,0,10*ROW('Sanitation Data'!F186))),'Data Summary'!CW192="Yes"),OFFSET('Sanitation Data'!$F$10,0,10*ROW('Sanitation Data'!F186)),NA())</f>
        <v>#N/A</v>
      </c>
      <c r="AI192" s="98" t="e">
        <f ca="true">+IF(AND(ISNUMBER(OFFSET('Sanitation Data'!$F$11,0,10*ROW('Sanitation Data'!F186))),'Data Summary'!CX192="Yes"),OFFSET('Sanitation Data'!$F$11,0,10*ROW('Sanitation Data'!F186)),NA())</f>
        <v>#N/A</v>
      </c>
      <c r="AJ192" s="98" t="e">
        <f ca="true">+IF(AND(ISNUMBER(OFFSET('Sanitation Data'!$F$12,0,10*ROW('Sanitation Data'!F186))),'Data Summary'!CY192="Yes"),OFFSET('Sanitation Data'!$F$12,0,10*ROW('Sanitation Data'!F186)),NA())</f>
        <v>#N/A</v>
      </c>
      <c r="AK192" s="98" t="e">
        <f ca="true">+IF(AND(ISNUMBER(OFFSET('Sanitation Data'!$G$4,0,10*ROW('Sanitation Data'!G186))),'Data Summary'!CZ192="Yes"),100-OFFSET('Sanitation Data'!$G$4,0,10*ROW('Sanitation Data'!G186)),NA())</f>
        <v>#N/A</v>
      </c>
      <c r="AL192" s="98" t="e">
        <f ca="true">+IF(AND(ISNUMBER(OFFSET('Sanitation Data'!$G$6,0,10*ROW('Sanitation Data'!G186))),'Data Summary'!DA192="Yes"),OFFSET('Sanitation Data'!$G$6,0,10*ROW('Sanitation Data'!G186)),NA())</f>
        <v>#N/A</v>
      </c>
      <c r="AM192" s="98" t="e">
        <f ca="true">+IF(AND(ISNUMBER(OFFSET('Sanitation Data'!$G$10,0,10*ROW('Sanitation Data'!G186))),'Data Summary'!DB192="Yes"),OFFSET('Sanitation Data'!$G$10,0,10*ROW('Sanitation Data'!G186)),NA())</f>
        <v>#N/A</v>
      </c>
      <c r="AN192" s="98" t="e">
        <f ca="true">+IF(AND(ISNUMBER(OFFSET('Sanitation Data'!$G$11,0,10*ROW('Sanitation Data'!G186))),'Data Summary'!DC192="Yes"),OFFSET('Sanitation Data'!$G$11,0,10*ROW('Sanitation Data'!G186)),NA())</f>
        <v>#N/A</v>
      </c>
      <c r="AO192" s="98" t="e">
        <f ca="true">+IF(AND(ISNUMBER(OFFSET('Sanitation Data'!$G$12,0,10*ROW('Sanitation Data'!G186))),'Data Summary'!DD192="Yes"),OFFSET('Sanitation Data'!$G$12,0,10*ROW('Sanitation Data'!G186)),NA())</f>
        <v>#N/A</v>
      </c>
      <c r="AP192" s="98" t="e">
        <f ca="true">+IF(AND(ISNUMBER(OFFSET('Sanitation Data'!$H$4,0,10*ROW('Sanitation Data'!H186))),'Data Summary'!DE192="Yes"),100-OFFSET('Sanitation Data'!$H$4,0,10*ROW('Sanitation Data'!H186)),NA())</f>
        <v>#N/A</v>
      </c>
      <c r="AQ192" s="98" t="e">
        <f ca="true">+IF(AND(ISNUMBER(OFFSET('Sanitation Data'!$H$6,0,10*ROW('Sanitation Data'!H186))),'Data Summary'!DF192="Yes"),OFFSET('Sanitation Data'!$H$6,0,10*ROW('Sanitation Data'!H186)),NA())</f>
        <v>#N/A</v>
      </c>
      <c r="AR192" s="98" t="e">
        <f ca="true">+IF(AND(ISNUMBER(OFFSET('Sanitation Data'!$H$10,0,10*ROW('Sanitation Data'!H186))),'Data Summary'!DG192="Yes"),OFFSET('Sanitation Data'!$H$10,0,10*ROW('Sanitation Data'!H186)),NA())</f>
        <v>#N/A</v>
      </c>
      <c r="AS192" s="98" t="e">
        <f ca="true">+IF(AND(ISNUMBER(OFFSET('Sanitation Data'!$H$11,0,10*ROW('Sanitation Data'!H186))),'Data Summary'!DH192="Yes"),OFFSET('Sanitation Data'!$H$11,0,10*ROW('Sanitation Data'!H186)),NA())</f>
        <v>#N/A</v>
      </c>
      <c r="AT192" s="98" t="e">
        <f ca="true">+IF(AND(ISNUMBER(OFFSET('Sanitation Data'!$H$12,0,10*ROW('Sanitation Data'!H186))),'Data Summary'!DI192="Yes"),OFFSET('Sanitation Data'!$H$12,0,10*ROW('Sanitation Data'!H186)),NA())</f>
        <v>#N/A</v>
      </c>
      <c r="AU192" s="98" t="e">
        <f ca="true">+IF(AND(ISNUMBER(OFFSET('Sanitation Data'!$I$4,0,10*ROW('Sanitation Data'!I186))),'Data Summary'!DJ192="Yes"),100-OFFSET('Sanitation Data'!$I$4,0,10*ROW('Sanitation Data'!I186)),NA())</f>
        <v>#N/A</v>
      </c>
      <c r="AV192" s="98" t="e">
        <f ca="true">+IF(AND(ISNUMBER(OFFSET('Sanitation Data'!$I$6,0,10*ROW('Sanitation Data'!I186))),'Data Summary'!DK192="Yes"),OFFSET('Sanitation Data'!$I$6,0,10*ROW('Sanitation Data'!I186)),NA())</f>
        <v>#N/A</v>
      </c>
      <c r="AW192" s="98" t="e">
        <f ca="true">+IF(AND(ISNUMBER(OFFSET('Sanitation Data'!$I$10,0,10*ROW('Sanitation Data'!I186))),'Data Summary'!DL192="Yes"),OFFSET('Sanitation Data'!$I$10,0,10*ROW('Sanitation Data'!I186)),NA())</f>
        <v>#N/A</v>
      </c>
      <c r="AX192" s="98" t="e">
        <f ca="true">+IF(AND(ISNUMBER(OFFSET('Sanitation Data'!$I$11,0,10*ROW('Sanitation Data'!I186))),'Data Summary'!DM192="Yes"),OFFSET('Sanitation Data'!$I$11,0,10*ROW('Sanitation Data'!I186)),NA())</f>
        <v>#N/A</v>
      </c>
      <c r="AY192" s="98" t="e">
        <f ca="true">+IF(AND(ISNUMBER(OFFSET('Sanitation Data'!$I$12,0,10*ROW('Sanitation Data'!I186))),'Data Summary'!DN192="Yes"),OFFSET('Sanitation Data'!$I$12,0,10*ROW('Sanitation Data'!I186)),NA())</f>
        <v>#N/A</v>
      </c>
      <c r="AZ192" s="99" t="e">
        <f ca="true">+IF(AND(ISNUMBER(OFFSET('Hygiene Data'!$D$5,0,10*ROW('Hygiene Data'!D186))),'Data Summary'!DO192="Yes"),OFFSET('Hygiene Data'!$D$5,0,10*ROW('Hygiene Data'!D186)),NA())</f>
        <v>#N/A</v>
      </c>
      <c r="BA192" s="99" t="e">
        <f ca="true">+IF(AND(ISNUMBER(OFFSET('Hygiene Data'!$D$7,0,10*ROW('Hygiene Data'!D186))),'Data Summary'!DP192="Yes"),OFFSET('Hygiene Data'!$D$7,0,10*ROW('Hygiene Data'!D186)),NA())</f>
        <v>#N/A</v>
      </c>
      <c r="BB192" s="99" t="e">
        <f ca="true">+IF(AND(ISNUMBER(OFFSET('Hygiene Data'!$D$9,0,10*ROW('Hygiene Data'!D186))),'Data Summary'!DQ192="Yes"),OFFSET('Hygiene Data'!$D$9,0,10*ROW('Hygiene Data'!D186)),NA())</f>
        <v>#N/A</v>
      </c>
      <c r="BC192" s="99" t="e">
        <f ca="true">+IF(AND(ISNUMBER(OFFSET('Hygiene Data'!$E$5,0,10*ROW('Hygiene Data'!E186))),'Data Summary'!DR192="Yes"),OFFSET('Hygiene Data'!$E$5,0,10*ROW('Hygiene Data'!E186)),NA())</f>
        <v>#N/A</v>
      </c>
      <c r="BD192" s="99" t="e">
        <f ca="true">+IF(AND(ISNUMBER(OFFSET('Hygiene Data'!$E$7,0,10*ROW('Hygiene Data'!E186))),'Data Summary'!DS192="Yes"),OFFSET('Hygiene Data'!$E$7,0,10*ROW('Hygiene Data'!E186)),NA())</f>
        <v>#N/A</v>
      </c>
      <c r="BE192" s="99" t="e">
        <f ca="true">+IF(AND(ISNUMBER(OFFSET('Hygiene Data'!$E$9,0,10*ROW('Hygiene Data'!E186))),'Data Summary'!DT192="Yes"),OFFSET('Hygiene Data'!$E$9,0,10*ROW('Hygiene Data'!E186)),NA())</f>
        <v>#N/A</v>
      </c>
      <c r="BF192" s="99" t="e">
        <f ca="true">+IF(AND(ISNUMBER(OFFSET('Hygiene Data'!$F$5,0,10*ROW('Hygiene Data'!F186))),'Data Summary'!DU192="Yes"),OFFSET('Hygiene Data'!$F$5,0,10*ROW('Hygiene Data'!F186)),NA())</f>
        <v>#N/A</v>
      </c>
      <c r="BG192" s="99" t="e">
        <f ca="true">+IF(AND(ISNUMBER(OFFSET('Hygiene Data'!$F$7,0,10*ROW('Hygiene Data'!F186))),'Data Summary'!DV192="Yes"),OFFSET('Hygiene Data'!$F$7,0,10*ROW('Hygiene Data'!F186)),NA())</f>
        <v>#N/A</v>
      </c>
      <c r="BH192" s="99" t="e">
        <f ca="true">+IF(AND(ISNUMBER(OFFSET('Hygiene Data'!$F$9,0,10*ROW('Hygiene Data'!F186))),'Data Summary'!DW192="Yes"),OFFSET('Hygiene Data'!$F$9,0,10*ROW('Hygiene Data'!F186)),NA())</f>
        <v>#N/A</v>
      </c>
      <c r="BI192" s="99" t="e">
        <f ca="true">+IF(AND(ISNUMBER(OFFSET('Hygiene Data'!$G$5,0,10*ROW('Hygiene Data'!G186))),'Data Summary'!DX192="Yes"),OFFSET('Hygiene Data'!$G$5,0,10*ROW('Hygiene Data'!G186)),NA())</f>
        <v>#N/A</v>
      </c>
      <c r="BJ192" s="99" t="e">
        <f ca="true">+IF(AND(ISNUMBER(OFFSET('Hygiene Data'!$G$7,0,10*ROW('Hygiene Data'!G186))),'Data Summary'!DY192="Yes"),OFFSET('Hygiene Data'!$G$7,0,10*ROW('Hygiene Data'!G186)),NA())</f>
        <v>#N/A</v>
      </c>
      <c r="BK192" s="99" t="e">
        <f ca="true">+IF(AND(ISNUMBER(OFFSET('Hygiene Data'!$G$9,0,10*ROW('Hygiene Data'!G186))),'Data Summary'!DZ192="Yes"),OFFSET('Hygiene Data'!$G$9,0,10*ROW('Hygiene Data'!G186)),NA())</f>
        <v>#N/A</v>
      </c>
      <c r="BL192" s="99" t="e">
        <f ca="true">+IF(AND(ISNUMBER(OFFSET('Hygiene Data'!$H$5,0,10*ROW('Hygiene Data'!H186))),'Data Summary'!EA192="Yes"),OFFSET('Hygiene Data'!$H$5,0,10*ROW('Hygiene Data'!H186)),NA())</f>
        <v>#N/A</v>
      </c>
      <c r="BM192" s="99" t="e">
        <f ca="true">+IF(AND(ISNUMBER(OFFSET('Hygiene Data'!$H$7,0,10*ROW('Hygiene Data'!H186))),'Data Summary'!EB192="Yes"),OFFSET('Hygiene Data'!$H$7,0,10*ROW('Hygiene Data'!H186)),NA())</f>
        <v>#N/A</v>
      </c>
      <c r="BN192" s="99" t="e">
        <f ca="true">+IF(AND(ISNUMBER(OFFSET('Hygiene Data'!$H$9,0,10*ROW('Hygiene Data'!H186))),'Data Summary'!EC192="Yes"),OFFSET('Hygiene Data'!$H$9,0,10*ROW('Hygiene Data'!H186)),NA())</f>
        <v>#N/A</v>
      </c>
      <c r="BO192" s="99" t="e">
        <f ca="true">+IF(AND(ISNUMBER(OFFSET('Hygiene Data'!$I$5,0,10*ROW('Hygiene Data'!I186))),'Data Summary'!ED192="Yes"),OFFSET('Hygiene Data'!$I$5,0,10*ROW('Hygiene Data'!I186)),NA())</f>
        <v>#N/A</v>
      </c>
      <c r="BP192" s="99" t="e">
        <f ca="true">+IF(AND(ISNUMBER(OFFSET('Hygiene Data'!$I$7,0,10*ROW('Hygiene Data'!I186))),'Data Summary'!EE192="Yes"),OFFSET('Hygiene Data'!$I$7,0,10*ROW('Hygiene Data'!I186)),NA())</f>
        <v>#N/A</v>
      </c>
      <c r="BQ192" s="99"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8" t="str">
        <f ca="true">+IF(ISTEXT('Data Summary'!B193),'Data Summary'!B193,"")</f>
        <v/>
      </c>
      <c r="C193" s="329" t="e">
        <f ca="true">+VALUE('Data Summary'!C193)</f>
        <v>#VALUE!</v>
      </c>
      <c r="D193" s="97" t="e">
        <f ca="true">+IF(AND(ISNUMBER(OFFSET('Water Data'!$D$4,0,10*ROW('Water Data'!D187))),'Data Summary'!BS193="Yes"),100-OFFSET('Water Data'!$D$4,0,10*ROW('Water Data'!D187)),NA())</f>
        <v>#N/A</v>
      </c>
      <c r="E193" s="97" t="e">
        <f ca="true">+IF(AND(ISNUMBER(OFFSET('Water Data'!$D$6,0,10*ROW('Water Data'!D187))),'Data Summary'!BT193="Yes"),OFFSET('Water Data'!$D$6,0,10*ROW('Water Data'!D187)),NA())</f>
        <v>#N/A</v>
      </c>
      <c r="F193" s="97" t="e">
        <f ca="true">+IF(AND(ISNUMBER(OFFSET('Water Data'!$D$9,0,10*ROW('Water Data'!D187))),'Data Summary'!BU193="Yes"),OFFSET('Water Data'!$D$9,0,10*ROW('Water Data'!D187)),NA())</f>
        <v>#N/A</v>
      </c>
      <c r="G193" s="97" t="e">
        <f ca="true">+IF(AND(ISNUMBER(OFFSET('Water Data'!$E$4,0,10*ROW('Water Data'!E187))),'Data Summary'!BV193="Yes"),100-OFFSET('Water Data'!$E$4,0,10*ROW('Water Data'!E187)),NA())</f>
        <v>#N/A</v>
      </c>
      <c r="H193" s="97" t="e">
        <f ca="true">+IF(AND(ISNUMBER(OFFSET('Water Data'!$E$6,0,10*ROW('Water Data'!E187))),'Data Summary'!BW193="Yes"),OFFSET('Water Data'!$E$6,0,10*ROW('Water Data'!E187)),NA())</f>
        <v>#N/A</v>
      </c>
      <c r="I193" s="97" t="e">
        <f ca="true">+IF(AND(ISNUMBER(OFFSET('Water Data'!$E$9,0,10*ROW('Water Data'!E187))),'Data Summary'!BX193="Yes"),OFFSET('Water Data'!$E$9,0,10*ROW('Water Data'!E187)),NA())</f>
        <v>#N/A</v>
      </c>
      <c r="J193" s="97" t="e">
        <f ca="true">+IF(AND(ISNUMBER(OFFSET('Water Data'!$F$4,0,10*ROW('Water Data'!F187))),'Data Summary'!BY193="Yes"),100-OFFSET('Water Data'!$F$4,0,10*ROW('Water Data'!F187)),NA())</f>
        <v>#N/A</v>
      </c>
      <c r="K193" s="97" t="e">
        <f ca="true">+IF(AND(ISNUMBER(OFFSET('Water Data'!$F$6,0,10*ROW('Water Data'!F187))),'Data Summary'!BZ193="Yes"),OFFSET('Water Data'!$F$6,0,10*ROW('Water Data'!F187)),NA())</f>
        <v>#N/A</v>
      </c>
      <c r="L193" s="97" t="e">
        <f ca="true">+IF(AND(ISNUMBER(OFFSET('Water Data'!$F$9,0,10*ROW('Water Data'!F187))),'Data Summary'!CA193="Yes"),OFFSET('Water Data'!$F$9,0,10*ROW('Water Data'!F187)),NA())</f>
        <v>#N/A</v>
      </c>
      <c r="M193" s="97" t="e">
        <f ca="true">+IF(AND(ISNUMBER(OFFSET('Water Data'!$G$4,0,10*ROW('Water Data'!G187))),'Data Summary'!CB193="Yes"),100-OFFSET('Water Data'!$G$4,0,10*ROW('Water Data'!G187)),NA())</f>
        <v>#N/A</v>
      </c>
      <c r="N193" s="97" t="e">
        <f ca="true">+IF(AND(ISNUMBER(OFFSET('Water Data'!$G$6,0,10*ROW('Water Data'!G187))),'Data Summary'!CC193="Yes"),OFFSET('Water Data'!$G$6,0,10*ROW('Water Data'!G187)),NA())</f>
        <v>#N/A</v>
      </c>
      <c r="O193" s="97" t="e">
        <f ca="true">+IF(AND(ISNUMBER(OFFSET('Water Data'!$G$9,0,10*ROW('Water Data'!G187))),'Data Summary'!CD193="Yes"),OFFSET('Water Data'!$G$9,0,10*ROW('Water Data'!G187)),NA())</f>
        <v>#N/A</v>
      </c>
      <c r="P193" s="97" t="e">
        <f ca="true">+IF(AND(ISNUMBER(OFFSET('Water Data'!$H$4,0,10*ROW('Water Data'!H187))),'Data Summary'!CE193="Yes"),100-OFFSET('Water Data'!$H$4,0,10*ROW('Water Data'!H187)),NA())</f>
        <v>#N/A</v>
      </c>
      <c r="Q193" s="97" t="e">
        <f ca="true">+IF(AND(ISNUMBER(OFFSET('Water Data'!$H$6,0,10*ROW('Water Data'!H187))),'Data Summary'!CF193="Yes"),OFFSET('Water Data'!$H$6,0,10*ROW('Water Data'!H187)),NA())</f>
        <v>#N/A</v>
      </c>
      <c r="R193" s="97" t="e">
        <f ca="true">+IF(AND(ISNUMBER(OFFSET('Water Data'!$H$9,0,10*ROW('Water Data'!H187))),'Data Summary'!CG193="Yes"),OFFSET('Water Data'!$H$9,0,10*ROW('Water Data'!H187)),NA())</f>
        <v>#N/A</v>
      </c>
      <c r="S193" s="97" t="e">
        <f ca="true">+IF(AND(ISNUMBER(OFFSET('Water Data'!$I$4,0,10*ROW('Water Data'!I187))),'Data Summary'!CH193="Yes"),100-OFFSET('Water Data'!$I$4,0,10*ROW('Water Data'!I187)),NA())</f>
        <v>#N/A</v>
      </c>
      <c r="T193" s="97" t="e">
        <f ca="true">+IF(AND(ISNUMBER(OFFSET('Water Data'!$I$6,0,10*ROW('Water Data'!I187))),'Data Summary'!CI193="Yes"),OFFSET('Water Data'!$I$6,0,10*ROW('Water Data'!I187)),NA())</f>
        <v>#N/A</v>
      </c>
      <c r="U193" s="97" t="e">
        <f ca="true">+IF(AND(ISNUMBER(OFFSET('Water Data'!$I$9,0,10*ROW('Water Data'!I187))),'Data Summary'!CJ193="Yes"),OFFSET('Water Data'!$I$9,0,10*ROW('Water Data'!I187)),NA())</f>
        <v>#N/A</v>
      </c>
      <c r="V193" s="98" t="e">
        <f ca="true">+IF(AND(ISNUMBER(OFFSET('Sanitation Data'!$D$4,0,10*ROW('Sanitation Data'!D187))),'Data Summary'!CK193="Yes"),100-OFFSET('Sanitation Data'!$D$4,0,10*ROW('Sanitation Data'!D187)),NA())</f>
        <v>#N/A</v>
      </c>
      <c r="W193" s="98" t="e">
        <f ca="true">+IF(AND(ISNUMBER(OFFSET('Sanitation Data'!$D$6,0,10*ROW('Sanitation Data'!D187))),'Data Summary'!CL193="Yes"),OFFSET('Sanitation Data'!$D$6,0,10*ROW('Sanitation Data'!D187)),NA())</f>
        <v>#N/A</v>
      </c>
      <c r="X193" s="98" t="e">
        <f ca="true">+IF(AND(ISNUMBER(OFFSET('Sanitation Data'!$D$10,0,10*ROW('Sanitation Data'!D187))),'Data Summary'!CM193="Yes"),OFFSET('Sanitation Data'!$D$10,0,10*ROW('Sanitation Data'!D187)),NA())</f>
        <v>#N/A</v>
      </c>
      <c r="Y193" s="98" t="e">
        <f ca="true">+IF(AND(ISNUMBER(OFFSET('Sanitation Data'!$D$11,0,10*ROW('Sanitation Data'!D187))),'Data Summary'!CN193="Yes"),OFFSET('Sanitation Data'!$D$11,0,10*ROW('Sanitation Data'!D187)),NA())</f>
        <v>#N/A</v>
      </c>
      <c r="Z193" s="98" t="e">
        <f ca="true">+IF(AND(ISNUMBER(OFFSET('Sanitation Data'!$D$12,0,10*ROW('Sanitation Data'!D187))),'Data Summary'!CO193="Yes"),OFFSET('Sanitation Data'!$D$12,0,10*ROW('Sanitation Data'!D187)),NA())</f>
        <v>#N/A</v>
      </c>
      <c r="AA193" s="98" t="e">
        <f ca="true">+IF(AND(ISNUMBER(OFFSET('Sanitation Data'!$E$4,0,10*ROW('Sanitation Data'!E187))),'Data Summary'!CP193="Yes"),100-OFFSET('Sanitation Data'!$E$4,0,10*ROW('Sanitation Data'!E187)),NA())</f>
        <v>#N/A</v>
      </c>
      <c r="AB193" s="98" t="e">
        <f ca="true">+IF(AND(ISNUMBER(OFFSET('Sanitation Data'!$E$6,0,10*ROW('Sanitation Data'!E187))),'Data Summary'!CQ193="Yes"),OFFSET('Sanitation Data'!$E$6,0,10*ROW('Sanitation Data'!E187)),NA())</f>
        <v>#N/A</v>
      </c>
      <c r="AC193" s="98" t="e">
        <f ca="true">+IF(AND(ISNUMBER(OFFSET('Sanitation Data'!$E$10,0,10*ROW('Sanitation Data'!E187))),'Data Summary'!CR193="Yes"),OFFSET('Sanitation Data'!$E$10,0,10*ROW('Sanitation Data'!E187)),NA())</f>
        <v>#N/A</v>
      </c>
      <c r="AD193" s="98" t="e">
        <f ca="true">+IF(AND(ISNUMBER(OFFSET('Sanitation Data'!$E$11,0,10*ROW('Sanitation Data'!E187))),'Data Summary'!CS193="Yes"),OFFSET('Sanitation Data'!$E$11,0,10*ROW('Sanitation Data'!E187)),NA())</f>
        <v>#N/A</v>
      </c>
      <c r="AE193" s="98" t="e">
        <f ca="true">+IF(AND(ISNUMBER(OFFSET('Sanitation Data'!$E$12,0,10*ROW('Sanitation Data'!E187))),'Data Summary'!CT193="Yes"),OFFSET('Sanitation Data'!$E$12,0,10*ROW('Sanitation Data'!E187)),NA())</f>
        <v>#N/A</v>
      </c>
      <c r="AF193" s="98" t="e">
        <f ca="true">+IF(AND(ISNUMBER(OFFSET('Sanitation Data'!$F$4,0,10*ROW('Sanitation Data'!F187))),'Data Summary'!CU193="Yes"),100-OFFSET('Sanitation Data'!$F$4,0,10*ROW('Sanitation Data'!F187)),NA())</f>
        <v>#N/A</v>
      </c>
      <c r="AG193" s="98" t="e">
        <f ca="true">+IF(AND(ISNUMBER(OFFSET('Sanitation Data'!$F$6,0,10*ROW('Sanitation Data'!F187))),'Data Summary'!CV193="Yes"),OFFSET('Sanitation Data'!$F$6,0,10*ROW('Sanitation Data'!F187)),NA())</f>
        <v>#N/A</v>
      </c>
      <c r="AH193" s="98" t="e">
        <f ca="true">+IF(AND(ISNUMBER(OFFSET('Sanitation Data'!$F$10,0,10*ROW('Sanitation Data'!F187))),'Data Summary'!CW193="Yes"),OFFSET('Sanitation Data'!$F$10,0,10*ROW('Sanitation Data'!F187)),NA())</f>
        <v>#N/A</v>
      </c>
      <c r="AI193" s="98" t="e">
        <f ca="true">+IF(AND(ISNUMBER(OFFSET('Sanitation Data'!$F$11,0,10*ROW('Sanitation Data'!F187))),'Data Summary'!CX193="Yes"),OFFSET('Sanitation Data'!$F$11,0,10*ROW('Sanitation Data'!F187)),NA())</f>
        <v>#N/A</v>
      </c>
      <c r="AJ193" s="98" t="e">
        <f ca="true">+IF(AND(ISNUMBER(OFFSET('Sanitation Data'!$F$12,0,10*ROW('Sanitation Data'!F187))),'Data Summary'!CY193="Yes"),OFFSET('Sanitation Data'!$F$12,0,10*ROW('Sanitation Data'!F187)),NA())</f>
        <v>#N/A</v>
      </c>
      <c r="AK193" s="98" t="e">
        <f ca="true">+IF(AND(ISNUMBER(OFFSET('Sanitation Data'!$G$4,0,10*ROW('Sanitation Data'!G187))),'Data Summary'!CZ193="Yes"),100-OFFSET('Sanitation Data'!$G$4,0,10*ROW('Sanitation Data'!G187)),NA())</f>
        <v>#N/A</v>
      </c>
      <c r="AL193" s="98" t="e">
        <f ca="true">+IF(AND(ISNUMBER(OFFSET('Sanitation Data'!$G$6,0,10*ROW('Sanitation Data'!G187))),'Data Summary'!DA193="Yes"),OFFSET('Sanitation Data'!$G$6,0,10*ROW('Sanitation Data'!G187)),NA())</f>
        <v>#N/A</v>
      </c>
      <c r="AM193" s="98" t="e">
        <f ca="true">+IF(AND(ISNUMBER(OFFSET('Sanitation Data'!$G$10,0,10*ROW('Sanitation Data'!G187))),'Data Summary'!DB193="Yes"),OFFSET('Sanitation Data'!$G$10,0,10*ROW('Sanitation Data'!G187)),NA())</f>
        <v>#N/A</v>
      </c>
      <c r="AN193" s="98" t="e">
        <f ca="true">+IF(AND(ISNUMBER(OFFSET('Sanitation Data'!$G$11,0,10*ROW('Sanitation Data'!G187))),'Data Summary'!DC193="Yes"),OFFSET('Sanitation Data'!$G$11,0,10*ROW('Sanitation Data'!G187)),NA())</f>
        <v>#N/A</v>
      </c>
      <c r="AO193" s="98" t="e">
        <f ca="true">+IF(AND(ISNUMBER(OFFSET('Sanitation Data'!$G$12,0,10*ROW('Sanitation Data'!G187))),'Data Summary'!DD193="Yes"),OFFSET('Sanitation Data'!$G$12,0,10*ROW('Sanitation Data'!G187)),NA())</f>
        <v>#N/A</v>
      </c>
      <c r="AP193" s="98" t="e">
        <f ca="true">+IF(AND(ISNUMBER(OFFSET('Sanitation Data'!$H$4,0,10*ROW('Sanitation Data'!H187))),'Data Summary'!DE193="Yes"),100-OFFSET('Sanitation Data'!$H$4,0,10*ROW('Sanitation Data'!H187)),NA())</f>
        <v>#N/A</v>
      </c>
      <c r="AQ193" s="98" t="e">
        <f ca="true">+IF(AND(ISNUMBER(OFFSET('Sanitation Data'!$H$6,0,10*ROW('Sanitation Data'!H187))),'Data Summary'!DF193="Yes"),OFFSET('Sanitation Data'!$H$6,0,10*ROW('Sanitation Data'!H187)),NA())</f>
        <v>#N/A</v>
      </c>
      <c r="AR193" s="98" t="e">
        <f ca="true">+IF(AND(ISNUMBER(OFFSET('Sanitation Data'!$H$10,0,10*ROW('Sanitation Data'!H187))),'Data Summary'!DG193="Yes"),OFFSET('Sanitation Data'!$H$10,0,10*ROW('Sanitation Data'!H187)),NA())</f>
        <v>#N/A</v>
      </c>
      <c r="AS193" s="98" t="e">
        <f ca="true">+IF(AND(ISNUMBER(OFFSET('Sanitation Data'!$H$11,0,10*ROW('Sanitation Data'!H187))),'Data Summary'!DH193="Yes"),OFFSET('Sanitation Data'!$H$11,0,10*ROW('Sanitation Data'!H187)),NA())</f>
        <v>#N/A</v>
      </c>
      <c r="AT193" s="98" t="e">
        <f ca="true">+IF(AND(ISNUMBER(OFFSET('Sanitation Data'!$H$12,0,10*ROW('Sanitation Data'!H187))),'Data Summary'!DI193="Yes"),OFFSET('Sanitation Data'!$H$12,0,10*ROW('Sanitation Data'!H187)),NA())</f>
        <v>#N/A</v>
      </c>
      <c r="AU193" s="98" t="e">
        <f ca="true">+IF(AND(ISNUMBER(OFFSET('Sanitation Data'!$I$4,0,10*ROW('Sanitation Data'!I187))),'Data Summary'!DJ193="Yes"),100-OFFSET('Sanitation Data'!$I$4,0,10*ROW('Sanitation Data'!I187)),NA())</f>
        <v>#N/A</v>
      </c>
      <c r="AV193" s="98" t="e">
        <f ca="true">+IF(AND(ISNUMBER(OFFSET('Sanitation Data'!$I$6,0,10*ROW('Sanitation Data'!I187))),'Data Summary'!DK193="Yes"),OFFSET('Sanitation Data'!$I$6,0,10*ROW('Sanitation Data'!I187)),NA())</f>
        <v>#N/A</v>
      </c>
      <c r="AW193" s="98" t="e">
        <f ca="true">+IF(AND(ISNUMBER(OFFSET('Sanitation Data'!$I$10,0,10*ROW('Sanitation Data'!I187))),'Data Summary'!DL193="Yes"),OFFSET('Sanitation Data'!$I$10,0,10*ROW('Sanitation Data'!I187)),NA())</f>
        <v>#N/A</v>
      </c>
      <c r="AX193" s="98" t="e">
        <f ca="true">+IF(AND(ISNUMBER(OFFSET('Sanitation Data'!$I$11,0,10*ROW('Sanitation Data'!I187))),'Data Summary'!DM193="Yes"),OFFSET('Sanitation Data'!$I$11,0,10*ROW('Sanitation Data'!I187)),NA())</f>
        <v>#N/A</v>
      </c>
      <c r="AY193" s="98" t="e">
        <f ca="true">+IF(AND(ISNUMBER(OFFSET('Sanitation Data'!$I$12,0,10*ROW('Sanitation Data'!I187))),'Data Summary'!DN193="Yes"),OFFSET('Sanitation Data'!$I$12,0,10*ROW('Sanitation Data'!I187)),NA())</f>
        <v>#N/A</v>
      </c>
      <c r="AZ193" s="99" t="e">
        <f ca="true">+IF(AND(ISNUMBER(OFFSET('Hygiene Data'!$D$5,0,10*ROW('Hygiene Data'!D187))),'Data Summary'!DO193="Yes"),OFFSET('Hygiene Data'!$D$5,0,10*ROW('Hygiene Data'!D187)),NA())</f>
        <v>#N/A</v>
      </c>
      <c r="BA193" s="99" t="e">
        <f ca="true">+IF(AND(ISNUMBER(OFFSET('Hygiene Data'!$D$7,0,10*ROW('Hygiene Data'!D187))),'Data Summary'!DP193="Yes"),OFFSET('Hygiene Data'!$D$7,0,10*ROW('Hygiene Data'!D187)),NA())</f>
        <v>#N/A</v>
      </c>
      <c r="BB193" s="99" t="e">
        <f ca="true">+IF(AND(ISNUMBER(OFFSET('Hygiene Data'!$D$9,0,10*ROW('Hygiene Data'!D187))),'Data Summary'!DQ193="Yes"),OFFSET('Hygiene Data'!$D$9,0,10*ROW('Hygiene Data'!D187)),NA())</f>
        <v>#N/A</v>
      </c>
      <c r="BC193" s="99" t="e">
        <f ca="true">+IF(AND(ISNUMBER(OFFSET('Hygiene Data'!$E$5,0,10*ROW('Hygiene Data'!E187))),'Data Summary'!DR193="Yes"),OFFSET('Hygiene Data'!$E$5,0,10*ROW('Hygiene Data'!E187)),NA())</f>
        <v>#N/A</v>
      </c>
      <c r="BD193" s="99" t="e">
        <f ca="true">+IF(AND(ISNUMBER(OFFSET('Hygiene Data'!$E$7,0,10*ROW('Hygiene Data'!E187))),'Data Summary'!DS193="Yes"),OFFSET('Hygiene Data'!$E$7,0,10*ROW('Hygiene Data'!E187)),NA())</f>
        <v>#N/A</v>
      </c>
      <c r="BE193" s="99" t="e">
        <f ca="true">+IF(AND(ISNUMBER(OFFSET('Hygiene Data'!$E$9,0,10*ROW('Hygiene Data'!E187))),'Data Summary'!DT193="Yes"),OFFSET('Hygiene Data'!$E$9,0,10*ROW('Hygiene Data'!E187)),NA())</f>
        <v>#N/A</v>
      </c>
      <c r="BF193" s="99" t="e">
        <f ca="true">+IF(AND(ISNUMBER(OFFSET('Hygiene Data'!$F$5,0,10*ROW('Hygiene Data'!F187))),'Data Summary'!DU193="Yes"),OFFSET('Hygiene Data'!$F$5,0,10*ROW('Hygiene Data'!F187)),NA())</f>
        <v>#N/A</v>
      </c>
      <c r="BG193" s="99" t="e">
        <f ca="true">+IF(AND(ISNUMBER(OFFSET('Hygiene Data'!$F$7,0,10*ROW('Hygiene Data'!F187))),'Data Summary'!DV193="Yes"),OFFSET('Hygiene Data'!$F$7,0,10*ROW('Hygiene Data'!F187)),NA())</f>
        <v>#N/A</v>
      </c>
      <c r="BH193" s="99" t="e">
        <f ca="true">+IF(AND(ISNUMBER(OFFSET('Hygiene Data'!$F$9,0,10*ROW('Hygiene Data'!F187))),'Data Summary'!DW193="Yes"),OFFSET('Hygiene Data'!$F$9,0,10*ROW('Hygiene Data'!F187)),NA())</f>
        <v>#N/A</v>
      </c>
      <c r="BI193" s="99" t="e">
        <f ca="true">+IF(AND(ISNUMBER(OFFSET('Hygiene Data'!$G$5,0,10*ROW('Hygiene Data'!G187))),'Data Summary'!DX193="Yes"),OFFSET('Hygiene Data'!$G$5,0,10*ROW('Hygiene Data'!G187)),NA())</f>
        <v>#N/A</v>
      </c>
      <c r="BJ193" s="99" t="e">
        <f ca="true">+IF(AND(ISNUMBER(OFFSET('Hygiene Data'!$G$7,0,10*ROW('Hygiene Data'!G187))),'Data Summary'!DY193="Yes"),OFFSET('Hygiene Data'!$G$7,0,10*ROW('Hygiene Data'!G187)),NA())</f>
        <v>#N/A</v>
      </c>
      <c r="BK193" s="99" t="e">
        <f ca="true">+IF(AND(ISNUMBER(OFFSET('Hygiene Data'!$G$9,0,10*ROW('Hygiene Data'!G187))),'Data Summary'!DZ193="Yes"),OFFSET('Hygiene Data'!$G$9,0,10*ROW('Hygiene Data'!G187)),NA())</f>
        <v>#N/A</v>
      </c>
      <c r="BL193" s="99" t="e">
        <f ca="true">+IF(AND(ISNUMBER(OFFSET('Hygiene Data'!$H$5,0,10*ROW('Hygiene Data'!H187))),'Data Summary'!EA193="Yes"),OFFSET('Hygiene Data'!$H$5,0,10*ROW('Hygiene Data'!H187)),NA())</f>
        <v>#N/A</v>
      </c>
      <c r="BM193" s="99" t="e">
        <f ca="true">+IF(AND(ISNUMBER(OFFSET('Hygiene Data'!$H$7,0,10*ROW('Hygiene Data'!H187))),'Data Summary'!EB193="Yes"),OFFSET('Hygiene Data'!$H$7,0,10*ROW('Hygiene Data'!H187)),NA())</f>
        <v>#N/A</v>
      </c>
      <c r="BN193" s="99" t="e">
        <f ca="true">+IF(AND(ISNUMBER(OFFSET('Hygiene Data'!$H$9,0,10*ROW('Hygiene Data'!H187))),'Data Summary'!EC193="Yes"),OFFSET('Hygiene Data'!$H$9,0,10*ROW('Hygiene Data'!H187)),NA())</f>
        <v>#N/A</v>
      </c>
      <c r="BO193" s="99" t="e">
        <f ca="true">+IF(AND(ISNUMBER(OFFSET('Hygiene Data'!$I$5,0,10*ROW('Hygiene Data'!I187))),'Data Summary'!ED193="Yes"),OFFSET('Hygiene Data'!$I$5,0,10*ROW('Hygiene Data'!I187)),NA())</f>
        <v>#N/A</v>
      </c>
      <c r="BP193" s="99" t="e">
        <f ca="true">+IF(AND(ISNUMBER(OFFSET('Hygiene Data'!$I$7,0,10*ROW('Hygiene Data'!I187))),'Data Summary'!EE193="Yes"),OFFSET('Hygiene Data'!$I$7,0,10*ROW('Hygiene Data'!I187)),NA())</f>
        <v>#N/A</v>
      </c>
      <c r="BQ193" s="99"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8" t="str">
        <f ca="true">+IF(ISTEXT('Data Summary'!B194),'Data Summary'!B194,"")</f>
        <v/>
      </c>
      <c r="C194" s="329" t="e">
        <f ca="true">+VALUE('Data Summary'!C194)</f>
        <v>#VALUE!</v>
      </c>
      <c r="D194" s="97" t="e">
        <f ca="true">+IF(AND(ISNUMBER(OFFSET('Water Data'!$D$4,0,10*ROW('Water Data'!D188))),'Data Summary'!BS194="Yes"),100-OFFSET('Water Data'!$D$4,0,10*ROW('Water Data'!D188)),NA())</f>
        <v>#N/A</v>
      </c>
      <c r="E194" s="97" t="e">
        <f ca="true">+IF(AND(ISNUMBER(OFFSET('Water Data'!$D$6,0,10*ROW('Water Data'!D188))),'Data Summary'!BT194="Yes"),OFFSET('Water Data'!$D$6,0,10*ROW('Water Data'!D188)),NA())</f>
        <v>#N/A</v>
      </c>
      <c r="F194" s="97" t="e">
        <f ca="true">+IF(AND(ISNUMBER(OFFSET('Water Data'!$D$9,0,10*ROW('Water Data'!D188))),'Data Summary'!BU194="Yes"),OFFSET('Water Data'!$D$9,0,10*ROW('Water Data'!D188)),NA())</f>
        <v>#N/A</v>
      </c>
      <c r="G194" s="97" t="e">
        <f ca="true">+IF(AND(ISNUMBER(OFFSET('Water Data'!$E$4,0,10*ROW('Water Data'!E188))),'Data Summary'!BV194="Yes"),100-OFFSET('Water Data'!$E$4,0,10*ROW('Water Data'!E188)),NA())</f>
        <v>#N/A</v>
      </c>
      <c r="H194" s="97" t="e">
        <f ca="true">+IF(AND(ISNUMBER(OFFSET('Water Data'!$E$6,0,10*ROW('Water Data'!E188))),'Data Summary'!BW194="Yes"),OFFSET('Water Data'!$E$6,0,10*ROW('Water Data'!E188)),NA())</f>
        <v>#N/A</v>
      </c>
      <c r="I194" s="97" t="e">
        <f ca="true">+IF(AND(ISNUMBER(OFFSET('Water Data'!$E$9,0,10*ROW('Water Data'!E188))),'Data Summary'!BX194="Yes"),OFFSET('Water Data'!$E$9,0,10*ROW('Water Data'!E188)),NA())</f>
        <v>#N/A</v>
      </c>
      <c r="J194" s="97" t="e">
        <f ca="true">+IF(AND(ISNUMBER(OFFSET('Water Data'!$F$4,0,10*ROW('Water Data'!F188))),'Data Summary'!BY194="Yes"),100-OFFSET('Water Data'!$F$4,0,10*ROW('Water Data'!F188)),NA())</f>
        <v>#N/A</v>
      </c>
      <c r="K194" s="97" t="e">
        <f ca="true">+IF(AND(ISNUMBER(OFFSET('Water Data'!$F$6,0,10*ROW('Water Data'!F188))),'Data Summary'!BZ194="Yes"),OFFSET('Water Data'!$F$6,0,10*ROW('Water Data'!F188)),NA())</f>
        <v>#N/A</v>
      </c>
      <c r="L194" s="97" t="e">
        <f ca="true">+IF(AND(ISNUMBER(OFFSET('Water Data'!$F$9,0,10*ROW('Water Data'!F188))),'Data Summary'!CA194="Yes"),OFFSET('Water Data'!$F$9,0,10*ROW('Water Data'!F188)),NA())</f>
        <v>#N/A</v>
      </c>
      <c r="M194" s="97" t="e">
        <f ca="true">+IF(AND(ISNUMBER(OFFSET('Water Data'!$G$4,0,10*ROW('Water Data'!G188))),'Data Summary'!CB194="Yes"),100-OFFSET('Water Data'!$G$4,0,10*ROW('Water Data'!G188)),NA())</f>
        <v>#N/A</v>
      </c>
      <c r="N194" s="97" t="e">
        <f ca="true">+IF(AND(ISNUMBER(OFFSET('Water Data'!$G$6,0,10*ROW('Water Data'!G188))),'Data Summary'!CC194="Yes"),OFFSET('Water Data'!$G$6,0,10*ROW('Water Data'!G188)),NA())</f>
        <v>#N/A</v>
      </c>
      <c r="O194" s="97" t="e">
        <f ca="true">+IF(AND(ISNUMBER(OFFSET('Water Data'!$G$9,0,10*ROW('Water Data'!G188))),'Data Summary'!CD194="Yes"),OFFSET('Water Data'!$G$9,0,10*ROW('Water Data'!G188)),NA())</f>
        <v>#N/A</v>
      </c>
      <c r="P194" s="97" t="e">
        <f ca="true">+IF(AND(ISNUMBER(OFFSET('Water Data'!$H$4,0,10*ROW('Water Data'!H188))),'Data Summary'!CE194="Yes"),100-OFFSET('Water Data'!$H$4,0,10*ROW('Water Data'!H188)),NA())</f>
        <v>#N/A</v>
      </c>
      <c r="Q194" s="97" t="e">
        <f ca="true">+IF(AND(ISNUMBER(OFFSET('Water Data'!$H$6,0,10*ROW('Water Data'!H188))),'Data Summary'!CF194="Yes"),OFFSET('Water Data'!$H$6,0,10*ROW('Water Data'!H188)),NA())</f>
        <v>#N/A</v>
      </c>
      <c r="R194" s="97" t="e">
        <f ca="true">+IF(AND(ISNUMBER(OFFSET('Water Data'!$H$9,0,10*ROW('Water Data'!H188))),'Data Summary'!CG194="Yes"),OFFSET('Water Data'!$H$9,0,10*ROW('Water Data'!H188)),NA())</f>
        <v>#N/A</v>
      </c>
      <c r="S194" s="97" t="e">
        <f ca="true">+IF(AND(ISNUMBER(OFFSET('Water Data'!$I$4,0,10*ROW('Water Data'!I188))),'Data Summary'!CH194="Yes"),100-OFFSET('Water Data'!$I$4,0,10*ROW('Water Data'!I188)),NA())</f>
        <v>#N/A</v>
      </c>
      <c r="T194" s="97" t="e">
        <f ca="true">+IF(AND(ISNUMBER(OFFSET('Water Data'!$I$6,0,10*ROW('Water Data'!I188))),'Data Summary'!CI194="Yes"),OFFSET('Water Data'!$I$6,0,10*ROW('Water Data'!I188)),NA())</f>
        <v>#N/A</v>
      </c>
      <c r="U194" s="97" t="e">
        <f ca="true">+IF(AND(ISNUMBER(OFFSET('Water Data'!$I$9,0,10*ROW('Water Data'!I188))),'Data Summary'!CJ194="Yes"),OFFSET('Water Data'!$I$9,0,10*ROW('Water Data'!I188)),NA())</f>
        <v>#N/A</v>
      </c>
      <c r="V194" s="98" t="e">
        <f ca="true">+IF(AND(ISNUMBER(OFFSET('Sanitation Data'!$D$4,0,10*ROW('Sanitation Data'!D188))),'Data Summary'!CK194="Yes"),100-OFFSET('Sanitation Data'!$D$4,0,10*ROW('Sanitation Data'!D188)),NA())</f>
        <v>#N/A</v>
      </c>
      <c r="W194" s="98" t="e">
        <f ca="true">+IF(AND(ISNUMBER(OFFSET('Sanitation Data'!$D$6,0,10*ROW('Sanitation Data'!D188))),'Data Summary'!CL194="Yes"),OFFSET('Sanitation Data'!$D$6,0,10*ROW('Sanitation Data'!D188)),NA())</f>
        <v>#N/A</v>
      </c>
      <c r="X194" s="98" t="e">
        <f ca="true">+IF(AND(ISNUMBER(OFFSET('Sanitation Data'!$D$10,0,10*ROW('Sanitation Data'!D188))),'Data Summary'!CM194="Yes"),OFFSET('Sanitation Data'!$D$10,0,10*ROW('Sanitation Data'!D188)),NA())</f>
        <v>#N/A</v>
      </c>
      <c r="Y194" s="98" t="e">
        <f ca="true">+IF(AND(ISNUMBER(OFFSET('Sanitation Data'!$D$11,0,10*ROW('Sanitation Data'!D188))),'Data Summary'!CN194="Yes"),OFFSET('Sanitation Data'!$D$11,0,10*ROW('Sanitation Data'!D188)),NA())</f>
        <v>#N/A</v>
      </c>
      <c r="Z194" s="98" t="e">
        <f ca="true">+IF(AND(ISNUMBER(OFFSET('Sanitation Data'!$D$12,0,10*ROW('Sanitation Data'!D188))),'Data Summary'!CO194="Yes"),OFFSET('Sanitation Data'!$D$12,0,10*ROW('Sanitation Data'!D188)),NA())</f>
        <v>#N/A</v>
      </c>
      <c r="AA194" s="98" t="e">
        <f ca="true">+IF(AND(ISNUMBER(OFFSET('Sanitation Data'!$E$4,0,10*ROW('Sanitation Data'!E188))),'Data Summary'!CP194="Yes"),100-OFFSET('Sanitation Data'!$E$4,0,10*ROW('Sanitation Data'!E188)),NA())</f>
        <v>#N/A</v>
      </c>
      <c r="AB194" s="98" t="e">
        <f ca="true">+IF(AND(ISNUMBER(OFFSET('Sanitation Data'!$E$6,0,10*ROW('Sanitation Data'!E188))),'Data Summary'!CQ194="Yes"),OFFSET('Sanitation Data'!$E$6,0,10*ROW('Sanitation Data'!E188)),NA())</f>
        <v>#N/A</v>
      </c>
      <c r="AC194" s="98" t="e">
        <f ca="true">+IF(AND(ISNUMBER(OFFSET('Sanitation Data'!$E$10,0,10*ROW('Sanitation Data'!E188))),'Data Summary'!CR194="Yes"),OFFSET('Sanitation Data'!$E$10,0,10*ROW('Sanitation Data'!E188)),NA())</f>
        <v>#N/A</v>
      </c>
      <c r="AD194" s="98" t="e">
        <f ca="true">+IF(AND(ISNUMBER(OFFSET('Sanitation Data'!$E$11,0,10*ROW('Sanitation Data'!E188))),'Data Summary'!CS194="Yes"),OFFSET('Sanitation Data'!$E$11,0,10*ROW('Sanitation Data'!E188)),NA())</f>
        <v>#N/A</v>
      </c>
      <c r="AE194" s="98" t="e">
        <f ca="true">+IF(AND(ISNUMBER(OFFSET('Sanitation Data'!$E$12,0,10*ROW('Sanitation Data'!E188))),'Data Summary'!CT194="Yes"),OFFSET('Sanitation Data'!$E$12,0,10*ROW('Sanitation Data'!E188)),NA())</f>
        <v>#N/A</v>
      </c>
      <c r="AF194" s="98" t="e">
        <f ca="true">+IF(AND(ISNUMBER(OFFSET('Sanitation Data'!$F$4,0,10*ROW('Sanitation Data'!F188))),'Data Summary'!CU194="Yes"),100-OFFSET('Sanitation Data'!$F$4,0,10*ROW('Sanitation Data'!F188)),NA())</f>
        <v>#N/A</v>
      </c>
      <c r="AG194" s="98" t="e">
        <f ca="true">+IF(AND(ISNUMBER(OFFSET('Sanitation Data'!$F$6,0,10*ROW('Sanitation Data'!F188))),'Data Summary'!CV194="Yes"),OFFSET('Sanitation Data'!$F$6,0,10*ROW('Sanitation Data'!F188)),NA())</f>
        <v>#N/A</v>
      </c>
      <c r="AH194" s="98" t="e">
        <f ca="true">+IF(AND(ISNUMBER(OFFSET('Sanitation Data'!$F$10,0,10*ROW('Sanitation Data'!F188))),'Data Summary'!CW194="Yes"),OFFSET('Sanitation Data'!$F$10,0,10*ROW('Sanitation Data'!F188)),NA())</f>
        <v>#N/A</v>
      </c>
      <c r="AI194" s="98" t="e">
        <f ca="true">+IF(AND(ISNUMBER(OFFSET('Sanitation Data'!$F$11,0,10*ROW('Sanitation Data'!F188))),'Data Summary'!CX194="Yes"),OFFSET('Sanitation Data'!$F$11,0,10*ROW('Sanitation Data'!F188)),NA())</f>
        <v>#N/A</v>
      </c>
      <c r="AJ194" s="98" t="e">
        <f ca="true">+IF(AND(ISNUMBER(OFFSET('Sanitation Data'!$F$12,0,10*ROW('Sanitation Data'!F188))),'Data Summary'!CY194="Yes"),OFFSET('Sanitation Data'!$F$12,0,10*ROW('Sanitation Data'!F188)),NA())</f>
        <v>#N/A</v>
      </c>
      <c r="AK194" s="98" t="e">
        <f ca="true">+IF(AND(ISNUMBER(OFFSET('Sanitation Data'!$G$4,0,10*ROW('Sanitation Data'!G188))),'Data Summary'!CZ194="Yes"),100-OFFSET('Sanitation Data'!$G$4,0,10*ROW('Sanitation Data'!G188)),NA())</f>
        <v>#N/A</v>
      </c>
      <c r="AL194" s="98" t="e">
        <f ca="true">+IF(AND(ISNUMBER(OFFSET('Sanitation Data'!$G$6,0,10*ROW('Sanitation Data'!G188))),'Data Summary'!DA194="Yes"),OFFSET('Sanitation Data'!$G$6,0,10*ROW('Sanitation Data'!G188)),NA())</f>
        <v>#N/A</v>
      </c>
      <c r="AM194" s="98" t="e">
        <f ca="true">+IF(AND(ISNUMBER(OFFSET('Sanitation Data'!$G$10,0,10*ROW('Sanitation Data'!G188))),'Data Summary'!DB194="Yes"),OFFSET('Sanitation Data'!$G$10,0,10*ROW('Sanitation Data'!G188)),NA())</f>
        <v>#N/A</v>
      </c>
      <c r="AN194" s="98" t="e">
        <f ca="true">+IF(AND(ISNUMBER(OFFSET('Sanitation Data'!$G$11,0,10*ROW('Sanitation Data'!G188))),'Data Summary'!DC194="Yes"),OFFSET('Sanitation Data'!$G$11,0,10*ROW('Sanitation Data'!G188)),NA())</f>
        <v>#N/A</v>
      </c>
      <c r="AO194" s="98" t="e">
        <f ca="true">+IF(AND(ISNUMBER(OFFSET('Sanitation Data'!$G$12,0,10*ROW('Sanitation Data'!G188))),'Data Summary'!DD194="Yes"),OFFSET('Sanitation Data'!$G$12,0,10*ROW('Sanitation Data'!G188)),NA())</f>
        <v>#N/A</v>
      </c>
      <c r="AP194" s="98" t="e">
        <f ca="true">+IF(AND(ISNUMBER(OFFSET('Sanitation Data'!$H$4,0,10*ROW('Sanitation Data'!H188))),'Data Summary'!DE194="Yes"),100-OFFSET('Sanitation Data'!$H$4,0,10*ROW('Sanitation Data'!H188)),NA())</f>
        <v>#N/A</v>
      </c>
      <c r="AQ194" s="98" t="e">
        <f ca="true">+IF(AND(ISNUMBER(OFFSET('Sanitation Data'!$H$6,0,10*ROW('Sanitation Data'!H188))),'Data Summary'!DF194="Yes"),OFFSET('Sanitation Data'!$H$6,0,10*ROW('Sanitation Data'!H188)),NA())</f>
        <v>#N/A</v>
      </c>
      <c r="AR194" s="98" t="e">
        <f ca="true">+IF(AND(ISNUMBER(OFFSET('Sanitation Data'!$H$10,0,10*ROW('Sanitation Data'!H188))),'Data Summary'!DG194="Yes"),OFFSET('Sanitation Data'!$H$10,0,10*ROW('Sanitation Data'!H188)),NA())</f>
        <v>#N/A</v>
      </c>
      <c r="AS194" s="98" t="e">
        <f ca="true">+IF(AND(ISNUMBER(OFFSET('Sanitation Data'!$H$11,0,10*ROW('Sanitation Data'!H188))),'Data Summary'!DH194="Yes"),OFFSET('Sanitation Data'!$H$11,0,10*ROW('Sanitation Data'!H188)),NA())</f>
        <v>#N/A</v>
      </c>
      <c r="AT194" s="98" t="e">
        <f ca="true">+IF(AND(ISNUMBER(OFFSET('Sanitation Data'!$H$12,0,10*ROW('Sanitation Data'!H188))),'Data Summary'!DI194="Yes"),OFFSET('Sanitation Data'!$H$12,0,10*ROW('Sanitation Data'!H188)),NA())</f>
        <v>#N/A</v>
      </c>
      <c r="AU194" s="98" t="e">
        <f ca="true">+IF(AND(ISNUMBER(OFFSET('Sanitation Data'!$I$4,0,10*ROW('Sanitation Data'!I188))),'Data Summary'!DJ194="Yes"),100-OFFSET('Sanitation Data'!$I$4,0,10*ROW('Sanitation Data'!I188)),NA())</f>
        <v>#N/A</v>
      </c>
      <c r="AV194" s="98" t="e">
        <f ca="true">+IF(AND(ISNUMBER(OFFSET('Sanitation Data'!$I$6,0,10*ROW('Sanitation Data'!I188))),'Data Summary'!DK194="Yes"),OFFSET('Sanitation Data'!$I$6,0,10*ROW('Sanitation Data'!I188)),NA())</f>
        <v>#N/A</v>
      </c>
      <c r="AW194" s="98" t="e">
        <f ca="true">+IF(AND(ISNUMBER(OFFSET('Sanitation Data'!$I$10,0,10*ROW('Sanitation Data'!I188))),'Data Summary'!DL194="Yes"),OFFSET('Sanitation Data'!$I$10,0,10*ROW('Sanitation Data'!I188)),NA())</f>
        <v>#N/A</v>
      </c>
      <c r="AX194" s="98" t="e">
        <f ca="true">+IF(AND(ISNUMBER(OFFSET('Sanitation Data'!$I$11,0,10*ROW('Sanitation Data'!I188))),'Data Summary'!DM194="Yes"),OFFSET('Sanitation Data'!$I$11,0,10*ROW('Sanitation Data'!I188)),NA())</f>
        <v>#N/A</v>
      </c>
      <c r="AY194" s="98" t="e">
        <f ca="true">+IF(AND(ISNUMBER(OFFSET('Sanitation Data'!$I$12,0,10*ROW('Sanitation Data'!I188))),'Data Summary'!DN194="Yes"),OFFSET('Sanitation Data'!$I$12,0,10*ROW('Sanitation Data'!I188)),NA())</f>
        <v>#N/A</v>
      </c>
      <c r="AZ194" s="99" t="e">
        <f ca="true">+IF(AND(ISNUMBER(OFFSET('Hygiene Data'!$D$5,0,10*ROW('Hygiene Data'!D188))),'Data Summary'!DO194="Yes"),OFFSET('Hygiene Data'!$D$5,0,10*ROW('Hygiene Data'!D188)),NA())</f>
        <v>#N/A</v>
      </c>
      <c r="BA194" s="99" t="e">
        <f ca="true">+IF(AND(ISNUMBER(OFFSET('Hygiene Data'!$D$7,0,10*ROW('Hygiene Data'!D188))),'Data Summary'!DP194="Yes"),OFFSET('Hygiene Data'!$D$7,0,10*ROW('Hygiene Data'!D188)),NA())</f>
        <v>#N/A</v>
      </c>
      <c r="BB194" s="99" t="e">
        <f ca="true">+IF(AND(ISNUMBER(OFFSET('Hygiene Data'!$D$9,0,10*ROW('Hygiene Data'!D188))),'Data Summary'!DQ194="Yes"),OFFSET('Hygiene Data'!$D$9,0,10*ROW('Hygiene Data'!D188)),NA())</f>
        <v>#N/A</v>
      </c>
      <c r="BC194" s="99" t="e">
        <f ca="true">+IF(AND(ISNUMBER(OFFSET('Hygiene Data'!$E$5,0,10*ROW('Hygiene Data'!E188))),'Data Summary'!DR194="Yes"),OFFSET('Hygiene Data'!$E$5,0,10*ROW('Hygiene Data'!E188)),NA())</f>
        <v>#N/A</v>
      </c>
      <c r="BD194" s="99" t="e">
        <f ca="true">+IF(AND(ISNUMBER(OFFSET('Hygiene Data'!$E$7,0,10*ROW('Hygiene Data'!E188))),'Data Summary'!DS194="Yes"),OFFSET('Hygiene Data'!$E$7,0,10*ROW('Hygiene Data'!E188)),NA())</f>
        <v>#N/A</v>
      </c>
      <c r="BE194" s="99" t="e">
        <f ca="true">+IF(AND(ISNUMBER(OFFSET('Hygiene Data'!$E$9,0,10*ROW('Hygiene Data'!E188))),'Data Summary'!DT194="Yes"),OFFSET('Hygiene Data'!$E$9,0,10*ROW('Hygiene Data'!E188)),NA())</f>
        <v>#N/A</v>
      </c>
      <c r="BF194" s="99" t="e">
        <f ca="true">+IF(AND(ISNUMBER(OFFSET('Hygiene Data'!$F$5,0,10*ROW('Hygiene Data'!F188))),'Data Summary'!DU194="Yes"),OFFSET('Hygiene Data'!$F$5,0,10*ROW('Hygiene Data'!F188)),NA())</f>
        <v>#N/A</v>
      </c>
      <c r="BG194" s="99" t="e">
        <f ca="true">+IF(AND(ISNUMBER(OFFSET('Hygiene Data'!$F$7,0,10*ROW('Hygiene Data'!F188))),'Data Summary'!DV194="Yes"),OFFSET('Hygiene Data'!$F$7,0,10*ROW('Hygiene Data'!F188)),NA())</f>
        <v>#N/A</v>
      </c>
      <c r="BH194" s="99" t="e">
        <f ca="true">+IF(AND(ISNUMBER(OFFSET('Hygiene Data'!$F$9,0,10*ROW('Hygiene Data'!F188))),'Data Summary'!DW194="Yes"),OFFSET('Hygiene Data'!$F$9,0,10*ROW('Hygiene Data'!F188)),NA())</f>
        <v>#N/A</v>
      </c>
      <c r="BI194" s="99" t="e">
        <f ca="true">+IF(AND(ISNUMBER(OFFSET('Hygiene Data'!$G$5,0,10*ROW('Hygiene Data'!G188))),'Data Summary'!DX194="Yes"),OFFSET('Hygiene Data'!$G$5,0,10*ROW('Hygiene Data'!G188)),NA())</f>
        <v>#N/A</v>
      </c>
      <c r="BJ194" s="99" t="e">
        <f ca="true">+IF(AND(ISNUMBER(OFFSET('Hygiene Data'!$G$7,0,10*ROW('Hygiene Data'!G188))),'Data Summary'!DY194="Yes"),OFFSET('Hygiene Data'!$G$7,0,10*ROW('Hygiene Data'!G188)),NA())</f>
        <v>#N/A</v>
      </c>
      <c r="BK194" s="99" t="e">
        <f ca="true">+IF(AND(ISNUMBER(OFFSET('Hygiene Data'!$G$9,0,10*ROW('Hygiene Data'!G188))),'Data Summary'!DZ194="Yes"),OFFSET('Hygiene Data'!$G$9,0,10*ROW('Hygiene Data'!G188)),NA())</f>
        <v>#N/A</v>
      </c>
      <c r="BL194" s="99" t="e">
        <f ca="true">+IF(AND(ISNUMBER(OFFSET('Hygiene Data'!$H$5,0,10*ROW('Hygiene Data'!H188))),'Data Summary'!EA194="Yes"),OFFSET('Hygiene Data'!$H$5,0,10*ROW('Hygiene Data'!H188)),NA())</f>
        <v>#N/A</v>
      </c>
      <c r="BM194" s="99" t="e">
        <f ca="true">+IF(AND(ISNUMBER(OFFSET('Hygiene Data'!$H$7,0,10*ROW('Hygiene Data'!H188))),'Data Summary'!EB194="Yes"),OFFSET('Hygiene Data'!$H$7,0,10*ROW('Hygiene Data'!H188)),NA())</f>
        <v>#N/A</v>
      </c>
      <c r="BN194" s="99" t="e">
        <f ca="true">+IF(AND(ISNUMBER(OFFSET('Hygiene Data'!$H$9,0,10*ROW('Hygiene Data'!H188))),'Data Summary'!EC194="Yes"),OFFSET('Hygiene Data'!$H$9,0,10*ROW('Hygiene Data'!H188)),NA())</f>
        <v>#N/A</v>
      </c>
      <c r="BO194" s="99" t="e">
        <f ca="true">+IF(AND(ISNUMBER(OFFSET('Hygiene Data'!$I$5,0,10*ROW('Hygiene Data'!I188))),'Data Summary'!ED194="Yes"),OFFSET('Hygiene Data'!$I$5,0,10*ROW('Hygiene Data'!I188)),NA())</f>
        <v>#N/A</v>
      </c>
      <c r="BP194" s="99" t="e">
        <f ca="true">+IF(AND(ISNUMBER(OFFSET('Hygiene Data'!$I$7,0,10*ROW('Hygiene Data'!I188))),'Data Summary'!EE194="Yes"),OFFSET('Hygiene Data'!$I$7,0,10*ROW('Hygiene Data'!I188)),NA())</f>
        <v>#N/A</v>
      </c>
      <c r="BQ194" s="99"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8" t="str">
        <f ca="true">+IF(ISTEXT('Data Summary'!B195),'Data Summary'!B195,"")</f>
        <v/>
      </c>
      <c r="C195" s="329" t="e">
        <f ca="true">+VALUE('Data Summary'!C195)</f>
        <v>#VALUE!</v>
      </c>
      <c r="D195" s="97" t="e">
        <f ca="true">+IF(AND(ISNUMBER(OFFSET('Water Data'!$D$4,0,10*ROW('Water Data'!D189))),'Data Summary'!BS195="Yes"),100-OFFSET('Water Data'!$D$4,0,10*ROW('Water Data'!D189)),NA())</f>
        <v>#N/A</v>
      </c>
      <c r="E195" s="97" t="e">
        <f ca="true">+IF(AND(ISNUMBER(OFFSET('Water Data'!$D$6,0,10*ROW('Water Data'!D189))),'Data Summary'!BT195="Yes"),OFFSET('Water Data'!$D$6,0,10*ROW('Water Data'!D189)),NA())</f>
        <v>#N/A</v>
      </c>
      <c r="F195" s="97" t="e">
        <f ca="true">+IF(AND(ISNUMBER(OFFSET('Water Data'!$D$9,0,10*ROW('Water Data'!D189))),'Data Summary'!BU195="Yes"),OFFSET('Water Data'!$D$9,0,10*ROW('Water Data'!D189)),NA())</f>
        <v>#N/A</v>
      </c>
      <c r="G195" s="97" t="e">
        <f ca="true">+IF(AND(ISNUMBER(OFFSET('Water Data'!$E$4,0,10*ROW('Water Data'!E189))),'Data Summary'!BV195="Yes"),100-OFFSET('Water Data'!$E$4,0,10*ROW('Water Data'!E189)),NA())</f>
        <v>#N/A</v>
      </c>
      <c r="H195" s="97" t="e">
        <f ca="true">+IF(AND(ISNUMBER(OFFSET('Water Data'!$E$6,0,10*ROW('Water Data'!E189))),'Data Summary'!BW195="Yes"),OFFSET('Water Data'!$E$6,0,10*ROW('Water Data'!E189)),NA())</f>
        <v>#N/A</v>
      </c>
      <c r="I195" s="97" t="e">
        <f ca="true">+IF(AND(ISNUMBER(OFFSET('Water Data'!$E$9,0,10*ROW('Water Data'!E189))),'Data Summary'!BX195="Yes"),OFFSET('Water Data'!$E$9,0,10*ROW('Water Data'!E189)),NA())</f>
        <v>#N/A</v>
      </c>
      <c r="J195" s="97" t="e">
        <f ca="true">+IF(AND(ISNUMBER(OFFSET('Water Data'!$F$4,0,10*ROW('Water Data'!F189))),'Data Summary'!BY195="Yes"),100-OFFSET('Water Data'!$F$4,0,10*ROW('Water Data'!F189)),NA())</f>
        <v>#N/A</v>
      </c>
      <c r="K195" s="97" t="e">
        <f ca="true">+IF(AND(ISNUMBER(OFFSET('Water Data'!$F$6,0,10*ROW('Water Data'!F189))),'Data Summary'!BZ195="Yes"),OFFSET('Water Data'!$F$6,0,10*ROW('Water Data'!F189)),NA())</f>
        <v>#N/A</v>
      </c>
      <c r="L195" s="97" t="e">
        <f ca="true">+IF(AND(ISNUMBER(OFFSET('Water Data'!$F$9,0,10*ROW('Water Data'!F189))),'Data Summary'!CA195="Yes"),OFFSET('Water Data'!$F$9,0,10*ROW('Water Data'!F189)),NA())</f>
        <v>#N/A</v>
      </c>
      <c r="M195" s="97" t="e">
        <f ca="true">+IF(AND(ISNUMBER(OFFSET('Water Data'!$G$4,0,10*ROW('Water Data'!G189))),'Data Summary'!CB195="Yes"),100-OFFSET('Water Data'!$G$4,0,10*ROW('Water Data'!G189)),NA())</f>
        <v>#N/A</v>
      </c>
      <c r="N195" s="97" t="e">
        <f ca="true">+IF(AND(ISNUMBER(OFFSET('Water Data'!$G$6,0,10*ROW('Water Data'!G189))),'Data Summary'!CC195="Yes"),OFFSET('Water Data'!$G$6,0,10*ROW('Water Data'!G189)),NA())</f>
        <v>#N/A</v>
      </c>
      <c r="O195" s="97" t="e">
        <f ca="true">+IF(AND(ISNUMBER(OFFSET('Water Data'!$G$9,0,10*ROW('Water Data'!G189))),'Data Summary'!CD195="Yes"),OFFSET('Water Data'!$G$9,0,10*ROW('Water Data'!G189)),NA())</f>
        <v>#N/A</v>
      </c>
      <c r="P195" s="97" t="e">
        <f ca="true">+IF(AND(ISNUMBER(OFFSET('Water Data'!$H$4,0,10*ROW('Water Data'!H189))),'Data Summary'!CE195="Yes"),100-OFFSET('Water Data'!$H$4,0,10*ROW('Water Data'!H189)),NA())</f>
        <v>#N/A</v>
      </c>
      <c r="Q195" s="97" t="e">
        <f ca="true">+IF(AND(ISNUMBER(OFFSET('Water Data'!$H$6,0,10*ROW('Water Data'!H189))),'Data Summary'!CF195="Yes"),OFFSET('Water Data'!$H$6,0,10*ROW('Water Data'!H189)),NA())</f>
        <v>#N/A</v>
      </c>
      <c r="R195" s="97" t="e">
        <f ca="true">+IF(AND(ISNUMBER(OFFSET('Water Data'!$H$9,0,10*ROW('Water Data'!H189))),'Data Summary'!CG195="Yes"),OFFSET('Water Data'!$H$9,0,10*ROW('Water Data'!H189)),NA())</f>
        <v>#N/A</v>
      </c>
      <c r="S195" s="97" t="e">
        <f ca="true">+IF(AND(ISNUMBER(OFFSET('Water Data'!$I$4,0,10*ROW('Water Data'!I189))),'Data Summary'!CH195="Yes"),100-OFFSET('Water Data'!$I$4,0,10*ROW('Water Data'!I189)),NA())</f>
        <v>#N/A</v>
      </c>
      <c r="T195" s="97" t="e">
        <f ca="true">+IF(AND(ISNUMBER(OFFSET('Water Data'!$I$6,0,10*ROW('Water Data'!I189))),'Data Summary'!CI195="Yes"),OFFSET('Water Data'!$I$6,0,10*ROW('Water Data'!I189)),NA())</f>
        <v>#N/A</v>
      </c>
      <c r="U195" s="97" t="e">
        <f ca="true">+IF(AND(ISNUMBER(OFFSET('Water Data'!$I$9,0,10*ROW('Water Data'!I189))),'Data Summary'!CJ195="Yes"),OFFSET('Water Data'!$I$9,0,10*ROW('Water Data'!I189)),NA())</f>
        <v>#N/A</v>
      </c>
      <c r="V195" s="98" t="e">
        <f ca="true">+IF(AND(ISNUMBER(OFFSET('Sanitation Data'!$D$4,0,10*ROW('Sanitation Data'!D189))),'Data Summary'!CK195="Yes"),100-OFFSET('Sanitation Data'!$D$4,0,10*ROW('Sanitation Data'!D189)),NA())</f>
        <v>#N/A</v>
      </c>
      <c r="W195" s="98" t="e">
        <f ca="true">+IF(AND(ISNUMBER(OFFSET('Sanitation Data'!$D$6,0,10*ROW('Sanitation Data'!D189))),'Data Summary'!CL195="Yes"),OFFSET('Sanitation Data'!$D$6,0,10*ROW('Sanitation Data'!D189)),NA())</f>
        <v>#N/A</v>
      </c>
      <c r="X195" s="98" t="e">
        <f ca="true">+IF(AND(ISNUMBER(OFFSET('Sanitation Data'!$D$10,0,10*ROW('Sanitation Data'!D189))),'Data Summary'!CM195="Yes"),OFFSET('Sanitation Data'!$D$10,0,10*ROW('Sanitation Data'!D189)),NA())</f>
        <v>#N/A</v>
      </c>
      <c r="Y195" s="98" t="e">
        <f ca="true">+IF(AND(ISNUMBER(OFFSET('Sanitation Data'!$D$11,0,10*ROW('Sanitation Data'!D189))),'Data Summary'!CN195="Yes"),OFFSET('Sanitation Data'!$D$11,0,10*ROW('Sanitation Data'!D189)),NA())</f>
        <v>#N/A</v>
      </c>
      <c r="Z195" s="98" t="e">
        <f ca="true">+IF(AND(ISNUMBER(OFFSET('Sanitation Data'!$D$12,0,10*ROW('Sanitation Data'!D189))),'Data Summary'!CO195="Yes"),OFFSET('Sanitation Data'!$D$12,0,10*ROW('Sanitation Data'!D189)),NA())</f>
        <v>#N/A</v>
      </c>
      <c r="AA195" s="98" t="e">
        <f ca="true">+IF(AND(ISNUMBER(OFFSET('Sanitation Data'!$E$4,0,10*ROW('Sanitation Data'!E189))),'Data Summary'!CP195="Yes"),100-OFFSET('Sanitation Data'!$E$4,0,10*ROW('Sanitation Data'!E189)),NA())</f>
        <v>#N/A</v>
      </c>
      <c r="AB195" s="98" t="e">
        <f ca="true">+IF(AND(ISNUMBER(OFFSET('Sanitation Data'!$E$6,0,10*ROW('Sanitation Data'!E189))),'Data Summary'!CQ195="Yes"),OFFSET('Sanitation Data'!$E$6,0,10*ROW('Sanitation Data'!E189)),NA())</f>
        <v>#N/A</v>
      </c>
      <c r="AC195" s="98" t="e">
        <f ca="true">+IF(AND(ISNUMBER(OFFSET('Sanitation Data'!$E$10,0,10*ROW('Sanitation Data'!E189))),'Data Summary'!CR195="Yes"),OFFSET('Sanitation Data'!$E$10,0,10*ROW('Sanitation Data'!E189)),NA())</f>
        <v>#N/A</v>
      </c>
      <c r="AD195" s="98" t="e">
        <f ca="true">+IF(AND(ISNUMBER(OFFSET('Sanitation Data'!$E$11,0,10*ROW('Sanitation Data'!E189))),'Data Summary'!CS195="Yes"),OFFSET('Sanitation Data'!$E$11,0,10*ROW('Sanitation Data'!E189)),NA())</f>
        <v>#N/A</v>
      </c>
      <c r="AE195" s="98" t="e">
        <f ca="true">+IF(AND(ISNUMBER(OFFSET('Sanitation Data'!$E$12,0,10*ROW('Sanitation Data'!E189))),'Data Summary'!CT195="Yes"),OFFSET('Sanitation Data'!$E$12,0,10*ROW('Sanitation Data'!E189)),NA())</f>
        <v>#N/A</v>
      </c>
      <c r="AF195" s="98" t="e">
        <f ca="true">+IF(AND(ISNUMBER(OFFSET('Sanitation Data'!$F$4,0,10*ROW('Sanitation Data'!F189))),'Data Summary'!CU195="Yes"),100-OFFSET('Sanitation Data'!$F$4,0,10*ROW('Sanitation Data'!F189)),NA())</f>
        <v>#N/A</v>
      </c>
      <c r="AG195" s="98" t="e">
        <f ca="true">+IF(AND(ISNUMBER(OFFSET('Sanitation Data'!$F$6,0,10*ROW('Sanitation Data'!F189))),'Data Summary'!CV195="Yes"),OFFSET('Sanitation Data'!$F$6,0,10*ROW('Sanitation Data'!F189)),NA())</f>
        <v>#N/A</v>
      </c>
      <c r="AH195" s="98" t="e">
        <f ca="true">+IF(AND(ISNUMBER(OFFSET('Sanitation Data'!$F$10,0,10*ROW('Sanitation Data'!F189))),'Data Summary'!CW195="Yes"),OFFSET('Sanitation Data'!$F$10,0,10*ROW('Sanitation Data'!F189)),NA())</f>
        <v>#N/A</v>
      </c>
      <c r="AI195" s="98" t="e">
        <f ca="true">+IF(AND(ISNUMBER(OFFSET('Sanitation Data'!$F$11,0,10*ROW('Sanitation Data'!F189))),'Data Summary'!CX195="Yes"),OFFSET('Sanitation Data'!$F$11,0,10*ROW('Sanitation Data'!F189)),NA())</f>
        <v>#N/A</v>
      </c>
      <c r="AJ195" s="98" t="e">
        <f ca="true">+IF(AND(ISNUMBER(OFFSET('Sanitation Data'!$F$12,0,10*ROW('Sanitation Data'!F189))),'Data Summary'!CY195="Yes"),OFFSET('Sanitation Data'!$F$12,0,10*ROW('Sanitation Data'!F189)),NA())</f>
        <v>#N/A</v>
      </c>
      <c r="AK195" s="98" t="e">
        <f ca="true">+IF(AND(ISNUMBER(OFFSET('Sanitation Data'!$G$4,0,10*ROW('Sanitation Data'!G189))),'Data Summary'!CZ195="Yes"),100-OFFSET('Sanitation Data'!$G$4,0,10*ROW('Sanitation Data'!G189)),NA())</f>
        <v>#N/A</v>
      </c>
      <c r="AL195" s="98" t="e">
        <f ca="true">+IF(AND(ISNUMBER(OFFSET('Sanitation Data'!$G$6,0,10*ROW('Sanitation Data'!G189))),'Data Summary'!DA195="Yes"),OFFSET('Sanitation Data'!$G$6,0,10*ROW('Sanitation Data'!G189)),NA())</f>
        <v>#N/A</v>
      </c>
      <c r="AM195" s="98" t="e">
        <f ca="true">+IF(AND(ISNUMBER(OFFSET('Sanitation Data'!$G$10,0,10*ROW('Sanitation Data'!G189))),'Data Summary'!DB195="Yes"),OFFSET('Sanitation Data'!$G$10,0,10*ROW('Sanitation Data'!G189)),NA())</f>
        <v>#N/A</v>
      </c>
      <c r="AN195" s="98" t="e">
        <f ca="true">+IF(AND(ISNUMBER(OFFSET('Sanitation Data'!$G$11,0,10*ROW('Sanitation Data'!G189))),'Data Summary'!DC195="Yes"),OFFSET('Sanitation Data'!$G$11,0,10*ROW('Sanitation Data'!G189)),NA())</f>
        <v>#N/A</v>
      </c>
      <c r="AO195" s="98" t="e">
        <f ca="true">+IF(AND(ISNUMBER(OFFSET('Sanitation Data'!$G$12,0,10*ROW('Sanitation Data'!G189))),'Data Summary'!DD195="Yes"),OFFSET('Sanitation Data'!$G$12,0,10*ROW('Sanitation Data'!G189)),NA())</f>
        <v>#N/A</v>
      </c>
      <c r="AP195" s="98" t="e">
        <f ca="true">+IF(AND(ISNUMBER(OFFSET('Sanitation Data'!$H$4,0,10*ROW('Sanitation Data'!H189))),'Data Summary'!DE195="Yes"),100-OFFSET('Sanitation Data'!$H$4,0,10*ROW('Sanitation Data'!H189)),NA())</f>
        <v>#N/A</v>
      </c>
      <c r="AQ195" s="98" t="e">
        <f ca="true">+IF(AND(ISNUMBER(OFFSET('Sanitation Data'!$H$6,0,10*ROW('Sanitation Data'!H189))),'Data Summary'!DF195="Yes"),OFFSET('Sanitation Data'!$H$6,0,10*ROW('Sanitation Data'!H189)),NA())</f>
        <v>#N/A</v>
      </c>
      <c r="AR195" s="98" t="e">
        <f ca="true">+IF(AND(ISNUMBER(OFFSET('Sanitation Data'!$H$10,0,10*ROW('Sanitation Data'!H189))),'Data Summary'!DG195="Yes"),OFFSET('Sanitation Data'!$H$10,0,10*ROW('Sanitation Data'!H189)),NA())</f>
        <v>#N/A</v>
      </c>
      <c r="AS195" s="98" t="e">
        <f ca="true">+IF(AND(ISNUMBER(OFFSET('Sanitation Data'!$H$11,0,10*ROW('Sanitation Data'!H189))),'Data Summary'!DH195="Yes"),OFFSET('Sanitation Data'!$H$11,0,10*ROW('Sanitation Data'!H189)),NA())</f>
        <v>#N/A</v>
      </c>
      <c r="AT195" s="98" t="e">
        <f ca="true">+IF(AND(ISNUMBER(OFFSET('Sanitation Data'!$H$12,0,10*ROW('Sanitation Data'!H189))),'Data Summary'!DI195="Yes"),OFFSET('Sanitation Data'!$H$12,0,10*ROW('Sanitation Data'!H189)),NA())</f>
        <v>#N/A</v>
      </c>
      <c r="AU195" s="98" t="e">
        <f ca="true">+IF(AND(ISNUMBER(OFFSET('Sanitation Data'!$I$4,0,10*ROW('Sanitation Data'!I189))),'Data Summary'!DJ195="Yes"),100-OFFSET('Sanitation Data'!$I$4,0,10*ROW('Sanitation Data'!I189)),NA())</f>
        <v>#N/A</v>
      </c>
      <c r="AV195" s="98" t="e">
        <f ca="true">+IF(AND(ISNUMBER(OFFSET('Sanitation Data'!$I$6,0,10*ROW('Sanitation Data'!I189))),'Data Summary'!DK195="Yes"),OFFSET('Sanitation Data'!$I$6,0,10*ROW('Sanitation Data'!I189)),NA())</f>
        <v>#N/A</v>
      </c>
      <c r="AW195" s="98" t="e">
        <f ca="true">+IF(AND(ISNUMBER(OFFSET('Sanitation Data'!$I$10,0,10*ROW('Sanitation Data'!I189))),'Data Summary'!DL195="Yes"),OFFSET('Sanitation Data'!$I$10,0,10*ROW('Sanitation Data'!I189)),NA())</f>
        <v>#N/A</v>
      </c>
      <c r="AX195" s="98" t="e">
        <f ca="true">+IF(AND(ISNUMBER(OFFSET('Sanitation Data'!$I$11,0,10*ROW('Sanitation Data'!I189))),'Data Summary'!DM195="Yes"),OFFSET('Sanitation Data'!$I$11,0,10*ROW('Sanitation Data'!I189)),NA())</f>
        <v>#N/A</v>
      </c>
      <c r="AY195" s="98" t="e">
        <f ca="true">+IF(AND(ISNUMBER(OFFSET('Sanitation Data'!$I$12,0,10*ROW('Sanitation Data'!I189))),'Data Summary'!DN195="Yes"),OFFSET('Sanitation Data'!$I$12,0,10*ROW('Sanitation Data'!I189)),NA())</f>
        <v>#N/A</v>
      </c>
      <c r="AZ195" s="99" t="e">
        <f ca="true">+IF(AND(ISNUMBER(OFFSET('Hygiene Data'!$D$5,0,10*ROW('Hygiene Data'!D189))),'Data Summary'!DO195="Yes"),OFFSET('Hygiene Data'!$D$5,0,10*ROW('Hygiene Data'!D189)),NA())</f>
        <v>#N/A</v>
      </c>
      <c r="BA195" s="99" t="e">
        <f ca="true">+IF(AND(ISNUMBER(OFFSET('Hygiene Data'!$D$7,0,10*ROW('Hygiene Data'!D189))),'Data Summary'!DP195="Yes"),OFFSET('Hygiene Data'!$D$7,0,10*ROW('Hygiene Data'!D189)),NA())</f>
        <v>#N/A</v>
      </c>
      <c r="BB195" s="99" t="e">
        <f ca="true">+IF(AND(ISNUMBER(OFFSET('Hygiene Data'!$D$9,0,10*ROW('Hygiene Data'!D189))),'Data Summary'!DQ195="Yes"),OFFSET('Hygiene Data'!$D$9,0,10*ROW('Hygiene Data'!D189)),NA())</f>
        <v>#N/A</v>
      </c>
      <c r="BC195" s="99" t="e">
        <f ca="true">+IF(AND(ISNUMBER(OFFSET('Hygiene Data'!$E$5,0,10*ROW('Hygiene Data'!E189))),'Data Summary'!DR195="Yes"),OFFSET('Hygiene Data'!$E$5,0,10*ROW('Hygiene Data'!E189)),NA())</f>
        <v>#N/A</v>
      </c>
      <c r="BD195" s="99" t="e">
        <f ca="true">+IF(AND(ISNUMBER(OFFSET('Hygiene Data'!$E$7,0,10*ROW('Hygiene Data'!E189))),'Data Summary'!DS195="Yes"),OFFSET('Hygiene Data'!$E$7,0,10*ROW('Hygiene Data'!E189)),NA())</f>
        <v>#N/A</v>
      </c>
      <c r="BE195" s="99" t="e">
        <f ca="true">+IF(AND(ISNUMBER(OFFSET('Hygiene Data'!$E$9,0,10*ROW('Hygiene Data'!E189))),'Data Summary'!DT195="Yes"),OFFSET('Hygiene Data'!$E$9,0,10*ROW('Hygiene Data'!E189)),NA())</f>
        <v>#N/A</v>
      </c>
      <c r="BF195" s="99" t="e">
        <f ca="true">+IF(AND(ISNUMBER(OFFSET('Hygiene Data'!$F$5,0,10*ROW('Hygiene Data'!F189))),'Data Summary'!DU195="Yes"),OFFSET('Hygiene Data'!$F$5,0,10*ROW('Hygiene Data'!F189)),NA())</f>
        <v>#N/A</v>
      </c>
      <c r="BG195" s="99" t="e">
        <f ca="true">+IF(AND(ISNUMBER(OFFSET('Hygiene Data'!$F$7,0,10*ROW('Hygiene Data'!F189))),'Data Summary'!DV195="Yes"),OFFSET('Hygiene Data'!$F$7,0,10*ROW('Hygiene Data'!F189)),NA())</f>
        <v>#N/A</v>
      </c>
      <c r="BH195" s="99" t="e">
        <f ca="true">+IF(AND(ISNUMBER(OFFSET('Hygiene Data'!$F$9,0,10*ROW('Hygiene Data'!F189))),'Data Summary'!DW195="Yes"),OFFSET('Hygiene Data'!$F$9,0,10*ROW('Hygiene Data'!F189)),NA())</f>
        <v>#N/A</v>
      </c>
      <c r="BI195" s="99" t="e">
        <f ca="true">+IF(AND(ISNUMBER(OFFSET('Hygiene Data'!$G$5,0,10*ROW('Hygiene Data'!G189))),'Data Summary'!DX195="Yes"),OFFSET('Hygiene Data'!$G$5,0,10*ROW('Hygiene Data'!G189)),NA())</f>
        <v>#N/A</v>
      </c>
      <c r="BJ195" s="99" t="e">
        <f ca="true">+IF(AND(ISNUMBER(OFFSET('Hygiene Data'!$G$7,0,10*ROW('Hygiene Data'!G189))),'Data Summary'!DY195="Yes"),OFFSET('Hygiene Data'!$G$7,0,10*ROW('Hygiene Data'!G189)),NA())</f>
        <v>#N/A</v>
      </c>
      <c r="BK195" s="99" t="e">
        <f ca="true">+IF(AND(ISNUMBER(OFFSET('Hygiene Data'!$G$9,0,10*ROW('Hygiene Data'!G189))),'Data Summary'!DZ195="Yes"),OFFSET('Hygiene Data'!$G$9,0,10*ROW('Hygiene Data'!G189)),NA())</f>
        <v>#N/A</v>
      </c>
      <c r="BL195" s="99" t="e">
        <f ca="true">+IF(AND(ISNUMBER(OFFSET('Hygiene Data'!$H$5,0,10*ROW('Hygiene Data'!H189))),'Data Summary'!EA195="Yes"),OFFSET('Hygiene Data'!$H$5,0,10*ROW('Hygiene Data'!H189)),NA())</f>
        <v>#N/A</v>
      </c>
      <c r="BM195" s="99" t="e">
        <f ca="true">+IF(AND(ISNUMBER(OFFSET('Hygiene Data'!$H$7,0,10*ROW('Hygiene Data'!H189))),'Data Summary'!EB195="Yes"),OFFSET('Hygiene Data'!$H$7,0,10*ROW('Hygiene Data'!H189)),NA())</f>
        <v>#N/A</v>
      </c>
      <c r="BN195" s="99" t="e">
        <f ca="true">+IF(AND(ISNUMBER(OFFSET('Hygiene Data'!$H$9,0,10*ROW('Hygiene Data'!H189))),'Data Summary'!EC195="Yes"),OFFSET('Hygiene Data'!$H$9,0,10*ROW('Hygiene Data'!H189)),NA())</f>
        <v>#N/A</v>
      </c>
      <c r="BO195" s="99" t="e">
        <f ca="true">+IF(AND(ISNUMBER(OFFSET('Hygiene Data'!$I$5,0,10*ROW('Hygiene Data'!I189))),'Data Summary'!ED195="Yes"),OFFSET('Hygiene Data'!$I$5,0,10*ROW('Hygiene Data'!I189)),NA())</f>
        <v>#N/A</v>
      </c>
      <c r="BP195" s="99" t="e">
        <f ca="true">+IF(AND(ISNUMBER(OFFSET('Hygiene Data'!$I$7,0,10*ROW('Hygiene Data'!I189))),'Data Summary'!EE195="Yes"),OFFSET('Hygiene Data'!$I$7,0,10*ROW('Hygiene Data'!I189)),NA())</f>
        <v>#N/A</v>
      </c>
      <c r="BQ195" s="99"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8" t="str">
        <f ca="true">+IF(ISTEXT('Data Summary'!B196),'Data Summary'!B196,"")</f>
        <v/>
      </c>
      <c r="C196" s="329" t="e">
        <f ca="true">+VALUE('Data Summary'!C196)</f>
        <v>#VALUE!</v>
      </c>
      <c r="D196" s="97" t="e">
        <f ca="true">+IF(AND(ISNUMBER(OFFSET('Water Data'!$D$4,0,10*ROW('Water Data'!D190))),'Data Summary'!BS196="Yes"),100-OFFSET('Water Data'!$D$4,0,10*ROW('Water Data'!D190)),NA())</f>
        <v>#N/A</v>
      </c>
      <c r="E196" s="97" t="e">
        <f ca="true">+IF(AND(ISNUMBER(OFFSET('Water Data'!$D$6,0,10*ROW('Water Data'!D190))),'Data Summary'!BT196="Yes"),OFFSET('Water Data'!$D$6,0,10*ROW('Water Data'!D190)),NA())</f>
        <v>#N/A</v>
      </c>
      <c r="F196" s="97" t="e">
        <f ca="true">+IF(AND(ISNUMBER(OFFSET('Water Data'!$D$9,0,10*ROW('Water Data'!D190))),'Data Summary'!BU196="Yes"),OFFSET('Water Data'!$D$9,0,10*ROW('Water Data'!D190)),NA())</f>
        <v>#N/A</v>
      </c>
      <c r="G196" s="97" t="e">
        <f ca="true">+IF(AND(ISNUMBER(OFFSET('Water Data'!$E$4,0,10*ROW('Water Data'!E190))),'Data Summary'!BV196="Yes"),100-OFFSET('Water Data'!$E$4,0,10*ROW('Water Data'!E190)),NA())</f>
        <v>#N/A</v>
      </c>
      <c r="H196" s="97" t="e">
        <f ca="true">+IF(AND(ISNUMBER(OFFSET('Water Data'!$E$6,0,10*ROW('Water Data'!E190))),'Data Summary'!BW196="Yes"),OFFSET('Water Data'!$E$6,0,10*ROW('Water Data'!E190)),NA())</f>
        <v>#N/A</v>
      </c>
      <c r="I196" s="97" t="e">
        <f ca="true">+IF(AND(ISNUMBER(OFFSET('Water Data'!$E$9,0,10*ROW('Water Data'!E190))),'Data Summary'!BX196="Yes"),OFFSET('Water Data'!$E$9,0,10*ROW('Water Data'!E190)),NA())</f>
        <v>#N/A</v>
      </c>
      <c r="J196" s="97" t="e">
        <f ca="true">+IF(AND(ISNUMBER(OFFSET('Water Data'!$F$4,0,10*ROW('Water Data'!F190))),'Data Summary'!BY196="Yes"),100-OFFSET('Water Data'!$F$4,0,10*ROW('Water Data'!F190)),NA())</f>
        <v>#N/A</v>
      </c>
      <c r="K196" s="97" t="e">
        <f ca="true">+IF(AND(ISNUMBER(OFFSET('Water Data'!$F$6,0,10*ROW('Water Data'!F190))),'Data Summary'!BZ196="Yes"),OFFSET('Water Data'!$F$6,0,10*ROW('Water Data'!F190)),NA())</f>
        <v>#N/A</v>
      </c>
      <c r="L196" s="97" t="e">
        <f ca="true">+IF(AND(ISNUMBER(OFFSET('Water Data'!$F$9,0,10*ROW('Water Data'!F190))),'Data Summary'!CA196="Yes"),OFFSET('Water Data'!$F$9,0,10*ROW('Water Data'!F190)),NA())</f>
        <v>#N/A</v>
      </c>
      <c r="M196" s="97" t="e">
        <f ca="true">+IF(AND(ISNUMBER(OFFSET('Water Data'!$G$4,0,10*ROW('Water Data'!G190))),'Data Summary'!CB196="Yes"),100-OFFSET('Water Data'!$G$4,0,10*ROW('Water Data'!G190)),NA())</f>
        <v>#N/A</v>
      </c>
      <c r="N196" s="97" t="e">
        <f ca="true">+IF(AND(ISNUMBER(OFFSET('Water Data'!$G$6,0,10*ROW('Water Data'!G190))),'Data Summary'!CC196="Yes"),OFFSET('Water Data'!$G$6,0,10*ROW('Water Data'!G190)),NA())</f>
        <v>#N/A</v>
      </c>
      <c r="O196" s="97" t="e">
        <f ca="true">+IF(AND(ISNUMBER(OFFSET('Water Data'!$G$9,0,10*ROW('Water Data'!G190))),'Data Summary'!CD196="Yes"),OFFSET('Water Data'!$G$9,0,10*ROW('Water Data'!G190)),NA())</f>
        <v>#N/A</v>
      </c>
      <c r="P196" s="97" t="e">
        <f ca="true">+IF(AND(ISNUMBER(OFFSET('Water Data'!$H$4,0,10*ROW('Water Data'!H190))),'Data Summary'!CE196="Yes"),100-OFFSET('Water Data'!$H$4,0,10*ROW('Water Data'!H190)),NA())</f>
        <v>#N/A</v>
      </c>
      <c r="Q196" s="97" t="e">
        <f ca="true">+IF(AND(ISNUMBER(OFFSET('Water Data'!$H$6,0,10*ROW('Water Data'!H190))),'Data Summary'!CF196="Yes"),OFFSET('Water Data'!$H$6,0,10*ROW('Water Data'!H190)),NA())</f>
        <v>#N/A</v>
      </c>
      <c r="R196" s="97" t="e">
        <f ca="true">+IF(AND(ISNUMBER(OFFSET('Water Data'!$H$9,0,10*ROW('Water Data'!H190))),'Data Summary'!CG196="Yes"),OFFSET('Water Data'!$H$9,0,10*ROW('Water Data'!H190)),NA())</f>
        <v>#N/A</v>
      </c>
      <c r="S196" s="97" t="e">
        <f ca="true">+IF(AND(ISNUMBER(OFFSET('Water Data'!$I$4,0,10*ROW('Water Data'!I190))),'Data Summary'!CH196="Yes"),100-OFFSET('Water Data'!$I$4,0,10*ROW('Water Data'!I190)),NA())</f>
        <v>#N/A</v>
      </c>
      <c r="T196" s="97" t="e">
        <f ca="true">+IF(AND(ISNUMBER(OFFSET('Water Data'!$I$6,0,10*ROW('Water Data'!I190))),'Data Summary'!CI196="Yes"),OFFSET('Water Data'!$I$6,0,10*ROW('Water Data'!I190)),NA())</f>
        <v>#N/A</v>
      </c>
      <c r="U196" s="97" t="e">
        <f ca="true">+IF(AND(ISNUMBER(OFFSET('Water Data'!$I$9,0,10*ROW('Water Data'!I190))),'Data Summary'!CJ196="Yes"),OFFSET('Water Data'!$I$9,0,10*ROW('Water Data'!I190)),NA())</f>
        <v>#N/A</v>
      </c>
      <c r="V196" s="98" t="e">
        <f ca="true">+IF(AND(ISNUMBER(OFFSET('Sanitation Data'!$D$4,0,10*ROW('Sanitation Data'!D190))),'Data Summary'!CK196="Yes"),100-OFFSET('Sanitation Data'!$D$4,0,10*ROW('Sanitation Data'!D190)),NA())</f>
        <v>#N/A</v>
      </c>
      <c r="W196" s="98" t="e">
        <f ca="true">+IF(AND(ISNUMBER(OFFSET('Sanitation Data'!$D$6,0,10*ROW('Sanitation Data'!D190))),'Data Summary'!CL196="Yes"),OFFSET('Sanitation Data'!$D$6,0,10*ROW('Sanitation Data'!D190)),NA())</f>
        <v>#N/A</v>
      </c>
      <c r="X196" s="98" t="e">
        <f ca="true">+IF(AND(ISNUMBER(OFFSET('Sanitation Data'!$D$10,0,10*ROW('Sanitation Data'!D190))),'Data Summary'!CM196="Yes"),OFFSET('Sanitation Data'!$D$10,0,10*ROW('Sanitation Data'!D190)),NA())</f>
        <v>#N/A</v>
      </c>
      <c r="Y196" s="98" t="e">
        <f ca="true">+IF(AND(ISNUMBER(OFFSET('Sanitation Data'!$D$11,0,10*ROW('Sanitation Data'!D190))),'Data Summary'!CN196="Yes"),OFFSET('Sanitation Data'!$D$11,0,10*ROW('Sanitation Data'!D190)),NA())</f>
        <v>#N/A</v>
      </c>
      <c r="Z196" s="98" t="e">
        <f ca="true">+IF(AND(ISNUMBER(OFFSET('Sanitation Data'!$D$12,0,10*ROW('Sanitation Data'!D190))),'Data Summary'!CO196="Yes"),OFFSET('Sanitation Data'!$D$12,0,10*ROW('Sanitation Data'!D190)),NA())</f>
        <v>#N/A</v>
      </c>
      <c r="AA196" s="98" t="e">
        <f ca="true">+IF(AND(ISNUMBER(OFFSET('Sanitation Data'!$E$4,0,10*ROW('Sanitation Data'!E190))),'Data Summary'!CP196="Yes"),100-OFFSET('Sanitation Data'!$E$4,0,10*ROW('Sanitation Data'!E190)),NA())</f>
        <v>#N/A</v>
      </c>
      <c r="AB196" s="98" t="e">
        <f ca="true">+IF(AND(ISNUMBER(OFFSET('Sanitation Data'!$E$6,0,10*ROW('Sanitation Data'!E190))),'Data Summary'!CQ196="Yes"),OFFSET('Sanitation Data'!$E$6,0,10*ROW('Sanitation Data'!E190)),NA())</f>
        <v>#N/A</v>
      </c>
      <c r="AC196" s="98" t="e">
        <f ca="true">+IF(AND(ISNUMBER(OFFSET('Sanitation Data'!$E$10,0,10*ROW('Sanitation Data'!E190))),'Data Summary'!CR196="Yes"),OFFSET('Sanitation Data'!$E$10,0,10*ROW('Sanitation Data'!E190)),NA())</f>
        <v>#N/A</v>
      </c>
      <c r="AD196" s="98" t="e">
        <f ca="true">+IF(AND(ISNUMBER(OFFSET('Sanitation Data'!$E$11,0,10*ROW('Sanitation Data'!E190))),'Data Summary'!CS196="Yes"),OFFSET('Sanitation Data'!$E$11,0,10*ROW('Sanitation Data'!E190)),NA())</f>
        <v>#N/A</v>
      </c>
      <c r="AE196" s="98" t="e">
        <f ca="true">+IF(AND(ISNUMBER(OFFSET('Sanitation Data'!$E$12,0,10*ROW('Sanitation Data'!E190))),'Data Summary'!CT196="Yes"),OFFSET('Sanitation Data'!$E$12,0,10*ROW('Sanitation Data'!E190)),NA())</f>
        <v>#N/A</v>
      </c>
      <c r="AF196" s="98" t="e">
        <f ca="true">+IF(AND(ISNUMBER(OFFSET('Sanitation Data'!$F$4,0,10*ROW('Sanitation Data'!F190))),'Data Summary'!CU196="Yes"),100-OFFSET('Sanitation Data'!$F$4,0,10*ROW('Sanitation Data'!F190)),NA())</f>
        <v>#N/A</v>
      </c>
      <c r="AG196" s="98" t="e">
        <f ca="true">+IF(AND(ISNUMBER(OFFSET('Sanitation Data'!$F$6,0,10*ROW('Sanitation Data'!F190))),'Data Summary'!CV196="Yes"),OFFSET('Sanitation Data'!$F$6,0,10*ROW('Sanitation Data'!F190)),NA())</f>
        <v>#N/A</v>
      </c>
      <c r="AH196" s="98" t="e">
        <f ca="true">+IF(AND(ISNUMBER(OFFSET('Sanitation Data'!$F$10,0,10*ROW('Sanitation Data'!F190))),'Data Summary'!CW196="Yes"),OFFSET('Sanitation Data'!$F$10,0,10*ROW('Sanitation Data'!F190)),NA())</f>
        <v>#N/A</v>
      </c>
      <c r="AI196" s="98" t="e">
        <f ca="true">+IF(AND(ISNUMBER(OFFSET('Sanitation Data'!$F$11,0,10*ROW('Sanitation Data'!F190))),'Data Summary'!CX196="Yes"),OFFSET('Sanitation Data'!$F$11,0,10*ROW('Sanitation Data'!F190)),NA())</f>
        <v>#N/A</v>
      </c>
      <c r="AJ196" s="98" t="e">
        <f ca="true">+IF(AND(ISNUMBER(OFFSET('Sanitation Data'!$F$12,0,10*ROW('Sanitation Data'!F190))),'Data Summary'!CY196="Yes"),OFFSET('Sanitation Data'!$F$12,0,10*ROW('Sanitation Data'!F190)),NA())</f>
        <v>#N/A</v>
      </c>
      <c r="AK196" s="98" t="e">
        <f ca="true">+IF(AND(ISNUMBER(OFFSET('Sanitation Data'!$G$4,0,10*ROW('Sanitation Data'!G190))),'Data Summary'!CZ196="Yes"),100-OFFSET('Sanitation Data'!$G$4,0,10*ROW('Sanitation Data'!G190)),NA())</f>
        <v>#N/A</v>
      </c>
      <c r="AL196" s="98" t="e">
        <f ca="true">+IF(AND(ISNUMBER(OFFSET('Sanitation Data'!$G$6,0,10*ROW('Sanitation Data'!G190))),'Data Summary'!DA196="Yes"),OFFSET('Sanitation Data'!$G$6,0,10*ROW('Sanitation Data'!G190)),NA())</f>
        <v>#N/A</v>
      </c>
      <c r="AM196" s="98" t="e">
        <f ca="true">+IF(AND(ISNUMBER(OFFSET('Sanitation Data'!$G$10,0,10*ROW('Sanitation Data'!G190))),'Data Summary'!DB196="Yes"),OFFSET('Sanitation Data'!$G$10,0,10*ROW('Sanitation Data'!G190)),NA())</f>
        <v>#N/A</v>
      </c>
      <c r="AN196" s="98" t="e">
        <f ca="true">+IF(AND(ISNUMBER(OFFSET('Sanitation Data'!$G$11,0,10*ROW('Sanitation Data'!G190))),'Data Summary'!DC196="Yes"),OFFSET('Sanitation Data'!$G$11,0,10*ROW('Sanitation Data'!G190)),NA())</f>
        <v>#N/A</v>
      </c>
      <c r="AO196" s="98" t="e">
        <f ca="true">+IF(AND(ISNUMBER(OFFSET('Sanitation Data'!$G$12,0,10*ROW('Sanitation Data'!G190))),'Data Summary'!DD196="Yes"),OFFSET('Sanitation Data'!$G$12,0,10*ROW('Sanitation Data'!G190)),NA())</f>
        <v>#N/A</v>
      </c>
      <c r="AP196" s="98" t="e">
        <f ca="true">+IF(AND(ISNUMBER(OFFSET('Sanitation Data'!$H$4,0,10*ROW('Sanitation Data'!H190))),'Data Summary'!DE196="Yes"),100-OFFSET('Sanitation Data'!$H$4,0,10*ROW('Sanitation Data'!H190)),NA())</f>
        <v>#N/A</v>
      </c>
      <c r="AQ196" s="98" t="e">
        <f ca="true">+IF(AND(ISNUMBER(OFFSET('Sanitation Data'!$H$6,0,10*ROW('Sanitation Data'!H190))),'Data Summary'!DF196="Yes"),OFFSET('Sanitation Data'!$H$6,0,10*ROW('Sanitation Data'!H190)),NA())</f>
        <v>#N/A</v>
      </c>
      <c r="AR196" s="98" t="e">
        <f ca="true">+IF(AND(ISNUMBER(OFFSET('Sanitation Data'!$H$10,0,10*ROW('Sanitation Data'!H190))),'Data Summary'!DG196="Yes"),OFFSET('Sanitation Data'!$H$10,0,10*ROW('Sanitation Data'!H190)),NA())</f>
        <v>#N/A</v>
      </c>
      <c r="AS196" s="98" t="e">
        <f ca="true">+IF(AND(ISNUMBER(OFFSET('Sanitation Data'!$H$11,0,10*ROW('Sanitation Data'!H190))),'Data Summary'!DH196="Yes"),OFFSET('Sanitation Data'!$H$11,0,10*ROW('Sanitation Data'!H190)),NA())</f>
        <v>#N/A</v>
      </c>
      <c r="AT196" s="98" t="e">
        <f ca="true">+IF(AND(ISNUMBER(OFFSET('Sanitation Data'!$H$12,0,10*ROW('Sanitation Data'!H190))),'Data Summary'!DI196="Yes"),OFFSET('Sanitation Data'!$H$12,0,10*ROW('Sanitation Data'!H190)),NA())</f>
        <v>#N/A</v>
      </c>
      <c r="AU196" s="98" t="e">
        <f ca="true">+IF(AND(ISNUMBER(OFFSET('Sanitation Data'!$I$4,0,10*ROW('Sanitation Data'!I190))),'Data Summary'!DJ196="Yes"),100-OFFSET('Sanitation Data'!$I$4,0,10*ROW('Sanitation Data'!I190)),NA())</f>
        <v>#N/A</v>
      </c>
      <c r="AV196" s="98" t="e">
        <f ca="true">+IF(AND(ISNUMBER(OFFSET('Sanitation Data'!$I$6,0,10*ROW('Sanitation Data'!I190))),'Data Summary'!DK196="Yes"),OFFSET('Sanitation Data'!$I$6,0,10*ROW('Sanitation Data'!I190)),NA())</f>
        <v>#N/A</v>
      </c>
      <c r="AW196" s="98" t="e">
        <f ca="true">+IF(AND(ISNUMBER(OFFSET('Sanitation Data'!$I$10,0,10*ROW('Sanitation Data'!I190))),'Data Summary'!DL196="Yes"),OFFSET('Sanitation Data'!$I$10,0,10*ROW('Sanitation Data'!I190)),NA())</f>
        <v>#N/A</v>
      </c>
      <c r="AX196" s="98" t="e">
        <f ca="true">+IF(AND(ISNUMBER(OFFSET('Sanitation Data'!$I$11,0,10*ROW('Sanitation Data'!I190))),'Data Summary'!DM196="Yes"),OFFSET('Sanitation Data'!$I$11,0,10*ROW('Sanitation Data'!I190)),NA())</f>
        <v>#N/A</v>
      </c>
      <c r="AY196" s="98" t="e">
        <f ca="true">+IF(AND(ISNUMBER(OFFSET('Sanitation Data'!$I$12,0,10*ROW('Sanitation Data'!I190))),'Data Summary'!DN196="Yes"),OFFSET('Sanitation Data'!$I$12,0,10*ROW('Sanitation Data'!I190)),NA())</f>
        <v>#N/A</v>
      </c>
      <c r="AZ196" s="99" t="e">
        <f ca="true">+IF(AND(ISNUMBER(OFFSET('Hygiene Data'!$D$5,0,10*ROW('Hygiene Data'!D190))),'Data Summary'!DO196="Yes"),OFFSET('Hygiene Data'!$D$5,0,10*ROW('Hygiene Data'!D190)),NA())</f>
        <v>#N/A</v>
      </c>
      <c r="BA196" s="99" t="e">
        <f ca="true">+IF(AND(ISNUMBER(OFFSET('Hygiene Data'!$D$7,0,10*ROW('Hygiene Data'!D190))),'Data Summary'!DP196="Yes"),OFFSET('Hygiene Data'!$D$7,0,10*ROW('Hygiene Data'!D190)),NA())</f>
        <v>#N/A</v>
      </c>
      <c r="BB196" s="99" t="e">
        <f ca="true">+IF(AND(ISNUMBER(OFFSET('Hygiene Data'!$D$9,0,10*ROW('Hygiene Data'!D190))),'Data Summary'!DQ196="Yes"),OFFSET('Hygiene Data'!$D$9,0,10*ROW('Hygiene Data'!D190)),NA())</f>
        <v>#N/A</v>
      </c>
      <c r="BC196" s="99" t="e">
        <f ca="true">+IF(AND(ISNUMBER(OFFSET('Hygiene Data'!$E$5,0,10*ROW('Hygiene Data'!E190))),'Data Summary'!DR196="Yes"),OFFSET('Hygiene Data'!$E$5,0,10*ROW('Hygiene Data'!E190)),NA())</f>
        <v>#N/A</v>
      </c>
      <c r="BD196" s="99" t="e">
        <f ca="true">+IF(AND(ISNUMBER(OFFSET('Hygiene Data'!$E$7,0,10*ROW('Hygiene Data'!E190))),'Data Summary'!DS196="Yes"),OFFSET('Hygiene Data'!$E$7,0,10*ROW('Hygiene Data'!E190)),NA())</f>
        <v>#N/A</v>
      </c>
      <c r="BE196" s="99" t="e">
        <f ca="true">+IF(AND(ISNUMBER(OFFSET('Hygiene Data'!$E$9,0,10*ROW('Hygiene Data'!E190))),'Data Summary'!DT196="Yes"),OFFSET('Hygiene Data'!$E$9,0,10*ROW('Hygiene Data'!E190)),NA())</f>
        <v>#N/A</v>
      </c>
      <c r="BF196" s="99" t="e">
        <f ca="true">+IF(AND(ISNUMBER(OFFSET('Hygiene Data'!$F$5,0,10*ROW('Hygiene Data'!F190))),'Data Summary'!DU196="Yes"),OFFSET('Hygiene Data'!$F$5,0,10*ROW('Hygiene Data'!F190)),NA())</f>
        <v>#N/A</v>
      </c>
      <c r="BG196" s="99" t="e">
        <f ca="true">+IF(AND(ISNUMBER(OFFSET('Hygiene Data'!$F$7,0,10*ROW('Hygiene Data'!F190))),'Data Summary'!DV196="Yes"),OFFSET('Hygiene Data'!$F$7,0,10*ROW('Hygiene Data'!F190)),NA())</f>
        <v>#N/A</v>
      </c>
      <c r="BH196" s="99" t="e">
        <f ca="true">+IF(AND(ISNUMBER(OFFSET('Hygiene Data'!$F$9,0,10*ROW('Hygiene Data'!F190))),'Data Summary'!DW196="Yes"),OFFSET('Hygiene Data'!$F$9,0,10*ROW('Hygiene Data'!F190)),NA())</f>
        <v>#N/A</v>
      </c>
      <c r="BI196" s="99" t="e">
        <f ca="true">+IF(AND(ISNUMBER(OFFSET('Hygiene Data'!$G$5,0,10*ROW('Hygiene Data'!G190))),'Data Summary'!DX196="Yes"),OFFSET('Hygiene Data'!$G$5,0,10*ROW('Hygiene Data'!G190)),NA())</f>
        <v>#N/A</v>
      </c>
      <c r="BJ196" s="99" t="e">
        <f ca="true">+IF(AND(ISNUMBER(OFFSET('Hygiene Data'!$G$7,0,10*ROW('Hygiene Data'!G190))),'Data Summary'!DY196="Yes"),OFFSET('Hygiene Data'!$G$7,0,10*ROW('Hygiene Data'!G190)),NA())</f>
        <v>#N/A</v>
      </c>
      <c r="BK196" s="99" t="e">
        <f ca="true">+IF(AND(ISNUMBER(OFFSET('Hygiene Data'!$G$9,0,10*ROW('Hygiene Data'!G190))),'Data Summary'!DZ196="Yes"),OFFSET('Hygiene Data'!$G$9,0,10*ROW('Hygiene Data'!G190)),NA())</f>
        <v>#N/A</v>
      </c>
      <c r="BL196" s="99" t="e">
        <f ca="true">+IF(AND(ISNUMBER(OFFSET('Hygiene Data'!$H$5,0,10*ROW('Hygiene Data'!H190))),'Data Summary'!EA196="Yes"),OFFSET('Hygiene Data'!$H$5,0,10*ROW('Hygiene Data'!H190)),NA())</f>
        <v>#N/A</v>
      </c>
      <c r="BM196" s="99" t="e">
        <f ca="true">+IF(AND(ISNUMBER(OFFSET('Hygiene Data'!$H$7,0,10*ROW('Hygiene Data'!H190))),'Data Summary'!EB196="Yes"),OFFSET('Hygiene Data'!$H$7,0,10*ROW('Hygiene Data'!H190)),NA())</f>
        <v>#N/A</v>
      </c>
      <c r="BN196" s="99" t="e">
        <f ca="true">+IF(AND(ISNUMBER(OFFSET('Hygiene Data'!$H$9,0,10*ROW('Hygiene Data'!H190))),'Data Summary'!EC196="Yes"),OFFSET('Hygiene Data'!$H$9,0,10*ROW('Hygiene Data'!H190)),NA())</f>
        <v>#N/A</v>
      </c>
      <c r="BO196" s="99" t="e">
        <f ca="true">+IF(AND(ISNUMBER(OFFSET('Hygiene Data'!$I$5,0,10*ROW('Hygiene Data'!I190))),'Data Summary'!ED196="Yes"),OFFSET('Hygiene Data'!$I$5,0,10*ROW('Hygiene Data'!I190)),NA())</f>
        <v>#N/A</v>
      </c>
      <c r="BP196" s="99" t="e">
        <f ca="true">+IF(AND(ISNUMBER(OFFSET('Hygiene Data'!$I$7,0,10*ROW('Hygiene Data'!I190))),'Data Summary'!EE196="Yes"),OFFSET('Hygiene Data'!$I$7,0,10*ROW('Hygiene Data'!I190)),NA())</f>
        <v>#N/A</v>
      </c>
      <c r="BQ196" s="99"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8" t="str">
        <f ca="true">+IF(ISTEXT('Data Summary'!B197),'Data Summary'!B197,"")</f>
        <v/>
      </c>
      <c r="C197" s="329" t="e">
        <f ca="true">+VALUE('Data Summary'!C197)</f>
        <v>#VALUE!</v>
      </c>
      <c r="D197" s="97" t="e">
        <f ca="true">+IF(AND(ISNUMBER(OFFSET('Water Data'!$D$4,0,10*ROW('Water Data'!D191))),'Data Summary'!BS197="Yes"),100-OFFSET('Water Data'!$D$4,0,10*ROW('Water Data'!D191)),NA())</f>
        <v>#N/A</v>
      </c>
      <c r="E197" s="97" t="e">
        <f ca="true">+IF(AND(ISNUMBER(OFFSET('Water Data'!$D$6,0,10*ROW('Water Data'!D191))),'Data Summary'!BT197="Yes"),OFFSET('Water Data'!$D$6,0,10*ROW('Water Data'!D191)),NA())</f>
        <v>#N/A</v>
      </c>
      <c r="F197" s="97" t="e">
        <f ca="true">+IF(AND(ISNUMBER(OFFSET('Water Data'!$D$9,0,10*ROW('Water Data'!D191))),'Data Summary'!BU197="Yes"),OFFSET('Water Data'!$D$9,0,10*ROW('Water Data'!D191)),NA())</f>
        <v>#N/A</v>
      </c>
      <c r="G197" s="97" t="e">
        <f ca="true">+IF(AND(ISNUMBER(OFFSET('Water Data'!$E$4,0,10*ROW('Water Data'!E191))),'Data Summary'!BV197="Yes"),100-OFFSET('Water Data'!$E$4,0,10*ROW('Water Data'!E191)),NA())</f>
        <v>#N/A</v>
      </c>
      <c r="H197" s="97" t="e">
        <f ca="true">+IF(AND(ISNUMBER(OFFSET('Water Data'!$E$6,0,10*ROW('Water Data'!E191))),'Data Summary'!BW197="Yes"),OFFSET('Water Data'!$E$6,0,10*ROW('Water Data'!E191)),NA())</f>
        <v>#N/A</v>
      </c>
      <c r="I197" s="97" t="e">
        <f ca="true">+IF(AND(ISNUMBER(OFFSET('Water Data'!$E$9,0,10*ROW('Water Data'!E191))),'Data Summary'!BX197="Yes"),OFFSET('Water Data'!$E$9,0,10*ROW('Water Data'!E191)),NA())</f>
        <v>#N/A</v>
      </c>
      <c r="J197" s="97" t="e">
        <f ca="true">+IF(AND(ISNUMBER(OFFSET('Water Data'!$F$4,0,10*ROW('Water Data'!F191))),'Data Summary'!BY197="Yes"),100-OFFSET('Water Data'!$F$4,0,10*ROW('Water Data'!F191)),NA())</f>
        <v>#N/A</v>
      </c>
      <c r="K197" s="97" t="e">
        <f ca="true">+IF(AND(ISNUMBER(OFFSET('Water Data'!$F$6,0,10*ROW('Water Data'!F191))),'Data Summary'!BZ197="Yes"),OFFSET('Water Data'!$F$6,0,10*ROW('Water Data'!F191)),NA())</f>
        <v>#N/A</v>
      </c>
      <c r="L197" s="97" t="e">
        <f ca="true">+IF(AND(ISNUMBER(OFFSET('Water Data'!$F$9,0,10*ROW('Water Data'!F191))),'Data Summary'!CA197="Yes"),OFFSET('Water Data'!$F$9,0,10*ROW('Water Data'!F191)),NA())</f>
        <v>#N/A</v>
      </c>
      <c r="M197" s="97" t="e">
        <f ca="true">+IF(AND(ISNUMBER(OFFSET('Water Data'!$G$4,0,10*ROW('Water Data'!G191))),'Data Summary'!CB197="Yes"),100-OFFSET('Water Data'!$G$4,0,10*ROW('Water Data'!G191)),NA())</f>
        <v>#N/A</v>
      </c>
      <c r="N197" s="97" t="e">
        <f ca="true">+IF(AND(ISNUMBER(OFFSET('Water Data'!$G$6,0,10*ROW('Water Data'!G191))),'Data Summary'!CC197="Yes"),OFFSET('Water Data'!$G$6,0,10*ROW('Water Data'!G191)),NA())</f>
        <v>#N/A</v>
      </c>
      <c r="O197" s="97" t="e">
        <f ca="true">+IF(AND(ISNUMBER(OFFSET('Water Data'!$G$9,0,10*ROW('Water Data'!G191))),'Data Summary'!CD197="Yes"),OFFSET('Water Data'!$G$9,0,10*ROW('Water Data'!G191)),NA())</f>
        <v>#N/A</v>
      </c>
      <c r="P197" s="97" t="e">
        <f ca="true">+IF(AND(ISNUMBER(OFFSET('Water Data'!$H$4,0,10*ROW('Water Data'!H191))),'Data Summary'!CE197="Yes"),100-OFFSET('Water Data'!$H$4,0,10*ROW('Water Data'!H191)),NA())</f>
        <v>#N/A</v>
      </c>
      <c r="Q197" s="97" t="e">
        <f ca="true">+IF(AND(ISNUMBER(OFFSET('Water Data'!$H$6,0,10*ROW('Water Data'!H191))),'Data Summary'!CF197="Yes"),OFFSET('Water Data'!$H$6,0,10*ROW('Water Data'!H191)),NA())</f>
        <v>#N/A</v>
      </c>
      <c r="R197" s="97" t="e">
        <f ca="true">+IF(AND(ISNUMBER(OFFSET('Water Data'!$H$9,0,10*ROW('Water Data'!H191))),'Data Summary'!CG197="Yes"),OFFSET('Water Data'!$H$9,0,10*ROW('Water Data'!H191)),NA())</f>
        <v>#N/A</v>
      </c>
      <c r="S197" s="97" t="e">
        <f ca="true">+IF(AND(ISNUMBER(OFFSET('Water Data'!$I$4,0,10*ROW('Water Data'!I191))),'Data Summary'!CH197="Yes"),100-OFFSET('Water Data'!$I$4,0,10*ROW('Water Data'!I191)),NA())</f>
        <v>#N/A</v>
      </c>
      <c r="T197" s="97" t="e">
        <f ca="true">+IF(AND(ISNUMBER(OFFSET('Water Data'!$I$6,0,10*ROW('Water Data'!I191))),'Data Summary'!CI197="Yes"),OFFSET('Water Data'!$I$6,0,10*ROW('Water Data'!I191)),NA())</f>
        <v>#N/A</v>
      </c>
      <c r="U197" s="97" t="e">
        <f ca="true">+IF(AND(ISNUMBER(OFFSET('Water Data'!$I$9,0,10*ROW('Water Data'!I191))),'Data Summary'!CJ197="Yes"),OFFSET('Water Data'!$I$9,0,10*ROW('Water Data'!I191)),NA())</f>
        <v>#N/A</v>
      </c>
      <c r="V197" s="98" t="e">
        <f ca="true">+IF(AND(ISNUMBER(OFFSET('Sanitation Data'!$D$4,0,10*ROW('Sanitation Data'!D191))),'Data Summary'!CK197="Yes"),100-OFFSET('Sanitation Data'!$D$4,0,10*ROW('Sanitation Data'!D191)),NA())</f>
        <v>#N/A</v>
      </c>
      <c r="W197" s="98" t="e">
        <f ca="true">+IF(AND(ISNUMBER(OFFSET('Sanitation Data'!$D$6,0,10*ROW('Sanitation Data'!D191))),'Data Summary'!CL197="Yes"),OFFSET('Sanitation Data'!$D$6,0,10*ROW('Sanitation Data'!D191)),NA())</f>
        <v>#N/A</v>
      </c>
      <c r="X197" s="98" t="e">
        <f ca="true">+IF(AND(ISNUMBER(OFFSET('Sanitation Data'!$D$10,0,10*ROW('Sanitation Data'!D191))),'Data Summary'!CM197="Yes"),OFFSET('Sanitation Data'!$D$10,0,10*ROW('Sanitation Data'!D191)),NA())</f>
        <v>#N/A</v>
      </c>
      <c r="Y197" s="98" t="e">
        <f ca="true">+IF(AND(ISNUMBER(OFFSET('Sanitation Data'!$D$11,0,10*ROW('Sanitation Data'!D191))),'Data Summary'!CN197="Yes"),OFFSET('Sanitation Data'!$D$11,0,10*ROW('Sanitation Data'!D191)),NA())</f>
        <v>#N/A</v>
      </c>
      <c r="Z197" s="98" t="e">
        <f ca="true">+IF(AND(ISNUMBER(OFFSET('Sanitation Data'!$D$12,0,10*ROW('Sanitation Data'!D191))),'Data Summary'!CO197="Yes"),OFFSET('Sanitation Data'!$D$12,0,10*ROW('Sanitation Data'!D191)),NA())</f>
        <v>#N/A</v>
      </c>
      <c r="AA197" s="98" t="e">
        <f ca="true">+IF(AND(ISNUMBER(OFFSET('Sanitation Data'!$E$4,0,10*ROW('Sanitation Data'!E191))),'Data Summary'!CP197="Yes"),100-OFFSET('Sanitation Data'!$E$4,0,10*ROW('Sanitation Data'!E191)),NA())</f>
        <v>#N/A</v>
      </c>
      <c r="AB197" s="98" t="e">
        <f ca="true">+IF(AND(ISNUMBER(OFFSET('Sanitation Data'!$E$6,0,10*ROW('Sanitation Data'!E191))),'Data Summary'!CQ197="Yes"),OFFSET('Sanitation Data'!$E$6,0,10*ROW('Sanitation Data'!E191)),NA())</f>
        <v>#N/A</v>
      </c>
      <c r="AC197" s="98" t="e">
        <f ca="true">+IF(AND(ISNUMBER(OFFSET('Sanitation Data'!$E$10,0,10*ROW('Sanitation Data'!E191))),'Data Summary'!CR197="Yes"),OFFSET('Sanitation Data'!$E$10,0,10*ROW('Sanitation Data'!E191)),NA())</f>
        <v>#N/A</v>
      </c>
      <c r="AD197" s="98" t="e">
        <f ca="true">+IF(AND(ISNUMBER(OFFSET('Sanitation Data'!$E$11,0,10*ROW('Sanitation Data'!E191))),'Data Summary'!CS197="Yes"),OFFSET('Sanitation Data'!$E$11,0,10*ROW('Sanitation Data'!E191)),NA())</f>
        <v>#N/A</v>
      </c>
      <c r="AE197" s="98" t="e">
        <f ca="true">+IF(AND(ISNUMBER(OFFSET('Sanitation Data'!$E$12,0,10*ROW('Sanitation Data'!E191))),'Data Summary'!CT197="Yes"),OFFSET('Sanitation Data'!$E$12,0,10*ROW('Sanitation Data'!E191)),NA())</f>
        <v>#N/A</v>
      </c>
      <c r="AF197" s="98" t="e">
        <f ca="true">+IF(AND(ISNUMBER(OFFSET('Sanitation Data'!$F$4,0,10*ROW('Sanitation Data'!F191))),'Data Summary'!CU197="Yes"),100-OFFSET('Sanitation Data'!$F$4,0,10*ROW('Sanitation Data'!F191)),NA())</f>
        <v>#N/A</v>
      </c>
      <c r="AG197" s="98" t="e">
        <f ca="true">+IF(AND(ISNUMBER(OFFSET('Sanitation Data'!$F$6,0,10*ROW('Sanitation Data'!F191))),'Data Summary'!CV197="Yes"),OFFSET('Sanitation Data'!$F$6,0,10*ROW('Sanitation Data'!F191)),NA())</f>
        <v>#N/A</v>
      </c>
      <c r="AH197" s="98" t="e">
        <f ca="true">+IF(AND(ISNUMBER(OFFSET('Sanitation Data'!$F$10,0,10*ROW('Sanitation Data'!F191))),'Data Summary'!CW197="Yes"),OFFSET('Sanitation Data'!$F$10,0,10*ROW('Sanitation Data'!F191)),NA())</f>
        <v>#N/A</v>
      </c>
      <c r="AI197" s="98" t="e">
        <f ca="true">+IF(AND(ISNUMBER(OFFSET('Sanitation Data'!$F$11,0,10*ROW('Sanitation Data'!F191))),'Data Summary'!CX197="Yes"),OFFSET('Sanitation Data'!$F$11,0,10*ROW('Sanitation Data'!F191)),NA())</f>
        <v>#N/A</v>
      </c>
      <c r="AJ197" s="98" t="e">
        <f ca="true">+IF(AND(ISNUMBER(OFFSET('Sanitation Data'!$F$12,0,10*ROW('Sanitation Data'!F191))),'Data Summary'!CY197="Yes"),OFFSET('Sanitation Data'!$F$12,0,10*ROW('Sanitation Data'!F191)),NA())</f>
        <v>#N/A</v>
      </c>
      <c r="AK197" s="98" t="e">
        <f ca="true">+IF(AND(ISNUMBER(OFFSET('Sanitation Data'!$G$4,0,10*ROW('Sanitation Data'!G191))),'Data Summary'!CZ197="Yes"),100-OFFSET('Sanitation Data'!$G$4,0,10*ROW('Sanitation Data'!G191)),NA())</f>
        <v>#N/A</v>
      </c>
      <c r="AL197" s="98" t="e">
        <f ca="true">+IF(AND(ISNUMBER(OFFSET('Sanitation Data'!$G$6,0,10*ROW('Sanitation Data'!G191))),'Data Summary'!DA197="Yes"),OFFSET('Sanitation Data'!$G$6,0,10*ROW('Sanitation Data'!G191)),NA())</f>
        <v>#N/A</v>
      </c>
      <c r="AM197" s="98" t="e">
        <f ca="true">+IF(AND(ISNUMBER(OFFSET('Sanitation Data'!$G$10,0,10*ROW('Sanitation Data'!G191))),'Data Summary'!DB197="Yes"),OFFSET('Sanitation Data'!$G$10,0,10*ROW('Sanitation Data'!G191)),NA())</f>
        <v>#N/A</v>
      </c>
      <c r="AN197" s="98" t="e">
        <f ca="true">+IF(AND(ISNUMBER(OFFSET('Sanitation Data'!$G$11,0,10*ROW('Sanitation Data'!G191))),'Data Summary'!DC197="Yes"),OFFSET('Sanitation Data'!$G$11,0,10*ROW('Sanitation Data'!G191)),NA())</f>
        <v>#N/A</v>
      </c>
      <c r="AO197" s="98" t="e">
        <f ca="true">+IF(AND(ISNUMBER(OFFSET('Sanitation Data'!$G$12,0,10*ROW('Sanitation Data'!G191))),'Data Summary'!DD197="Yes"),OFFSET('Sanitation Data'!$G$12,0,10*ROW('Sanitation Data'!G191)),NA())</f>
        <v>#N/A</v>
      </c>
      <c r="AP197" s="98" t="e">
        <f ca="true">+IF(AND(ISNUMBER(OFFSET('Sanitation Data'!$H$4,0,10*ROW('Sanitation Data'!H191))),'Data Summary'!DE197="Yes"),100-OFFSET('Sanitation Data'!$H$4,0,10*ROW('Sanitation Data'!H191)),NA())</f>
        <v>#N/A</v>
      </c>
      <c r="AQ197" s="98" t="e">
        <f ca="true">+IF(AND(ISNUMBER(OFFSET('Sanitation Data'!$H$6,0,10*ROW('Sanitation Data'!H191))),'Data Summary'!DF197="Yes"),OFFSET('Sanitation Data'!$H$6,0,10*ROW('Sanitation Data'!H191)),NA())</f>
        <v>#N/A</v>
      </c>
      <c r="AR197" s="98" t="e">
        <f ca="true">+IF(AND(ISNUMBER(OFFSET('Sanitation Data'!$H$10,0,10*ROW('Sanitation Data'!H191))),'Data Summary'!DG197="Yes"),OFFSET('Sanitation Data'!$H$10,0,10*ROW('Sanitation Data'!H191)),NA())</f>
        <v>#N/A</v>
      </c>
      <c r="AS197" s="98" t="e">
        <f ca="true">+IF(AND(ISNUMBER(OFFSET('Sanitation Data'!$H$11,0,10*ROW('Sanitation Data'!H191))),'Data Summary'!DH197="Yes"),OFFSET('Sanitation Data'!$H$11,0,10*ROW('Sanitation Data'!H191)),NA())</f>
        <v>#N/A</v>
      </c>
      <c r="AT197" s="98" t="e">
        <f ca="true">+IF(AND(ISNUMBER(OFFSET('Sanitation Data'!$H$12,0,10*ROW('Sanitation Data'!H191))),'Data Summary'!DI197="Yes"),OFFSET('Sanitation Data'!$H$12,0,10*ROW('Sanitation Data'!H191)),NA())</f>
        <v>#N/A</v>
      </c>
      <c r="AU197" s="98" t="e">
        <f ca="true">+IF(AND(ISNUMBER(OFFSET('Sanitation Data'!$I$4,0,10*ROW('Sanitation Data'!I191))),'Data Summary'!DJ197="Yes"),100-OFFSET('Sanitation Data'!$I$4,0,10*ROW('Sanitation Data'!I191)),NA())</f>
        <v>#N/A</v>
      </c>
      <c r="AV197" s="98" t="e">
        <f ca="true">+IF(AND(ISNUMBER(OFFSET('Sanitation Data'!$I$6,0,10*ROW('Sanitation Data'!I191))),'Data Summary'!DK197="Yes"),OFFSET('Sanitation Data'!$I$6,0,10*ROW('Sanitation Data'!I191)),NA())</f>
        <v>#N/A</v>
      </c>
      <c r="AW197" s="98" t="e">
        <f ca="true">+IF(AND(ISNUMBER(OFFSET('Sanitation Data'!$I$10,0,10*ROW('Sanitation Data'!I191))),'Data Summary'!DL197="Yes"),OFFSET('Sanitation Data'!$I$10,0,10*ROW('Sanitation Data'!I191)),NA())</f>
        <v>#N/A</v>
      </c>
      <c r="AX197" s="98" t="e">
        <f ca="true">+IF(AND(ISNUMBER(OFFSET('Sanitation Data'!$I$11,0,10*ROW('Sanitation Data'!I191))),'Data Summary'!DM197="Yes"),OFFSET('Sanitation Data'!$I$11,0,10*ROW('Sanitation Data'!I191)),NA())</f>
        <v>#N/A</v>
      </c>
      <c r="AY197" s="98" t="e">
        <f ca="true">+IF(AND(ISNUMBER(OFFSET('Sanitation Data'!$I$12,0,10*ROW('Sanitation Data'!I191))),'Data Summary'!DN197="Yes"),OFFSET('Sanitation Data'!$I$12,0,10*ROW('Sanitation Data'!I191)),NA())</f>
        <v>#N/A</v>
      </c>
      <c r="AZ197" s="99" t="e">
        <f ca="true">+IF(AND(ISNUMBER(OFFSET('Hygiene Data'!$D$5,0,10*ROW('Hygiene Data'!D191))),'Data Summary'!DO197="Yes"),OFFSET('Hygiene Data'!$D$5,0,10*ROW('Hygiene Data'!D191)),NA())</f>
        <v>#N/A</v>
      </c>
      <c r="BA197" s="99" t="e">
        <f ca="true">+IF(AND(ISNUMBER(OFFSET('Hygiene Data'!$D$7,0,10*ROW('Hygiene Data'!D191))),'Data Summary'!DP197="Yes"),OFFSET('Hygiene Data'!$D$7,0,10*ROW('Hygiene Data'!D191)),NA())</f>
        <v>#N/A</v>
      </c>
      <c r="BB197" s="99" t="e">
        <f ca="true">+IF(AND(ISNUMBER(OFFSET('Hygiene Data'!$D$9,0,10*ROW('Hygiene Data'!D191))),'Data Summary'!DQ197="Yes"),OFFSET('Hygiene Data'!$D$9,0,10*ROW('Hygiene Data'!D191)),NA())</f>
        <v>#N/A</v>
      </c>
      <c r="BC197" s="99" t="e">
        <f ca="true">+IF(AND(ISNUMBER(OFFSET('Hygiene Data'!$E$5,0,10*ROW('Hygiene Data'!E191))),'Data Summary'!DR197="Yes"),OFFSET('Hygiene Data'!$E$5,0,10*ROW('Hygiene Data'!E191)),NA())</f>
        <v>#N/A</v>
      </c>
      <c r="BD197" s="99" t="e">
        <f ca="true">+IF(AND(ISNUMBER(OFFSET('Hygiene Data'!$E$7,0,10*ROW('Hygiene Data'!E191))),'Data Summary'!DS197="Yes"),OFFSET('Hygiene Data'!$E$7,0,10*ROW('Hygiene Data'!E191)),NA())</f>
        <v>#N/A</v>
      </c>
      <c r="BE197" s="99" t="e">
        <f ca="true">+IF(AND(ISNUMBER(OFFSET('Hygiene Data'!$E$9,0,10*ROW('Hygiene Data'!E191))),'Data Summary'!DT197="Yes"),OFFSET('Hygiene Data'!$E$9,0,10*ROW('Hygiene Data'!E191)),NA())</f>
        <v>#N/A</v>
      </c>
      <c r="BF197" s="99" t="e">
        <f ca="true">+IF(AND(ISNUMBER(OFFSET('Hygiene Data'!$F$5,0,10*ROW('Hygiene Data'!F191))),'Data Summary'!DU197="Yes"),OFFSET('Hygiene Data'!$F$5,0,10*ROW('Hygiene Data'!F191)),NA())</f>
        <v>#N/A</v>
      </c>
      <c r="BG197" s="99" t="e">
        <f ca="true">+IF(AND(ISNUMBER(OFFSET('Hygiene Data'!$F$7,0,10*ROW('Hygiene Data'!F191))),'Data Summary'!DV197="Yes"),OFFSET('Hygiene Data'!$F$7,0,10*ROW('Hygiene Data'!F191)),NA())</f>
        <v>#N/A</v>
      </c>
      <c r="BH197" s="99" t="e">
        <f ca="true">+IF(AND(ISNUMBER(OFFSET('Hygiene Data'!$F$9,0,10*ROW('Hygiene Data'!F191))),'Data Summary'!DW197="Yes"),OFFSET('Hygiene Data'!$F$9,0,10*ROW('Hygiene Data'!F191)),NA())</f>
        <v>#N/A</v>
      </c>
      <c r="BI197" s="99" t="e">
        <f ca="true">+IF(AND(ISNUMBER(OFFSET('Hygiene Data'!$G$5,0,10*ROW('Hygiene Data'!G191))),'Data Summary'!DX197="Yes"),OFFSET('Hygiene Data'!$G$5,0,10*ROW('Hygiene Data'!G191)),NA())</f>
        <v>#N/A</v>
      </c>
      <c r="BJ197" s="99" t="e">
        <f ca="true">+IF(AND(ISNUMBER(OFFSET('Hygiene Data'!$G$7,0,10*ROW('Hygiene Data'!G191))),'Data Summary'!DY197="Yes"),OFFSET('Hygiene Data'!$G$7,0,10*ROW('Hygiene Data'!G191)),NA())</f>
        <v>#N/A</v>
      </c>
      <c r="BK197" s="99" t="e">
        <f ca="true">+IF(AND(ISNUMBER(OFFSET('Hygiene Data'!$G$9,0,10*ROW('Hygiene Data'!G191))),'Data Summary'!DZ197="Yes"),OFFSET('Hygiene Data'!$G$9,0,10*ROW('Hygiene Data'!G191)),NA())</f>
        <v>#N/A</v>
      </c>
      <c r="BL197" s="99" t="e">
        <f ca="true">+IF(AND(ISNUMBER(OFFSET('Hygiene Data'!$H$5,0,10*ROW('Hygiene Data'!H191))),'Data Summary'!EA197="Yes"),OFFSET('Hygiene Data'!$H$5,0,10*ROW('Hygiene Data'!H191)),NA())</f>
        <v>#N/A</v>
      </c>
      <c r="BM197" s="99" t="e">
        <f ca="true">+IF(AND(ISNUMBER(OFFSET('Hygiene Data'!$H$7,0,10*ROW('Hygiene Data'!H191))),'Data Summary'!EB197="Yes"),OFFSET('Hygiene Data'!$H$7,0,10*ROW('Hygiene Data'!H191)),NA())</f>
        <v>#N/A</v>
      </c>
      <c r="BN197" s="99" t="e">
        <f ca="true">+IF(AND(ISNUMBER(OFFSET('Hygiene Data'!$H$9,0,10*ROW('Hygiene Data'!H191))),'Data Summary'!EC197="Yes"),OFFSET('Hygiene Data'!$H$9,0,10*ROW('Hygiene Data'!H191)),NA())</f>
        <v>#N/A</v>
      </c>
      <c r="BO197" s="99" t="e">
        <f ca="true">+IF(AND(ISNUMBER(OFFSET('Hygiene Data'!$I$5,0,10*ROW('Hygiene Data'!I191))),'Data Summary'!ED197="Yes"),OFFSET('Hygiene Data'!$I$5,0,10*ROW('Hygiene Data'!I191)),NA())</f>
        <v>#N/A</v>
      </c>
      <c r="BP197" s="99" t="e">
        <f ca="true">+IF(AND(ISNUMBER(OFFSET('Hygiene Data'!$I$7,0,10*ROW('Hygiene Data'!I191))),'Data Summary'!EE197="Yes"),OFFSET('Hygiene Data'!$I$7,0,10*ROW('Hygiene Data'!I191)),NA())</f>
        <v>#N/A</v>
      </c>
      <c r="BQ197" s="99"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8" t="str">
        <f ca="true">+IF(ISTEXT('Data Summary'!B198),'Data Summary'!B198,"")</f>
        <v/>
      </c>
      <c r="C198" s="329" t="e">
        <f ca="true">+VALUE('Data Summary'!C198)</f>
        <v>#VALUE!</v>
      </c>
      <c r="D198" s="97" t="e">
        <f ca="true">+IF(AND(ISNUMBER(OFFSET('Water Data'!$D$4,0,10*ROW('Water Data'!D192))),'Data Summary'!BS198="Yes"),100-OFFSET('Water Data'!$D$4,0,10*ROW('Water Data'!D192)),NA())</f>
        <v>#N/A</v>
      </c>
      <c r="E198" s="97" t="e">
        <f ca="true">+IF(AND(ISNUMBER(OFFSET('Water Data'!$D$6,0,10*ROW('Water Data'!D192))),'Data Summary'!BT198="Yes"),OFFSET('Water Data'!$D$6,0,10*ROW('Water Data'!D192)),NA())</f>
        <v>#N/A</v>
      </c>
      <c r="F198" s="97" t="e">
        <f ca="true">+IF(AND(ISNUMBER(OFFSET('Water Data'!$D$9,0,10*ROW('Water Data'!D192))),'Data Summary'!BU198="Yes"),OFFSET('Water Data'!$D$9,0,10*ROW('Water Data'!D192)),NA())</f>
        <v>#N/A</v>
      </c>
      <c r="G198" s="97" t="e">
        <f ca="true">+IF(AND(ISNUMBER(OFFSET('Water Data'!$E$4,0,10*ROW('Water Data'!E192))),'Data Summary'!BV198="Yes"),100-OFFSET('Water Data'!$E$4,0,10*ROW('Water Data'!E192)),NA())</f>
        <v>#N/A</v>
      </c>
      <c r="H198" s="97" t="e">
        <f ca="true">+IF(AND(ISNUMBER(OFFSET('Water Data'!$E$6,0,10*ROW('Water Data'!E192))),'Data Summary'!BW198="Yes"),OFFSET('Water Data'!$E$6,0,10*ROW('Water Data'!E192)),NA())</f>
        <v>#N/A</v>
      </c>
      <c r="I198" s="97" t="e">
        <f ca="true">+IF(AND(ISNUMBER(OFFSET('Water Data'!$E$9,0,10*ROW('Water Data'!E192))),'Data Summary'!BX198="Yes"),OFFSET('Water Data'!$E$9,0,10*ROW('Water Data'!E192)),NA())</f>
        <v>#N/A</v>
      </c>
      <c r="J198" s="97" t="e">
        <f ca="true">+IF(AND(ISNUMBER(OFFSET('Water Data'!$F$4,0,10*ROW('Water Data'!F192))),'Data Summary'!BY198="Yes"),100-OFFSET('Water Data'!$F$4,0,10*ROW('Water Data'!F192)),NA())</f>
        <v>#N/A</v>
      </c>
      <c r="K198" s="97" t="e">
        <f ca="true">+IF(AND(ISNUMBER(OFFSET('Water Data'!$F$6,0,10*ROW('Water Data'!F192))),'Data Summary'!BZ198="Yes"),OFFSET('Water Data'!$F$6,0,10*ROW('Water Data'!F192)),NA())</f>
        <v>#N/A</v>
      </c>
      <c r="L198" s="97" t="e">
        <f ca="true">+IF(AND(ISNUMBER(OFFSET('Water Data'!$F$9,0,10*ROW('Water Data'!F192))),'Data Summary'!CA198="Yes"),OFFSET('Water Data'!$F$9,0,10*ROW('Water Data'!F192)),NA())</f>
        <v>#N/A</v>
      </c>
      <c r="M198" s="97" t="e">
        <f ca="true">+IF(AND(ISNUMBER(OFFSET('Water Data'!$G$4,0,10*ROW('Water Data'!G192))),'Data Summary'!CB198="Yes"),100-OFFSET('Water Data'!$G$4,0,10*ROW('Water Data'!G192)),NA())</f>
        <v>#N/A</v>
      </c>
      <c r="N198" s="97" t="e">
        <f ca="true">+IF(AND(ISNUMBER(OFFSET('Water Data'!$G$6,0,10*ROW('Water Data'!G192))),'Data Summary'!CC198="Yes"),OFFSET('Water Data'!$G$6,0,10*ROW('Water Data'!G192)),NA())</f>
        <v>#N/A</v>
      </c>
      <c r="O198" s="97" t="e">
        <f ca="true">+IF(AND(ISNUMBER(OFFSET('Water Data'!$G$9,0,10*ROW('Water Data'!G192))),'Data Summary'!CD198="Yes"),OFFSET('Water Data'!$G$9,0,10*ROW('Water Data'!G192)),NA())</f>
        <v>#N/A</v>
      </c>
      <c r="P198" s="97" t="e">
        <f ca="true">+IF(AND(ISNUMBER(OFFSET('Water Data'!$H$4,0,10*ROW('Water Data'!H192))),'Data Summary'!CE198="Yes"),100-OFFSET('Water Data'!$H$4,0,10*ROW('Water Data'!H192)),NA())</f>
        <v>#N/A</v>
      </c>
      <c r="Q198" s="97" t="e">
        <f ca="true">+IF(AND(ISNUMBER(OFFSET('Water Data'!$H$6,0,10*ROW('Water Data'!H192))),'Data Summary'!CF198="Yes"),OFFSET('Water Data'!$H$6,0,10*ROW('Water Data'!H192)),NA())</f>
        <v>#N/A</v>
      </c>
      <c r="R198" s="97" t="e">
        <f ca="true">+IF(AND(ISNUMBER(OFFSET('Water Data'!$H$9,0,10*ROW('Water Data'!H192))),'Data Summary'!CG198="Yes"),OFFSET('Water Data'!$H$9,0,10*ROW('Water Data'!H192)),NA())</f>
        <v>#N/A</v>
      </c>
      <c r="S198" s="97" t="e">
        <f ca="true">+IF(AND(ISNUMBER(OFFSET('Water Data'!$I$4,0,10*ROW('Water Data'!I192))),'Data Summary'!CH198="Yes"),100-OFFSET('Water Data'!$I$4,0,10*ROW('Water Data'!I192)),NA())</f>
        <v>#N/A</v>
      </c>
      <c r="T198" s="97" t="e">
        <f ca="true">+IF(AND(ISNUMBER(OFFSET('Water Data'!$I$6,0,10*ROW('Water Data'!I192))),'Data Summary'!CI198="Yes"),OFFSET('Water Data'!$I$6,0,10*ROW('Water Data'!I192)),NA())</f>
        <v>#N/A</v>
      </c>
      <c r="U198" s="97" t="e">
        <f ca="true">+IF(AND(ISNUMBER(OFFSET('Water Data'!$I$9,0,10*ROW('Water Data'!I192))),'Data Summary'!CJ198="Yes"),OFFSET('Water Data'!$I$9,0,10*ROW('Water Data'!I192)),NA())</f>
        <v>#N/A</v>
      </c>
      <c r="V198" s="98" t="e">
        <f ca="true">+IF(AND(ISNUMBER(OFFSET('Sanitation Data'!$D$4,0,10*ROW('Sanitation Data'!D192))),'Data Summary'!CK198="Yes"),100-OFFSET('Sanitation Data'!$D$4,0,10*ROW('Sanitation Data'!D192)),NA())</f>
        <v>#N/A</v>
      </c>
      <c r="W198" s="98" t="e">
        <f ca="true">+IF(AND(ISNUMBER(OFFSET('Sanitation Data'!$D$6,0,10*ROW('Sanitation Data'!D192))),'Data Summary'!CL198="Yes"),OFFSET('Sanitation Data'!$D$6,0,10*ROW('Sanitation Data'!D192)),NA())</f>
        <v>#N/A</v>
      </c>
      <c r="X198" s="98" t="e">
        <f ca="true">+IF(AND(ISNUMBER(OFFSET('Sanitation Data'!$D$10,0,10*ROW('Sanitation Data'!D192))),'Data Summary'!CM198="Yes"),OFFSET('Sanitation Data'!$D$10,0,10*ROW('Sanitation Data'!D192)),NA())</f>
        <v>#N/A</v>
      </c>
      <c r="Y198" s="98" t="e">
        <f ca="true">+IF(AND(ISNUMBER(OFFSET('Sanitation Data'!$D$11,0,10*ROW('Sanitation Data'!D192))),'Data Summary'!CN198="Yes"),OFFSET('Sanitation Data'!$D$11,0,10*ROW('Sanitation Data'!D192)),NA())</f>
        <v>#N/A</v>
      </c>
      <c r="Z198" s="98" t="e">
        <f ca="true">+IF(AND(ISNUMBER(OFFSET('Sanitation Data'!$D$12,0,10*ROW('Sanitation Data'!D192))),'Data Summary'!CO198="Yes"),OFFSET('Sanitation Data'!$D$12,0,10*ROW('Sanitation Data'!D192)),NA())</f>
        <v>#N/A</v>
      </c>
      <c r="AA198" s="98" t="e">
        <f ca="true">+IF(AND(ISNUMBER(OFFSET('Sanitation Data'!$E$4,0,10*ROW('Sanitation Data'!E192))),'Data Summary'!CP198="Yes"),100-OFFSET('Sanitation Data'!$E$4,0,10*ROW('Sanitation Data'!E192)),NA())</f>
        <v>#N/A</v>
      </c>
      <c r="AB198" s="98" t="e">
        <f ca="true">+IF(AND(ISNUMBER(OFFSET('Sanitation Data'!$E$6,0,10*ROW('Sanitation Data'!E192))),'Data Summary'!CQ198="Yes"),OFFSET('Sanitation Data'!$E$6,0,10*ROW('Sanitation Data'!E192)),NA())</f>
        <v>#N/A</v>
      </c>
      <c r="AC198" s="98" t="e">
        <f ca="true">+IF(AND(ISNUMBER(OFFSET('Sanitation Data'!$E$10,0,10*ROW('Sanitation Data'!E192))),'Data Summary'!CR198="Yes"),OFFSET('Sanitation Data'!$E$10,0,10*ROW('Sanitation Data'!E192)),NA())</f>
        <v>#N/A</v>
      </c>
      <c r="AD198" s="98" t="e">
        <f ca="true">+IF(AND(ISNUMBER(OFFSET('Sanitation Data'!$E$11,0,10*ROW('Sanitation Data'!E192))),'Data Summary'!CS198="Yes"),OFFSET('Sanitation Data'!$E$11,0,10*ROW('Sanitation Data'!E192)),NA())</f>
        <v>#N/A</v>
      </c>
      <c r="AE198" s="98" t="e">
        <f ca="true">+IF(AND(ISNUMBER(OFFSET('Sanitation Data'!$E$12,0,10*ROW('Sanitation Data'!E192))),'Data Summary'!CT198="Yes"),OFFSET('Sanitation Data'!$E$12,0,10*ROW('Sanitation Data'!E192)),NA())</f>
        <v>#N/A</v>
      </c>
      <c r="AF198" s="98" t="e">
        <f ca="true">+IF(AND(ISNUMBER(OFFSET('Sanitation Data'!$F$4,0,10*ROW('Sanitation Data'!F192))),'Data Summary'!CU198="Yes"),100-OFFSET('Sanitation Data'!$F$4,0,10*ROW('Sanitation Data'!F192)),NA())</f>
        <v>#N/A</v>
      </c>
      <c r="AG198" s="98" t="e">
        <f ca="true">+IF(AND(ISNUMBER(OFFSET('Sanitation Data'!$F$6,0,10*ROW('Sanitation Data'!F192))),'Data Summary'!CV198="Yes"),OFFSET('Sanitation Data'!$F$6,0,10*ROW('Sanitation Data'!F192)),NA())</f>
        <v>#N/A</v>
      </c>
      <c r="AH198" s="98" t="e">
        <f ca="true">+IF(AND(ISNUMBER(OFFSET('Sanitation Data'!$F$10,0,10*ROW('Sanitation Data'!F192))),'Data Summary'!CW198="Yes"),OFFSET('Sanitation Data'!$F$10,0,10*ROW('Sanitation Data'!F192)),NA())</f>
        <v>#N/A</v>
      </c>
      <c r="AI198" s="98" t="e">
        <f ca="true">+IF(AND(ISNUMBER(OFFSET('Sanitation Data'!$F$11,0,10*ROW('Sanitation Data'!F192))),'Data Summary'!CX198="Yes"),OFFSET('Sanitation Data'!$F$11,0,10*ROW('Sanitation Data'!F192)),NA())</f>
        <v>#N/A</v>
      </c>
      <c r="AJ198" s="98" t="e">
        <f ca="true">+IF(AND(ISNUMBER(OFFSET('Sanitation Data'!$F$12,0,10*ROW('Sanitation Data'!F192))),'Data Summary'!CY198="Yes"),OFFSET('Sanitation Data'!$F$12,0,10*ROW('Sanitation Data'!F192)),NA())</f>
        <v>#N/A</v>
      </c>
      <c r="AK198" s="98" t="e">
        <f ca="true">+IF(AND(ISNUMBER(OFFSET('Sanitation Data'!$G$4,0,10*ROW('Sanitation Data'!G192))),'Data Summary'!CZ198="Yes"),100-OFFSET('Sanitation Data'!$G$4,0,10*ROW('Sanitation Data'!G192)),NA())</f>
        <v>#N/A</v>
      </c>
      <c r="AL198" s="98" t="e">
        <f ca="true">+IF(AND(ISNUMBER(OFFSET('Sanitation Data'!$G$6,0,10*ROW('Sanitation Data'!G192))),'Data Summary'!DA198="Yes"),OFFSET('Sanitation Data'!$G$6,0,10*ROW('Sanitation Data'!G192)),NA())</f>
        <v>#N/A</v>
      </c>
      <c r="AM198" s="98" t="e">
        <f ca="true">+IF(AND(ISNUMBER(OFFSET('Sanitation Data'!$G$10,0,10*ROW('Sanitation Data'!G192))),'Data Summary'!DB198="Yes"),OFFSET('Sanitation Data'!$G$10,0,10*ROW('Sanitation Data'!G192)),NA())</f>
        <v>#N/A</v>
      </c>
      <c r="AN198" s="98" t="e">
        <f ca="true">+IF(AND(ISNUMBER(OFFSET('Sanitation Data'!$G$11,0,10*ROW('Sanitation Data'!G192))),'Data Summary'!DC198="Yes"),OFFSET('Sanitation Data'!$G$11,0,10*ROW('Sanitation Data'!G192)),NA())</f>
        <v>#N/A</v>
      </c>
      <c r="AO198" s="98" t="e">
        <f ca="true">+IF(AND(ISNUMBER(OFFSET('Sanitation Data'!$G$12,0,10*ROW('Sanitation Data'!G192))),'Data Summary'!DD198="Yes"),OFFSET('Sanitation Data'!$G$12,0,10*ROW('Sanitation Data'!G192)),NA())</f>
        <v>#N/A</v>
      </c>
      <c r="AP198" s="98" t="e">
        <f ca="true">+IF(AND(ISNUMBER(OFFSET('Sanitation Data'!$H$4,0,10*ROW('Sanitation Data'!H192))),'Data Summary'!DE198="Yes"),100-OFFSET('Sanitation Data'!$H$4,0,10*ROW('Sanitation Data'!H192)),NA())</f>
        <v>#N/A</v>
      </c>
      <c r="AQ198" s="98" t="e">
        <f ca="true">+IF(AND(ISNUMBER(OFFSET('Sanitation Data'!$H$6,0,10*ROW('Sanitation Data'!H192))),'Data Summary'!DF198="Yes"),OFFSET('Sanitation Data'!$H$6,0,10*ROW('Sanitation Data'!H192)),NA())</f>
        <v>#N/A</v>
      </c>
      <c r="AR198" s="98" t="e">
        <f ca="true">+IF(AND(ISNUMBER(OFFSET('Sanitation Data'!$H$10,0,10*ROW('Sanitation Data'!H192))),'Data Summary'!DG198="Yes"),OFFSET('Sanitation Data'!$H$10,0,10*ROW('Sanitation Data'!H192)),NA())</f>
        <v>#N/A</v>
      </c>
      <c r="AS198" s="98" t="e">
        <f ca="true">+IF(AND(ISNUMBER(OFFSET('Sanitation Data'!$H$11,0,10*ROW('Sanitation Data'!H192))),'Data Summary'!DH198="Yes"),OFFSET('Sanitation Data'!$H$11,0,10*ROW('Sanitation Data'!H192)),NA())</f>
        <v>#N/A</v>
      </c>
      <c r="AT198" s="98" t="e">
        <f ca="true">+IF(AND(ISNUMBER(OFFSET('Sanitation Data'!$H$12,0,10*ROW('Sanitation Data'!H192))),'Data Summary'!DI198="Yes"),OFFSET('Sanitation Data'!$H$12,0,10*ROW('Sanitation Data'!H192)),NA())</f>
        <v>#N/A</v>
      </c>
      <c r="AU198" s="98" t="e">
        <f ca="true">+IF(AND(ISNUMBER(OFFSET('Sanitation Data'!$I$4,0,10*ROW('Sanitation Data'!I192))),'Data Summary'!DJ198="Yes"),100-OFFSET('Sanitation Data'!$I$4,0,10*ROW('Sanitation Data'!I192)),NA())</f>
        <v>#N/A</v>
      </c>
      <c r="AV198" s="98" t="e">
        <f ca="true">+IF(AND(ISNUMBER(OFFSET('Sanitation Data'!$I$6,0,10*ROW('Sanitation Data'!I192))),'Data Summary'!DK198="Yes"),OFFSET('Sanitation Data'!$I$6,0,10*ROW('Sanitation Data'!I192)),NA())</f>
        <v>#N/A</v>
      </c>
      <c r="AW198" s="98" t="e">
        <f ca="true">+IF(AND(ISNUMBER(OFFSET('Sanitation Data'!$I$10,0,10*ROW('Sanitation Data'!I192))),'Data Summary'!DL198="Yes"),OFFSET('Sanitation Data'!$I$10,0,10*ROW('Sanitation Data'!I192)),NA())</f>
        <v>#N/A</v>
      </c>
      <c r="AX198" s="98" t="e">
        <f ca="true">+IF(AND(ISNUMBER(OFFSET('Sanitation Data'!$I$11,0,10*ROW('Sanitation Data'!I192))),'Data Summary'!DM198="Yes"),OFFSET('Sanitation Data'!$I$11,0,10*ROW('Sanitation Data'!I192)),NA())</f>
        <v>#N/A</v>
      </c>
      <c r="AY198" s="98" t="e">
        <f ca="true">+IF(AND(ISNUMBER(OFFSET('Sanitation Data'!$I$12,0,10*ROW('Sanitation Data'!I192))),'Data Summary'!DN198="Yes"),OFFSET('Sanitation Data'!$I$12,0,10*ROW('Sanitation Data'!I192)),NA())</f>
        <v>#N/A</v>
      </c>
      <c r="AZ198" s="99" t="e">
        <f ca="true">+IF(AND(ISNUMBER(OFFSET('Hygiene Data'!$D$5,0,10*ROW('Hygiene Data'!D192))),'Data Summary'!DO198="Yes"),OFFSET('Hygiene Data'!$D$5,0,10*ROW('Hygiene Data'!D192)),NA())</f>
        <v>#N/A</v>
      </c>
      <c r="BA198" s="99" t="e">
        <f ca="true">+IF(AND(ISNUMBER(OFFSET('Hygiene Data'!$D$7,0,10*ROW('Hygiene Data'!D192))),'Data Summary'!DP198="Yes"),OFFSET('Hygiene Data'!$D$7,0,10*ROW('Hygiene Data'!D192)),NA())</f>
        <v>#N/A</v>
      </c>
      <c r="BB198" s="99" t="e">
        <f ca="true">+IF(AND(ISNUMBER(OFFSET('Hygiene Data'!$D$9,0,10*ROW('Hygiene Data'!D192))),'Data Summary'!DQ198="Yes"),OFFSET('Hygiene Data'!$D$9,0,10*ROW('Hygiene Data'!D192)),NA())</f>
        <v>#N/A</v>
      </c>
      <c r="BC198" s="99" t="e">
        <f ca="true">+IF(AND(ISNUMBER(OFFSET('Hygiene Data'!$E$5,0,10*ROW('Hygiene Data'!E192))),'Data Summary'!DR198="Yes"),OFFSET('Hygiene Data'!$E$5,0,10*ROW('Hygiene Data'!E192)),NA())</f>
        <v>#N/A</v>
      </c>
      <c r="BD198" s="99" t="e">
        <f ca="true">+IF(AND(ISNUMBER(OFFSET('Hygiene Data'!$E$7,0,10*ROW('Hygiene Data'!E192))),'Data Summary'!DS198="Yes"),OFFSET('Hygiene Data'!$E$7,0,10*ROW('Hygiene Data'!E192)),NA())</f>
        <v>#N/A</v>
      </c>
      <c r="BE198" s="99" t="e">
        <f ca="true">+IF(AND(ISNUMBER(OFFSET('Hygiene Data'!$E$9,0,10*ROW('Hygiene Data'!E192))),'Data Summary'!DT198="Yes"),OFFSET('Hygiene Data'!$E$9,0,10*ROW('Hygiene Data'!E192)),NA())</f>
        <v>#N/A</v>
      </c>
      <c r="BF198" s="99" t="e">
        <f ca="true">+IF(AND(ISNUMBER(OFFSET('Hygiene Data'!$F$5,0,10*ROW('Hygiene Data'!F192))),'Data Summary'!DU198="Yes"),OFFSET('Hygiene Data'!$F$5,0,10*ROW('Hygiene Data'!F192)),NA())</f>
        <v>#N/A</v>
      </c>
      <c r="BG198" s="99" t="e">
        <f ca="true">+IF(AND(ISNUMBER(OFFSET('Hygiene Data'!$F$7,0,10*ROW('Hygiene Data'!F192))),'Data Summary'!DV198="Yes"),OFFSET('Hygiene Data'!$F$7,0,10*ROW('Hygiene Data'!F192)),NA())</f>
        <v>#N/A</v>
      </c>
      <c r="BH198" s="99" t="e">
        <f ca="true">+IF(AND(ISNUMBER(OFFSET('Hygiene Data'!$F$9,0,10*ROW('Hygiene Data'!F192))),'Data Summary'!DW198="Yes"),OFFSET('Hygiene Data'!$F$9,0,10*ROW('Hygiene Data'!F192)),NA())</f>
        <v>#N/A</v>
      </c>
      <c r="BI198" s="99" t="e">
        <f ca="true">+IF(AND(ISNUMBER(OFFSET('Hygiene Data'!$G$5,0,10*ROW('Hygiene Data'!G192))),'Data Summary'!DX198="Yes"),OFFSET('Hygiene Data'!$G$5,0,10*ROW('Hygiene Data'!G192)),NA())</f>
        <v>#N/A</v>
      </c>
      <c r="BJ198" s="99" t="e">
        <f ca="true">+IF(AND(ISNUMBER(OFFSET('Hygiene Data'!$G$7,0,10*ROW('Hygiene Data'!G192))),'Data Summary'!DY198="Yes"),OFFSET('Hygiene Data'!$G$7,0,10*ROW('Hygiene Data'!G192)),NA())</f>
        <v>#N/A</v>
      </c>
      <c r="BK198" s="99" t="e">
        <f ca="true">+IF(AND(ISNUMBER(OFFSET('Hygiene Data'!$G$9,0,10*ROW('Hygiene Data'!G192))),'Data Summary'!DZ198="Yes"),OFFSET('Hygiene Data'!$G$9,0,10*ROW('Hygiene Data'!G192)),NA())</f>
        <v>#N/A</v>
      </c>
      <c r="BL198" s="99" t="e">
        <f ca="true">+IF(AND(ISNUMBER(OFFSET('Hygiene Data'!$H$5,0,10*ROW('Hygiene Data'!H192))),'Data Summary'!EA198="Yes"),OFFSET('Hygiene Data'!$H$5,0,10*ROW('Hygiene Data'!H192)),NA())</f>
        <v>#N/A</v>
      </c>
      <c r="BM198" s="99" t="e">
        <f ca="true">+IF(AND(ISNUMBER(OFFSET('Hygiene Data'!$H$7,0,10*ROW('Hygiene Data'!H192))),'Data Summary'!EB198="Yes"),OFFSET('Hygiene Data'!$H$7,0,10*ROW('Hygiene Data'!H192)),NA())</f>
        <v>#N/A</v>
      </c>
      <c r="BN198" s="99" t="e">
        <f ca="true">+IF(AND(ISNUMBER(OFFSET('Hygiene Data'!$H$9,0,10*ROW('Hygiene Data'!H192))),'Data Summary'!EC198="Yes"),OFFSET('Hygiene Data'!$H$9,0,10*ROW('Hygiene Data'!H192)),NA())</f>
        <v>#N/A</v>
      </c>
      <c r="BO198" s="99" t="e">
        <f ca="true">+IF(AND(ISNUMBER(OFFSET('Hygiene Data'!$I$5,0,10*ROW('Hygiene Data'!I192))),'Data Summary'!ED198="Yes"),OFFSET('Hygiene Data'!$I$5,0,10*ROW('Hygiene Data'!I192)),NA())</f>
        <v>#N/A</v>
      </c>
      <c r="BP198" s="99" t="e">
        <f ca="true">+IF(AND(ISNUMBER(OFFSET('Hygiene Data'!$I$7,0,10*ROW('Hygiene Data'!I192))),'Data Summary'!EE198="Yes"),OFFSET('Hygiene Data'!$I$7,0,10*ROW('Hygiene Data'!I192)),NA())</f>
        <v>#N/A</v>
      </c>
      <c r="BQ198" s="99"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8" t="str">
        <f ca="true">+IF(ISTEXT('Data Summary'!B199),'Data Summary'!B199,"")</f>
        <v/>
      </c>
      <c r="C199" s="329" t="e">
        <f ca="true">+VALUE('Data Summary'!C199)</f>
        <v>#VALUE!</v>
      </c>
      <c r="D199" s="97" t="e">
        <f ca="true">+IF(AND(ISNUMBER(OFFSET('Water Data'!$D$4,0,10*ROW('Water Data'!D193))),'Data Summary'!BS199="Yes"),100-OFFSET('Water Data'!$D$4,0,10*ROW('Water Data'!D193)),NA())</f>
        <v>#N/A</v>
      </c>
      <c r="E199" s="97" t="e">
        <f ca="true">+IF(AND(ISNUMBER(OFFSET('Water Data'!$D$6,0,10*ROW('Water Data'!D193))),'Data Summary'!BT199="Yes"),OFFSET('Water Data'!$D$6,0,10*ROW('Water Data'!D193)),NA())</f>
        <v>#N/A</v>
      </c>
      <c r="F199" s="97" t="e">
        <f ca="true">+IF(AND(ISNUMBER(OFFSET('Water Data'!$D$9,0,10*ROW('Water Data'!D193))),'Data Summary'!BU199="Yes"),OFFSET('Water Data'!$D$9,0,10*ROW('Water Data'!D193)),NA())</f>
        <v>#N/A</v>
      </c>
      <c r="G199" s="97" t="e">
        <f ca="true">+IF(AND(ISNUMBER(OFFSET('Water Data'!$E$4,0,10*ROW('Water Data'!E193))),'Data Summary'!BV199="Yes"),100-OFFSET('Water Data'!$E$4,0,10*ROW('Water Data'!E193)),NA())</f>
        <v>#N/A</v>
      </c>
      <c r="H199" s="97" t="e">
        <f ca="true">+IF(AND(ISNUMBER(OFFSET('Water Data'!$E$6,0,10*ROW('Water Data'!E193))),'Data Summary'!BW199="Yes"),OFFSET('Water Data'!$E$6,0,10*ROW('Water Data'!E193)),NA())</f>
        <v>#N/A</v>
      </c>
      <c r="I199" s="97" t="e">
        <f ca="true">+IF(AND(ISNUMBER(OFFSET('Water Data'!$E$9,0,10*ROW('Water Data'!E193))),'Data Summary'!BX199="Yes"),OFFSET('Water Data'!$E$9,0,10*ROW('Water Data'!E193)),NA())</f>
        <v>#N/A</v>
      </c>
      <c r="J199" s="97" t="e">
        <f ca="true">+IF(AND(ISNUMBER(OFFSET('Water Data'!$F$4,0,10*ROW('Water Data'!F193))),'Data Summary'!BY199="Yes"),100-OFFSET('Water Data'!$F$4,0,10*ROW('Water Data'!F193)),NA())</f>
        <v>#N/A</v>
      </c>
      <c r="K199" s="97" t="e">
        <f ca="true">+IF(AND(ISNUMBER(OFFSET('Water Data'!$F$6,0,10*ROW('Water Data'!F193))),'Data Summary'!BZ199="Yes"),OFFSET('Water Data'!$F$6,0,10*ROW('Water Data'!F193)),NA())</f>
        <v>#N/A</v>
      </c>
      <c r="L199" s="97" t="e">
        <f ca="true">+IF(AND(ISNUMBER(OFFSET('Water Data'!$F$9,0,10*ROW('Water Data'!F193))),'Data Summary'!CA199="Yes"),OFFSET('Water Data'!$F$9,0,10*ROW('Water Data'!F193)),NA())</f>
        <v>#N/A</v>
      </c>
      <c r="M199" s="97" t="e">
        <f ca="true">+IF(AND(ISNUMBER(OFFSET('Water Data'!$G$4,0,10*ROW('Water Data'!G193))),'Data Summary'!CB199="Yes"),100-OFFSET('Water Data'!$G$4,0,10*ROW('Water Data'!G193)),NA())</f>
        <v>#N/A</v>
      </c>
      <c r="N199" s="97" t="e">
        <f ca="true">+IF(AND(ISNUMBER(OFFSET('Water Data'!$G$6,0,10*ROW('Water Data'!G193))),'Data Summary'!CC199="Yes"),OFFSET('Water Data'!$G$6,0,10*ROW('Water Data'!G193)),NA())</f>
        <v>#N/A</v>
      </c>
      <c r="O199" s="97" t="e">
        <f ca="true">+IF(AND(ISNUMBER(OFFSET('Water Data'!$G$9,0,10*ROW('Water Data'!G193))),'Data Summary'!CD199="Yes"),OFFSET('Water Data'!$G$9,0,10*ROW('Water Data'!G193)),NA())</f>
        <v>#N/A</v>
      </c>
      <c r="P199" s="97" t="e">
        <f ca="true">+IF(AND(ISNUMBER(OFFSET('Water Data'!$H$4,0,10*ROW('Water Data'!H193))),'Data Summary'!CE199="Yes"),100-OFFSET('Water Data'!$H$4,0,10*ROW('Water Data'!H193)),NA())</f>
        <v>#N/A</v>
      </c>
      <c r="Q199" s="97" t="e">
        <f ca="true">+IF(AND(ISNUMBER(OFFSET('Water Data'!$H$6,0,10*ROW('Water Data'!H193))),'Data Summary'!CF199="Yes"),OFFSET('Water Data'!$H$6,0,10*ROW('Water Data'!H193)),NA())</f>
        <v>#N/A</v>
      </c>
      <c r="R199" s="97" t="e">
        <f ca="true">+IF(AND(ISNUMBER(OFFSET('Water Data'!$H$9,0,10*ROW('Water Data'!H193))),'Data Summary'!CG199="Yes"),OFFSET('Water Data'!$H$9,0,10*ROW('Water Data'!H193)),NA())</f>
        <v>#N/A</v>
      </c>
      <c r="S199" s="97" t="e">
        <f ca="true">+IF(AND(ISNUMBER(OFFSET('Water Data'!$I$4,0,10*ROW('Water Data'!I193))),'Data Summary'!CH199="Yes"),100-OFFSET('Water Data'!$I$4,0,10*ROW('Water Data'!I193)),NA())</f>
        <v>#N/A</v>
      </c>
      <c r="T199" s="97" t="e">
        <f ca="true">+IF(AND(ISNUMBER(OFFSET('Water Data'!$I$6,0,10*ROW('Water Data'!I193))),'Data Summary'!CI199="Yes"),OFFSET('Water Data'!$I$6,0,10*ROW('Water Data'!I193)),NA())</f>
        <v>#N/A</v>
      </c>
      <c r="U199" s="97" t="e">
        <f ca="true">+IF(AND(ISNUMBER(OFFSET('Water Data'!$I$9,0,10*ROW('Water Data'!I193))),'Data Summary'!CJ199="Yes"),OFFSET('Water Data'!$I$9,0,10*ROW('Water Data'!I193)),NA())</f>
        <v>#N/A</v>
      </c>
      <c r="V199" s="98" t="e">
        <f ca="true">+IF(AND(ISNUMBER(OFFSET('Sanitation Data'!$D$4,0,10*ROW('Sanitation Data'!D193))),'Data Summary'!CK199="Yes"),100-OFFSET('Sanitation Data'!$D$4,0,10*ROW('Sanitation Data'!D193)),NA())</f>
        <v>#N/A</v>
      </c>
      <c r="W199" s="98" t="e">
        <f ca="true">+IF(AND(ISNUMBER(OFFSET('Sanitation Data'!$D$6,0,10*ROW('Sanitation Data'!D193))),'Data Summary'!CL199="Yes"),OFFSET('Sanitation Data'!$D$6,0,10*ROW('Sanitation Data'!D193)),NA())</f>
        <v>#N/A</v>
      </c>
      <c r="X199" s="98" t="e">
        <f ca="true">+IF(AND(ISNUMBER(OFFSET('Sanitation Data'!$D$10,0,10*ROW('Sanitation Data'!D193))),'Data Summary'!CM199="Yes"),OFFSET('Sanitation Data'!$D$10,0,10*ROW('Sanitation Data'!D193)),NA())</f>
        <v>#N/A</v>
      </c>
      <c r="Y199" s="98" t="e">
        <f ca="true">+IF(AND(ISNUMBER(OFFSET('Sanitation Data'!$D$11,0,10*ROW('Sanitation Data'!D193))),'Data Summary'!CN199="Yes"),OFFSET('Sanitation Data'!$D$11,0,10*ROW('Sanitation Data'!D193)),NA())</f>
        <v>#N/A</v>
      </c>
      <c r="Z199" s="98" t="e">
        <f ca="true">+IF(AND(ISNUMBER(OFFSET('Sanitation Data'!$D$12,0,10*ROW('Sanitation Data'!D193))),'Data Summary'!CO199="Yes"),OFFSET('Sanitation Data'!$D$12,0,10*ROW('Sanitation Data'!D193)),NA())</f>
        <v>#N/A</v>
      </c>
      <c r="AA199" s="98" t="e">
        <f ca="true">+IF(AND(ISNUMBER(OFFSET('Sanitation Data'!$E$4,0,10*ROW('Sanitation Data'!E193))),'Data Summary'!CP199="Yes"),100-OFFSET('Sanitation Data'!$E$4,0,10*ROW('Sanitation Data'!E193)),NA())</f>
        <v>#N/A</v>
      </c>
      <c r="AB199" s="98" t="e">
        <f ca="true">+IF(AND(ISNUMBER(OFFSET('Sanitation Data'!$E$6,0,10*ROW('Sanitation Data'!E193))),'Data Summary'!CQ199="Yes"),OFFSET('Sanitation Data'!$E$6,0,10*ROW('Sanitation Data'!E193)),NA())</f>
        <v>#N/A</v>
      </c>
      <c r="AC199" s="98" t="e">
        <f ca="true">+IF(AND(ISNUMBER(OFFSET('Sanitation Data'!$E$10,0,10*ROW('Sanitation Data'!E193))),'Data Summary'!CR199="Yes"),OFFSET('Sanitation Data'!$E$10,0,10*ROW('Sanitation Data'!E193)),NA())</f>
        <v>#N/A</v>
      </c>
      <c r="AD199" s="98" t="e">
        <f ca="true">+IF(AND(ISNUMBER(OFFSET('Sanitation Data'!$E$11,0,10*ROW('Sanitation Data'!E193))),'Data Summary'!CS199="Yes"),OFFSET('Sanitation Data'!$E$11,0,10*ROW('Sanitation Data'!E193)),NA())</f>
        <v>#N/A</v>
      </c>
      <c r="AE199" s="98" t="e">
        <f ca="true">+IF(AND(ISNUMBER(OFFSET('Sanitation Data'!$E$12,0,10*ROW('Sanitation Data'!E193))),'Data Summary'!CT199="Yes"),OFFSET('Sanitation Data'!$E$12,0,10*ROW('Sanitation Data'!E193)),NA())</f>
        <v>#N/A</v>
      </c>
      <c r="AF199" s="98" t="e">
        <f ca="true">+IF(AND(ISNUMBER(OFFSET('Sanitation Data'!$F$4,0,10*ROW('Sanitation Data'!F193))),'Data Summary'!CU199="Yes"),100-OFFSET('Sanitation Data'!$F$4,0,10*ROW('Sanitation Data'!F193)),NA())</f>
        <v>#N/A</v>
      </c>
      <c r="AG199" s="98" t="e">
        <f ca="true">+IF(AND(ISNUMBER(OFFSET('Sanitation Data'!$F$6,0,10*ROW('Sanitation Data'!F193))),'Data Summary'!CV199="Yes"),OFFSET('Sanitation Data'!$F$6,0,10*ROW('Sanitation Data'!F193)),NA())</f>
        <v>#N/A</v>
      </c>
      <c r="AH199" s="98" t="e">
        <f ca="true">+IF(AND(ISNUMBER(OFFSET('Sanitation Data'!$F$10,0,10*ROW('Sanitation Data'!F193))),'Data Summary'!CW199="Yes"),OFFSET('Sanitation Data'!$F$10,0,10*ROW('Sanitation Data'!F193)),NA())</f>
        <v>#N/A</v>
      </c>
      <c r="AI199" s="98" t="e">
        <f ca="true">+IF(AND(ISNUMBER(OFFSET('Sanitation Data'!$F$11,0,10*ROW('Sanitation Data'!F193))),'Data Summary'!CX199="Yes"),OFFSET('Sanitation Data'!$F$11,0,10*ROW('Sanitation Data'!F193)),NA())</f>
        <v>#N/A</v>
      </c>
      <c r="AJ199" s="98" t="e">
        <f ca="true">+IF(AND(ISNUMBER(OFFSET('Sanitation Data'!$F$12,0,10*ROW('Sanitation Data'!F193))),'Data Summary'!CY199="Yes"),OFFSET('Sanitation Data'!$F$12,0,10*ROW('Sanitation Data'!F193)),NA())</f>
        <v>#N/A</v>
      </c>
      <c r="AK199" s="98" t="e">
        <f ca="true">+IF(AND(ISNUMBER(OFFSET('Sanitation Data'!$G$4,0,10*ROW('Sanitation Data'!G193))),'Data Summary'!CZ199="Yes"),100-OFFSET('Sanitation Data'!$G$4,0,10*ROW('Sanitation Data'!G193)),NA())</f>
        <v>#N/A</v>
      </c>
      <c r="AL199" s="98" t="e">
        <f ca="true">+IF(AND(ISNUMBER(OFFSET('Sanitation Data'!$G$6,0,10*ROW('Sanitation Data'!G193))),'Data Summary'!DA199="Yes"),OFFSET('Sanitation Data'!$G$6,0,10*ROW('Sanitation Data'!G193)),NA())</f>
        <v>#N/A</v>
      </c>
      <c r="AM199" s="98" t="e">
        <f ca="true">+IF(AND(ISNUMBER(OFFSET('Sanitation Data'!$G$10,0,10*ROW('Sanitation Data'!G193))),'Data Summary'!DB199="Yes"),OFFSET('Sanitation Data'!$G$10,0,10*ROW('Sanitation Data'!G193)),NA())</f>
        <v>#N/A</v>
      </c>
      <c r="AN199" s="98" t="e">
        <f ca="true">+IF(AND(ISNUMBER(OFFSET('Sanitation Data'!$G$11,0,10*ROW('Sanitation Data'!G193))),'Data Summary'!DC199="Yes"),OFFSET('Sanitation Data'!$G$11,0,10*ROW('Sanitation Data'!G193)),NA())</f>
        <v>#N/A</v>
      </c>
      <c r="AO199" s="98" t="e">
        <f ca="true">+IF(AND(ISNUMBER(OFFSET('Sanitation Data'!$G$12,0,10*ROW('Sanitation Data'!G193))),'Data Summary'!DD199="Yes"),OFFSET('Sanitation Data'!$G$12,0,10*ROW('Sanitation Data'!G193)),NA())</f>
        <v>#N/A</v>
      </c>
      <c r="AP199" s="98" t="e">
        <f ca="true">+IF(AND(ISNUMBER(OFFSET('Sanitation Data'!$H$4,0,10*ROW('Sanitation Data'!H193))),'Data Summary'!DE199="Yes"),100-OFFSET('Sanitation Data'!$H$4,0,10*ROW('Sanitation Data'!H193)),NA())</f>
        <v>#N/A</v>
      </c>
      <c r="AQ199" s="98" t="e">
        <f ca="true">+IF(AND(ISNUMBER(OFFSET('Sanitation Data'!$H$6,0,10*ROW('Sanitation Data'!H193))),'Data Summary'!DF199="Yes"),OFFSET('Sanitation Data'!$H$6,0,10*ROW('Sanitation Data'!H193)),NA())</f>
        <v>#N/A</v>
      </c>
      <c r="AR199" s="98" t="e">
        <f ca="true">+IF(AND(ISNUMBER(OFFSET('Sanitation Data'!$H$10,0,10*ROW('Sanitation Data'!H193))),'Data Summary'!DG199="Yes"),OFFSET('Sanitation Data'!$H$10,0,10*ROW('Sanitation Data'!H193)),NA())</f>
        <v>#N/A</v>
      </c>
      <c r="AS199" s="98" t="e">
        <f ca="true">+IF(AND(ISNUMBER(OFFSET('Sanitation Data'!$H$11,0,10*ROW('Sanitation Data'!H193))),'Data Summary'!DH199="Yes"),OFFSET('Sanitation Data'!$H$11,0,10*ROW('Sanitation Data'!H193)),NA())</f>
        <v>#N/A</v>
      </c>
      <c r="AT199" s="98" t="e">
        <f ca="true">+IF(AND(ISNUMBER(OFFSET('Sanitation Data'!$H$12,0,10*ROW('Sanitation Data'!H193))),'Data Summary'!DI199="Yes"),OFFSET('Sanitation Data'!$H$12,0,10*ROW('Sanitation Data'!H193)),NA())</f>
        <v>#N/A</v>
      </c>
      <c r="AU199" s="98" t="e">
        <f ca="true">+IF(AND(ISNUMBER(OFFSET('Sanitation Data'!$I$4,0,10*ROW('Sanitation Data'!I193))),'Data Summary'!DJ199="Yes"),100-OFFSET('Sanitation Data'!$I$4,0,10*ROW('Sanitation Data'!I193)),NA())</f>
        <v>#N/A</v>
      </c>
      <c r="AV199" s="98" t="e">
        <f ca="true">+IF(AND(ISNUMBER(OFFSET('Sanitation Data'!$I$6,0,10*ROW('Sanitation Data'!I193))),'Data Summary'!DK199="Yes"),OFFSET('Sanitation Data'!$I$6,0,10*ROW('Sanitation Data'!I193)),NA())</f>
        <v>#N/A</v>
      </c>
      <c r="AW199" s="98" t="e">
        <f ca="true">+IF(AND(ISNUMBER(OFFSET('Sanitation Data'!$I$10,0,10*ROW('Sanitation Data'!I193))),'Data Summary'!DL199="Yes"),OFFSET('Sanitation Data'!$I$10,0,10*ROW('Sanitation Data'!I193)),NA())</f>
        <v>#N/A</v>
      </c>
      <c r="AX199" s="98" t="e">
        <f ca="true">+IF(AND(ISNUMBER(OFFSET('Sanitation Data'!$I$11,0,10*ROW('Sanitation Data'!I193))),'Data Summary'!DM199="Yes"),OFFSET('Sanitation Data'!$I$11,0,10*ROW('Sanitation Data'!I193)),NA())</f>
        <v>#N/A</v>
      </c>
      <c r="AY199" s="98" t="e">
        <f ca="true">+IF(AND(ISNUMBER(OFFSET('Sanitation Data'!$I$12,0,10*ROW('Sanitation Data'!I193))),'Data Summary'!DN199="Yes"),OFFSET('Sanitation Data'!$I$12,0,10*ROW('Sanitation Data'!I193)),NA())</f>
        <v>#N/A</v>
      </c>
      <c r="AZ199" s="99" t="e">
        <f ca="true">+IF(AND(ISNUMBER(OFFSET('Hygiene Data'!$D$5,0,10*ROW('Hygiene Data'!D193))),'Data Summary'!DO199="Yes"),OFFSET('Hygiene Data'!$D$5,0,10*ROW('Hygiene Data'!D193)),NA())</f>
        <v>#N/A</v>
      </c>
      <c r="BA199" s="99" t="e">
        <f ca="true">+IF(AND(ISNUMBER(OFFSET('Hygiene Data'!$D$7,0,10*ROW('Hygiene Data'!D193))),'Data Summary'!DP199="Yes"),OFFSET('Hygiene Data'!$D$7,0,10*ROW('Hygiene Data'!D193)),NA())</f>
        <v>#N/A</v>
      </c>
      <c r="BB199" s="99" t="e">
        <f ca="true">+IF(AND(ISNUMBER(OFFSET('Hygiene Data'!$D$9,0,10*ROW('Hygiene Data'!D193))),'Data Summary'!DQ199="Yes"),OFFSET('Hygiene Data'!$D$9,0,10*ROW('Hygiene Data'!D193)),NA())</f>
        <v>#N/A</v>
      </c>
      <c r="BC199" s="99" t="e">
        <f ca="true">+IF(AND(ISNUMBER(OFFSET('Hygiene Data'!$E$5,0,10*ROW('Hygiene Data'!E193))),'Data Summary'!DR199="Yes"),OFFSET('Hygiene Data'!$E$5,0,10*ROW('Hygiene Data'!E193)),NA())</f>
        <v>#N/A</v>
      </c>
      <c r="BD199" s="99" t="e">
        <f ca="true">+IF(AND(ISNUMBER(OFFSET('Hygiene Data'!$E$7,0,10*ROW('Hygiene Data'!E193))),'Data Summary'!DS199="Yes"),OFFSET('Hygiene Data'!$E$7,0,10*ROW('Hygiene Data'!E193)),NA())</f>
        <v>#N/A</v>
      </c>
      <c r="BE199" s="99" t="e">
        <f ca="true">+IF(AND(ISNUMBER(OFFSET('Hygiene Data'!$E$9,0,10*ROW('Hygiene Data'!E193))),'Data Summary'!DT199="Yes"),OFFSET('Hygiene Data'!$E$9,0,10*ROW('Hygiene Data'!E193)),NA())</f>
        <v>#N/A</v>
      </c>
      <c r="BF199" s="99" t="e">
        <f ca="true">+IF(AND(ISNUMBER(OFFSET('Hygiene Data'!$F$5,0,10*ROW('Hygiene Data'!F193))),'Data Summary'!DU199="Yes"),OFFSET('Hygiene Data'!$F$5,0,10*ROW('Hygiene Data'!F193)),NA())</f>
        <v>#N/A</v>
      </c>
      <c r="BG199" s="99" t="e">
        <f ca="true">+IF(AND(ISNUMBER(OFFSET('Hygiene Data'!$F$7,0,10*ROW('Hygiene Data'!F193))),'Data Summary'!DV199="Yes"),OFFSET('Hygiene Data'!$F$7,0,10*ROW('Hygiene Data'!F193)),NA())</f>
        <v>#N/A</v>
      </c>
      <c r="BH199" s="99" t="e">
        <f ca="true">+IF(AND(ISNUMBER(OFFSET('Hygiene Data'!$F$9,0,10*ROW('Hygiene Data'!F193))),'Data Summary'!DW199="Yes"),OFFSET('Hygiene Data'!$F$9,0,10*ROW('Hygiene Data'!F193)),NA())</f>
        <v>#N/A</v>
      </c>
      <c r="BI199" s="99" t="e">
        <f ca="true">+IF(AND(ISNUMBER(OFFSET('Hygiene Data'!$G$5,0,10*ROW('Hygiene Data'!G193))),'Data Summary'!DX199="Yes"),OFFSET('Hygiene Data'!$G$5,0,10*ROW('Hygiene Data'!G193)),NA())</f>
        <v>#N/A</v>
      </c>
      <c r="BJ199" s="99" t="e">
        <f ca="true">+IF(AND(ISNUMBER(OFFSET('Hygiene Data'!$G$7,0,10*ROW('Hygiene Data'!G193))),'Data Summary'!DY199="Yes"),OFFSET('Hygiene Data'!$G$7,0,10*ROW('Hygiene Data'!G193)),NA())</f>
        <v>#N/A</v>
      </c>
      <c r="BK199" s="99" t="e">
        <f ca="true">+IF(AND(ISNUMBER(OFFSET('Hygiene Data'!$G$9,0,10*ROW('Hygiene Data'!G193))),'Data Summary'!DZ199="Yes"),OFFSET('Hygiene Data'!$G$9,0,10*ROW('Hygiene Data'!G193)),NA())</f>
        <v>#N/A</v>
      </c>
      <c r="BL199" s="99" t="e">
        <f ca="true">+IF(AND(ISNUMBER(OFFSET('Hygiene Data'!$H$5,0,10*ROW('Hygiene Data'!H193))),'Data Summary'!EA199="Yes"),OFFSET('Hygiene Data'!$H$5,0,10*ROW('Hygiene Data'!H193)),NA())</f>
        <v>#N/A</v>
      </c>
      <c r="BM199" s="99" t="e">
        <f ca="true">+IF(AND(ISNUMBER(OFFSET('Hygiene Data'!$H$7,0,10*ROW('Hygiene Data'!H193))),'Data Summary'!EB199="Yes"),OFFSET('Hygiene Data'!$H$7,0,10*ROW('Hygiene Data'!H193)),NA())</f>
        <v>#N/A</v>
      </c>
      <c r="BN199" s="99" t="e">
        <f ca="true">+IF(AND(ISNUMBER(OFFSET('Hygiene Data'!$H$9,0,10*ROW('Hygiene Data'!H193))),'Data Summary'!EC199="Yes"),OFFSET('Hygiene Data'!$H$9,0,10*ROW('Hygiene Data'!H193)),NA())</f>
        <v>#N/A</v>
      </c>
      <c r="BO199" s="99" t="e">
        <f ca="true">+IF(AND(ISNUMBER(OFFSET('Hygiene Data'!$I$5,0,10*ROW('Hygiene Data'!I193))),'Data Summary'!ED199="Yes"),OFFSET('Hygiene Data'!$I$5,0,10*ROW('Hygiene Data'!I193)),NA())</f>
        <v>#N/A</v>
      </c>
      <c r="BP199" s="99" t="e">
        <f ca="true">+IF(AND(ISNUMBER(OFFSET('Hygiene Data'!$I$7,0,10*ROW('Hygiene Data'!I193))),'Data Summary'!EE199="Yes"),OFFSET('Hygiene Data'!$I$7,0,10*ROW('Hygiene Data'!I193)),NA())</f>
        <v>#N/A</v>
      </c>
      <c r="BQ199" s="99"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8" t="str">
        <f ca="true">+IF(ISTEXT('Data Summary'!B200),'Data Summary'!B200,"")</f>
        <v/>
      </c>
      <c r="C200" s="329" t="e">
        <f ca="true">+VALUE('Data Summary'!C200)</f>
        <v>#VALUE!</v>
      </c>
      <c r="D200" s="97" t="e">
        <f ca="true">+IF(AND(ISNUMBER(OFFSET('Water Data'!$D$4,0,10*ROW('Water Data'!D194))),'Data Summary'!BS200="Yes"),100-OFFSET('Water Data'!$D$4,0,10*ROW('Water Data'!D194)),NA())</f>
        <v>#N/A</v>
      </c>
      <c r="E200" s="97" t="e">
        <f ca="true">+IF(AND(ISNUMBER(OFFSET('Water Data'!$D$6,0,10*ROW('Water Data'!D194))),'Data Summary'!BT200="Yes"),OFFSET('Water Data'!$D$6,0,10*ROW('Water Data'!D194)),NA())</f>
        <v>#N/A</v>
      </c>
      <c r="F200" s="97" t="e">
        <f ca="true">+IF(AND(ISNUMBER(OFFSET('Water Data'!$D$9,0,10*ROW('Water Data'!D194))),'Data Summary'!BU200="Yes"),OFFSET('Water Data'!$D$9,0,10*ROW('Water Data'!D194)),NA())</f>
        <v>#N/A</v>
      </c>
      <c r="G200" s="97" t="e">
        <f ca="true">+IF(AND(ISNUMBER(OFFSET('Water Data'!$E$4,0,10*ROW('Water Data'!E194))),'Data Summary'!BV200="Yes"),100-OFFSET('Water Data'!$E$4,0,10*ROW('Water Data'!E194)),NA())</f>
        <v>#N/A</v>
      </c>
      <c r="H200" s="97" t="e">
        <f ca="true">+IF(AND(ISNUMBER(OFFSET('Water Data'!$E$6,0,10*ROW('Water Data'!E194))),'Data Summary'!BW200="Yes"),OFFSET('Water Data'!$E$6,0,10*ROW('Water Data'!E194)),NA())</f>
        <v>#N/A</v>
      </c>
      <c r="I200" s="97" t="e">
        <f ca="true">+IF(AND(ISNUMBER(OFFSET('Water Data'!$E$9,0,10*ROW('Water Data'!E194))),'Data Summary'!BX200="Yes"),OFFSET('Water Data'!$E$9,0,10*ROW('Water Data'!E194)),NA())</f>
        <v>#N/A</v>
      </c>
      <c r="J200" s="97" t="e">
        <f ca="true">+IF(AND(ISNUMBER(OFFSET('Water Data'!$F$4,0,10*ROW('Water Data'!F194))),'Data Summary'!BY200="Yes"),100-OFFSET('Water Data'!$F$4,0,10*ROW('Water Data'!F194)),NA())</f>
        <v>#N/A</v>
      </c>
      <c r="K200" s="97" t="e">
        <f ca="true">+IF(AND(ISNUMBER(OFFSET('Water Data'!$F$6,0,10*ROW('Water Data'!F194))),'Data Summary'!BZ200="Yes"),OFFSET('Water Data'!$F$6,0,10*ROW('Water Data'!F194)),NA())</f>
        <v>#N/A</v>
      </c>
      <c r="L200" s="97" t="e">
        <f ca="true">+IF(AND(ISNUMBER(OFFSET('Water Data'!$F$9,0,10*ROW('Water Data'!F194))),'Data Summary'!CA200="Yes"),OFFSET('Water Data'!$F$9,0,10*ROW('Water Data'!F194)),NA())</f>
        <v>#N/A</v>
      </c>
      <c r="M200" s="97" t="e">
        <f ca="true">+IF(AND(ISNUMBER(OFFSET('Water Data'!$G$4,0,10*ROW('Water Data'!G194))),'Data Summary'!CB200="Yes"),100-OFFSET('Water Data'!$G$4,0,10*ROW('Water Data'!G194)),NA())</f>
        <v>#N/A</v>
      </c>
      <c r="N200" s="97" t="e">
        <f ca="true">+IF(AND(ISNUMBER(OFFSET('Water Data'!$G$6,0,10*ROW('Water Data'!G194))),'Data Summary'!CC200="Yes"),OFFSET('Water Data'!$G$6,0,10*ROW('Water Data'!G194)),NA())</f>
        <v>#N/A</v>
      </c>
      <c r="O200" s="97" t="e">
        <f ca="true">+IF(AND(ISNUMBER(OFFSET('Water Data'!$G$9,0,10*ROW('Water Data'!G194))),'Data Summary'!CD200="Yes"),OFFSET('Water Data'!$G$9,0,10*ROW('Water Data'!G194)),NA())</f>
        <v>#N/A</v>
      </c>
      <c r="P200" s="97" t="e">
        <f ca="true">+IF(AND(ISNUMBER(OFFSET('Water Data'!$H$4,0,10*ROW('Water Data'!H194))),'Data Summary'!CE200="Yes"),100-OFFSET('Water Data'!$H$4,0,10*ROW('Water Data'!H194)),NA())</f>
        <v>#N/A</v>
      </c>
      <c r="Q200" s="97" t="e">
        <f ca="true">+IF(AND(ISNUMBER(OFFSET('Water Data'!$H$6,0,10*ROW('Water Data'!H194))),'Data Summary'!CF200="Yes"),OFFSET('Water Data'!$H$6,0,10*ROW('Water Data'!H194)),NA())</f>
        <v>#N/A</v>
      </c>
      <c r="R200" s="97" t="e">
        <f ca="true">+IF(AND(ISNUMBER(OFFSET('Water Data'!$H$9,0,10*ROW('Water Data'!H194))),'Data Summary'!CG200="Yes"),OFFSET('Water Data'!$H$9,0,10*ROW('Water Data'!H194)),NA())</f>
        <v>#N/A</v>
      </c>
      <c r="S200" s="97" t="e">
        <f ca="true">+IF(AND(ISNUMBER(OFFSET('Water Data'!$I$4,0,10*ROW('Water Data'!I194))),'Data Summary'!CH200="Yes"),100-OFFSET('Water Data'!$I$4,0,10*ROW('Water Data'!I194)),NA())</f>
        <v>#N/A</v>
      </c>
      <c r="T200" s="97" t="e">
        <f ca="true">+IF(AND(ISNUMBER(OFFSET('Water Data'!$I$6,0,10*ROW('Water Data'!I194))),'Data Summary'!CI200="Yes"),OFFSET('Water Data'!$I$6,0,10*ROW('Water Data'!I194)),NA())</f>
        <v>#N/A</v>
      </c>
      <c r="U200" s="97" t="e">
        <f ca="true">+IF(AND(ISNUMBER(OFFSET('Water Data'!$I$9,0,10*ROW('Water Data'!I194))),'Data Summary'!CJ200="Yes"),OFFSET('Water Data'!$I$9,0,10*ROW('Water Data'!I194)),NA())</f>
        <v>#N/A</v>
      </c>
      <c r="V200" s="98" t="e">
        <f ca="true">+IF(AND(ISNUMBER(OFFSET('Sanitation Data'!$D$4,0,10*ROW('Sanitation Data'!D194))),'Data Summary'!CK200="Yes"),100-OFFSET('Sanitation Data'!$D$4,0,10*ROW('Sanitation Data'!D194)),NA())</f>
        <v>#N/A</v>
      </c>
      <c r="W200" s="98" t="e">
        <f ca="true">+IF(AND(ISNUMBER(OFFSET('Sanitation Data'!$D$6,0,10*ROW('Sanitation Data'!D194))),'Data Summary'!CL200="Yes"),OFFSET('Sanitation Data'!$D$6,0,10*ROW('Sanitation Data'!D194)),NA())</f>
        <v>#N/A</v>
      </c>
      <c r="X200" s="98" t="e">
        <f ca="true">+IF(AND(ISNUMBER(OFFSET('Sanitation Data'!$D$10,0,10*ROW('Sanitation Data'!D194))),'Data Summary'!CM200="Yes"),OFFSET('Sanitation Data'!$D$10,0,10*ROW('Sanitation Data'!D194)),NA())</f>
        <v>#N/A</v>
      </c>
      <c r="Y200" s="98" t="e">
        <f ca="true">+IF(AND(ISNUMBER(OFFSET('Sanitation Data'!$D$11,0,10*ROW('Sanitation Data'!D194))),'Data Summary'!CN200="Yes"),OFFSET('Sanitation Data'!$D$11,0,10*ROW('Sanitation Data'!D194)),NA())</f>
        <v>#N/A</v>
      </c>
      <c r="Z200" s="98" t="e">
        <f ca="true">+IF(AND(ISNUMBER(OFFSET('Sanitation Data'!$D$12,0,10*ROW('Sanitation Data'!D194))),'Data Summary'!CO200="Yes"),OFFSET('Sanitation Data'!$D$12,0,10*ROW('Sanitation Data'!D194)),NA())</f>
        <v>#N/A</v>
      </c>
      <c r="AA200" s="98" t="e">
        <f ca="true">+IF(AND(ISNUMBER(OFFSET('Sanitation Data'!$E$4,0,10*ROW('Sanitation Data'!E194))),'Data Summary'!CP200="Yes"),100-OFFSET('Sanitation Data'!$E$4,0,10*ROW('Sanitation Data'!E194)),NA())</f>
        <v>#N/A</v>
      </c>
      <c r="AB200" s="98" t="e">
        <f ca="true">+IF(AND(ISNUMBER(OFFSET('Sanitation Data'!$E$6,0,10*ROW('Sanitation Data'!E194))),'Data Summary'!CQ200="Yes"),OFFSET('Sanitation Data'!$E$6,0,10*ROW('Sanitation Data'!E194)),NA())</f>
        <v>#N/A</v>
      </c>
      <c r="AC200" s="98" t="e">
        <f ca="true">+IF(AND(ISNUMBER(OFFSET('Sanitation Data'!$E$10,0,10*ROW('Sanitation Data'!E194))),'Data Summary'!CR200="Yes"),OFFSET('Sanitation Data'!$E$10,0,10*ROW('Sanitation Data'!E194)),NA())</f>
        <v>#N/A</v>
      </c>
      <c r="AD200" s="98" t="e">
        <f ca="true">+IF(AND(ISNUMBER(OFFSET('Sanitation Data'!$E$11,0,10*ROW('Sanitation Data'!E194))),'Data Summary'!CS200="Yes"),OFFSET('Sanitation Data'!$E$11,0,10*ROW('Sanitation Data'!E194)),NA())</f>
        <v>#N/A</v>
      </c>
      <c r="AE200" s="98" t="e">
        <f ca="true">+IF(AND(ISNUMBER(OFFSET('Sanitation Data'!$E$12,0,10*ROW('Sanitation Data'!E194))),'Data Summary'!CT200="Yes"),OFFSET('Sanitation Data'!$E$12,0,10*ROW('Sanitation Data'!E194)),NA())</f>
        <v>#N/A</v>
      </c>
      <c r="AF200" s="98" t="e">
        <f ca="true">+IF(AND(ISNUMBER(OFFSET('Sanitation Data'!$F$4,0,10*ROW('Sanitation Data'!F194))),'Data Summary'!CU200="Yes"),100-OFFSET('Sanitation Data'!$F$4,0,10*ROW('Sanitation Data'!F194)),NA())</f>
        <v>#N/A</v>
      </c>
      <c r="AG200" s="98" t="e">
        <f ca="true">+IF(AND(ISNUMBER(OFFSET('Sanitation Data'!$F$6,0,10*ROW('Sanitation Data'!F194))),'Data Summary'!CV200="Yes"),OFFSET('Sanitation Data'!$F$6,0,10*ROW('Sanitation Data'!F194)),NA())</f>
        <v>#N/A</v>
      </c>
      <c r="AH200" s="98" t="e">
        <f ca="true">+IF(AND(ISNUMBER(OFFSET('Sanitation Data'!$F$10,0,10*ROW('Sanitation Data'!F194))),'Data Summary'!CW200="Yes"),OFFSET('Sanitation Data'!$F$10,0,10*ROW('Sanitation Data'!F194)),NA())</f>
        <v>#N/A</v>
      </c>
      <c r="AI200" s="98" t="e">
        <f ca="true">+IF(AND(ISNUMBER(OFFSET('Sanitation Data'!$F$11,0,10*ROW('Sanitation Data'!F194))),'Data Summary'!CX200="Yes"),OFFSET('Sanitation Data'!$F$11,0,10*ROW('Sanitation Data'!F194)),NA())</f>
        <v>#N/A</v>
      </c>
      <c r="AJ200" s="98" t="e">
        <f ca="true">+IF(AND(ISNUMBER(OFFSET('Sanitation Data'!$F$12,0,10*ROW('Sanitation Data'!F194))),'Data Summary'!CY200="Yes"),OFFSET('Sanitation Data'!$F$12,0,10*ROW('Sanitation Data'!F194)),NA())</f>
        <v>#N/A</v>
      </c>
      <c r="AK200" s="98" t="e">
        <f ca="true">+IF(AND(ISNUMBER(OFFSET('Sanitation Data'!$G$4,0,10*ROW('Sanitation Data'!G194))),'Data Summary'!CZ200="Yes"),100-OFFSET('Sanitation Data'!$G$4,0,10*ROW('Sanitation Data'!G194)),NA())</f>
        <v>#N/A</v>
      </c>
      <c r="AL200" s="98" t="e">
        <f ca="true">+IF(AND(ISNUMBER(OFFSET('Sanitation Data'!$G$6,0,10*ROW('Sanitation Data'!G194))),'Data Summary'!DA200="Yes"),OFFSET('Sanitation Data'!$G$6,0,10*ROW('Sanitation Data'!G194)),NA())</f>
        <v>#N/A</v>
      </c>
      <c r="AM200" s="98" t="e">
        <f ca="true">+IF(AND(ISNUMBER(OFFSET('Sanitation Data'!$G$10,0,10*ROW('Sanitation Data'!G194))),'Data Summary'!DB200="Yes"),OFFSET('Sanitation Data'!$G$10,0,10*ROW('Sanitation Data'!G194)),NA())</f>
        <v>#N/A</v>
      </c>
      <c r="AN200" s="98" t="e">
        <f ca="true">+IF(AND(ISNUMBER(OFFSET('Sanitation Data'!$G$11,0,10*ROW('Sanitation Data'!G194))),'Data Summary'!DC200="Yes"),OFFSET('Sanitation Data'!$G$11,0,10*ROW('Sanitation Data'!G194)),NA())</f>
        <v>#N/A</v>
      </c>
      <c r="AO200" s="98" t="e">
        <f ca="true">+IF(AND(ISNUMBER(OFFSET('Sanitation Data'!$G$12,0,10*ROW('Sanitation Data'!G194))),'Data Summary'!DD200="Yes"),OFFSET('Sanitation Data'!$G$12,0,10*ROW('Sanitation Data'!G194)),NA())</f>
        <v>#N/A</v>
      </c>
      <c r="AP200" s="98" t="e">
        <f ca="true">+IF(AND(ISNUMBER(OFFSET('Sanitation Data'!$H$4,0,10*ROW('Sanitation Data'!H194))),'Data Summary'!DE200="Yes"),100-OFFSET('Sanitation Data'!$H$4,0,10*ROW('Sanitation Data'!H194)),NA())</f>
        <v>#N/A</v>
      </c>
      <c r="AQ200" s="98" t="e">
        <f ca="true">+IF(AND(ISNUMBER(OFFSET('Sanitation Data'!$H$6,0,10*ROW('Sanitation Data'!H194))),'Data Summary'!DF200="Yes"),OFFSET('Sanitation Data'!$H$6,0,10*ROW('Sanitation Data'!H194)),NA())</f>
        <v>#N/A</v>
      </c>
      <c r="AR200" s="98" t="e">
        <f ca="true">+IF(AND(ISNUMBER(OFFSET('Sanitation Data'!$H$10,0,10*ROW('Sanitation Data'!H194))),'Data Summary'!DG200="Yes"),OFFSET('Sanitation Data'!$H$10,0,10*ROW('Sanitation Data'!H194)),NA())</f>
        <v>#N/A</v>
      </c>
      <c r="AS200" s="98" t="e">
        <f ca="true">+IF(AND(ISNUMBER(OFFSET('Sanitation Data'!$H$11,0,10*ROW('Sanitation Data'!H194))),'Data Summary'!DH200="Yes"),OFFSET('Sanitation Data'!$H$11,0,10*ROW('Sanitation Data'!H194)),NA())</f>
        <v>#N/A</v>
      </c>
      <c r="AT200" s="98" t="e">
        <f ca="true">+IF(AND(ISNUMBER(OFFSET('Sanitation Data'!$H$12,0,10*ROW('Sanitation Data'!H194))),'Data Summary'!DI200="Yes"),OFFSET('Sanitation Data'!$H$12,0,10*ROW('Sanitation Data'!H194)),NA())</f>
        <v>#N/A</v>
      </c>
      <c r="AU200" s="98" t="e">
        <f ca="true">+IF(AND(ISNUMBER(OFFSET('Sanitation Data'!$I$4,0,10*ROW('Sanitation Data'!I194))),'Data Summary'!DJ200="Yes"),100-OFFSET('Sanitation Data'!$I$4,0,10*ROW('Sanitation Data'!I194)),NA())</f>
        <v>#N/A</v>
      </c>
      <c r="AV200" s="98" t="e">
        <f ca="true">+IF(AND(ISNUMBER(OFFSET('Sanitation Data'!$I$6,0,10*ROW('Sanitation Data'!I194))),'Data Summary'!DK200="Yes"),OFFSET('Sanitation Data'!$I$6,0,10*ROW('Sanitation Data'!I194)),NA())</f>
        <v>#N/A</v>
      </c>
      <c r="AW200" s="98" t="e">
        <f ca="true">+IF(AND(ISNUMBER(OFFSET('Sanitation Data'!$I$10,0,10*ROW('Sanitation Data'!I194))),'Data Summary'!DL200="Yes"),OFFSET('Sanitation Data'!$I$10,0,10*ROW('Sanitation Data'!I194)),NA())</f>
        <v>#N/A</v>
      </c>
      <c r="AX200" s="98" t="e">
        <f ca="true">+IF(AND(ISNUMBER(OFFSET('Sanitation Data'!$I$11,0,10*ROW('Sanitation Data'!I194))),'Data Summary'!DM200="Yes"),OFFSET('Sanitation Data'!$I$11,0,10*ROW('Sanitation Data'!I194)),NA())</f>
        <v>#N/A</v>
      </c>
      <c r="AY200" s="98" t="e">
        <f ca="true">+IF(AND(ISNUMBER(OFFSET('Sanitation Data'!$I$12,0,10*ROW('Sanitation Data'!I194))),'Data Summary'!DN200="Yes"),OFFSET('Sanitation Data'!$I$12,0,10*ROW('Sanitation Data'!I194)),NA())</f>
        <v>#N/A</v>
      </c>
      <c r="AZ200" s="99" t="e">
        <f ca="true">+IF(AND(ISNUMBER(OFFSET('Hygiene Data'!$D$5,0,10*ROW('Hygiene Data'!D194))),'Data Summary'!DO200="Yes"),OFFSET('Hygiene Data'!$D$5,0,10*ROW('Hygiene Data'!D194)),NA())</f>
        <v>#N/A</v>
      </c>
      <c r="BA200" s="99" t="e">
        <f ca="true">+IF(AND(ISNUMBER(OFFSET('Hygiene Data'!$D$7,0,10*ROW('Hygiene Data'!D194))),'Data Summary'!DP200="Yes"),OFFSET('Hygiene Data'!$D$7,0,10*ROW('Hygiene Data'!D194)),NA())</f>
        <v>#N/A</v>
      </c>
      <c r="BB200" s="99" t="e">
        <f ca="true">+IF(AND(ISNUMBER(OFFSET('Hygiene Data'!$D$9,0,10*ROW('Hygiene Data'!D194))),'Data Summary'!DQ200="Yes"),OFFSET('Hygiene Data'!$D$9,0,10*ROW('Hygiene Data'!D194)),NA())</f>
        <v>#N/A</v>
      </c>
      <c r="BC200" s="99" t="e">
        <f ca="true">+IF(AND(ISNUMBER(OFFSET('Hygiene Data'!$E$5,0,10*ROW('Hygiene Data'!E194))),'Data Summary'!DR200="Yes"),OFFSET('Hygiene Data'!$E$5,0,10*ROW('Hygiene Data'!E194)),NA())</f>
        <v>#N/A</v>
      </c>
      <c r="BD200" s="99" t="e">
        <f ca="true">+IF(AND(ISNUMBER(OFFSET('Hygiene Data'!$E$7,0,10*ROW('Hygiene Data'!E194))),'Data Summary'!DS200="Yes"),OFFSET('Hygiene Data'!$E$7,0,10*ROW('Hygiene Data'!E194)),NA())</f>
        <v>#N/A</v>
      </c>
      <c r="BE200" s="99" t="e">
        <f ca="true">+IF(AND(ISNUMBER(OFFSET('Hygiene Data'!$E$9,0,10*ROW('Hygiene Data'!E194))),'Data Summary'!DT200="Yes"),OFFSET('Hygiene Data'!$E$9,0,10*ROW('Hygiene Data'!E194)),NA())</f>
        <v>#N/A</v>
      </c>
      <c r="BF200" s="99" t="e">
        <f ca="true">+IF(AND(ISNUMBER(OFFSET('Hygiene Data'!$F$5,0,10*ROW('Hygiene Data'!F194))),'Data Summary'!DU200="Yes"),OFFSET('Hygiene Data'!$F$5,0,10*ROW('Hygiene Data'!F194)),NA())</f>
        <v>#N/A</v>
      </c>
      <c r="BG200" s="99" t="e">
        <f ca="true">+IF(AND(ISNUMBER(OFFSET('Hygiene Data'!$F$7,0,10*ROW('Hygiene Data'!F194))),'Data Summary'!DV200="Yes"),OFFSET('Hygiene Data'!$F$7,0,10*ROW('Hygiene Data'!F194)),NA())</f>
        <v>#N/A</v>
      </c>
      <c r="BH200" s="99" t="e">
        <f ca="true">+IF(AND(ISNUMBER(OFFSET('Hygiene Data'!$F$9,0,10*ROW('Hygiene Data'!F194))),'Data Summary'!DW200="Yes"),OFFSET('Hygiene Data'!$F$9,0,10*ROW('Hygiene Data'!F194)),NA())</f>
        <v>#N/A</v>
      </c>
      <c r="BI200" s="99" t="e">
        <f ca="true">+IF(AND(ISNUMBER(OFFSET('Hygiene Data'!$G$5,0,10*ROW('Hygiene Data'!G194))),'Data Summary'!DX200="Yes"),OFFSET('Hygiene Data'!$G$5,0,10*ROW('Hygiene Data'!G194)),NA())</f>
        <v>#N/A</v>
      </c>
      <c r="BJ200" s="99" t="e">
        <f ca="true">+IF(AND(ISNUMBER(OFFSET('Hygiene Data'!$G$7,0,10*ROW('Hygiene Data'!G194))),'Data Summary'!DY200="Yes"),OFFSET('Hygiene Data'!$G$7,0,10*ROW('Hygiene Data'!G194)),NA())</f>
        <v>#N/A</v>
      </c>
      <c r="BK200" s="99" t="e">
        <f ca="true">+IF(AND(ISNUMBER(OFFSET('Hygiene Data'!$G$9,0,10*ROW('Hygiene Data'!G194))),'Data Summary'!DZ200="Yes"),OFFSET('Hygiene Data'!$G$9,0,10*ROW('Hygiene Data'!G194)),NA())</f>
        <v>#N/A</v>
      </c>
      <c r="BL200" s="99" t="e">
        <f ca="true">+IF(AND(ISNUMBER(OFFSET('Hygiene Data'!$H$5,0,10*ROW('Hygiene Data'!H194))),'Data Summary'!EA200="Yes"),OFFSET('Hygiene Data'!$H$5,0,10*ROW('Hygiene Data'!H194)),NA())</f>
        <v>#N/A</v>
      </c>
      <c r="BM200" s="99" t="e">
        <f ca="true">+IF(AND(ISNUMBER(OFFSET('Hygiene Data'!$H$7,0,10*ROW('Hygiene Data'!H194))),'Data Summary'!EB200="Yes"),OFFSET('Hygiene Data'!$H$7,0,10*ROW('Hygiene Data'!H194)),NA())</f>
        <v>#N/A</v>
      </c>
      <c r="BN200" s="99" t="e">
        <f ca="true">+IF(AND(ISNUMBER(OFFSET('Hygiene Data'!$H$9,0,10*ROW('Hygiene Data'!H194))),'Data Summary'!EC200="Yes"),OFFSET('Hygiene Data'!$H$9,0,10*ROW('Hygiene Data'!H194)),NA())</f>
        <v>#N/A</v>
      </c>
      <c r="BO200" s="99" t="e">
        <f ca="true">+IF(AND(ISNUMBER(OFFSET('Hygiene Data'!$I$5,0,10*ROW('Hygiene Data'!I194))),'Data Summary'!ED200="Yes"),OFFSET('Hygiene Data'!$I$5,0,10*ROW('Hygiene Data'!I194)),NA())</f>
        <v>#N/A</v>
      </c>
      <c r="BP200" s="99" t="e">
        <f ca="true">+IF(AND(ISNUMBER(OFFSET('Hygiene Data'!$I$7,0,10*ROW('Hygiene Data'!I194))),'Data Summary'!EE200="Yes"),OFFSET('Hygiene Data'!$I$7,0,10*ROW('Hygiene Data'!I194)),NA())</f>
        <v>#N/A</v>
      </c>
      <c r="BQ200" s="99"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8" t="str">
        <f ca="true">+IF(ISTEXT('Data Summary'!B201),'Data Summary'!B201,"")</f>
        <v/>
      </c>
      <c r="C201" s="329" t="e">
        <f ca="true">+VALUE('Data Summary'!C201)</f>
        <v>#VALUE!</v>
      </c>
      <c r="D201" s="97" t="e">
        <f ca="true">+IF(AND(ISNUMBER(OFFSET('Water Data'!$D$4,0,10*ROW('Water Data'!D195))),'Data Summary'!BS201="Yes"),100-OFFSET('Water Data'!$D$4,0,10*ROW('Water Data'!D195)),NA())</f>
        <v>#N/A</v>
      </c>
      <c r="E201" s="97" t="e">
        <f ca="true">+IF(AND(ISNUMBER(OFFSET('Water Data'!$D$6,0,10*ROW('Water Data'!D195))),'Data Summary'!BT201="Yes"),OFFSET('Water Data'!$D$6,0,10*ROW('Water Data'!D195)),NA())</f>
        <v>#N/A</v>
      </c>
      <c r="F201" s="97" t="e">
        <f ca="true">+IF(AND(ISNUMBER(OFFSET('Water Data'!$D$9,0,10*ROW('Water Data'!D195))),'Data Summary'!BU201="Yes"),OFFSET('Water Data'!$D$9,0,10*ROW('Water Data'!D195)),NA())</f>
        <v>#N/A</v>
      </c>
      <c r="G201" s="97" t="e">
        <f ca="true">+IF(AND(ISNUMBER(OFFSET('Water Data'!$E$4,0,10*ROW('Water Data'!E195))),'Data Summary'!BV201="Yes"),100-OFFSET('Water Data'!$E$4,0,10*ROW('Water Data'!E195)),NA())</f>
        <v>#N/A</v>
      </c>
      <c r="H201" s="97" t="e">
        <f ca="true">+IF(AND(ISNUMBER(OFFSET('Water Data'!$E$6,0,10*ROW('Water Data'!E195))),'Data Summary'!BW201="Yes"),OFFSET('Water Data'!$E$6,0,10*ROW('Water Data'!E195)),NA())</f>
        <v>#N/A</v>
      </c>
      <c r="I201" s="97" t="e">
        <f ca="true">+IF(AND(ISNUMBER(OFFSET('Water Data'!$E$9,0,10*ROW('Water Data'!E195))),'Data Summary'!BX201="Yes"),OFFSET('Water Data'!$E$9,0,10*ROW('Water Data'!E195)),NA())</f>
        <v>#N/A</v>
      </c>
      <c r="J201" s="97" t="e">
        <f ca="true">+IF(AND(ISNUMBER(OFFSET('Water Data'!$F$4,0,10*ROW('Water Data'!F195))),'Data Summary'!BY201="Yes"),100-OFFSET('Water Data'!$F$4,0,10*ROW('Water Data'!F195)),NA())</f>
        <v>#N/A</v>
      </c>
      <c r="K201" s="97" t="e">
        <f ca="true">+IF(AND(ISNUMBER(OFFSET('Water Data'!$F$6,0,10*ROW('Water Data'!F195))),'Data Summary'!BZ201="Yes"),OFFSET('Water Data'!$F$6,0,10*ROW('Water Data'!F195)),NA())</f>
        <v>#N/A</v>
      </c>
      <c r="L201" s="97" t="e">
        <f ca="true">+IF(AND(ISNUMBER(OFFSET('Water Data'!$F$9,0,10*ROW('Water Data'!F195))),'Data Summary'!CA201="Yes"),OFFSET('Water Data'!$F$9,0,10*ROW('Water Data'!F195)),NA())</f>
        <v>#N/A</v>
      </c>
      <c r="M201" s="97" t="e">
        <f ca="true">+IF(AND(ISNUMBER(OFFSET('Water Data'!$G$4,0,10*ROW('Water Data'!G195))),'Data Summary'!CB201="Yes"),100-OFFSET('Water Data'!$G$4,0,10*ROW('Water Data'!G195)),NA())</f>
        <v>#N/A</v>
      </c>
      <c r="N201" s="97" t="e">
        <f ca="true">+IF(AND(ISNUMBER(OFFSET('Water Data'!$G$6,0,10*ROW('Water Data'!G195))),'Data Summary'!CC201="Yes"),OFFSET('Water Data'!$G$6,0,10*ROW('Water Data'!G195)),NA())</f>
        <v>#N/A</v>
      </c>
      <c r="O201" s="97" t="e">
        <f ca="true">+IF(AND(ISNUMBER(OFFSET('Water Data'!$G$9,0,10*ROW('Water Data'!G195))),'Data Summary'!CD201="Yes"),OFFSET('Water Data'!$G$9,0,10*ROW('Water Data'!G195)),NA())</f>
        <v>#N/A</v>
      </c>
      <c r="P201" s="97" t="e">
        <f ca="true">+IF(AND(ISNUMBER(OFFSET('Water Data'!$H$4,0,10*ROW('Water Data'!H195))),'Data Summary'!CE201="Yes"),100-OFFSET('Water Data'!$H$4,0,10*ROW('Water Data'!H195)),NA())</f>
        <v>#N/A</v>
      </c>
      <c r="Q201" s="97" t="e">
        <f ca="true">+IF(AND(ISNUMBER(OFFSET('Water Data'!$H$6,0,10*ROW('Water Data'!H195))),'Data Summary'!CF201="Yes"),OFFSET('Water Data'!$H$6,0,10*ROW('Water Data'!H195)),NA())</f>
        <v>#N/A</v>
      </c>
      <c r="R201" s="97" t="e">
        <f ca="true">+IF(AND(ISNUMBER(OFFSET('Water Data'!$H$9,0,10*ROW('Water Data'!H195))),'Data Summary'!CG201="Yes"),OFFSET('Water Data'!$H$9,0,10*ROW('Water Data'!H195)),NA())</f>
        <v>#N/A</v>
      </c>
      <c r="S201" s="97" t="e">
        <f ca="true">+IF(AND(ISNUMBER(OFFSET('Water Data'!$I$4,0,10*ROW('Water Data'!I195))),'Data Summary'!CH201="Yes"),100-OFFSET('Water Data'!$I$4,0,10*ROW('Water Data'!I195)),NA())</f>
        <v>#N/A</v>
      </c>
      <c r="T201" s="97" t="e">
        <f ca="true">+IF(AND(ISNUMBER(OFFSET('Water Data'!$I$6,0,10*ROW('Water Data'!I195))),'Data Summary'!CI201="Yes"),OFFSET('Water Data'!$I$6,0,10*ROW('Water Data'!I195)),NA())</f>
        <v>#N/A</v>
      </c>
      <c r="U201" s="97" t="e">
        <f ca="true">+IF(AND(ISNUMBER(OFFSET('Water Data'!$I$9,0,10*ROW('Water Data'!I195))),'Data Summary'!CJ201="Yes"),OFFSET('Water Data'!$I$9,0,10*ROW('Water Data'!I195)),NA())</f>
        <v>#N/A</v>
      </c>
      <c r="V201" s="98" t="e">
        <f ca="true">+IF(AND(ISNUMBER(OFFSET('Sanitation Data'!$D$4,0,10*ROW('Sanitation Data'!D195))),'Data Summary'!CK201="Yes"),100-OFFSET('Sanitation Data'!$D$4,0,10*ROW('Sanitation Data'!D195)),NA())</f>
        <v>#N/A</v>
      </c>
      <c r="W201" s="98" t="e">
        <f ca="true">+IF(AND(ISNUMBER(OFFSET('Sanitation Data'!$D$6,0,10*ROW('Sanitation Data'!D195))),'Data Summary'!CL201="Yes"),OFFSET('Sanitation Data'!$D$6,0,10*ROW('Sanitation Data'!D195)),NA())</f>
        <v>#N/A</v>
      </c>
      <c r="X201" s="98" t="e">
        <f ca="true">+IF(AND(ISNUMBER(OFFSET('Sanitation Data'!$D$10,0,10*ROW('Sanitation Data'!D195))),'Data Summary'!CM201="Yes"),OFFSET('Sanitation Data'!$D$10,0,10*ROW('Sanitation Data'!D195)),NA())</f>
        <v>#N/A</v>
      </c>
      <c r="Y201" s="98" t="e">
        <f ca="true">+IF(AND(ISNUMBER(OFFSET('Sanitation Data'!$D$11,0,10*ROW('Sanitation Data'!D195))),'Data Summary'!CN201="Yes"),OFFSET('Sanitation Data'!$D$11,0,10*ROW('Sanitation Data'!D195)),NA())</f>
        <v>#N/A</v>
      </c>
      <c r="Z201" s="98" t="e">
        <f ca="true">+IF(AND(ISNUMBER(OFFSET('Sanitation Data'!$D$12,0,10*ROW('Sanitation Data'!D195))),'Data Summary'!CO201="Yes"),OFFSET('Sanitation Data'!$D$12,0,10*ROW('Sanitation Data'!D195)),NA())</f>
        <v>#N/A</v>
      </c>
      <c r="AA201" s="98" t="e">
        <f ca="true">+IF(AND(ISNUMBER(OFFSET('Sanitation Data'!$E$4,0,10*ROW('Sanitation Data'!E195))),'Data Summary'!CP201="Yes"),100-OFFSET('Sanitation Data'!$E$4,0,10*ROW('Sanitation Data'!E195)),NA())</f>
        <v>#N/A</v>
      </c>
      <c r="AB201" s="98" t="e">
        <f ca="true">+IF(AND(ISNUMBER(OFFSET('Sanitation Data'!$E$6,0,10*ROW('Sanitation Data'!E195))),'Data Summary'!CQ201="Yes"),OFFSET('Sanitation Data'!$E$6,0,10*ROW('Sanitation Data'!E195)),NA())</f>
        <v>#N/A</v>
      </c>
      <c r="AC201" s="98" t="e">
        <f ca="true">+IF(AND(ISNUMBER(OFFSET('Sanitation Data'!$E$10,0,10*ROW('Sanitation Data'!E195))),'Data Summary'!CR201="Yes"),OFFSET('Sanitation Data'!$E$10,0,10*ROW('Sanitation Data'!E195)),NA())</f>
        <v>#N/A</v>
      </c>
      <c r="AD201" s="98" t="e">
        <f ca="true">+IF(AND(ISNUMBER(OFFSET('Sanitation Data'!$E$11,0,10*ROW('Sanitation Data'!E195))),'Data Summary'!CS201="Yes"),OFFSET('Sanitation Data'!$E$11,0,10*ROW('Sanitation Data'!E195)),NA())</f>
        <v>#N/A</v>
      </c>
      <c r="AE201" s="98" t="e">
        <f ca="true">+IF(AND(ISNUMBER(OFFSET('Sanitation Data'!$E$12,0,10*ROW('Sanitation Data'!E195))),'Data Summary'!CT201="Yes"),OFFSET('Sanitation Data'!$E$12,0,10*ROW('Sanitation Data'!E195)),NA())</f>
        <v>#N/A</v>
      </c>
      <c r="AF201" s="98" t="e">
        <f ca="true">+IF(AND(ISNUMBER(OFFSET('Sanitation Data'!$F$4,0,10*ROW('Sanitation Data'!F195))),'Data Summary'!CU201="Yes"),100-OFFSET('Sanitation Data'!$F$4,0,10*ROW('Sanitation Data'!F195)),NA())</f>
        <v>#N/A</v>
      </c>
      <c r="AG201" s="98" t="e">
        <f ca="true">+IF(AND(ISNUMBER(OFFSET('Sanitation Data'!$F$6,0,10*ROW('Sanitation Data'!F195))),'Data Summary'!CV201="Yes"),OFFSET('Sanitation Data'!$F$6,0,10*ROW('Sanitation Data'!F195)),NA())</f>
        <v>#N/A</v>
      </c>
      <c r="AH201" s="98" t="e">
        <f ca="true">+IF(AND(ISNUMBER(OFFSET('Sanitation Data'!$F$10,0,10*ROW('Sanitation Data'!F195))),'Data Summary'!CW201="Yes"),OFFSET('Sanitation Data'!$F$10,0,10*ROW('Sanitation Data'!F195)),NA())</f>
        <v>#N/A</v>
      </c>
      <c r="AI201" s="98" t="e">
        <f ca="true">+IF(AND(ISNUMBER(OFFSET('Sanitation Data'!$F$11,0,10*ROW('Sanitation Data'!F195))),'Data Summary'!CX201="Yes"),OFFSET('Sanitation Data'!$F$11,0,10*ROW('Sanitation Data'!F195)),NA())</f>
        <v>#N/A</v>
      </c>
      <c r="AJ201" s="98" t="e">
        <f ca="true">+IF(AND(ISNUMBER(OFFSET('Sanitation Data'!$F$12,0,10*ROW('Sanitation Data'!F195))),'Data Summary'!CY201="Yes"),OFFSET('Sanitation Data'!$F$12,0,10*ROW('Sanitation Data'!F195)),NA())</f>
        <v>#N/A</v>
      </c>
      <c r="AK201" s="98" t="e">
        <f ca="true">+IF(AND(ISNUMBER(OFFSET('Sanitation Data'!$G$4,0,10*ROW('Sanitation Data'!G195))),'Data Summary'!CZ201="Yes"),100-OFFSET('Sanitation Data'!$G$4,0,10*ROW('Sanitation Data'!G195)),NA())</f>
        <v>#N/A</v>
      </c>
      <c r="AL201" s="98" t="e">
        <f ca="true">+IF(AND(ISNUMBER(OFFSET('Sanitation Data'!$G$6,0,10*ROW('Sanitation Data'!G195))),'Data Summary'!DA201="Yes"),OFFSET('Sanitation Data'!$G$6,0,10*ROW('Sanitation Data'!G195)),NA())</f>
        <v>#N/A</v>
      </c>
      <c r="AM201" s="98" t="e">
        <f ca="true">+IF(AND(ISNUMBER(OFFSET('Sanitation Data'!$G$10,0,10*ROW('Sanitation Data'!G195))),'Data Summary'!DB201="Yes"),OFFSET('Sanitation Data'!$G$10,0,10*ROW('Sanitation Data'!G195)),NA())</f>
        <v>#N/A</v>
      </c>
      <c r="AN201" s="98" t="e">
        <f ca="true">+IF(AND(ISNUMBER(OFFSET('Sanitation Data'!$G$11,0,10*ROW('Sanitation Data'!G195))),'Data Summary'!DC201="Yes"),OFFSET('Sanitation Data'!$G$11,0,10*ROW('Sanitation Data'!G195)),NA())</f>
        <v>#N/A</v>
      </c>
      <c r="AO201" s="98" t="e">
        <f ca="true">+IF(AND(ISNUMBER(OFFSET('Sanitation Data'!$G$12,0,10*ROW('Sanitation Data'!G195))),'Data Summary'!DD201="Yes"),OFFSET('Sanitation Data'!$G$12,0,10*ROW('Sanitation Data'!G195)),NA())</f>
        <v>#N/A</v>
      </c>
      <c r="AP201" s="98" t="e">
        <f ca="true">+IF(AND(ISNUMBER(OFFSET('Sanitation Data'!$H$4,0,10*ROW('Sanitation Data'!H195))),'Data Summary'!DE201="Yes"),100-OFFSET('Sanitation Data'!$H$4,0,10*ROW('Sanitation Data'!H195)),NA())</f>
        <v>#N/A</v>
      </c>
      <c r="AQ201" s="98" t="e">
        <f ca="true">+IF(AND(ISNUMBER(OFFSET('Sanitation Data'!$H$6,0,10*ROW('Sanitation Data'!H195))),'Data Summary'!DF201="Yes"),OFFSET('Sanitation Data'!$H$6,0,10*ROW('Sanitation Data'!H195)),NA())</f>
        <v>#N/A</v>
      </c>
      <c r="AR201" s="98" t="e">
        <f ca="true">+IF(AND(ISNUMBER(OFFSET('Sanitation Data'!$H$10,0,10*ROW('Sanitation Data'!H195))),'Data Summary'!DG201="Yes"),OFFSET('Sanitation Data'!$H$10,0,10*ROW('Sanitation Data'!H195)),NA())</f>
        <v>#N/A</v>
      </c>
      <c r="AS201" s="98" t="e">
        <f ca="true">+IF(AND(ISNUMBER(OFFSET('Sanitation Data'!$H$11,0,10*ROW('Sanitation Data'!H195))),'Data Summary'!DH201="Yes"),OFFSET('Sanitation Data'!$H$11,0,10*ROW('Sanitation Data'!H195)),NA())</f>
        <v>#N/A</v>
      </c>
      <c r="AT201" s="98" t="e">
        <f ca="true">+IF(AND(ISNUMBER(OFFSET('Sanitation Data'!$H$12,0,10*ROW('Sanitation Data'!H195))),'Data Summary'!DI201="Yes"),OFFSET('Sanitation Data'!$H$12,0,10*ROW('Sanitation Data'!H195)),NA())</f>
        <v>#N/A</v>
      </c>
      <c r="AU201" s="98" t="e">
        <f ca="true">+IF(AND(ISNUMBER(OFFSET('Sanitation Data'!$I$4,0,10*ROW('Sanitation Data'!I195))),'Data Summary'!DJ201="Yes"),100-OFFSET('Sanitation Data'!$I$4,0,10*ROW('Sanitation Data'!I195)),NA())</f>
        <v>#N/A</v>
      </c>
      <c r="AV201" s="98" t="e">
        <f ca="true">+IF(AND(ISNUMBER(OFFSET('Sanitation Data'!$I$6,0,10*ROW('Sanitation Data'!I195))),'Data Summary'!DK201="Yes"),OFFSET('Sanitation Data'!$I$6,0,10*ROW('Sanitation Data'!I195)),NA())</f>
        <v>#N/A</v>
      </c>
      <c r="AW201" s="98" t="e">
        <f ca="true">+IF(AND(ISNUMBER(OFFSET('Sanitation Data'!$I$10,0,10*ROW('Sanitation Data'!I195))),'Data Summary'!DL201="Yes"),OFFSET('Sanitation Data'!$I$10,0,10*ROW('Sanitation Data'!I195)),NA())</f>
        <v>#N/A</v>
      </c>
      <c r="AX201" s="98" t="e">
        <f ca="true">+IF(AND(ISNUMBER(OFFSET('Sanitation Data'!$I$11,0,10*ROW('Sanitation Data'!I195))),'Data Summary'!DM201="Yes"),OFFSET('Sanitation Data'!$I$11,0,10*ROW('Sanitation Data'!I195)),NA())</f>
        <v>#N/A</v>
      </c>
      <c r="AY201" s="98" t="e">
        <f ca="true">+IF(AND(ISNUMBER(OFFSET('Sanitation Data'!$I$12,0,10*ROW('Sanitation Data'!I195))),'Data Summary'!DN201="Yes"),OFFSET('Sanitation Data'!$I$12,0,10*ROW('Sanitation Data'!I195)),NA())</f>
        <v>#N/A</v>
      </c>
      <c r="AZ201" s="99" t="e">
        <f ca="true">+IF(AND(ISNUMBER(OFFSET('Hygiene Data'!$D$5,0,10*ROW('Hygiene Data'!D195))),'Data Summary'!DO201="Yes"),OFFSET('Hygiene Data'!$D$5,0,10*ROW('Hygiene Data'!D195)),NA())</f>
        <v>#N/A</v>
      </c>
      <c r="BA201" s="99" t="e">
        <f ca="true">+IF(AND(ISNUMBER(OFFSET('Hygiene Data'!$D$7,0,10*ROW('Hygiene Data'!D195))),'Data Summary'!DP201="Yes"),OFFSET('Hygiene Data'!$D$7,0,10*ROW('Hygiene Data'!D195)),NA())</f>
        <v>#N/A</v>
      </c>
      <c r="BB201" s="99" t="e">
        <f ca="true">+IF(AND(ISNUMBER(OFFSET('Hygiene Data'!$D$9,0,10*ROW('Hygiene Data'!D195))),'Data Summary'!DQ201="Yes"),OFFSET('Hygiene Data'!$D$9,0,10*ROW('Hygiene Data'!D195)),NA())</f>
        <v>#N/A</v>
      </c>
      <c r="BC201" s="99" t="e">
        <f ca="true">+IF(AND(ISNUMBER(OFFSET('Hygiene Data'!$E$5,0,10*ROW('Hygiene Data'!E195))),'Data Summary'!DR201="Yes"),OFFSET('Hygiene Data'!$E$5,0,10*ROW('Hygiene Data'!E195)),NA())</f>
        <v>#N/A</v>
      </c>
      <c r="BD201" s="99" t="e">
        <f ca="true">+IF(AND(ISNUMBER(OFFSET('Hygiene Data'!$E$7,0,10*ROW('Hygiene Data'!E195))),'Data Summary'!DS201="Yes"),OFFSET('Hygiene Data'!$E$7,0,10*ROW('Hygiene Data'!E195)),NA())</f>
        <v>#N/A</v>
      </c>
      <c r="BE201" s="99" t="e">
        <f ca="true">+IF(AND(ISNUMBER(OFFSET('Hygiene Data'!$E$9,0,10*ROW('Hygiene Data'!E195))),'Data Summary'!DT201="Yes"),OFFSET('Hygiene Data'!$E$9,0,10*ROW('Hygiene Data'!E195)),NA())</f>
        <v>#N/A</v>
      </c>
      <c r="BF201" s="99" t="e">
        <f ca="true">+IF(AND(ISNUMBER(OFFSET('Hygiene Data'!$F$5,0,10*ROW('Hygiene Data'!F195))),'Data Summary'!DU201="Yes"),OFFSET('Hygiene Data'!$F$5,0,10*ROW('Hygiene Data'!F195)),NA())</f>
        <v>#N/A</v>
      </c>
      <c r="BG201" s="99" t="e">
        <f ca="true">+IF(AND(ISNUMBER(OFFSET('Hygiene Data'!$F$7,0,10*ROW('Hygiene Data'!F195))),'Data Summary'!DV201="Yes"),OFFSET('Hygiene Data'!$F$7,0,10*ROW('Hygiene Data'!F195)),NA())</f>
        <v>#N/A</v>
      </c>
      <c r="BH201" s="99" t="e">
        <f ca="true">+IF(AND(ISNUMBER(OFFSET('Hygiene Data'!$F$9,0,10*ROW('Hygiene Data'!F195))),'Data Summary'!DW201="Yes"),OFFSET('Hygiene Data'!$F$9,0,10*ROW('Hygiene Data'!F195)),NA())</f>
        <v>#N/A</v>
      </c>
      <c r="BI201" s="99" t="e">
        <f ca="true">+IF(AND(ISNUMBER(OFFSET('Hygiene Data'!$G$5,0,10*ROW('Hygiene Data'!G195))),'Data Summary'!DX201="Yes"),OFFSET('Hygiene Data'!$G$5,0,10*ROW('Hygiene Data'!G195)),NA())</f>
        <v>#N/A</v>
      </c>
      <c r="BJ201" s="99" t="e">
        <f ca="true">+IF(AND(ISNUMBER(OFFSET('Hygiene Data'!$G$7,0,10*ROW('Hygiene Data'!G195))),'Data Summary'!DY201="Yes"),OFFSET('Hygiene Data'!$G$7,0,10*ROW('Hygiene Data'!G195)),NA())</f>
        <v>#N/A</v>
      </c>
      <c r="BK201" s="99" t="e">
        <f ca="true">+IF(AND(ISNUMBER(OFFSET('Hygiene Data'!$G$9,0,10*ROW('Hygiene Data'!G195))),'Data Summary'!DZ201="Yes"),OFFSET('Hygiene Data'!$G$9,0,10*ROW('Hygiene Data'!G195)),NA())</f>
        <v>#N/A</v>
      </c>
      <c r="BL201" s="99" t="e">
        <f ca="true">+IF(AND(ISNUMBER(OFFSET('Hygiene Data'!$H$5,0,10*ROW('Hygiene Data'!H195))),'Data Summary'!EA201="Yes"),OFFSET('Hygiene Data'!$H$5,0,10*ROW('Hygiene Data'!H195)),NA())</f>
        <v>#N/A</v>
      </c>
      <c r="BM201" s="99" t="e">
        <f ca="true">+IF(AND(ISNUMBER(OFFSET('Hygiene Data'!$H$7,0,10*ROW('Hygiene Data'!H195))),'Data Summary'!EB201="Yes"),OFFSET('Hygiene Data'!$H$7,0,10*ROW('Hygiene Data'!H195)),NA())</f>
        <v>#N/A</v>
      </c>
      <c r="BN201" s="99" t="e">
        <f ca="true">+IF(AND(ISNUMBER(OFFSET('Hygiene Data'!$H$9,0,10*ROW('Hygiene Data'!H195))),'Data Summary'!EC201="Yes"),OFFSET('Hygiene Data'!$H$9,0,10*ROW('Hygiene Data'!H195)),NA())</f>
        <v>#N/A</v>
      </c>
      <c r="BO201" s="99" t="e">
        <f ca="true">+IF(AND(ISNUMBER(OFFSET('Hygiene Data'!$I$5,0,10*ROW('Hygiene Data'!I195))),'Data Summary'!ED201="Yes"),OFFSET('Hygiene Data'!$I$5,0,10*ROW('Hygiene Data'!I195)),NA())</f>
        <v>#N/A</v>
      </c>
      <c r="BP201" s="99" t="e">
        <f ca="true">+IF(AND(ISNUMBER(OFFSET('Hygiene Data'!$I$7,0,10*ROW('Hygiene Data'!I195))),'Data Summary'!EE201="Yes"),OFFSET('Hygiene Data'!$I$7,0,10*ROW('Hygiene Data'!I195)),NA())</f>
        <v>#N/A</v>
      </c>
      <c r="BQ201" s="99"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8" t="str">
        <f ca="true">+IF(ISTEXT('Data Summary'!B202),'Data Summary'!B202,"")</f>
        <v/>
      </c>
      <c r="C202" s="329" t="e">
        <f ca="true">+VALUE('Data Summary'!C202)</f>
        <v>#VALUE!</v>
      </c>
      <c r="D202" s="97" t="e">
        <f ca="true">+IF(AND(ISNUMBER(OFFSET('Water Data'!$D$4,0,10*ROW('Water Data'!D196))),'Data Summary'!BS202="Yes"),100-OFFSET('Water Data'!$D$4,0,10*ROW('Water Data'!D196)),NA())</f>
        <v>#N/A</v>
      </c>
      <c r="E202" s="97" t="e">
        <f ca="true">+IF(AND(ISNUMBER(OFFSET('Water Data'!$D$6,0,10*ROW('Water Data'!D196))),'Data Summary'!BT202="Yes"),OFFSET('Water Data'!$D$6,0,10*ROW('Water Data'!D196)),NA())</f>
        <v>#N/A</v>
      </c>
      <c r="F202" s="97" t="e">
        <f ca="true">+IF(AND(ISNUMBER(OFFSET('Water Data'!$D$9,0,10*ROW('Water Data'!D196))),'Data Summary'!BU202="Yes"),OFFSET('Water Data'!$D$9,0,10*ROW('Water Data'!D196)),NA())</f>
        <v>#N/A</v>
      </c>
      <c r="G202" s="97" t="e">
        <f ca="true">+IF(AND(ISNUMBER(OFFSET('Water Data'!$E$4,0,10*ROW('Water Data'!E196))),'Data Summary'!BV202="Yes"),100-OFFSET('Water Data'!$E$4,0,10*ROW('Water Data'!E196)),NA())</f>
        <v>#N/A</v>
      </c>
      <c r="H202" s="97" t="e">
        <f ca="true">+IF(AND(ISNUMBER(OFFSET('Water Data'!$E$6,0,10*ROW('Water Data'!E196))),'Data Summary'!BW202="Yes"),OFFSET('Water Data'!$E$6,0,10*ROW('Water Data'!E196)),NA())</f>
        <v>#N/A</v>
      </c>
      <c r="I202" s="97" t="e">
        <f ca="true">+IF(AND(ISNUMBER(OFFSET('Water Data'!$E$9,0,10*ROW('Water Data'!E196))),'Data Summary'!BX202="Yes"),OFFSET('Water Data'!$E$9,0,10*ROW('Water Data'!E196)),NA())</f>
        <v>#N/A</v>
      </c>
      <c r="J202" s="97" t="e">
        <f ca="true">+IF(AND(ISNUMBER(OFFSET('Water Data'!$F$4,0,10*ROW('Water Data'!F196))),'Data Summary'!BY202="Yes"),100-OFFSET('Water Data'!$F$4,0,10*ROW('Water Data'!F196)),NA())</f>
        <v>#N/A</v>
      </c>
      <c r="K202" s="97" t="e">
        <f ca="true">+IF(AND(ISNUMBER(OFFSET('Water Data'!$F$6,0,10*ROW('Water Data'!F196))),'Data Summary'!BZ202="Yes"),OFFSET('Water Data'!$F$6,0,10*ROW('Water Data'!F196)),NA())</f>
        <v>#N/A</v>
      </c>
      <c r="L202" s="97" t="e">
        <f ca="true">+IF(AND(ISNUMBER(OFFSET('Water Data'!$F$9,0,10*ROW('Water Data'!F196))),'Data Summary'!CA202="Yes"),OFFSET('Water Data'!$F$9,0,10*ROW('Water Data'!F196)),NA())</f>
        <v>#N/A</v>
      </c>
      <c r="M202" s="97" t="e">
        <f ca="true">+IF(AND(ISNUMBER(OFFSET('Water Data'!$G$4,0,10*ROW('Water Data'!G196))),'Data Summary'!CB202="Yes"),100-OFFSET('Water Data'!$G$4,0,10*ROW('Water Data'!G196)),NA())</f>
        <v>#N/A</v>
      </c>
      <c r="N202" s="97" t="e">
        <f ca="true">+IF(AND(ISNUMBER(OFFSET('Water Data'!$G$6,0,10*ROW('Water Data'!G196))),'Data Summary'!CC202="Yes"),OFFSET('Water Data'!$G$6,0,10*ROW('Water Data'!G196)),NA())</f>
        <v>#N/A</v>
      </c>
      <c r="O202" s="97" t="e">
        <f ca="true">+IF(AND(ISNUMBER(OFFSET('Water Data'!$G$9,0,10*ROW('Water Data'!G196))),'Data Summary'!CD202="Yes"),OFFSET('Water Data'!$G$9,0,10*ROW('Water Data'!G196)),NA())</f>
        <v>#N/A</v>
      </c>
      <c r="P202" s="97" t="e">
        <f ca="true">+IF(AND(ISNUMBER(OFFSET('Water Data'!$H$4,0,10*ROW('Water Data'!H196))),'Data Summary'!CE202="Yes"),100-OFFSET('Water Data'!$H$4,0,10*ROW('Water Data'!H196)),NA())</f>
        <v>#N/A</v>
      </c>
      <c r="Q202" s="97" t="e">
        <f ca="true">+IF(AND(ISNUMBER(OFFSET('Water Data'!$H$6,0,10*ROW('Water Data'!H196))),'Data Summary'!CF202="Yes"),OFFSET('Water Data'!$H$6,0,10*ROW('Water Data'!H196)),NA())</f>
        <v>#N/A</v>
      </c>
      <c r="R202" s="97" t="e">
        <f ca="true">+IF(AND(ISNUMBER(OFFSET('Water Data'!$H$9,0,10*ROW('Water Data'!H196))),'Data Summary'!CG202="Yes"),OFFSET('Water Data'!$H$9,0,10*ROW('Water Data'!H196)),NA())</f>
        <v>#N/A</v>
      </c>
      <c r="S202" s="97" t="e">
        <f ca="true">+IF(AND(ISNUMBER(OFFSET('Water Data'!$I$4,0,10*ROW('Water Data'!I196))),'Data Summary'!CH202="Yes"),100-OFFSET('Water Data'!$I$4,0,10*ROW('Water Data'!I196)),NA())</f>
        <v>#N/A</v>
      </c>
      <c r="T202" s="97" t="e">
        <f ca="true">+IF(AND(ISNUMBER(OFFSET('Water Data'!$I$6,0,10*ROW('Water Data'!I196))),'Data Summary'!CI202="Yes"),OFFSET('Water Data'!$I$6,0,10*ROW('Water Data'!I196)),NA())</f>
        <v>#N/A</v>
      </c>
      <c r="U202" s="97" t="e">
        <f ca="true">+IF(AND(ISNUMBER(OFFSET('Water Data'!$I$9,0,10*ROW('Water Data'!I196))),'Data Summary'!CJ202="Yes"),OFFSET('Water Data'!$I$9,0,10*ROW('Water Data'!I196)),NA())</f>
        <v>#N/A</v>
      </c>
      <c r="V202" s="98" t="e">
        <f ca="true">+IF(AND(ISNUMBER(OFFSET('Sanitation Data'!$D$4,0,10*ROW('Sanitation Data'!D196))),'Data Summary'!CK202="Yes"),100-OFFSET('Sanitation Data'!$D$4,0,10*ROW('Sanitation Data'!D196)),NA())</f>
        <v>#N/A</v>
      </c>
      <c r="W202" s="98" t="e">
        <f ca="true">+IF(AND(ISNUMBER(OFFSET('Sanitation Data'!$D$6,0,10*ROW('Sanitation Data'!D196))),'Data Summary'!CL202="Yes"),OFFSET('Sanitation Data'!$D$6,0,10*ROW('Sanitation Data'!D196)),NA())</f>
        <v>#N/A</v>
      </c>
      <c r="X202" s="98" t="e">
        <f ca="true">+IF(AND(ISNUMBER(OFFSET('Sanitation Data'!$D$10,0,10*ROW('Sanitation Data'!D196))),'Data Summary'!CM202="Yes"),OFFSET('Sanitation Data'!$D$10,0,10*ROW('Sanitation Data'!D196)),NA())</f>
        <v>#N/A</v>
      </c>
      <c r="Y202" s="98" t="e">
        <f ca="true">+IF(AND(ISNUMBER(OFFSET('Sanitation Data'!$D$11,0,10*ROW('Sanitation Data'!D196))),'Data Summary'!CN202="Yes"),OFFSET('Sanitation Data'!$D$11,0,10*ROW('Sanitation Data'!D196)),NA())</f>
        <v>#N/A</v>
      </c>
      <c r="Z202" s="98" t="e">
        <f ca="true">+IF(AND(ISNUMBER(OFFSET('Sanitation Data'!$D$12,0,10*ROW('Sanitation Data'!D196))),'Data Summary'!CO202="Yes"),OFFSET('Sanitation Data'!$D$12,0,10*ROW('Sanitation Data'!D196)),NA())</f>
        <v>#N/A</v>
      </c>
      <c r="AA202" s="98" t="e">
        <f ca="true">+IF(AND(ISNUMBER(OFFSET('Sanitation Data'!$E$4,0,10*ROW('Sanitation Data'!E196))),'Data Summary'!CP202="Yes"),100-OFFSET('Sanitation Data'!$E$4,0,10*ROW('Sanitation Data'!E196)),NA())</f>
        <v>#N/A</v>
      </c>
      <c r="AB202" s="98" t="e">
        <f ca="true">+IF(AND(ISNUMBER(OFFSET('Sanitation Data'!$E$6,0,10*ROW('Sanitation Data'!E196))),'Data Summary'!CQ202="Yes"),OFFSET('Sanitation Data'!$E$6,0,10*ROW('Sanitation Data'!E196)),NA())</f>
        <v>#N/A</v>
      </c>
      <c r="AC202" s="98" t="e">
        <f ca="true">+IF(AND(ISNUMBER(OFFSET('Sanitation Data'!$E$10,0,10*ROW('Sanitation Data'!E196))),'Data Summary'!CR202="Yes"),OFFSET('Sanitation Data'!$E$10,0,10*ROW('Sanitation Data'!E196)),NA())</f>
        <v>#N/A</v>
      </c>
      <c r="AD202" s="98" t="e">
        <f ca="true">+IF(AND(ISNUMBER(OFFSET('Sanitation Data'!$E$11,0,10*ROW('Sanitation Data'!E196))),'Data Summary'!CS202="Yes"),OFFSET('Sanitation Data'!$E$11,0,10*ROW('Sanitation Data'!E196)),NA())</f>
        <v>#N/A</v>
      </c>
      <c r="AE202" s="98" t="e">
        <f ca="true">+IF(AND(ISNUMBER(OFFSET('Sanitation Data'!$E$12,0,10*ROW('Sanitation Data'!E196))),'Data Summary'!CT202="Yes"),OFFSET('Sanitation Data'!$E$12,0,10*ROW('Sanitation Data'!E196)),NA())</f>
        <v>#N/A</v>
      </c>
      <c r="AF202" s="98" t="e">
        <f ca="true">+IF(AND(ISNUMBER(OFFSET('Sanitation Data'!$F$4,0,10*ROW('Sanitation Data'!F196))),'Data Summary'!CU202="Yes"),100-OFFSET('Sanitation Data'!$F$4,0,10*ROW('Sanitation Data'!F196)),NA())</f>
        <v>#N/A</v>
      </c>
      <c r="AG202" s="98" t="e">
        <f ca="true">+IF(AND(ISNUMBER(OFFSET('Sanitation Data'!$F$6,0,10*ROW('Sanitation Data'!F196))),'Data Summary'!CV202="Yes"),OFFSET('Sanitation Data'!$F$6,0,10*ROW('Sanitation Data'!F196)),NA())</f>
        <v>#N/A</v>
      </c>
      <c r="AH202" s="98" t="e">
        <f ca="true">+IF(AND(ISNUMBER(OFFSET('Sanitation Data'!$F$10,0,10*ROW('Sanitation Data'!F196))),'Data Summary'!CW202="Yes"),OFFSET('Sanitation Data'!$F$10,0,10*ROW('Sanitation Data'!F196)),NA())</f>
        <v>#N/A</v>
      </c>
      <c r="AI202" s="98" t="e">
        <f ca="true">+IF(AND(ISNUMBER(OFFSET('Sanitation Data'!$F$11,0,10*ROW('Sanitation Data'!F196))),'Data Summary'!CX202="Yes"),OFFSET('Sanitation Data'!$F$11,0,10*ROW('Sanitation Data'!F196)),NA())</f>
        <v>#N/A</v>
      </c>
      <c r="AJ202" s="98" t="e">
        <f ca="true">+IF(AND(ISNUMBER(OFFSET('Sanitation Data'!$F$12,0,10*ROW('Sanitation Data'!F196))),'Data Summary'!CY202="Yes"),OFFSET('Sanitation Data'!$F$12,0,10*ROW('Sanitation Data'!F196)),NA())</f>
        <v>#N/A</v>
      </c>
      <c r="AK202" s="98" t="e">
        <f ca="true">+IF(AND(ISNUMBER(OFFSET('Sanitation Data'!$G$4,0,10*ROW('Sanitation Data'!G196))),'Data Summary'!CZ202="Yes"),100-OFFSET('Sanitation Data'!$G$4,0,10*ROW('Sanitation Data'!G196)),NA())</f>
        <v>#N/A</v>
      </c>
      <c r="AL202" s="98" t="e">
        <f ca="true">+IF(AND(ISNUMBER(OFFSET('Sanitation Data'!$G$6,0,10*ROW('Sanitation Data'!G196))),'Data Summary'!DA202="Yes"),OFFSET('Sanitation Data'!$G$6,0,10*ROW('Sanitation Data'!G196)),NA())</f>
        <v>#N/A</v>
      </c>
      <c r="AM202" s="98" t="e">
        <f ca="true">+IF(AND(ISNUMBER(OFFSET('Sanitation Data'!$G$10,0,10*ROW('Sanitation Data'!G196))),'Data Summary'!DB202="Yes"),OFFSET('Sanitation Data'!$G$10,0,10*ROW('Sanitation Data'!G196)),NA())</f>
        <v>#N/A</v>
      </c>
      <c r="AN202" s="98" t="e">
        <f ca="true">+IF(AND(ISNUMBER(OFFSET('Sanitation Data'!$G$11,0,10*ROW('Sanitation Data'!G196))),'Data Summary'!DC202="Yes"),OFFSET('Sanitation Data'!$G$11,0,10*ROW('Sanitation Data'!G196)),NA())</f>
        <v>#N/A</v>
      </c>
      <c r="AO202" s="98" t="e">
        <f ca="true">+IF(AND(ISNUMBER(OFFSET('Sanitation Data'!$G$12,0,10*ROW('Sanitation Data'!G196))),'Data Summary'!DD202="Yes"),OFFSET('Sanitation Data'!$G$12,0,10*ROW('Sanitation Data'!G196)),NA())</f>
        <v>#N/A</v>
      </c>
      <c r="AP202" s="98" t="e">
        <f ca="true">+IF(AND(ISNUMBER(OFFSET('Sanitation Data'!$H$4,0,10*ROW('Sanitation Data'!H196))),'Data Summary'!DE202="Yes"),100-OFFSET('Sanitation Data'!$H$4,0,10*ROW('Sanitation Data'!H196)),NA())</f>
        <v>#N/A</v>
      </c>
      <c r="AQ202" s="98" t="e">
        <f ca="true">+IF(AND(ISNUMBER(OFFSET('Sanitation Data'!$H$6,0,10*ROW('Sanitation Data'!H196))),'Data Summary'!DF202="Yes"),OFFSET('Sanitation Data'!$H$6,0,10*ROW('Sanitation Data'!H196)),NA())</f>
        <v>#N/A</v>
      </c>
      <c r="AR202" s="98" t="e">
        <f ca="true">+IF(AND(ISNUMBER(OFFSET('Sanitation Data'!$H$10,0,10*ROW('Sanitation Data'!H196))),'Data Summary'!DG202="Yes"),OFFSET('Sanitation Data'!$H$10,0,10*ROW('Sanitation Data'!H196)),NA())</f>
        <v>#N/A</v>
      </c>
      <c r="AS202" s="98" t="e">
        <f ca="true">+IF(AND(ISNUMBER(OFFSET('Sanitation Data'!$H$11,0,10*ROW('Sanitation Data'!H196))),'Data Summary'!DH202="Yes"),OFFSET('Sanitation Data'!$H$11,0,10*ROW('Sanitation Data'!H196)),NA())</f>
        <v>#N/A</v>
      </c>
      <c r="AT202" s="98" t="e">
        <f ca="true">+IF(AND(ISNUMBER(OFFSET('Sanitation Data'!$H$12,0,10*ROW('Sanitation Data'!H196))),'Data Summary'!DI202="Yes"),OFFSET('Sanitation Data'!$H$12,0,10*ROW('Sanitation Data'!H196)),NA())</f>
        <v>#N/A</v>
      </c>
      <c r="AU202" s="98" t="e">
        <f ca="true">+IF(AND(ISNUMBER(OFFSET('Sanitation Data'!$I$4,0,10*ROW('Sanitation Data'!I196))),'Data Summary'!DJ202="Yes"),100-OFFSET('Sanitation Data'!$I$4,0,10*ROW('Sanitation Data'!I196)),NA())</f>
        <v>#N/A</v>
      </c>
      <c r="AV202" s="98" t="e">
        <f ca="true">+IF(AND(ISNUMBER(OFFSET('Sanitation Data'!$I$6,0,10*ROW('Sanitation Data'!I196))),'Data Summary'!DK202="Yes"),OFFSET('Sanitation Data'!$I$6,0,10*ROW('Sanitation Data'!I196)),NA())</f>
        <v>#N/A</v>
      </c>
      <c r="AW202" s="98" t="e">
        <f ca="true">+IF(AND(ISNUMBER(OFFSET('Sanitation Data'!$I$10,0,10*ROW('Sanitation Data'!I196))),'Data Summary'!DL202="Yes"),OFFSET('Sanitation Data'!$I$10,0,10*ROW('Sanitation Data'!I196)),NA())</f>
        <v>#N/A</v>
      </c>
      <c r="AX202" s="98" t="e">
        <f ca="true">+IF(AND(ISNUMBER(OFFSET('Sanitation Data'!$I$11,0,10*ROW('Sanitation Data'!I196))),'Data Summary'!DM202="Yes"),OFFSET('Sanitation Data'!$I$11,0,10*ROW('Sanitation Data'!I196)),NA())</f>
        <v>#N/A</v>
      </c>
      <c r="AY202" s="98" t="e">
        <f ca="true">+IF(AND(ISNUMBER(OFFSET('Sanitation Data'!$I$12,0,10*ROW('Sanitation Data'!I196))),'Data Summary'!DN202="Yes"),OFFSET('Sanitation Data'!$I$12,0,10*ROW('Sanitation Data'!I196)),NA())</f>
        <v>#N/A</v>
      </c>
      <c r="AZ202" s="99" t="e">
        <f ca="true">+IF(AND(ISNUMBER(OFFSET('Hygiene Data'!$D$5,0,10*ROW('Hygiene Data'!D196))),'Data Summary'!DO202="Yes"),OFFSET('Hygiene Data'!$D$5,0,10*ROW('Hygiene Data'!D196)),NA())</f>
        <v>#N/A</v>
      </c>
      <c r="BA202" s="99" t="e">
        <f ca="true">+IF(AND(ISNUMBER(OFFSET('Hygiene Data'!$D$7,0,10*ROW('Hygiene Data'!D196))),'Data Summary'!DP202="Yes"),OFFSET('Hygiene Data'!$D$7,0,10*ROW('Hygiene Data'!D196)),NA())</f>
        <v>#N/A</v>
      </c>
      <c r="BB202" s="99" t="e">
        <f ca="true">+IF(AND(ISNUMBER(OFFSET('Hygiene Data'!$D$9,0,10*ROW('Hygiene Data'!D196))),'Data Summary'!DQ202="Yes"),OFFSET('Hygiene Data'!$D$9,0,10*ROW('Hygiene Data'!D196)),NA())</f>
        <v>#N/A</v>
      </c>
      <c r="BC202" s="99" t="e">
        <f ca="true">+IF(AND(ISNUMBER(OFFSET('Hygiene Data'!$E$5,0,10*ROW('Hygiene Data'!E196))),'Data Summary'!DR202="Yes"),OFFSET('Hygiene Data'!$E$5,0,10*ROW('Hygiene Data'!E196)),NA())</f>
        <v>#N/A</v>
      </c>
      <c r="BD202" s="99" t="e">
        <f ca="true">+IF(AND(ISNUMBER(OFFSET('Hygiene Data'!$E$7,0,10*ROW('Hygiene Data'!E196))),'Data Summary'!DS202="Yes"),OFFSET('Hygiene Data'!$E$7,0,10*ROW('Hygiene Data'!E196)),NA())</f>
        <v>#N/A</v>
      </c>
      <c r="BE202" s="99" t="e">
        <f ca="true">+IF(AND(ISNUMBER(OFFSET('Hygiene Data'!$E$9,0,10*ROW('Hygiene Data'!E196))),'Data Summary'!DT202="Yes"),OFFSET('Hygiene Data'!$E$9,0,10*ROW('Hygiene Data'!E196)),NA())</f>
        <v>#N/A</v>
      </c>
      <c r="BF202" s="99" t="e">
        <f ca="true">+IF(AND(ISNUMBER(OFFSET('Hygiene Data'!$F$5,0,10*ROW('Hygiene Data'!F196))),'Data Summary'!DU202="Yes"),OFFSET('Hygiene Data'!$F$5,0,10*ROW('Hygiene Data'!F196)),NA())</f>
        <v>#N/A</v>
      </c>
      <c r="BG202" s="99" t="e">
        <f ca="true">+IF(AND(ISNUMBER(OFFSET('Hygiene Data'!$F$7,0,10*ROW('Hygiene Data'!F196))),'Data Summary'!DV202="Yes"),OFFSET('Hygiene Data'!$F$7,0,10*ROW('Hygiene Data'!F196)),NA())</f>
        <v>#N/A</v>
      </c>
      <c r="BH202" s="99" t="e">
        <f ca="true">+IF(AND(ISNUMBER(OFFSET('Hygiene Data'!$F$9,0,10*ROW('Hygiene Data'!F196))),'Data Summary'!DW202="Yes"),OFFSET('Hygiene Data'!$F$9,0,10*ROW('Hygiene Data'!F196)),NA())</f>
        <v>#N/A</v>
      </c>
      <c r="BI202" s="99" t="e">
        <f ca="true">+IF(AND(ISNUMBER(OFFSET('Hygiene Data'!$G$5,0,10*ROW('Hygiene Data'!G196))),'Data Summary'!DX202="Yes"),OFFSET('Hygiene Data'!$G$5,0,10*ROW('Hygiene Data'!G196)),NA())</f>
        <v>#N/A</v>
      </c>
      <c r="BJ202" s="99" t="e">
        <f ca="true">+IF(AND(ISNUMBER(OFFSET('Hygiene Data'!$G$7,0,10*ROW('Hygiene Data'!G196))),'Data Summary'!DY202="Yes"),OFFSET('Hygiene Data'!$G$7,0,10*ROW('Hygiene Data'!G196)),NA())</f>
        <v>#N/A</v>
      </c>
      <c r="BK202" s="99" t="e">
        <f ca="true">+IF(AND(ISNUMBER(OFFSET('Hygiene Data'!$G$9,0,10*ROW('Hygiene Data'!G196))),'Data Summary'!DZ202="Yes"),OFFSET('Hygiene Data'!$G$9,0,10*ROW('Hygiene Data'!G196)),NA())</f>
        <v>#N/A</v>
      </c>
      <c r="BL202" s="99" t="e">
        <f ca="true">+IF(AND(ISNUMBER(OFFSET('Hygiene Data'!$H$5,0,10*ROW('Hygiene Data'!H196))),'Data Summary'!EA202="Yes"),OFFSET('Hygiene Data'!$H$5,0,10*ROW('Hygiene Data'!H196)),NA())</f>
        <v>#N/A</v>
      </c>
      <c r="BM202" s="99" t="e">
        <f ca="true">+IF(AND(ISNUMBER(OFFSET('Hygiene Data'!$H$7,0,10*ROW('Hygiene Data'!H196))),'Data Summary'!EB202="Yes"),OFFSET('Hygiene Data'!$H$7,0,10*ROW('Hygiene Data'!H196)),NA())</f>
        <v>#N/A</v>
      </c>
      <c r="BN202" s="99" t="e">
        <f ca="true">+IF(AND(ISNUMBER(OFFSET('Hygiene Data'!$H$9,0,10*ROW('Hygiene Data'!H196))),'Data Summary'!EC202="Yes"),OFFSET('Hygiene Data'!$H$9,0,10*ROW('Hygiene Data'!H196)),NA())</f>
        <v>#N/A</v>
      </c>
      <c r="BO202" s="99" t="e">
        <f ca="true">+IF(AND(ISNUMBER(OFFSET('Hygiene Data'!$I$5,0,10*ROW('Hygiene Data'!I196))),'Data Summary'!ED202="Yes"),OFFSET('Hygiene Data'!$I$5,0,10*ROW('Hygiene Data'!I196)),NA())</f>
        <v>#N/A</v>
      </c>
      <c r="BP202" s="99" t="e">
        <f ca="true">+IF(AND(ISNUMBER(OFFSET('Hygiene Data'!$I$7,0,10*ROW('Hygiene Data'!I196))),'Data Summary'!EE202="Yes"),OFFSET('Hygiene Data'!$I$7,0,10*ROW('Hygiene Data'!I196)),NA())</f>
        <v>#N/A</v>
      </c>
      <c r="BQ202" s="99"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8" t="str">
        <f ca="true">+IF(ISTEXT('Data Summary'!B203),'Data Summary'!B203,"")</f>
        <v/>
      </c>
      <c r="C203" s="329" t="e">
        <f ca="true">+VALUE('Data Summary'!C203)</f>
        <v>#VALUE!</v>
      </c>
      <c r="D203" s="97" t="e">
        <f ca="true">+IF(AND(ISNUMBER(OFFSET('Water Data'!$D$4,0,10*ROW('Water Data'!D197))),'Data Summary'!BS203="Yes"),100-OFFSET('Water Data'!$D$4,0,10*ROW('Water Data'!D197)),NA())</f>
        <v>#N/A</v>
      </c>
      <c r="E203" s="97" t="e">
        <f ca="true">+IF(AND(ISNUMBER(OFFSET('Water Data'!$D$6,0,10*ROW('Water Data'!D197))),'Data Summary'!BT203="Yes"),OFFSET('Water Data'!$D$6,0,10*ROW('Water Data'!D197)),NA())</f>
        <v>#N/A</v>
      </c>
      <c r="F203" s="97" t="e">
        <f ca="true">+IF(AND(ISNUMBER(OFFSET('Water Data'!$D$9,0,10*ROW('Water Data'!D197))),'Data Summary'!BU203="Yes"),OFFSET('Water Data'!$D$9,0,10*ROW('Water Data'!D197)),NA())</f>
        <v>#N/A</v>
      </c>
      <c r="G203" s="97" t="e">
        <f ca="true">+IF(AND(ISNUMBER(OFFSET('Water Data'!$E$4,0,10*ROW('Water Data'!E197))),'Data Summary'!BV203="Yes"),100-OFFSET('Water Data'!$E$4,0,10*ROW('Water Data'!E197)),NA())</f>
        <v>#N/A</v>
      </c>
      <c r="H203" s="97" t="e">
        <f ca="true">+IF(AND(ISNUMBER(OFFSET('Water Data'!$E$6,0,10*ROW('Water Data'!E197))),'Data Summary'!BW203="Yes"),OFFSET('Water Data'!$E$6,0,10*ROW('Water Data'!E197)),NA())</f>
        <v>#N/A</v>
      </c>
      <c r="I203" s="97" t="e">
        <f ca="true">+IF(AND(ISNUMBER(OFFSET('Water Data'!$E$9,0,10*ROW('Water Data'!E197))),'Data Summary'!BX203="Yes"),OFFSET('Water Data'!$E$9,0,10*ROW('Water Data'!E197)),NA())</f>
        <v>#N/A</v>
      </c>
      <c r="J203" s="97" t="e">
        <f ca="true">+IF(AND(ISNUMBER(OFFSET('Water Data'!$F$4,0,10*ROW('Water Data'!F197))),'Data Summary'!BY203="Yes"),100-OFFSET('Water Data'!$F$4,0,10*ROW('Water Data'!F197)),NA())</f>
        <v>#N/A</v>
      </c>
      <c r="K203" s="97" t="e">
        <f ca="true">+IF(AND(ISNUMBER(OFFSET('Water Data'!$F$6,0,10*ROW('Water Data'!F197))),'Data Summary'!BZ203="Yes"),OFFSET('Water Data'!$F$6,0,10*ROW('Water Data'!F197)),NA())</f>
        <v>#N/A</v>
      </c>
      <c r="L203" s="97" t="e">
        <f ca="true">+IF(AND(ISNUMBER(OFFSET('Water Data'!$F$9,0,10*ROW('Water Data'!F197))),'Data Summary'!CA203="Yes"),OFFSET('Water Data'!$F$9,0,10*ROW('Water Data'!F197)),NA())</f>
        <v>#N/A</v>
      </c>
      <c r="M203" s="97" t="e">
        <f ca="true">+IF(AND(ISNUMBER(OFFSET('Water Data'!$G$4,0,10*ROW('Water Data'!G197))),'Data Summary'!CB203="Yes"),100-OFFSET('Water Data'!$G$4,0,10*ROW('Water Data'!G197)),NA())</f>
        <v>#N/A</v>
      </c>
      <c r="N203" s="97" t="e">
        <f ca="true">+IF(AND(ISNUMBER(OFFSET('Water Data'!$G$6,0,10*ROW('Water Data'!G197))),'Data Summary'!CC203="Yes"),OFFSET('Water Data'!$G$6,0,10*ROW('Water Data'!G197)),NA())</f>
        <v>#N/A</v>
      </c>
      <c r="O203" s="97" t="e">
        <f ca="true">+IF(AND(ISNUMBER(OFFSET('Water Data'!$G$9,0,10*ROW('Water Data'!G197))),'Data Summary'!CD203="Yes"),OFFSET('Water Data'!$G$9,0,10*ROW('Water Data'!G197)),NA())</f>
        <v>#N/A</v>
      </c>
      <c r="P203" s="97" t="e">
        <f ca="true">+IF(AND(ISNUMBER(OFFSET('Water Data'!$H$4,0,10*ROW('Water Data'!H197))),'Data Summary'!CE203="Yes"),100-OFFSET('Water Data'!$H$4,0,10*ROW('Water Data'!H197)),NA())</f>
        <v>#N/A</v>
      </c>
      <c r="Q203" s="97" t="e">
        <f ca="true">+IF(AND(ISNUMBER(OFFSET('Water Data'!$H$6,0,10*ROW('Water Data'!H197))),'Data Summary'!CF203="Yes"),OFFSET('Water Data'!$H$6,0,10*ROW('Water Data'!H197)),NA())</f>
        <v>#N/A</v>
      </c>
      <c r="R203" s="97" t="e">
        <f ca="true">+IF(AND(ISNUMBER(OFFSET('Water Data'!$H$9,0,10*ROW('Water Data'!H197))),'Data Summary'!CG203="Yes"),OFFSET('Water Data'!$H$9,0,10*ROW('Water Data'!H197)),NA())</f>
        <v>#N/A</v>
      </c>
      <c r="S203" s="97" t="e">
        <f ca="true">+IF(AND(ISNUMBER(OFFSET('Water Data'!$I$4,0,10*ROW('Water Data'!I197))),'Data Summary'!CH203="Yes"),100-OFFSET('Water Data'!$I$4,0,10*ROW('Water Data'!I197)),NA())</f>
        <v>#N/A</v>
      </c>
      <c r="T203" s="97" t="e">
        <f ca="true">+IF(AND(ISNUMBER(OFFSET('Water Data'!$I$6,0,10*ROW('Water Data'!I197))),'Data Summary'!CI203="Yes"),OFFSET('Water Data'!$I$6,0,10*ROW('Water Data'!I197)),NA())</f>
        <v>#N/A</v>
      </c>
      <c r="U203" s="97" t="e">
        <f ca="true">+IF(AND(ISNUMBER(OFFSET('Water Data'!$I$9,0,10*ROW('Water Data'!I197))),'Data Summary'!CJ203="Yes"),OFFSET('Water Data'!$I$9,0,10*ROW('Water Data'!I197)),NA())</f>
        <v>#N/A</v>
      </c>
      <c r="V203" s="98" t="e">
        <f ca="true">+IF(AND(ISNUMBER(OFFSET('Sanitation Data'!$D$4,0,10*ROW('Sanitation Data'!D197))),'Data Summary'!CK203="Yes"),100-OFFSET('Sanitation Data'!$D$4,0,10*ROW('Sanitation Data'!D197)),NA())</f>
        <v>#N/A</v>
      </c>
      <c r="W203" s="98" t="e">
        <f ca="true">+IF(AND(ISNUMBER(OFFSET('Sanitation Data'!$D$6,0,10*ROW('Sanitation Data'!D197))),'Data Summary'!CL203="Yes"),OFFSET('Sanitation Data'!$D$6,0,10*ROW('Sanitation Data'!D197)),NA())</f>
        <v>#N/A</v>
      </c>
      <c r="X203" s="98" t="e">
        <f ca="true">+IF(AND(ISNUMBER(OFFSET('Sanitation Data'!$D$10,0,10*ROW('Sanitation Data'!D197))),'Data Summary'!CM203="Yes"),OFFSET('Sanitation Data'!$D$10,0,10*ROW('Sanitation Data'!D197)),NA())</f>
        <v>#N/A</v>
      </c>
      <c r="Y203" s="98" t="e">
        <f ca="true">+IF(AND(ISNUMBER(OFFSET('Sanitation Data'!$D$11,0,10*ROW('Sanitation Data'!D197))),'Data Summary'!CN203="Yes"),OFFSET('Sanitation Data'!$D$11,0,10*ROW('Sanitation Data'!D197)),NA())</f>
        <v>#N/A</v>
      </c>
      <c r="Z203" s="98" t="e">
        <f ca="true">+IF(AND(ISNUMBER(OFFSET('Sanitation Data'!$D$12,0,10*ROW('Sanitation Data'!D197))),'Data Summary'!CO203="Yes"),OFFSET('Sanitation Data'!$D$12,0,10*ROW('Sanitation Data'!D197)),NA())</f>
        <v>#N/A</v>
      </c>
      <c r="AA203" s="98" t="e">
        <f ca="true">+IF(AND(ISNUMBER(OFFSET('Sanitation Data'!$E$4,0,10*ROW('Sanitation Data'!E197))),'Data Summary'!CP203="Yes"),100-OFFSET('Sanitation Data'!$E$4,0,10*ROW('Sanitation Data'!E197)),NA())</f>
        <v>#N/A</v>
      </c>
      <c r="AB203" s="98" t="e">
        <f ca="true">+IF(AND(ISNUMBER(OFFSET('Sanitation Data'!$E$6,0,10*ROW('Sanitation Data'!E197))),'Data Summary'!CQ203="Yes"),OFFSET('Sanitation Data'!$E$6,0,10*ROW('Sanitation Data'!E197)),NA())</f>
        <v>#N/A</v>
      </c>
      <c r="AC203" s="98" t="e">
        <f ca="true">+IF(AND(ISNUMBER(OFFSET('Sanitation Data'!$E$10,0,10*ROW('Sanitation Data'!E197))),'Data Summary'!CR203="Yes"),OFFSET('Sanitation Data'!$E$10,0,10*ROW('Sanitation Data'!E197)),NA())</f>
        <v>#N/A</v>
      </c>
      <c r="AD203" s="98" t="e">
        <f ca="true">+IF(AND(ISNUMBER(OFFSET('Sanitation Data'!$E$11,0,10*ROW('Sanitation Data'!E197))),'Data Summary'!CS203="Yes"),OFFSET('Sanitation Data'!$E$11,0,10*ROW('Sanitation Data'!E197)),NA())</f>
        <v>#N/A</v>
      </c>
      <c r="AE203" s="98" t="e">
        <f ca="true">+IF(AND(ISNUMBER(OFFSET('Sanitation Data'!$E$12,0,10*ROW('Sanitation Data'!E197))),'Data Summary'!CT203="Yes"),OFFSET('Sanitation Data'!$E$12,0,10*ROW('Sanitation Data'!E197)),NA())</f>
        <v>#N/A</v>
      </c>
      <c r="AF203" s="98" t="e">
        <f ca="true">+IF(AND(ISNUMBER(OFFSET('Sanitation Data'!$F$4,0,10*ROW('Sanitation Data'!F197))),'Data Summary'!CU203="Yes"),100-OFFSET('Sanitation Data'!$F$4,0,10*ROW('Sanitation Data'!F197)),NA())</f>
        <v>#N/A</v>
      </c>
      <c r="AG203" s="98" t="e">
        <f ca="true">+IF(AND(ISNUMBER(OFFSET('Sanitation Data'!$F$6,0,10*ROW('Sanitation Data'!F197))),'Data Summary'!CV203="Yes"),OFFSET('Sanitation Data'!$F$6,0,10*ROW('Sanitation Data'!F197)),NA())</f>
        <v>#N/A</v>
      </c>
      <c r="AH203" s="98" t="e">
        <f ca="true">+IF(AND(ISNUMBER(OFFSET('Sanitation Data'!$F$10,0,10*ROW('Sanitation Data'!F197))),'Data Summary'!CW203="Yes"),OFFSET('Sanitation Data'!$F$10,0,10*ROW('Sanitation Data'!F197)),NA())</f>
        <v>#N/A</v>
      </c>
      <c r="AI203" s="98" t="e">
        <f ca="true">+IF(AND(ISNUMBER(OFFSET('Sanitation Data'!$F$11,0,10*ROW('Sanitation Data'!F197))),'Data Summary'!CX203="Yes"),OFFSET('Sanitation Data'!$F$11,0,10*ROW('Sanitation Data'!F197)),NA())</f>
        <v>#N/A</v>
      </c>
      <c r="AJ203" s="98" t="e">
        <f ca="true">+IF(AND(ISNUMBER(OFFSET('Sanitation Data'!$F$12,0,10*ROW('Sanitation Data'!F197))),'Data Summary'!CY203="Yes"),OFFSET('Sanitation Data'!$F$12,0,10*ROW('Sanitation Data'!F197)),NA())</f>
        <v>#N/A</v>
      </c>
      <c r="AK203" s="98" t="e">
        <f ca="true">+IF(AND(ISNUMBER(OFFSET('Sanitation Data'!$G$4,0,10*ROW('Sanitation Data'!G197))),'Data Summary'!CZ203="Yes"),100-OFFSET('Sanitation Data'!$G$4,0,10*ROW('Sanitation Data'!G197)),NA())</f>
        <v>#N/A</v>
      </c>
      <c r="AL203" s="98" t="e">
        <f ca="true">+IF(AND(ISNUMBER(OFFSET('Sanitation Data'!$G$6,0,10*ROW('Sanitation Data'!G197))),'Data Summary'!DA203="Yes"),OFFSET('Sanitation Data'!$G$6,0,10*ROW('Sanitation Data'!G197)),NA())</f>
        <v>#N/A</v>
      </c>
      <c r="AM203" s="98" t="e">
        <f ca="true">+IF(AND(ISNUMBER(OFFSET('Sanitation Data'!$G$10,0,10*ROW('Sanitation Data'!G197))),'Data Summary'!DB203="Yes"),OFFSET('Sanitation Data'!$G$10,0,10*ROW('Sanitation Data'!G197)),NA())</f>
        <v>#N/A</v>
      </c>
      <c r="AN203" s="98" t="e">
        <f ca="true">+IF(AND(ISNUMBER(OFFSET('Sanitation Data'!$G$11,0,10*ROW('Sanitation Data'!G197))),'Data Summary'!DC203="Yes"),OFFSET('Sanitation Data'!$G$11,0,10*ROW('Sanitation Data'!G197)),NA())</f>
        <v>#N/A</v>
      </c>
      <c r="AO203" s="98" t="e">
        <f ca="true">+IF(AND(ISNUMBER(OFFSET('Sanitation Data'!$G$12,0,10*ROW('Sanitation Data'!G197))),'Data Summary'!DD203="Yes"),OFFSET('Sanitation Data'!$G$12,0,10*ROW('Sanitation Data'!G197)),NA())</f>
        <v>#N/A</v>
      </c>
      <c r="AP203" s="98" t="e">
        <f ca="true">+IF(AND(ISNUMBER(OFFSET('Sanitation Data'!$H$4,0,10*ROW('Sanitation Data'!H197))),'Data Summary'!DE203="Yes"),100-OFFSET('Sanitation Data'!$H$4,0,10*ROW('Sanitation Data'!H197)),NA())</f>
        <v>#N/A</v>
      </c>
      <c r="AQ203" s="98" t="e">
        <f ca="true">+IF(AND(ISNUMBER(OFFSET('Sanitation Data'!$H$6,0,10*ROW('Sanitation Data'!H197))),'Data Summary'!DF203="Yes"),OFFSET('Sanitation Data'!$H$6,0,10*ROW('Sanitation Data'!H197)),NA())</f>
        <v>#N/A</v>
      </c>
      <c r="AR203" s="98" t="e">
        <f ca="true">+IF(AND(ISNUMBER(OFFSET('Sanitation Data'!$H$10,0,10*ROW('Sanitation Data'!H197))),'Data Summary'!DG203="Yes"),OFFSET('Sanitation Data'!$H$10,0,10*ROW('Sanitation Data'!H197)),NA())</f>
        <v>#N/A</v>
      </c>
      <c r="AS203" s="98" t="e">
        <f ca="true">+IF(AND(ISNUMBER(OFFSET('Sanitation Data'!$H$11,0,10*ROW('Sanitation Data'!H197))),'Data Summary'!DH203="Yes"),OFFSET('Sanitation Data'!$H$11,0,10*ROW('Sanitation Data'!H197)),NA())</f>
        <v>#N/A</v>
      </c>
      <c r="AT203" s="98" t="e">
        <f ca="true">+IF(AND(ISNUMBER(OFFSET('Sanitation Data'!$H$12,0,10*ROW('Sanitation Data'!H197))),'Data Summary'!DI203="Yes"),OFFSET('Sanitation Data'!$H$12,0,10*ROW('Sanitation Data'!H197)),NA())</f>
        <v>#N/A</v>
      </c>
      <c r="AU203" s="98" t="e">
        <f ca="true">+IF(AND(ISNUMBER(OFFSET('Sanitation Data'!$I$4,0,10*ROW('Sanitation Data'!I197))),'Data Summary'!DJ203="Yes"),100-OFFSET('Sanitation Data'!$I$4,0,10*ROW('Sanitation Data'!I197)),NA())</f>
        <v>#N/A</v>
      </c>
      <c r="AV203" s="98" t="e">
        <f ca="true">+IF(AND(ISNUMBER(OFFSET('Sanitation Data'!$I$6,0,10*ROW('Sanitation Data'!I197))),'Data Summary'!DK203="Yes"),OFFSET('Sanitation Data'!$I$6,0,10*ROW('Sanitation Data'!I197)),NA())</f>
        <v>#N/A</v>
      </c>
      <c r="AW203" s="98" t="e">
        <f ca="true">+IF(AND(ISNUMBER(OFFSET('Sanitation Data'!$I$10,0,10*ROW('Sanitation Data'!I197))),'Data Summary'!DL203="Yes"),OFFSET('Sanitation Data'!$I$10,0,10*ROW('Sanitation Data'!I197)),NA())</f>
        <v>#N/A</v>
      </c>
      <c r="AX203" s="98" t="e">
        <f ca="true">+IF(AND(ISNUMBER(OFFSET('Sanitation Data'!$I$11,0,10*ROW('Sanitation Data'!I197))),'Data Summary'!DM203="Yes"),OFFSET('Sanitation Data'!$I$11,0,10*ROW('Sanitation Data'!I197)),NA())</f>
        <v>#N/A</v>
      </c>
      <c r="AY203" s="98" t="e">
        <f ca="true">+IF(AND(ISNUMBER(OFFSET('Sanitation Data'!$I$12,0,10*ROW('Sanitation Data'!I197))),'Data Summary'!DN203="Yes"),OFFSET('Sanitation Data'!$I$12,0,10*ROW('Sanitation Data'!I197)),NA())</f>
        <v>#N/A</v>
      </c>
      <c r="AZ203" s="99" t="e">
        <f ca="true">+IF(AND(ISNUMBER(OFFSET('Hygiene Data'!$D$5,0,10*ROW('Hygiene Data'!D197))),'Data Summary'!DO203="Yes"),OFFSET('Hygiene Data'!$D$5,0,10*ROW('Hygiene Data'!D197)),NA())</f>
        <v>#N/A</v>
      </c>
      <c r="BA203" s="99" t="e">
        <f ca="true">+IF(AND(ISNUMBER(OFFSET('Hygiene Data'!$D$7,0,10*ROW('Hygiene Data'!D197))),'Data Summary'!DP203="Yes"),OFFSET('Hygiene Data'!$D$7,0,10*ROW('Hygiene Data'!D197)),NA())</f>
        <v>#N/A</v>
      </c>
      <c r="BB203" s="99" t="e">
        <f ca="true">+IF(AND(ISNUMBER(OFFSET('Hygiene Data'!$D$9,0,10*ROW('Hygiene Data'!D197))),'Data Summary'!DQ203="Yes"),OFFSET('Hygiene Data'!$D$9,0,10*ROW('Hygiene Data'!D197)),NA())</f>
        <v>#N/A</v>
      </c>
      <c r="BC203" s="99" t="e">
        <f ca="true">+IF(AND(ISNUMBER(OFFSET('Hygiene Data'!$E$5,0,10*ROW('Hygiene Data'!E197))),'Data Summary'!DR203="Yes"),OFFSET('Hygiene Data'!$E$5,0,10*ROW('Hygiene Data'!E197)),NA())</f>
        <v>#N/A</v>
      </c>
      <c r="BD203" s="99" t="e">
        <f ca="true">+IF(AND(ISNUMBER(OFFSET('Hygiene Data'!$E$7,0,10*ROW('Hygiene Data'!E197))),'Data Summary'!DS203="Yes"),OFFSET('Hygiene Data'!$E$7,0,10*ROW('Hygiene Data'!E197)),NA())</f>
        <v>#N/A</v>
      </c>
      <c r="BE203" s="99" t="e">
        <f ca="true">+IF(AND(ISNUMBER(OFFSET('Hygiene Data'!$E$9,0,10*ROW('Hygiene Data'!E197))),'Data Summary'!DT203="Yes"),OFFSET('Hygiene Data'!$E$9,0,10*ROW('Hygiene Data'!E197)),NA())</f>
        <v>#N/A</v>
      </c>
      <c r="BF203" s="99" t="e">
        <f ca="true">+IF(AND(ISNUMBER(OFFSET('Hygiene Data'!$F$5,0,10*ROW('Hygiene Data'!F197))),'Data Summary'!DU203="Yes"),OFFSET('Hygiene Data'!$F$5,0,10*ROW('Hygiene Data'!F197)),NA())</f>
        <v>#N/A</v>
      </c>
      <c r="BG203" s="99" t="e">
        <f ca="true">+IF(AND(ISNUMBER(OFFSET('Hygiene Data'!$F$7,0,10*ROW('Hygiene Data'!F197))),'Data Summary'!DV203="Yes"),OFFSET('Hygiene Data'!$F$7,0,10*ROW('Hygiene Data'!F197)),NA())</f>
        <v>#N/A</v>
      </c>
      <c r="BH203" s="99" t="e">
        <f ca="true">+IF(AND(ISNUMBER(OFFSET('Hygiene Data'!$F$9,0,10*ROW('Hygiene Data'!F197))),'Data Summary'!DW203="Yes"),OFFSET('Hygiene Data'!$F$9,0,10*ROW('Hygiene Data'!F197)),NA())</f>
        <v>#N/A</v>
      </c>
      <c r="BI203" s="99" t="e">
        <f ca="true">+IF(AND(ISNUMBER(OFFSET('Hygiene Data'!$G$5,0,10*ROW('Hygiene Data'!G197))),'Data Summary'!DX203="Yes"),OFFSET('Hygiene Data'!$G$5,0,10*ROW('Hygiene Data'!G197)),NA())</f>
        <v>#N/A</v>
      </c>
      <c r="BJ203" s="99" t="e">
        <f ca="true">+IF(AND(ISNUMBER(OFFSET('Hygiene Data'!$G$7,0,10*ROW('Hygiene Data'!G197))),'Data Summary'!DY203="Yes"),OFFSET('Hygiene Data'!$G$7,0,10*ROW('Hygiene Data'!G197)),NA())</f>
        <v>#N/A</v>
      </c>
      <c r="BK203" s="99" t="e">
        <f ca="true">+IF(AND(ISNUMBER(OFFSET('Hygiene Data'!$G$9,0,10*ROW('Hygiene Data'!G197))),'Data Summary'!DZ203="Yes"),OFFSET('Hygiene Data'!$G$9,0,10*ROW('Hygiene Data'!G197)),NA())</f>
        <v>#N/A</v>
      </c>
      <c r="BL203" s="99" t="e">
        <f ca="true">+IF(AND(ISNUMBER(OFFSET('Hygiene Data'!$H$5,0,10*ROW('Hygiene Data'!H197))),'Data Summary'!EA203="Yes"),OFFSET('Hygiene Data'!$H$5,0,10*ROW('Hygiene Data'!H197)),NA())</f>
        <v>#N/A</v>
      </c>
      <c r="BM203" s="99" t="e">
        <f ca="true">+IF(AND(ISNUMBER(OFFSET('Hygiene Data'!$H$7,0,10*ROW('Hygiene Data'!H197))),'Data Summary'!EB203="Yes"),OFFSET('Hygiene Data'!$H$7,0,10*ROW('Hygiene Data'!H197)),NA())</f>
        <v>#N/A</v>
      </c>
      <c r="BN203" s="99" t="e">
        <f ca="true">+IF(AND(ISNUMBER(OFFSET('Hygiene Data'!$H$9,0,10*ROW('Hygiene Data'!H197))),'Data Summary'!EC203="Yes"),OFFSET('Hygiene Data'!$H$9,0,10*ROW('Hygiene Data'!H197)),NA())</f>
        <v>#N/A</v>
      </c>
      <c r="BO203" s="99" t="e">
        <f ca="true">+IF(AND(ISNUMBER(OFFSET('Hygiene Data'!$I$5,0,10*ROW('Hygiene Data'!I197))),'Data Summary'!ED203="Yes"),OFFSET('Hygiene Data'!$I$5,0,10*ROW('Hygiene Data'!I197)),NA())</f>
        <v>#N/A</v>
      </c>
      <c r="BP203" s="99" t="e">
        <f ca="true">+IF(AND(ISNUMBER(OFFSET('Hygiene Data'!$I$7,0,10*ROW('Hygiene Data'!I197))),'Data Summary'!EE203="Yes"),OFFSET('Hygiene Data'!$I$7,0,10*ROW('Hygiene Data'!I197)),NA())</f>
        <v>#N/A</v>
      </c>
      <c r="BQ203" s="99"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8" t="str">
        <f ca="true">+IF(ISTEXT('Data Summary'!B204),'Data Summary'!B204,"")</f>
        <v/>
      </c>
      <c r="C204" s="329" t="e">
        <f ca="true">+VALUE('Data Summary'!C204)</f>
        <v>#VALUE!</v>
      </c>
      <c r="D204" s="97" t="e">
        <f ca="true">+IF(AND(ISNUMBER(OFFSET('Water Data'!$D$4,0,10*ROW('Water Data'!D198))),'Data Summary'!BS204="Yes"),100-OFFSET('Water Data'!$D$4,0,10*ROW('Water Data'!D198)),NA())</f>
        <v>#N/A</v>
      </c>
      <c r="E204" s="97" t="e">
        <f ca="true">+IF(AND(ISNUMBER(OFFSET('Water Data'!$D$6,0,10*ROW('Water Data'!D198))),'Data Summary'!BT204="Yes"),OFFSET('Water Data'!$D$6,0,10*ROW('Water Data'!D198)),NA())</f>
        <v>#N/A</v>
      </c>
      <c r="F204" s="97" t="e">
        <f ca="true">+IF(AND(ISNUMBER(OFFSET('Water Data'!$D$9,0,10*ROW('Water Data'!D198))),'Data Summary'!BU204="Yes"),OFFSET('Water Data'!$D$9,0,10*ROW('Water Data'!D198)),NA())</f>
        <v>#N/A</v>
      </c>
      <c r="G204" s="97" t="e">
        <f ca="true">+IF(AND(ISNUMBER(OFFSET('Water Data'!$E$4,0,10*ROW('Water Data'!E198))),'Data Summary'!BV204="Yes"),100-OFFSET('Water Data'!$E$4,0,10*ROW('Water Data'!E198)),NA())</f>
        <v>#N/A</v>
      </c>
      <c r="H204" s="97" t="e">
        <f ca="true">+IF(AND(ISNUMBER(OFFSET('Water Data'!$E$6,0,10*ROW('Water Data'!E198))),'Data Summary'!BW204="Yes"),OFFSET('Water Data'!$E$6,0,10*ROW('Water Data'!E198)),NA())</f>
        <v>#N/A</v>
      </c>
      <c r="I204" s="97" t="e">
        <f ca="true">+IF(AND(ISNUMBER(OFFSET('Water Data'!$E$9,0,10*ROW('Water Data'!E198))),'Data Summary'!BX204="Yes"),OFFSET('Water Data'!$E$9,0,10*ROW('Water Data'!E198)),NA())</f>
        <v>#N/A</v>
      </c>
      <c r="J204" s="97" t="e">
        <f ca="true">+IF(AND(ISNUMBER(OFFSET('Water Data'!$F$4,0,10*ROW('Water Data'!F198))),'Data Summary'!BY204="Yes"),100-OFFSET('Water Data'!$F$4,0,10*ROW('Water Data'!F198)),NA())</f>
        <v>#N/A</v>
      </c>
      <c r="K204" s="97" t="e">
        <f ca="true">+IF(AND(ISNUMBER(OFFSET('Water Data'!$F$6,0,10*ROW('Water Data'!F198))),'Data Summary'!BZ204="Yes"),OFFSET('Water Data'!$F$6,0,10*ROW('Water Data'!F198)),NA())</f>
        <v>#N/A</v>
      </c>
      <c r="L204" s="97" t="e">
        <f ca="true">+IF(AND(ISNUMBER(OFFSET('Water Data'!$F$9,0,10*ROW('Water Data'!F198))),'Data Summary'!CA204="Yes"),OFFSET('Water Data'!$F$9,0,10*ROW('Water Data'!F198)),NA())</f>
        <v>#N/A</v>
      </c>
      <c r="M204" s="97" t="e">
        <f ca="true">+IF(AND(ISNUMBER(OFFSET('Water Data'!$G$4,0,10*ROW('Water Data'!G198))),'Data Summary'!CB204="Yes"),100-OFFSET('Water Data'!$G$4,0,10*ROW('Water Data'!G198)),NA())</f>
        <v>#N/A</v>
      </c>
      <c r="N204" s="97" t="e">
        <f ca="true">+IF(AND(ISNUMBER(OFFSET('Water Data'!$G$6,0,10*ROW('Water Data'!G198))),'Data Summary'!CC204="Yes"),OFFSET('Water Data'!$G$6,0,10*ROW('Water Data'!G198)),NA())</f>
        <v>#N/A</v>
      </c>
      <c r="O204" s="97" t="e">
        <f ca="true">+IF(AND(ISNUMBER(OFFSET('Water Data'!$G$9,0,10*ROW('Water Data'!G198))),'Data Summary'!CD204="Yes"),OFFSET('Water Data'!$G$9,0,10*ROW('Water Data'!G198)),NA())</f>
        <v>#N/A</v>
      </c>
      <c r="P204" s="97" t="e">
        <f ca="true">+IF(AND(ISNUMBER(OFFSET('Water Data'!$H$4,0,10*ROW('Water Data'!H198))),'Data Summary'!CE204="Yes"),100-OFFSET('Water Data'!$H$4,0,10*ROW('Water Data'!H198)),NA())</f>
        <v>#N/A</v>
      </c>
      <c r="Q204" s="97" t="e">
        <f ca="true">+IF(AND(ISNUMBER(OFFSET('Water Data'!$H$6,0,10*ROW('Water Data'!H198))),'Data Summary'!CF204="Yes"),OFFSET('Water Data'!$H$6,0,10*ROW('Water Data'!H198)),NA())</f>
        <v>#N/A</v>
      </c>
      <c r="R204" s="97" t="e">
        <f ca="true">+IF(AND(ISNUMBER(OFFSET('Water Data'!$H$9,0,10*ROW('Water Data'!H198))),'Data Summary'!CG204="Yes"),OFFSET('Water Data'!$H$9,0,10*ROW('Water Data'!H198)),NA())</f>
        <v>#N/A</v>
      </c>
      <c r="S204" s="97" t="e">
        <f ca="true">+IF(AND(ISNUMBER(OFFSET('Water Data'!$I$4,0,10*ROW('Water Data'!I198))),'Data Summary'!CH204="Yes"),100-OFFSET('Water Data'!$I$4,0,10*ROW('Water Data'!I198)),NA())</f>
        <v>#N/A</v>
      </c>
      <c r="T204" s="97" t="e">
        <f ca="true">+IF(AND(ISNUMBER(OFFSET('Water Data'!$I$6,0,10*ROW('Water Data'!I198))),'Data Summary'!CI204="Yes"),OFFSET('Water Data'!$I$6,0,10*ROW('Water Data'!I198)),NA())</f>
        <v>#N/A</v>
      </c>
      <c r="U204" s="97" t="e">
        <f ca="true">+IF(AND(ISNUMBER(OFFSET('Water Data'!$I$9,0,10*ROW('Water Data'!I198))),'Data Summary'!CJ204="Yes"),OFFSET('Water Data'!$I$9,0,10*ROW('Water Data'!I198)),NA())</f>
        <v>#N/A</v>
      </c>
      <c r="V204" s="98" t="e">
        <f ca="true">+IF(AND(ISNUMBER(OFFSET('Sanitation Data'!$D$4,0,10*ROW('Sanitation Data'!D198))),'Data Summary'!CK204="Yes"),100-OFFSET('Sanitation Data'!$D$4,0,10*ROW('Sanitation Data'!D198)),NA())</f>
        <v>#N/A</v>
      </c>
      <c r="W204" s="98" t="e">
        <f ca="true">+IF(AND(ISNUMBER(OFFSET('Sanitation Data'!$D$6,0,10*ROW('Sanitation Data'!D198))),'Data Summary'!CL204="Yes"),OFFSET('Sanitation Data'!$D$6,0,10*ROW('Sanitation Data'!D198)),NA())</f>
        <v>#N/A</v>
      </c>
      <c r="X204" s="98" t="e">
        <f ca="true">+IF(AND(ISNUMBER(OFFSET('Sanitation Data'!$D$10,0,10*ROW('Sanitation Data'!D198))),'Data Summary'!CM204="Yes"),OFFSET('Sanitation Data'!$D$10,0,10*ROW('Sanitation Data'!D198)),NA())</f>
        <v>#N/A</v>
      </c>
      <c r="Y204" s="98" t="e">
        <f ca="true">+IF(AND(ISNUMBER(OFFSET('Sanitation Data'!$D$11,0,10*ROW('Sanitation Data'!D198))),'Data Summary'!CN204="Yes"),OFFSET('Sanitation Data'!$D$11,0,10*ROW('Sanitation Data'!D198)),NA())</f>
        <v>#N/A</v>
      </c>
      <c r="Z204" s="98" t="e">
        <f ca="true">+IF(AND(ISNUMBER(OFFSET('Sanitation Data'!$D$12,0,10*ROW('Sanitation Data'!D198))),'Data Summary'!CO204="Yes"),OFFSET('Sanitation Data'!$D$12,0,10*ROW('Sanitation Data'!D198)),NA())</f>
        <v>#N/A</v>
      </c>
      <c r="AA204" s="98" t="e">
        <f ca="true">+IF(AND(ISNUMBER(OFFSET('Sanitation Data'!$E$4,0,10*ROW('Sanitation Data'!E198))),'Data Summary'!CP204="Yes"),100-OFFSET('Sanitation Data'!$E$4,0,10*ROW('Sanitation Data'!E198)),NA())</f>
        <v>#N/A</v>
      </c>
      <c r="AB204" s="98" t="e">
        <f ca="true">+IF(AND(ISNUMBER(OFFSET('Sanitation Data'!$E$6,0,10*ROW('Sanitation Data'!E198))),'Data Summary'!CQ204="Yes"),OFFSET('Sanitation Data'!$E$6,0,10*ROW('Sanitation Data'!E198)),NA())</f>
        <v>#N/A</v>
      </c>
      <c r="AC204" s="98" t="e">
        <f ca="true">+IF(AND(ISNUMBER(OFFSET('Sanitation Data'!$E$10,0,10*ROW('Sanitation Data'!E198))),'Data Summary'!CR204="Yes"),OFFSET('Sanitation Data'!$E$10,0,10*ROW('Sanitation Data'!E198)),NA())</f>
        <v>#N/A</v>
      </c>
      <c r="AD204" s="98" t="e">
        <f ca="true">+IF(AND(ISNUMBER(OFFSET('Sanitation Data'!$E$11,0,10*ROW('Sanitation Data'!E198))),'Data Summary'!CS204="Yes"),OFFSET('Sanitation Data'!$E$11,0,10*ROW('Sanitation Data'!E198)),NA())</f>
        <v>#N/A</v>
      </c>
      <c r="AE204" s="98" t="e">
        <f ca="true">+IF(AND(ISNUMBER(OFFSET('Sanitation Data'!$E$12,0,10*ROW('Sanitation Data'!E198))),'Data Summary'!CT204="Yes"),OFFSET('Sanitation Data'!$E$12,0,10*ROW('Sanitation Data'!E198)),NA())</f>
        <v>#N/A</v>
      </c>
      <c r="AF204" s="98" t="e">
        <f ca="true">+IF(AND(ISNUMBER(OFFSET('Sanitation Data'!$F$4,0,10*ROW('Sanitation Data'!F198))),'Data Summary'!CU204="Yes"),100-OFFSET('Sanitation Data'!$F$4,0,10*ROW('Sanitation Data'!F198)),NA())</f>
        <v>#N/A</v>
      </c>
      <c r="AG204" s="98" t="e">
        <f ca="true">+IF(AND(ISNUMBER(OFFSET('Sanitation Data'!$F$6,0,10*ROW('Sanitation Data'!F198))),'Data Summary'!CV204="Yes"),OFFSET('Sanitation Data'!$F$6,0,10*ROW('Sanitation Data'!F198)),NA())</f>
        <v>#N/A</v>
      </c>
      <c r="AH204" s="98" t="e">
        <f ca="true">+IF(AND(ISNUMBER(OFFSET('Sanitation Data'!$F$10,0,10*ROW('Sanitation Data'!F198))),'Data Summary'!CW204="Yes"),OFFSET('Sanitation Data'!$F$10,0,10*ROW('Sanitation Data'!F198)),NA())</f>
        <v>#N/A</v>
      </c>
      <c r="AI204" s="98" t="e">
        <f ca="true">+IF(AND(ISNUMBER(OFFSET('Sanitation Data'!$F$11,0,10*ROW('Sanitation Data'!F198))),'Data Summary'!CX204="Yes"),OFFSET('Sanitation Data'!$F$11,0,10*ROW('Sanitation Data'!F198)),NA())</f>
        <v>#N/A</v>
      </c>
      <c r="AJ204" s="98" t="e">
        <f ca="true">+IF(AND(ISNUMBER(OFFSET('Sanitation Data'!$F$12,0,10*ROW('Sanitation Data'!F198))),'Data Summary'!CY204="Yes"),OFFSET('Sanitation Data'!$F$12,0,10*ROW('Sanitation Data'!F198)),NA())</f>
        <v>#N/A</v>
      </c>
      <c r="AK204" s="98" t="e">
        <f ca="true">+IF(AND(ISNUMBER(OFFSET('Sanitation Data'!$G$4,0,10*ROW('Sanitation Data'!G198))),'Data Summary'!CZ204="Yes"),100-OFFSET('Sanitation Data'!$G$4,0,10*ROW('Sanitation Data'!G198)),NA())</f>
        <v>#N/A</v>
      </c>
      <c r="AL204" s="98" t="e">
        <f ca="true">+IF(AND(ISNUMBER(OFFSET('Sanitation Data'!$G$6,0,10*ROW('Sanitation Data'!G198))),'Data Summary'!DA204="Yes"),OFFSET('Sanitation Data'!$G$6,0,10*ROW('Sanitation Data'!G198)),NA())</f>
        <v>#N/A</v>
      </c>
      <c r="AM204" s="98" t="e">
        <f ca="true">+IF(AND(ISNUMBER(OFFSET('Sanitation Data'!$G$10,0,10*ROW('Sanitation Data'!G198))),'Data Summary'!DB204="Yes"),OFFSET('Sanitation Data'!$G$10,0,10*ROW('Sanitation Data'!G198)),NA())</f>
        <v>#N/A</v>
      </c>
      <c r="AN204" s="98" t="e">
        <f ca="true">+IF(AND(ISNUMBER(OFFSET('Sanitation Data'!$G$11,0,10*ROW('Sanitation Data'!G198))),'Data Summary'!DC204="Yes"),OFFSET('Sanitation Data'!$G$11,0,10*ROW('Sanitation Data'!G198)),NA())</f>
        <v>#N/A</v>
      </c>
      <c r="AO204" s="98" t="e">
        <f ca="true">+IF(AND(ISNUMBER(OFFSET('Sanitation Data'!$G$12,0,10*ROW('Sanitation Data'!G198))),'Data Summary'!DD204="Yes"),OFFSET('Sanitation Data'!$G$12,0,10*ROW('Sanitation Data'!G198)),NA())</f>
        <v>#N/A</v>
      </c>
      <c r="AP204" s="98" t="e">
        <f ca="true">+IF(AND(ISNUMBER(OFFSET('Sanitation Data'!$H$4,0,10*ROW('Sanitation Data'!H198))),'Data Summary'!DE204="Yes"),100-OFFSET('Sanitation Data'!$H$4,0,10*ROW('Sanitation Data'!H198)),NA())</f>
        <v>#N/A</v>
      </c>
      <c r="AQ204" s="98" t="e">
        <f ca="true">+IF(AND(ISNUMBER(OFFSET('Sanitation Data'!$H$6,0,10*ROW('Sanitation Data'!H198))),'Data Summary'!DF204="Yes"),OFFSET('Sanitation Data'!$H$6,0,10*ROW('Sanitation Data'!H198)),NA())</f>
        <v>#N/A</v>
      </c>
      <c r="AR204" s="98" t="e">
        <f ca="true">+IF(AND(ISNUMBER(OFFSET('Sanitation Data'!$H$10,0,10*ROW('Sanitation Data'!H198))),'Data Summary'!DG204="Yes"),OFFSET('Sanitation Data'!$H$10,0,10*ROW('Sanitation Data'!H198)),NA())</f>
        <v>#N/A</v>
      </c>
      <c r="AS204" s="98" t="e">
        <f ca="true">+IF(AND(ISNUMBER(OFFSET('Sanitation Data'!$H$11,0,10*ROW('Sanitation Data'!H198))),'Data Summary'!DH204="Yes"),OFFSET('Sanitation Data'!$H$11,0,10*ROW('Sanitation Data'!H198)),NA())</f>
        <v>#N/A</v>
      </c>
      <c r="AT204" s="98" t="e">
        <f ca="true">+IF(AND(ISNUMBER(OFFSET('Sanitation Data'!$H$12,0,10*ROW('Sanitation Data'!H198))),'Data Summary'!DI204="Yes"),OFFSET('Sanitation Data'!$H$12,0,10*ROW('Sanitation Data'!H198)),NA())</f>
        <v>#N/A</v>
      </c>
      <c r="AU204" s="98" t="e">
        <f ca="true">+IF(AND(ISNUMBER(OFFSET('Sanitation Data'!$I$4,0,10*ROW('Sanitation Data'!I198))),'Data Summary'!DJ204="Yes"),100-OFFSET('Sanitation Data'!$I$4,0,10*ROW('Sanitation Data'!I198)),NA())</f>
        <v>#N/A</v>
      </c>
      <c r="AV204" s="98" t="e">
        <f ca="true">+IF(AND(ISNUMBER(OFFSET('Sanitation Data'!$I$6,0,10*ROW('Sanitation Data'!I198))),'Data Summary'!DK204="Yes"),OFFSET('Sanitation Data'!$I$6,0,10*ROW('Sanitation Data'!I198)),NA())</f>
        <v>#N/A</v>
      </c>
      <c r="AW204" s="98" t="e">
        <f ca="true">+IF(AND(ISNUMBER(OFFSET('Sanitation Data'!$I$10,0,10*ROW('Sanitation Data'!I198))),'Data Summary'!DL204="Yes"),OFFSET('Sanitation Data'!$I$10,0,10*ROW('Sanitation Data'!I198)),NA())</f>
        <v>#N/A</v>
      </c>
      <c r="AX204" s="98" t="e">
        <f ca="true">+IF(AND(ISNUMBER(OFFSET('Sanitation Data'!$I$11,0,10*ROW('Sanitation Data'!I198))),'Data Summary'!DM204="Yes"),OFFSET('Sanitation Data'!$I$11,0,10*ROW('Sanitation Data'!I198)),NA())</f>
        <v>#N/A</v>
      </c>
      <c r="AY204" s="98" t="e">
        <f ca="true">+IF(AND(ISNUMBER(OFFSET('Sanitation Data'!$I$12,0,10*ROW('Sanitation Data'!I198))),'Data Summary'!DN204="Yes"),OFFSET('Sanitation Data'!$I$12,0,10*ROW('Sanitation Data'!I198)),NA())</f>
        <v>#N/A</v>
      </c>
      <c r="AZ204" s="99" t="e">
        <f ca="true">+IF(AND(ISNUMBER(OFFSET('Hygiene Data'!$D$5,0,10*ROW('Hygiene Data'!D198))),'Data Summary'!DO204="Yes"),OFFSET('Hygiene Data'!$D$5,0,10*ROW('Hygiene Data'!D198)),NA())</f>
        <v>#N/A</v>
      </c>
      <c r="BA204" s="99" t="e">
        <f ca="true">+IF(AND(ISNUMBER(OFFSET('Hygiene Data'!$D$7,0,10*ROW('Hygiene Data'!D198))),'Data Summary'!DP204="Yes"),OFFSET('Hygiene Data'!$D$7,0,10*ROW('Hygiene Data'!D198)),NA())</f>
        <v>#N/A</v>
      </c>
      <c r="BB204" s="99" t="e">
        <f ca="true">+IF(AND(ISNUMBER(OFFSET('Hygiene Data'!$D$9,0,10*ROW('Hygiene Data'!D198))),'Data Summary'!DQ204="Yes"),OFFSET('Hygiene Data'!$D$9,0,10*ROW('Hygiene Data'!D198)),NA())</f>
        <v>#N/A</v>
      </c>
      <c r="BC204" s="99" t="e">
        <f ca="true">+IF(AND(ISNUMBER(OFFSET('Hygiene Data'!$E$5,0,10*ROW('Hygiene Data'!E198))),'Data Summary'!DR204="Yes"),OFFSET('Hygiene Data'!$E$5,0,10*ROW('Hygiene Data'!E198)),NA())</f>
        <v>#N/A</v>
      </c>
      <c r="BD204" s="99" t="e">
        <f ca="true">+IF(AND(ISNUMBER(OFFSET('Hygiene Data'!$E$7,0,10*ROW('Hygiene Data'!E198))),'Data Summary'!DS204="Yes"),OFFSET('Hygiene Data'!$E$7,0,10*ROW('Hygiene Data'!E198)),NA())</f>
        <v>#N/A</v>
      </c>
      <c r="BE204" s="99" t="e">
        <f ca="true">+IF(AND(ISNUMBER(OFFSET('Hygiene Data'!$E$9,0,10*ROW('Hygiene Data'!E198))),'Data Summary'!DT204="Yes"),OFFSET('Hygiene Data'!$E$9,0,10*ROW('Hygiene Data'!E198)),NA())</f>
        <v>#N/A</v>
      </c>
      <c r="BF204" s="99" t="e">
        <f ca="true">+IF(AND(ISNUMBER(OFFSET('Hygiene Data'!$F$5,0,10*ROW('Hygiene Data'!F198))),'Data Summary'!DU204="Yes"),OFFSET('Hygiene Data'!$F$5,0,10*ROW('Hygiene Data'!F198)),NA())</f>
        <v>#N/A</v>
      </c>
      <c r="BG204" s="99" t="e">
        <f ca="true">+IF(AND(ISNUMBER(OFFSET('Hygiene Data'!$F$7,0,10*ROW('Hygiene Data'!F198))),'Data Summary'!DV204="Yes"),OFFSET('Hygiene Data'!$F$7,0,10*ROW('Hygiene Data'!F198)),NA())</f>
        <v>#N/A</v>
      </c>
      <c r="BH204" s="99" t="e">
        <f ca="true">+IF(AND(ISNUMBER(OFFSET('Hygiene Data'!$F$9,0,10*ROW('Hygiene Data'!F198))),'Data Summary'!DW204="Yes"),OFFSET('Hygiene Data'!$F$9,0,10*ROW('Hygiene Data'!F198)),NA())</f>
        <v>#N/A</v>
      </c>
      <c r="BI204" s="99" t="e">
        <f ca="true">+IF(AND(ISNUMBER(OFFSET('Hygiene Data'!$G$5,0,10*ROW('Hygiene Data'!G198))),'Data Summary'!DX204="Yes"),OFFSET('Hygiene Data'!$G$5,0,10*ROW('Hygiene Data'!G198)),NA())</f>
        <v>#N/A</v>
      </c>
      <c r="BJ204" s="99" t="e">
        <f ca="true">+IF(AND(ISNUMBER(OFFSET('Hygiene Data'!$G$7,0,10*ROW('Hygiene Data'!G198))),'Data Summary'!DY204="Yes"),OFFSET('Hygiene Data'!$G$7,0,10*ROW('Hygiene Data'!G198)),NA())</f>
        <v>#N/A</v>
      </c>
      <c r="BK204" s="99" t="e">
        <f ca="true">+IF(AND(ISNUMBER(OFFSET('Hygiene Data'!$G$9,0,10*ROW('Hygiene Data'!G198))),'Data Summary'!DZ204="Yes"),OFFSET('Hygiene Data'!$G$9,0,10*ROW('Hygiene Data'!G198)),NA())</f>
        <v>#N/A</v>
      </c>
      <c r="BL204" s="99" t="e">
        <f ca="true">+IF(AND(ISNUMBER(OFFSET('Hygiene Data'!$H$5,0,10*ROW('Hygiene Data'!H198))),'Data Summary'!EA204="Yes"),OFFSET('Hygiene Data'!$H$5,0,10*ROW('Hygiene Data'!H198)),NA())</f>
        <v>#N/A</v>
      </c>
      <c r="BM204" s="99" t="e">
        <f ca="true">+IF(AND(ISNUMBER(OFFSET('Hygiene Data'!$H$7,0,10*ROW('Hygiene Data'!H198))),'Data Summary'!EB204="Yes"),OFFSET('Hygiene Data'!$H$7,0,10*ROW('Hygiene Data'!H198)),NA())</f>
        <v>#N/A</v>
      </c>
      <c r="BN204" s="99" t="e">
        <f ca="true">+IF(AND(ISNUMBER(OFFSET('Hygiene Data'!$H$9,0,10*ROW('Hygiene Data'!H198))),'Data Summary'!EC204="Yes"),OFFSET('Hygiene Data'!$H$9,0,10*ROW('Hygiene Data'!H198)),NA())</f>
        <v>#N/A</v>
      </c>
      <c r="BO204" s="99" t="e">
        <f ca="true">+IF(AND(ISNUMBER(OFFSET('Hygiene Data'!$I$5,0,10*ROW('Hygiene Data'!I198))),'Data Summary'!ED204="Yes"),OFFSET('Hygiene Data'!$I$5,0,10*ROW('Hygiene Data'!I198)),NA())</f>
        <v>#N/A</v>
      </c>
      <c r="BP204" s="99" t="e">
        <f ca="true">+IF(AND(ISNUMBER(OFFSET('Hygiene Data'!$I$7,0,10*ROW('Hygiene Data'!I198))),'Data Summary'!EE204="Yes"),OFFSET('Hygiene Data'!$I$7,0,10*ROW('Hygiene Data'!I198)),NA())</f>
        <v>#N/A</v>
      </c>
      <c r="BQ204" s="99"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8" t="str">
        <f ca="true">+IF(ISTEXT('Data Summary'!B205),'Data Summary'!B205,"")</f>
        <v/>
      </c>
      <c r="C205" s="329" t="e">
        <f ca="true">+VALUE('Data Summary'!C205)</f>
        <v>#VALUE!</v>
      </c>
      <c r="D205" s="97" t="e">
        <f ca="true">+IF(AND(ISNUMBER(OFFSET('Water Data'!$D$4,0,10*ROW('Water Data'!D199))),'Data Summary'!BS205="Yes"),100-OFFSET('Water Data'!$D$4,0,10*ROW('Water Data'!D199)),NA())</f>
        <v>#N/A</v>
      </c>
      <c r="E205" s="97" t="e">
        <f ca="true">+IF(AND(ISNUMBER(OFFSET('Water Data'!$D$6,0,10*ROW('Water Data'!D199))),'Data Summary'!BT205="Yes"),OFFSET('Water Data'!$D$6,0,10*ROW('Water Data'!D199)),NA())</f>
        <v>#N/A</v>
      </c>
      <c r="F205" s="97" t="e">
        <f ca="true">+IF(AND(ISNUMBER(OFFSET('Water Data'!$D$9,0,10*ROW('Water Data'!D199))),'Data Summary'!BU205="Yes"),OFFSET('Water Data'!$D$9,0,10*ROW('Water Data'!D199)),NA())</f>
        <v>#N/A</v>
      </c>
      <c r="G205" s="97" t="e">
        <f ca="true">+IF(AND(ISNUMBER(OFFSET('Water Data'!$E$4,0,10*ROW('Water Data'!E199))),'Data Summary'!BV205="Yes"),100-OFFSET('Water Data'!$E$4,0,10*ROW('Water Data'!E199)),NA())</f>
        <v>#N/A</v>
      </c>
      <c r="H205" s="97" t="e">
        <f ca="true">+IF(AND(ISNUMBER(OFFSET('Water Data'!$E$6,0,10*ROW('Water Data'!E199))),'Data Summary'!BW205="Yes"),OFFSET('Water Data'!$E$6,0,10*ROW('Water Data'!E199)),NA())</f>
        <v>#N/A</v>
      </c>
      <c r="I205" s="97" t="e">
        <f ca="true">+IF(AND(ISNUMBER(OFFSET('Water Data'!$E$9,0,10*ROW('Water Data'!E199))),'Data Summary'!BX205="Yes"),OFFSET('Water Data'!$E$9,0,10*ROW('Water Data'!E199)),NA())</f>
        <v>#N/A</v>
      </c>
      <c r="J205" s="97" t="e">
        <f ca="true">+IF(AND(ISNUMBER(OFFSET('Water Data'!$F$4,0,10*ROW('Water Data'!F199))),'Data Summary'!BY205="Yes"),100-OFFSET('Water Data'!$F$4,0,10*ROW('Water Data'!F199)),NA())</f>
        <v>#N/A</v>
      </c>
      <c r="K205" s="97" t="e">
        <f ca="true">+IF(AND(ISNUMBER(OFFSET('Water Data'!$F$6,0,10*ROW('Water Data'!F199))),'Data Summary'!BZ205="Yes"),OFFSET('Water Data'!$F$6,0,10*ROW('Water Data'!F199)),NA())</f>
        <v>#N/A</v>
      </c>
      <c r="L205" s="97" t="e">
        <f ca="true">+IF(AND(ISNUMBER(OFFSET('Water Data'!$F$9,0,10*ROW('Water Data'!F199))),'Data Summary'!CA205="Yes"),OFFSET('Water Data'!$F$9,0,10*ROW('Water Data'!F199)),NA())</f>
        <v>#N/A</v>
      </c>
      <c r="M205" s="97" t="e">
        <f ca="true">+IF(AND(ISNUMBER(OFFSET('Water Data'!$G$4,0,10*ROW('Water Data'!G199))),'Data Summary'!CB205="Yes"),100-OFFSET('Water Data'!$G$4,0,10*ROW('Water Data'!G199)),NA())</f>
        <v>#N/A</v>
      </c>
      <c r="N205" s="97" t="e">
        <f ca="true">+IF(AND(ISNUMBER(OFFSET('Water Data'!$G$6,0,10*ROW('Water Data'!G199))),'Data Summary'!CC205="Yes"),OFFSET('Water Data'!$G$6,0,10*ROW('Water Data'!G199)),NA())</f>
        <v>#N/A</v>
      </c>
      <c r="O205" s="97" t="e">
        <f ca="true">+IF(AND(ISNUMBER(OFFSET('Water Data'!$G$9,0,10*ROW('Water Data'!G199))),'Data Summary'!CD205="Yes"),OFFSET('Water Data'!$G$9,0,10*ROW('Water Data'!G199)),NA())</f>
        <v>#N/A</v>
      </c>
      <c r="P205" s="97" t="e">
        <f ca="true">+IF(AND(ISNUMBER(OFFSET('Water Data'!$H$4,0,10*ROW('Water Data'!H199))),'Data Summary'!CE205="Yes"),100-OFFSET('Water Data'!$H$4,0,10*ROW('Water Data'!H199)),NA())</f>
        <v>#N/A</v>
      </c>
      <c r="Q205" s="97" t="e">
        <f ca="true">+IF(AND(ISNUMBER(OFFSET('Water Data'!$H$6,0,10*ROW('Water Data'!H199))),'Data Summary'!CF205="Yes"),OFFSET('Water Data'!$H$6,0,10*ROW('Water Data'!H199)),NA())</f>
        <v>#N/A</v>
      </c>
      <c r="R205" s="97" t="e">
        <f ca="true">+IF(AND(ISNUMBER(OFFSET('Water Data'!$H$9,0,10*ROW('Water Data'!H199))),'Data Summary'!CG205="Yes"),OFFSET('Water Data'!$H$9,0,10*ROW('Water Data'!H199)),NA())</f>
        <v>#N/A</v>
      </c>
      <c r="S205" s="97" t="e">
        <f ca="true">+IF(AND(ISNUMBER(OFFSET('Water Data'!$I$4,0,10*ROW('Water Data'!I199))),'Data Summary'!CH205="Yes"),100-OFFSET('Water Data'!$I$4,0,10*ROW('Water Data'!I199)),NA())</f>
        <v>#N/A</v>
      </c>
      <c r="T205" s="97" t="e">
        <f ca="true">+IF(AND(ISNUMBER(OFFSET('Water Data'!$I$6,0,10*ROW('Water Data'!I199))),'Data Summary'!CI205="Yes"),OFFSET('Water Data'!$I$6,0,10*ROW('Water Data'!I199)),NA())</f>
        <v>#N/A</v>
      </c>
      <c r="U205" s="97" t="e">
        <f ca="true">+IF(AND(ISNUMBER(OFFSET('Water Data'!$I$9,0,10*ROW('Water Data'!I199))),'Data Summary'!CJ205="Yes"),OFFSET('Water Data'!$I$9,0,10*ROW('Water Data'!I199)),NA())</f>
        <v>#N/A</v>
      </c>
      <c r="V205" s="98" t="e">
        <f ca="true">+IF(AND(ISNUMBER(OFFSET('Sanitation Data'!$D$4,0,10*ROW('Sanitation Data'!D199))),'Data Summary'!CK205="Yes"),100-OFFSET('Sanitation Data'!$D$4,0,10*ROW('Sanitation Data'!D199)),NA())</f>
        <v>#N/A</v>
      </c>
      <c r="W205" s="98" t="e">
        <f ca="true">+IF(AND(ISNUMBER(OFFSET('Sanitation Data'!$D$6,0,10*ROW('Sanitation Data'!D199))),'Data Summary'!CL205="Yes"),OFFSET('Sanitation Data'!$D$6,0,10*ROW('Sanitation Data'!D199)),NA())</f>
        <v>#N/A</v>
      </c>
      <c r="X205" s="98" t="e">
        <f ca="true">+IF(AND(ISNUMBER(OFFSET('Sanitation Data'!$D$10,0,10*ROW('Sanitation Data'!D199))),'Data Summary'!CM205="Yes"),OFFSET('Sanitation Data'!$D$10,0,10*ROW('Sanitation Data'!D199)),NA())</f>
        <v>#N/A</v>
      </c>
      <c r="Y205" s="98" t="e">
        <f ca="true">+IF(AND(ISNUMBER(OFFSET('Sanitation Data'!$D$11,0,10*ROW('Sanitation Data'!D199))),'Data Summary'!CN205="Yes"),OFFSET('Sanitation Data'!$D$11,0,10*ROW('Sanitation Data'!D199)),NA())</f>
        <v>#N/A</v>
      </c>
      <c r="Z205" s="98" t="e">
        <f ca="true">+IF(AND(ISNUMBER(OFFSET('Sanitation Data'!$D$12,0,10*ROW('Sanitation Data'!D199))),'Data Summary'!CO205="Yes"),OFFSET('Sanitation Data'!$D$12,0,10*ROW('Sanitation Data'!D199)),NA())</f>
        <v>#N/A</v>
      </c>
      <c r="AA205" s="98" t="e">
        <f ca="true">+IF(AND(ISNUMBER(OFFSET('Sanitation Data'!$E$4,0,10*ROW('Sanitation Data'!E199))),'Data Summary'!CP205="Yes"),100-OFFSET('Sanitation Data'!$E$4,0,10*ROW('Sanitation Data'!E199)),NA())</f>
        <v>#N/A</v>
      </c>
      <c r="AB205" s="98" t="e">
        <f ca="true">+IF(AND(ISNUMBER(OFFSET('Sanitation Data'!$E$6,0,10*ROW('Sanitation Data'!E199))),'Data Summary'!CQ205="Yes"),OFFSET('Sanitation Data'!$E$6,0,10*ROW('Sanitation Data'!E199)),NA())</f>
        <v>#N/A</v>
      </c>
      <c r="AC205" s="98" t="e">
        <f ca="true">+IF(AND(ISNUMBER(OFFSET('Sanitation Data'!$E$10,0,10*ROW('Sanitation Data'!E199))),'Data Summary'!CR205="Yes"),OFFSET('Sanitation Data'!$E$10,0,10*ROW('Sanitation Data'!E199)),NA())</f>
        <v>#N/A</v>
      </c>
      <c r="AD205" s="98" t="e">
        <f ca="true">+IF(AND(ISNUMBER(OFFSET('Sanitation Data'!$E$11,0,10*ROW('Sanitation Data'!E199))),'Data Summary'!CS205="Yes"),OFFSET('Sanitation Data'!$E$11,0,10*ROW('Sanitation Data'!E199)),NA())</f>
        <v>#N/A</v>
      </c>
      <c r="AE205" s="98" t="e">
        <f ca="true">+IF(AND(ISNUMBER(OFFSET('Sanitation Data'!$E$12,0,10*ROW('Sanitation Data'!E199))),'Data Summary'!CT205="Yes"),OFFSET('Sanitation Data'!$E$12,0,10*ROW('Sanitation Data'!E199)),NA())</f>
        <v>#N/A</v>
      </c>
      <c r="AF205" s="98" t="e">
        <f ca="true">+IF(AND(ISNUMBER(OFFSET('Sanitation Data'!$F$4,0,10*ROW('Sanitation Data'!F199))),'Data Summary'!CU205="Yes"),100-OFFSET('Sanitation Data'!$F$4,0,10*ROW('Sanitation Data'!F199)),NA())</f>
        <v>#N/A</v>
      </c>
      <c r="AG205" s="98" t="e">
        <f ca="true">+IF(AND(ISNUMBER(OFFSET('Sanitation Data'!$F$6,0,10*ROW('Sanitation Data'!F199))),'Data Summary'!CV205="Yes"),OFFSET('Sanitation Data'!$F$6,0,10*ROW('Sanitation Data'!F199)),NA())</f>
        <v>#N/A</v>
      </c>
      <c r="AH205" s="98" t="e">
        <f ca="true">+IF(AND(ISNUMBER(OFFSET('Sanitation Data'!$F$10,0,10*ROW('Sanitation Data'!F199))),'Data Summary'!CW205="Yes"),OFFSET('Sanitation Data'!$F$10,0,10*ROW('Sanitation Data'!F199)),NA())</f>
        <v>#N/A</v>
      </c>
      <c r="AI205" s="98" t="e">
        <f ca="true">+IF(AND(ISNUMBER(OFFSET('Sanitation Data'!$F$11,0,10*ROW('Sanitation Data'!F199))),'Data Summary'!CX205="Yes"),OFFSET('Sanitation Data'!$F$11,0,10*ROW('Sanitation Data'!F199)),NA())</f>
        <v>#N/A</v>
      </c>
      <c r="AJ205" s="98" t="e">
        <f ca="true">+IF(AND(ISNUMBER(OFFSET('Sanitation Data'!$F$12,0,10*ROW('Sanitation Data'!F199))),'Data Summary'!CY205="Yes"),OFFSET('Sanitation Data'!$F$12,0,10*ROW('Sanitation Data'!F199)),NA())</f>
        <v>#N/A</v>
      </c>
      <c r="AK205" s="98" t="e">
        <f ca="true">+IF(AND(ISNUMBER(OFFSET('Sanitation Data'!$G$4,0,10*ROW('Sanitation Data'!G199))),'Data Summary'!CZ205="Yes"),100-OFFSET('Sanitation Data'!$G$4,0,10*ROW('Sanitation Data'!G199)),NA())</f>
        <v>#N/A</v>
      </c>
      <c r="AL205" s="98" t="e">
        <f ca="true">+IF(AND(ISNUMBER(OFFSET('Sanitation Data'!$G$6,0,10*ROW('Sanitation Data'!G199))),'Data Summary'!DA205="Yes"),OFFSET('Sanitation Data'!$G$6,0,10*ROW('Sanitation Data'!G199)),NA())</f>
        <v>#N/A</v>
      </c>
      <c r="AM205" s="98" t="e">
        <f ca="true">+IF(AND(ISNUMBER(OFFSET('Sanitation Data'!$G$10,0,10*ROW('Sanitation Data'!G199))),'Data Summary'!DB205="Yes"),OFFSET('Sanitation Data'!$G$10,0,10*ROW('Sanitation Data'!G199)),NA())</f>
        <v>#N/A</v>
      </c>
      <c r="AN205" s="98" t="e">
        <f ca="true">+IF(AND(ISNUMBER(OFFSET('Sanitation Data'!$G$11,0,10*ROW('Sanitation Data'!G199))),'Data Summary'!DC205="Yes"),OFFSET('Sanitation Data'!$G$11,0,10*ROW('Sanitation Data'!G199)),NA())</f>
        <v>#N/A</v>
      </c>
      <c r="AO205" s="98" t="e">
        <f ca="true">+IF(AND(ISNUMBER(OFFSET('Sanitation Data'!$G$12,0,10*ROW('Sanitation Data'!G199))),'Data Summary'!DD205="Yes"),OFFSET('Sanitation Data'!$G$12,0,10*ROW('Sanitation Data'!G199)),NA())</f>
        <v>#N/A</v>
      </c>
      <c r="AP205" s="98" t="e">
        <f ca="true">+IF(AND(ISNUMBER(OFFSET('Sanitation Data'!$H$4,0,10*ROW('Sanitation Data'!H199))),'Data Summary'!DE205="Yes"),100-OFFSET('Sanitation Data'!$H$4,0,10*ROW('Sanitation Data'!H199)),NA())</f>
        <v>#N/A</v>
      </c>
      <c r="AQ205" s="98" t="e">
        <f ca="true">+IF(AND(ISNUMBER(OFFSET('Sanitation Data'!$H$6,0,10*ROW('Sanitation Data'!H199))),'Data Summary'!DF205="Yes"),OFFSET('Sanitation Data'!$H$6,0,10*ROW('Sanitation Data'!H199)),NA())</f>
        <v>#N/A</v>
      </c>
      <c r="AR205" s="98" t="e">
        <f ca="true">+IF(AND(ISNUMBER(OFFSET('Sanitation Data'!$H$10,0,10*ROW('Sanitation Data'!H199))),'Data Summary'!DG205="Yes"),OFFSET('Sanitation Data'!$H$10,0,10*ROW('Sanitation Data'!H199)),NA())</f>
        <v>#N/A</v>
      </c>
      <c r="AS205" s="98" t="e">
        <f ca="true">+IF(AND(ISNUMBER(OFFSET('Sanitation Data'!$H$11,0,10*ROW('Sanitation Data'!H199))),'Data Summary'!DH205="Yes"),OFFSET('Sanitation Data'!$H$11,0,10*ROW('Sanitation Data'!H199)),NA())</f>
        <v>#N/A</v>
      </c>
      <c r="AT205" s="98" t="e">
        <f ca="true">+IF(AND(ISNUMBER(OFFSET('Sanitation Data'!$H$12,0,10*ROW('Sanitation Data'!H199))),'Data Summary'!DI205="Yes"),OFFSET('Sanitation Data'!$H$12,0,10*ROW('Sanitation Data'!H199)),NA())</f>
        <v>#N/A</v>
      </c>
      <c r="AU205" s="98" t="e">
        <f ca="true">+IF(AND(ISNUMBER(OFFSET('Sanitation Data'!$I$4,0,10*ROW('Sanitation Data'!I199))),'Data Summary'!DJ205="Yes"),100-OFFSET('Sanitation Data'!$I$4,0,10*ROW('Sanitation Data'!I199)),NA())</f>
        <v>#N/A</v>
      </c>
      <c r="AV205" s="98" t="e">
        <f ca="true">+IF(AND(ISNUMBER(OFFSET('Sanitation Data'!$I$6,0,10*ROW('Sanitation Data'!I199))),'Data Summary'!DK205="Yes"),OFFSET('Sanitation Data'!$I$6,0,10*ROW('Sanitation Data'!I199)),NA())</f>
        <v>#N/A</v>
      </c>
      <c r="AW205" s="98" t="e">
        <f ca="true">+IF(AND(ISNUMBER(OFFSET('Sanitation Data'!$I$10,0,10*ROW('Sanitation Data'!I199))),'Data Summary'!DL205="Yes"),OFFSET('Sanitation Data'!$I$10,0,10*ROW('Sanitation Data'!I199)),NA())</f>
        <v>#N/A</v>
      </c>
      <c r="AX205" s="98" t="e">
        <f ca="true">+IF(AND(ISNUMBER(OFFSET('Sanitation Data'!$I$11,0,10*ROW('Sanitation Data'!I199))),'Data Summary'!DM205="Yes"),OFFSET('Sanitation Data'!$I$11,0,10*ROW('Sanitation Data'!I199)),NA())</f>
        <v>#N/A</v>
      </c>
      <c r="AY205" s="98" t="e">
        <f ca="true">+IF(AND(ISNUMBER(OFFSET('Sanitation Data'!$I$12,0,10*ROW('Sanitation Data'!I199))),'Data Summary'!DN205="Yes"),OFFSET('Sanitation Data'!$I$12,0,10*ROW('Sanitation Data'!I199)),NA())</f>
        <v>#N/A</v>
      </c>
      <c r="AZ205" s="99" t="e">
        <f ca="true">+IF(AND(ISNUMBER(OFFSET('Hygiene Data'!$D$5,0,10*ROW('Hygiene Data'!D199))),'Data Summary'!DO205="Yes"),OFFSET('Hygiene Data'!$D$5,0,10*ROW('Hygiene Data'!D199)),NA())</f>
        <v>#N/A</v>
      </c>
      <c r="BA205" s="99" t="e">
        <f ca="true">+IF(AND(ISNUMBER(OFFSET('Hygiene Data'!$D$7,0,10*ROW('Hygiene Data'!D199))),'Data Summary'!DP205="Yes"),OFFSET('Hygiene Data'!$D$7,0,10*ROW('Hygiene Data'!D199)),NA())</f>
        <v>#N/A</v>
      </c>
      <c r="BB205" s="99" t="e">
        <f ca="true">+IF(AND(ISNUMBER(OFFSET('Hygiene Data'!$D$9,0,10*ROW('Hygiene Data'!D199))),'Data Summary'!DQ205="Yes"),OFFSET('Hygiene Data'!$D$9,0,10*ROW('Hygiene Data'!D199)),NA())</f>
        <v>#N/A</v>
      </c>
      <c r="BC205" s="99" t="e">
        <f ca="true">+IF(AND(ISNUMBER(OFFSET('Hygiene Data'!$E$5,0,10*ROW('Hygiene Data'!E199))),'Data Summary'!DR205="Yes"),OFFSET('Hygiene Data'!$E$5,0,10*ROW('Hygiene Data'!E199)),NA())</f>
        <v>#N/A</v>
      </c>
      <c r="BD205" s="99" t="e">
        <f ca="true">+IF(AND(ISNUMBER(OFFSET('Hygiene Data'!$E$7,0,10*ROW('Hygiene Data'!E199))),'Data Summary'!DS205="Yes"),OFFSET('Hygiene Data'!$E$7,0,10*ROW('Hygiene Data'!E199)),NA())</f>
        <v>#N/A</v>
      </c>
      <c r="BE205" s="99" t="e">
        <f ca="true">+IF(AND(ISNUMBER(OFFSET('Hygiene Data'!$E$9,0,10*ROW('Hygiene Data'!E199))),'Data Summary'!DT205="Yes"),OFFSET('Hygiene Data'!$E$9,0,10*ROW('Hygiene Data'!E199)),NA())</f>
        <v>#N/A</v>
      </c>
      <c r="BF205" s="99" t="e">
        <f ca="true">+IF(AND(ISNUMBER(OFFSET('Hygiene Data'!$F$5,0,10*ROW('Hygiene Data'!F199))),'Data Summary'!DU205="Yes"),OFFSET('Hygiene Data'!$F$5,0,10*ROW('Hygiene Data'!F199)),NA())</f>
        <v>#N/A</v>
      </c>
      <c r="BG205" s="99" t="e">
        <f ca="true">+IF(AND(ISNUMBER(OFFSET('Hygiene Data'!$F$7,0,10*ROW('Hygiene Data'!F199))),'Data Summary'!DV205="Yes"),OFFSET('Hygiene Data'!$F$7,0,10*ROW('Hygiene Data'!F199)),NA())</f>
        <v>#N/A</v>
      </c>
      <c r="BH205" s="99" t="e">
        <f ca="true">+IF(AND(ISNUMBER(OFFSET('Hygiene Data'!$F$9,0,10*ROW('Hygiene Data'!F199))),'Data Summary'!DW205="Yes"),OFFSET('Hygiene Data'!$F$9,0,10*ROW('Hygiene Data'!F199)),NA())</f>
        <v>#N/A</v>
      </c>
      <c r="BI205" s="99" t="e">
        <f ca="true">+IF(AND(ISNUMBER(OFFSET('Hygiene Data'!$G$5,0,10*ROW('Hygiene Data'!G199))),'Data Summary'!DX205="Yes"),OFFSET('Hygiene Data'!$G$5,0,10*ROW('Hygiene Data'!G199)),NA())</f>
        <v>#N/A</v>
      </c>
      <c r="BJ205" s="99" t="e">
        <f ca="true">+IF(AND(ISNUMBER(OFFSET('Hygiene Data'!$G$7,0,10*ROW('Hygiene Data'!G199))),'Data Summary'!DY205="Yes"),OFFSET('Hygiene Data'!$G$7,0,10*ROW('Hygiene Data'!G199)),NA())</f>
        <v>#N/A</v>
      </c>
      <c r="BK205" s="99" t="e">
        <f ca="true">+IF(AND(ISNUMBER(OFFSET('Hygiene Data'!$G$9,0,10*ROW('Hygiene Data'!G199))),'Data Summary'!DZ205="Yes"),OFFSET('Hygiene Data'!$G$9,0,10*ROW('Hygiene Data'!G199)),NA())</f>
        <v>#N/A</v>
      </c>
      <c r="BL205" s="99" t="e">
        <f ca="true">+IF(AND(ISNUMBER(OFFSET('Hygiene Data'!$H$5,0,10*ROW('Hygiene Data'!H199))),'Data Summary'!EA205="Yes"),OFFSET('Hygiene Data'!$H$5,0,10*ROW('Hygiene Data'!H199)),NA())</f>
        <v>#N/A</v>
      </c>
      <c r="BM205" s="99" t="e">
        <f ca="true">+IF(AND(ISNUMBER(OFFSET('Hygiene Data'!$H$7,0,10*ROW('Hygiene Data'!H199))),'Data Summary'!EB205="Yes"),OFFSET('Hygiene Data'!$H$7,0,10*ROW('Hygiene Data'!H199)),NA())</f>
        <v>#N/A</v>
      </c>
      <c r="BN205" s="99" t="e">
        <f ca="true">+IF(AND(ISNUMBER(OFFSET('Hygiene Data'!$H$9,0,10*ROW('Hygiene Data'!H199))),'Data Summary'!EC205="Yes"),OFFSET('Hygiene Data'!$H$9,0,10*ROW('Hygiene Data'!H199)),NA())</f>
        <v>#N/A</v>
      </c>
      <c r="BO205" s="99" t="e">
        <f ca="true">+IF(AND(ISNUMBER(OFFSET('Hygiene Data'!$I$5,0,10*ROW('Hygiene Data'!I199))),'Data Summary'!ED205="Yes"),OFFSET('Hygiene Data'!$I$5,0,10*ROW('Hygiene Data'!I199)),NA())</f>
        <v>#N/A</v>
      </c>
      <c r="BP205" s="99" t="e">
        <f ca="true">+IF(AND(ISNUMBER(OFFSET('Hygiene Data'!$I$7,0,10*ROW('Hygiene Data'!I199))),'Data Summary'!EE205="Yes"),OFFSET('Hygiene Data'!$I$7,0,10*ROW('Hygiene Data'!I199)),NA())</f>
        <v>#N/A</v>
      </c>
      <c r="BQ205" s="99"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8" t="str">
        <f ca="true">+IF(ISTEXT('Data Summary'!B206),'Data Summary'!B206,"")</f>
        <v/>
      </c>
      <c r="C206" s="329" t="e">
        <f ca="true">+VALUE('Data Summary'!C206)</f>
        <v>#VALUE!</v>
      </c>
      <c r="D206" s="97" t="e">
        <f ca="true">+IF(AND(ISNUMBER(OFFSET('Water Data'!$D$4,0,10*ROW('Water Data'!D200))),'Data Summary'!BS206="Yes"),100-OFFSET('Water Data'!$D$4,0,10*ROW('Water Data'!D200)),NA())</f>
        <v>#N/A</v>
      </c>
      <c r="E206" s="97" t="e">
        <f ca="true">+IF(AND(ISNUMBER(OFFSET('Water Data'!$D$6,0,10*ROW('Water Data'!D200))),'Data Summary'!BT206="Yes"),OFFSET('Water Data'!$D$6,0,10*ROW('Water Data'!D200)),NA())</f>
        <v>#N/A</v>
      </c>
      <c r="F206" s="97" t="e">
        <f ca="true">+IF(AND(ISNUMBER(OFFSET('Water Data'!$D$9,0,10*ROW('Water Data'!D200))),'Data Summary'!BU206="Yes"),OFFSET('Water Data'!$D$9,0,10*ROW('Water Data'!D200)),NA())</f>
        <v>#N/A</v>
      </c>
      <c r="G206" s="97" t="e">
        <f ca="true">+IF(AND(ISNUMBER(OFFSET('Water Data'!$E$4,0,10*ROW('Water Data'!E200))),'Data Summary'!BV206="Yes"),100-OFFSET('Water Data'!$E$4,0,10*ROW('Water Data'!E200)),NA())</f>
        <v>#N/A</v>
      </c>
      <c r="H206" s="97" t="e">
        <f ca="true">+IF(AND(ISNUMBER(OFFSET('Water Data'!$E$6,0,10*ROW('Water Data'!E200))),'Data Summary'!BW206="Yes"),OFFSET('Water Data'!$E$6,0,10*ROW('Water Data'!E200)),NA())</f>
        <v>#N/A</v>
      </c>
      <c r="I206" s="97" t="e">
        <f ca="true">+IF(AND(ISNUMBER(OFFSET('Water Data'!$E$9,0,10*ROW('Water Data'!E200))),'Data Summary'!BX206="Yes"),OFFSET('Water Data'!$E$9,0,10*ROW('Water Data'!E200)),NA())</f>
        <v>#N/A</v>
      </c>
      <c r="J206" s="97" t="e">
        <f ca="true">+IF(AND(ISNUMBER(OFFSET('Water Data'!$F$4,0,10*ROW('Water Data'!F200))),'Data Summary'!BY206="Yes"),100-OFFSET('Water Data'!$F$4,0,10*ROW('Water Data'!F200)),NA())</f>
        <v>#N/A</v>
      </c>
      <c r="K206" s="97" t="e">
        <f ca="true">+IF(AND(ISNUMBER(OFFSET('Water Data'!$F$6,0,10*ROW('Water Data'!F200))),'Data Summary'!BZ206="Yes"),OFFSET('Water Data'!$F$6,0,10*ROW('Water Data'!F200)),NA())</f>
        <v>#N/A</v>
      </c>
      <c r="L206" s="97" t="e">
        <f ca="true">+IF(AND(ISNUMBER(OFFSET('Water Data'!$F$9,0,10*ROW('Water Data'!F200))),'Data Summary'!CA206="Yes"),OFFSET('Water Data'!$F$9,0,10*ROW('Water Data'!F200)),NA())</f>
        <v>#N/A</v>
      </c>
      <c r="M206" s="97" t="e">
        <f ca="true">+IF(AND(ISNUMBER(OFFSET('Water Data'!$G$4,0,10*ROW('Water Data'!G200))),'Data Summary'!CB206="Yes"),100-OFFSET('Water Data'!$G$4,0,10*ROW('Water Data'!G200)),NA())</f>
        <v>#N/A</v>
      </c>
      <c r="N206" s="97" t="e">
        <f ca="true">+IF(AND(ISNUMBER(OFFSET('Water Data'!$G$6,0,10*ROW('Water Data'!G200))),'Data Summary'!CC206="Yes"),OFFSET('Water Data'!$G$6,0,10*ROW('Water Data'!G200)),NA())</f>
        <v>#N/A</v>
      </c>
      <c r="O206" s="97" t="e">
        <f ca="true">+IF(AND(ISNUMBER(OFFSET('Water Data'!$G$9,0,10*ROW('Water Data'!G200))),'Data Summary'!CD206="Yes"),OFFSET('Water Data'!$G$9,0,10*ROW('Water Data'!G200)),NA())</f>
        <v>#N/A</v>
      </c>
      <c r="P206" s="97" t="e">
        <f ca="true">+IF(AND(ISNUMBER(OFFSET('Water Data'!$H$4,0,10*ROW('Water Data'!H200))),'Data Summary'!CE206="Yes"),100-OFFSET('Water Data'!$H$4,0,10*ROW('Water Data'!H200)),NA())</f>
        <v>#N/A</v>
      </c>
      <c r="Q206" s="97" t="e">
        <f ca="true">+IF(AND(ISNUMBER(OFFSET('Water Data'!$H$6,0,10*ROW('Water Data'!H200))),'Data Summary'!CF206="Yes"),OFFSET('Water Data'!$H$6,0,10*ROW('Water Data'!H200)),NA())</f>
        <v>#N/A</v>
      </c>
      <c r="R206" s="97" t="e">
        <f ca="true">+IF(AND(ISNUMBER(OFFSET('Water Data'!$H$9,0,10*ROW('Water Data'!H200))),'Data Summary'!CG206="Yes"),OFFSET('Water Data'!$H$9,0,10*ROW('Water Data'!H200)),NA())</f>
        <v>#N/A</v>
      </c>
      <c r="S206" s="97" t="e">
        <f ca="true">+IF(AND(ISNUMBER(OFFSET('Water Data'!$I$4,0,10*ROW('Water Data'!I200))),'Data Summary'!CH206="Yes"),100-OFFSET('Water Data'!$I$4,0,10*ROW('Water Data'!I200)),NA())</f>
        <v>#N/A</v>
      </c>
      <c r="T206" s="97" t="e">
        <f ca="true">+IF(AND(ISNUMBER(OFFSET('Water Data'!$I$6,0,10*ROW('Water Data'!I200))),'Data Summary'!CI206="Yes"),OFFSET('Water Data'!$I$6,0,10*ROW('Water Data'!I200)),NA())</f>
        <v>#N/A</v>
      </c>
      <c r="U206" s="97" t="e">
        <f ca="true">+IF(AND(ISNUMBER(OFFSET('Water Data'!$I$9,0,10*ROW('Water Data'!I200))),'Data Summary'!CJ206="Yes"),OFFSET('Water Data'!$I$9,0,10*ROW('Water Data'!I200)),NA())</f>
        <v>#N/A</v>
      </c>
      <c r="V206" s="98" t="e">
        <f ca="true">+IF(AND(ISNUMBER(OFFSET('Sanitation Data'!$D$4,0,10*ROW('Sanitation Data'!D200))),'Data Summary'!CK206="Yes"),100-OFFSET('Sanitation Data'!$D$4,0,10*ROW('Sanitation Data'!D200)),NA())</f>
        <v>#N/A</v>
      </c>
      <c r="W206" s="98" t="e">
        <f ca="true">+IF(AND(ISNUMBER(OFFSET('Sanitation Data'!$D$6,0,10*ROW('Sanitation Data'!D200))),'Data Summary'!CL206="Yes"),OFFSET('Sanitation Data'!$D$6,0,10*ROW('Sanitation Data'!D200)),NA())</f>
        <v>#N/A</v>
      </c>
      <c r="X206" s="98" t="e">
        <f ca="true">+IF(AND(ISNUMBER(OFFSET('Sanitation Data'!$D$10,0,10*ROW('Sanitation Data'!D200))),'Data Summary'!CM206="Yes"),OFFSET('Sanitation Data'!$D$10,0,10*ROW('Sanitation Data'!D200)),NA())</f>
        <v>#N/A</v>
      </c>
      <c r="Y206" s="98" t="e">
        <f ca="true">+IF(AND(ISNUMBER(OFFSET('Sanitation Data'!$D$11,0,10*ROW('Sanitation Data'!D200))),'Data Summary'!CN206="Yes"),OFFSET('Sanitation Data'!$D$11,0,10*ROW('Sanitation Data'!D200)),NA())</f>
        <v>#N/A</v>
      </c>
      <c r="Z206" s="98" t="e">
        <f ca="true">+IF(AND(ISNUMBER(OFFSET('Sanitation Data'!$D$12,0,10*ROW('Sanitation Data'!D200))),'Data Summary'!CO206="Yes"),OFFSET('Sanitation Data'!$D$12,0,10*ROW('Sanitation Data'!D200)),NA())</f>
        <v>#N/A</v>
      </c>
      <c r="AA206" s="98" t="e">
        <f ca="true">+IF(AND(ISNUMBER(OFFSET('Sanitation Data'!$E$4,0,10*ROW('Sanitation Data'!E200))),'Data Summary'!CP206="Yes"),100-OFFSET('Sanitation Data'!$E$4,0,10*ROW('Sanitation Data'!E200)),NA())</f>
        <v>#N/A</v>
      </c>
      <c r="AB206" s="98" t="e">
        <f ca="true">+IF(AND(ISNUMBER(OFFSET('Sanitation Data'!$E$6,0,10*ROW('Sanitation Data'!E200))),'Data Summary'!CQ206="Yes"),OFFSET('Sanitation Data'!$E$6,0,10*ROW('Sanitation Data'!E200)),NA())</f>
        <v>#N/A</v>
      </c>
      <c r="AC206" s="98" t="e">
        <f ca="true">+IF(AND(ISNUMBER(OFFSET('Sanitation Data'!$E$10,0,10*ROW('Sanitation Data'!E200))),'Data Summary'!CR206="Yes"),OFFSET('Sanitation Data'!$E$10,0,10*ROW('Sanitation Data'!E200)),NA())</f>
        <v>#N/A</v>
      </c>
      <c r="AD206" s="98" t="e">
        <f ca="true">+IF(AND(ISNUMBER(OFFSET('Sanitation Data'!$E$11,0,10*ROW('Sanitation Data'!E200))),'Data Summary'!CS206="Yes"),OFFSET('Sanitation Data'!$E$11,0,10*ROW('Sanitation Data'!E200)),NA())</f>
        <v>#N/A</v>
      </c>
      <c r="AE206" s="98" t="e">
        <f ca="true">+IF(AND(ISNUMBER(OFFSET('Sanitation Data'!$E$12,0,10*ROW('Sanitation Data'!E200))),'Data Summary'!CT206="Yes"),OFFSET('Sanitation Data'!$E$12,0,10*ROW('Sanitation Data'!E200)),NA())</f>
        <v>#N/A</v>
      </c>
      <c r="AF206" s="98" t="e">
        <f ca="true">+IF(AND(ISNUMBER(OFFSET('Sanitation Data'!$F$4,0,10*ROW('Sanitation Data'!F200))),'Data Summary'!CU206="Yes"),100-OFFSET('Sanitation Data'!$F$4,0,10*ROW('Sanitation Data'!F200)),NA())</f>
        <v>#N/A</v>
      </c>
      <c r="AG206" s="98" t="e">
        <f ca="true">+IF(AND(ISNUMBER(OFFSET('Sanitation Data'!$F$6,0,10*ROW('Sanitation Data'!F200))),'Data Summary'!CV206="Yes"),OFFSET('Sanitation Data'!$F$6,0,10*ROW('Sanitation Data'!F200)),NA())</f>
        <v>#N/A</v>
      </c>
      <c r="AH206" s="98" t="e">
        <f ca="true">+IF(AND(ISNUMBER(OFFSET('Sanitation Data'!$F$10,0,10*ROW('Sanitation Data'!F200))),'Data Summary'!CW206="Yes"),OFFSET('Sanitation Data'!$F$10,0,10*ROW('Sanitation Data'!F200)),NA())</f>
        <v>#N/A</v>
      </c>
      <c r="AI206" s="98" t="e">
        <f ca="true">+IF(AND(ISNUMBER(OFFSET('Sanitation Data'!$F$11,0,10*ROW('Sanitation Data'!F200))),'Data Summary'!CX206="Yes"),OFFSET('Sanitation Data'!$F$11,0,10*ROW('Sanitation Data'!F200)),NA())</f>
        <v>#N/A</v>
      </c>
      <c r="AJ206" s="98" t="e">
        <f ca="true">+IF(AND(ISNUMBER(OFFSET('Sanitation Data'!$F$12,0,10*ROW('Sanitation Data'!F200))),'Data Summary'!CY206="Yes"),OFFSET('Sanitation Data'!$F$12,0,10*ROW('Sanitation Data'!F200)),NA())</f>
        <v>#N/A</v>
      </c>
      <c r="AK206" s="98" t="e">
        <f ca="true">+IF(AND(ISNUMBER(OFFSET('Sanitation Data'!$G$4,0,10*ROW('Sanitation Data'!G200))),'Data Summary'!CZ206="Yes"),100-OFFSET('Sanitation Data'!$G$4,0,10*ROW('Sanitation Data'!G200)),NA())</f>
        <v>#N/A</v>
      </c>
      <c r="AL206" s="98" t="e">
        <f ca="true">+IF(AND(ISNUMBER(OFFSET('Sanitation Data'!$G$6,0,10*ROW('Sanitation Data'!G200))),'Data Summary'!DA206="Yes"),OFFSET('Sanitation Data'!$G$6,0,10*ROW('Sanitation Data'!G200)),NA())</f>
        <v>#N/A</v>
      </c>
      <c r="AM206" s="98" t="e">
        <f ca="true">+IF(AND(ISNUMBER(OFFSET('Sanitation Data'!$G$10,0,10*ROW('Sanitation Data'!G200))),'Data Summary'!DB206="Yes"),OFFSET('Sanitation Data'!$G$10,0,10*ROW('Sanitation Data'!G200)),NA())</f>
        <v>#N/A</v>
      </c>
      <c r="AN206" s="98" t="e">
        <f ca="true">+IF(AND(ISNUMBER(OFFSET('Sanitation Data'!$G$11,0,10*ROW('Sanitation Data'!G200))),'Data Summary'!DC206="Yes"),OFFSET('Sanitation Data'!$G$11,0,10*ROW('Sanitation Data'!G200)),NA())</f>
        <v>#N/A</v>
      </c>
      <c r="AO206" s="98" t="e">
        <f ca="true">+IF(AND(ISNUMBER(OFFSET('Sanitation Data'!$G$12,0,10*ROW('Sanitation Data'!G200))),'Data Summary'!DD206="Yes"),OFFSET('Sanitation Data'!$G$12,0,10*ROW('Sanitation Data'!G200)),NA())</f>
        <v>#N/A</v>
      </c>
      <c r="AP206" s="98" t="e">
        <f ca="true">+IF(AND(ISNUMBER(OFFSET('Sanitation Data'!$H$4,0,10*ROW('Sanitation Data'!H200))),'Data Summary'!DE206="Yes"),100-OFFSET('Sanitation Data'!$H$4,0,10*ROW('Sanitation Data'!H200)),NA())</f>
        <v>#N/A</v>
      </c>
      <c r="AQ206" s="98" t="e">
        <f ca="true">+IF(AND(ISNUMBER(OFFSET('Sanitation Data'!$H$6,0,10*ROW('Sanitation Data'!H200))),'Data Summary'!DF206="Yes"),OFFSET('Sanitation Data'!$H$6,0,10*ROW('Sanitation Data'!H200)),NA())</f>
        <v>#N/A</v>
      </c>
      <c r="AR206" s="98" t="e">
        <f ca="true">+IF(AND(ISNUMBER(OFFSET('Sanitation Data'!$H$10,0,10*ROW('Sanitation Data'!H200))),'Data Summary'!DG206="Yes"),OFFSET('Sanitation Data'!$H$10,0,10*ROW('Sanitation Data'!H200)),NA())</f>
        <v>#N/A</v>
      </c>
      <c r="AS206" s="98" t="e">
        <f ca="true">+IF(AND(ISNUMBER(OFFSET('Sanitation Data'!$H$11,0,10*ROW('Sanitation Data'!H200))),'Data Summary'!DH206="Yes"),OFFSET('Sanitation Data'!$H$11,0,10*ROW('Sanitation Data'!H200)),NA())</f>
        <v>#N/A</v>
      </c>
      <c r="AT206" s="98" t="e">
        <f ca="true">+IF(AND(ISNUMBER(OFFSET('Sanitation Data'!$H$12,0,10*ROW('Sanitation Data'!H200))),'Data Summary'!DI206="Yes"),OFFSET('Sanitation Data'!$H$12,0,10*ROW('Sanitation Data'!H200)),NA())</f>
        <v>#N/A</v>
      </c>
      <c r="AU206" s="98" t="e">
        <f ca="true">+IF(AND(ISNUMBER(OFFSET('Sanitation Data'!$I$4,0,10*ROW('Sanitation Data'!I200))),'Data Summary'!DJ206="Yes"),100-OFFSET('Sanitation Data'!$I$4,0,10*ROW('Sanitation Data'!I200)),NA())</f>
        <v>#N/A</v>
      </c>
      <c r="AV206" s="98" t="e">
        <f ca="true">+IF(AND(ISNUMBER(OFFSET('Sanitation Data'!$I$6,0,10*ROW('Sanitation Data'!I200))),'Data Summary'!DK206="Yes"),OFFSET('Sanitation Data'!$I$6,0,10*ROW('Sanitation Data'!I200)),NA())</f>
        <v>#N/A</v>
      </c>
      <c r="AW206" s="98" t="e">
        <f ca="true">+IF(AND(ISNUMBER(OFFSET('Sanitation Data'!$I$10,0,10*ROW('Sanitation Data'!I200))),'Data Summary'!DL206="Yes"),OFFSET('Sanitation Data'!$I$10,0,10*ROW('Sanitation Data'!I200)),NA())</f>
        <v>#N/A</v>
      </c>
      <c r="AX206" s="98" t="e">
        <f ca="true">+IF(AND(ISNUMBER(OFFSET('Sanitation Data'!$I$11,0,10*ROW('Sanitation Data'!I200))),'Data Summary'!DM206="Yes"),OFFSET('Sanitation Data'!$I$11,0,10*ROW('Sanitation Data'!I200)),NA())</f>
        <v>#N/A</v>
      </c>
      <c r="AY206" s="98" t="e">
        <f ca="true">+IF(AND(ISNUMBER(OFFSET('Sanitation Data'!$I$12,0,10*ROW('Sanitation Data'!I200))),'Data Summary'!DN206="Yes"),OFFSET('Sanitation Data'!$I$12,0,10*ROW('Sanitation Data'!I200)),NA())</f>
        <v>#N/A</v>
      </c>
      <c r="AZ206" s="99" t="e">
        <f ca="true">+IF(AND(ISNUMBER(OFFSET('Hygiene Data'!$D$5,0,10*ROW('Hygiene Data'!D200))),'Data Summary'!DO206="Yes"),OFFSET('Hygiene Data'!$D$5,0,10*ROW('Hygiene Data'!D200)),NA())</f>
        <v>#N/A</v>
      </c>
      <c r="BA206" s="99" t="e">
        <f ca="true">+IF(AND(ISNUMBER(OFFSET('Hygiene Data'!$D$7,0,10*ROW('Hygiene Data'!D200))),'Data Summary'!DP206="Yes"),OFFSET('Hygiene Data'!$D$7,0,10*ROW('Hygiene Data'!D200)),NA())</f>
        <v>#N/A</v>
      </c>
      <c r="BB206" s="99" t="e">
        <f ca="true">+IF(AND(ISNUMBER(OFFSET('Hygiene Data'!$D$9,0,10*ROW('Hygiene Data'!D200))),'Data Summary'!DQ206="Yes"),OFFSET('Hygiene Data'!$D$9,0,10*ROW('Hygiene Data'!D200)),NA())</f>
        <v>#N/A</v>
      </c>
      <c r="BC206" s="99" t="e">
        <f ca="true">+IF(AND(ISNUMBER(OFFSET('Hygiene Data'!$E$5,0,10*ROW('Hygiene Data'!E200))),'Data Summary'!DR206="Yes"),OFFSET('Hygiene Data'!$E$5,0,10*ROW('Hygiene Data'!E200)),NA())</f>
        <v>#N/A</v>
      </c>
      <c r="BD206" s="99" t="e">
        <f ca="true">+IF(AND(ISNUMBER(OFFSET('Hygiene Data'!$E$7,0,10*ROW('Hygiene Data'!E200))),'Data Summary'!DS206="Yes"),OFFSET('Hygiene Data'!$E$7,0,10*ROW('Hygiene Data'!E200)),NA())</f>
        <v>#N/A</v>
      </c>
      <c r="BE206" s="99" t="e">
        <f ca="true">+IF(AND(ISNUMBER(OFFSET('Hygiene Data'!$E$9,0,10*ROW('Hygiene Data'!E200))),'Data Summary'!DT206="Yes"),OFFSET('Hygiene Data'!$E$9,0,10*ROW('Hygiene Data'!E200)),NA())</f>
        <v>#N/A</v>
      </c>
      <c r="BF206" s="99" t="e">
        <f ca="true">+IF(AND(ISNUMBER(OFFSET('Hygiene Data'!$F$5,0,10*ROW('Hygiene Data'!F200))),'Data Summary'!DU206="Yes"),OFFSET('Hygiene Data'!$F$5,0,10*ROW('Hygiene Data'!F200)),NA())</f>
        <v>#N/A</v>
      </c>
      <c r="BG206" s="99" t="e">
        <f ca="true">+IF(AND(ISNUMBER(OFFSET('Hygiene Data'!$F$7,0,10*ROW('Hygiene Data'!F200))),'Data Summary'!DV206="Yes"),OFFSET('Hygiene Data'!$F$7,0,10*ROW('Hygiene Data'!F200)),NA())</f>
        <v>#N/A</v>
      </c>
      <c r="BH206" s="99" t="e">
        <f ca="true">+IF(AND(ISNUMBER(OFFSET('Hygiene Data'!$F$9,0,10*ROW('Hygiene Data'!F200))),'Data Summary'!DW206="Yes"),OFFSET('Hygiene Data'!$F$9,0,10*ROW('Hygiene Data'!F200)),NA())</f>
        <v>#N/A</v>
      </c>
      <c r="BI206" s="99" t="e">
        <f ca="true">+IF(AND(ISNUMBER(OFFSET('Hygiene Data'!$G$5,0,10*ROW('Hygiene Data'!G200))),'Data Summary'!DX206="Yes"),OFFSET('Hygiene Data'!$G$5,0,10*ROW('Hygiene Data'!G200)),NA())</f>
        <v>#N/A</v>
      </c>
      <c r="BJ206" s="99" t="e">
        <f ca="true">+IF(AND(ISNUMBER(OFFSET('Hygiene Data'!$G$7,0,10*ROW('Hygiene Data'!G200))),'Data Summary'!DY206="Yes"),OFFSET('Hygiene Data'!$G$7,0,10*ROW('Hygiene Data'!G200)),NA())</f>
        <v>#N/A</v>
      </c>
      <c r="BK206" s="99" t="e">
        <f ca="true">+IF(AND(ISNUMBER(OFFSET('Hygiene Data'!$G$9,0,10*ROW('Hygiene Data'!G200))),'Data Summary'!DZ206="Yes"),OFFSET('Hygiene Data'!$G$9,0,10*ROW('Hygiene Data'!G200)),NA())</f>
        <v>#N/A</v>
      </c>
      <c r="BL206" s="99" t="e">
        <f ca="true">+IF(AND(ISNUMBER(OFFSET('Hygiene Data'!$H$5,0,10*ROW('Hygiene Data'!H200))),'Data Summary'!EA206="Yes"),OFFSET('Hygiene Data'!$H$5,0,10*ROW('Hygiene Data'!H200)),NA())</f>
        <v>#N/A</v>
      </c>
      <c r="BM206" s="99" t="e">
        <f ca="true">+IF(AND(ISNUMBER(OFFSET('Hygiene Data'!$H$7,0,10*ROW('Hygiene Data'!H200))),'Data Summary'!EB206="Yes"),OFFSET('Hygiene Data'!$H$7,0,10*ROW('Hygiene Data'!H200)),NA())</f>
        <v>#N/A</v>
      </c>
      <c r="BN206" s="99" t="e">
        <f ca="true">+IF(AND(ISNUMBER(OFFSET('Hygiene Data'!$H$9,0,10*ROW('Hygiene Data'!H200))),'Data Summary'!EC206="Yes"),OFFSET('Hygiene Data'!$H$9,0,10*ROW('Hygiene Data'!H200)),NA())</f>
        <v>#N/A</v>
      </c>
      <c r="BO206" s="99" t="e">
        <f ca="true">+IF(AND(ISNUMBER(OFFSET('Hygiene Data'!$I$5,0,10*ROW('Hygiene Data'!I200))),'Data Summary'!ED206="Yes"),OFFSET('Hygiene Data'!$I$5,0,10*ROW('Hygiene Data'!I200)),NA())</f>
        <v>#N/A</v>
      </c>
      <c r="BP206" s="99" t="e">
        <f ca="true">+IF(AND(ISNUMBER(OFFSET('Hygiene Data'!$I$7,0,10*ROW('Hygiene Data'!I200))),'Data Summary'!EE206="Yes"),OFFSET('Hygiene Data'!$I$7,0,10*ROW('Hygiene Data'!I200)),NA())</f>
        <v>#N/A</v>
      </c>
      <c r="BQ206" s="99"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8" t="str">
        <f ca="true">+IF(ISTEXT('Data Summary'!B207),'Data Summary'!B207,"")</f>
        <v/>
      </c>
      <c r="C207" s="329" t="e">
        <f ca="true">+VALUE('Data Summary'!C207)</f>
        <v>#VALUE!</v>
      </c>
      <c r="D207" s="97" t="e">
        <f ca="true">+IF(AND(ISNUMBER(OFFSET('Water Data'!$D$4,0,10*ROW('Water Data'!D201))),'Data Summary'!BS207="Yes"),100-OFFSET('Water Data'!$D$4,0,10*ROW('Water Data'!D201)),NA())</f>
        <v>#N/A</v>
      </c>
      <c r="E207" s="97" t="e">
        <f ca="true">+IF(AND(ISNUMBER(OFFSET('Water Data'!$D$6,0,10*ROW('Water Data'!D201))),'Data Summary'!BT207="Yes"),OFFSET('Water Data'!$D$6,0,10*ROW('Water Data'!D201)),NA())</f>
        <v>#N/A</v>
      </c>
      <c r="F207" s="97" t="e">
        <f ca="true">+IF(AND(ISNUMBER(OFFSET('Water Data'!$D$9,0,10*ROW('Water Data'!D201))),'Data Summary'!BU207="Yes"),OFFSET('Water Data'!$D$9,0,10*ROW('Water Data'!D201)),NA())</f>
        <v>#N/A</v>
      </c>
      <c r="G207" s="97" t="e">
        <f ca="true">+IF(AND(ISNUMBER(OFFSET('Water Data'!$E$4,0,10*ROW('Water Data'!E201))),'Data Summary'!BV207="Yes"),100-OFFSET('Water Data'!$E$4,0,10*ROW('Water Data'!E201)),NA())</f>
        <v>#N/A</v>
      </c>
      <c r="H207" s="97" t="e">
        <f ca="true">+IF(AND(ISNUMBER(OFFSET('Water Data'!$E$6,0,10*ROW('Water Data'!E201))),'Data Summary'!BW207="Yes"),OFFSET('Water Data'!$E$6,0,10*ROW('Water Data'!E201)),NA())</f>
        <v>#N/A</v>
      </c>
      <c r="I207" s="97" t="e">
        <f ca="true">+IF(AND(ISNUMBER(OFFSET('Water Data'!$E$9,0,10*ROW('Water Data'!E201))),'Data Summary'!BX207="Yes"),OFFSET('Water Data'!$E$9,0,10*ROW('Water Data'!E201)),NA())</f>
        <v>#N/A</v>
      </c>
      <c r="J207" s="97" t="e">
        <f ca="true">+IF(AND(ISNUMBER(OFFSET('Water Data'!$F$4,0,10*ROW('Water Data'!F201))),'Data Summary'!BY207="Yes"),100-OFFSET('Water Data'!$F$4,0,10*ROW('Water Data'!F201)),NA())</f>
        <v>#N/A</v>
      </c>
      <c r="K207" s="97" t="e">
        <f ca="true">+IF(AND(ISNUMBER(OFFSET('Water Data'!$F$6,0,10*ROW('Water Data'!F201))),'Data Summary'!BZ207="Yes"),OFFSET('Water Data'!$F$6,0,10*ROW('Water Data'!F201)),NA())</f>
        <v>#N/A</v>
      </c>
      <c r="L207" s="97" t="e">
        <f ca="true">+IF(AND(ISNUMBER(OFFSET('Water Data'!$F$9,0,10*ROW('Water Data'!F201))),'Data Summary'!CA207="Yes"),OFFSET('Water Data'!$F$9,0,10*ROW('Water Data'!F201)),NA())</f>
        <v>#N/A</v>
      </c>
      <c r="M207" s="97" t="e">
        <f ca="true">+IF(AND(ISNUMBER(OFFSET('Water Data'!$G$4,0,10*ROW('Water Data'!G201))),'Data Summary'!CB207="Yes"),100-OFFSET('Water Data'!$G$4,0,10*ROW('Water Data'!G201)),NA())</f>
        <v>#N/A</v>
      </c>
      <c r="N207" s="97" t="e">
        <f ca="true">+IF(AND(ISNUMBER(OFFSET('Water Data'!$G$6,0,10*ROW('Water Data'!G201))),'Data Summary'!CC207="Yes"),OFFSET('Water Data'!$G$6,0,10*ROW('Water Data'!G201)),NA())</f>
        <v>#N/A</v>
      </c>
      <c r="O207" s="97" t="e">
        <f ca="true">+IF(AND(ISNUMBER(OFFSET('Water Data'!$G$9,0,10*ROW('Water Data'!G201))),'Data Summary'!CD207="Yes"),OFFSET('Water Data'!$G$9,0,10*ROW('Water Data'!G201)),NA())</f>
        <v>#N/A</v>
      </c>
      <c r="P207" s="97" t="e">
        <f ca="true">+IF(AND(ISNUMBER(OFFSET('Water Data'!$H$4,0,10*ROW('Water Data'!H201))),'Data Summary'!CE207="Yes"),100-OFFSET('Water Data'!$H$4,0,10*ROW('Water Data'!H201)),NA())</f>
        <v>#N/A</v>
      </c>
      <c r="Q207" s="97" t="e">
        <f ca="true">+IF(AND(ISNUMBER(OFFSET('Water Data'!$H$6,0,10*ROW('Water Data'!H201))),'Data Summary'!CF207="Yes"),OFFSET('Water Data'!$H$6,0,10*ROW('Water Data'!H201)),NA())</f>
        <v>#N/A</v>
      </c>
      <c r="R207" s="97" t="e">
        <f ca="true">+IF(AND(ISNUMBER(OFFSET('Water Data'!$H$9,0,10*ROW('Water Data'!H201))),'Data Summary'!CG207="Yes"),OFFSET('Water Data'!$H$9,0,10*ROW('Water Data'!H201)),NA())</f>
        <v>#N/A</v>
      </c>
      <c r="S207" s="97" t="e">
        <f ca="true">+IF(AND(ISNUMBER(OFFSET('Water Data'!$I$4,0,10*ROW('Water Data'!I201))),'Data Summary'!CH207="Yes"),100-OFFSET('Water Data'!$I$4,0,10*ROW('Water Data'!I201)),NA())</f>
        <v>#N/A</v>
      </c>
      <c r="T207" s="97" t="e">
        <f ca="true">+IF(AND(ISNUMBER(OFFSET('Water Data'!$I$6,0,10*ROW('Water Data'!I201))),'Data Summary'!CI207="Yes"),OFFSET('Water Data'!$I$6,0,10*ROW('Water Data'!I201)),NA())</f>
        <v>#N/A</v>
      </c>
      <c r="U207" s="97" t="e">
        <f ca="true">+IF(AND(ISNUMBER(OFFSET('Water Data'!$I$9,0,10*ROW('Water Data'!I201))),'Data Summary'!CJ207="Yes"),OFFSET('Water Data'!$I$9,0,10*ROW('Water Data'!I201)),NA())</f>
        <v>#N/A</v>
      </c>
      <c r="V207" s="98" t="e">
        <f ca="true">+IF(AND(ISNUMBER(OFFSET('Sanitation Data'!$D$4,0,10*ROW('Sanitation Data'!D201))),'Data Summary'!CK207="Yes"),100-OFFSET('Sanitation Data'!$D$4,0,10*ROW('Sanitation Data'!D201)),NA())</f>
        <v>#N/A</v>
      </c>
      <c r="W207" s="98" t="e">
        <f ca="true">+IF(AND(ISNUMBER(OFFSET('Sanitation Data'!$D$6,0,10*ROW('Sanitation Data'!D201))),'Data Summary'!CL207="Yes"),OFFSET('Sanitation Data'!$D$6,0,10*ROW('Sanitation Data'!D201)),NA())</f>
        <v>#N/A</v>
      </c>
      <c r="X207" s="98" t="e">
        <f ca="true">+IF(AND(ISNUMBER(OFFSET('Sanitation Data'!$D$10,0,10*ROW('Sanitation Data'!D201))),'Data Summary'!CM207="Yes"),OFFSET('Sanitation Data'!$D$10,0,10*ROW('Sanitation Data'!D201)),NA())</f>
        <v>#N/A</v>
      </c>
      <c r="Y207" s="98" t="e">
        <f ca="true">+IF(AND(ISNUMBER(OFFSET('Sanitation Data'!$D$11,0,10*ROW('Sanitation Data'!D201))),'Data Summary'!CN207="Yes"),OFFSET('Sanitation Data'!$D$11,0,10*ROW('Sanitation Data'!D201)),NA())</f>
        <v>#N/A</v>
      </c>
      <c r="Z207" s="98" t="e">
        <f ca="true">+IF(AND(ISNUMBER(OFFSET('Sanitation Data'!$D$12,0,10*ROW('Sanitation Data'!D201))),'Data Summary'!CO207="Yes"),OFFSET('Sanitation Data'!$D$12,0,10*ROW('Sanitation Data'!D201)),NA())</f>
        <v>#N/A</v>
      </c>
      <c r="AA207" s="98" t="e">
        <f ca="true">+IF(AND(ISNUMBER(OFFSET('Sanitation Data'!$E$4,0,10*ROW('Sanitation Data'!E201))),'Data Summary'!CP207="Yes"),100-OFFSET('Sanitation Data'!$E$4,0,10*ROW('Sanitation Data'!E201)),NA())</f>
        <v>#N/A</v>
      </c>
      <c r="AB207" s="98" t="e">
        <f ca="true">+IF(AND(ISNUMBER(OFFSET('Sanitation Data'!$E$6,0,10*ROW('Sanitation Data'!E201))),'Data Summary'!CQ207="Yes"),OFFSET('Sanitation Data'!$E$6,0,10*ROW('Sanitation Data'!E201)),NA())</f>
        <v>#N/A</v>
      </c>
      <c r="AC207" s="98" t="e">
        <f ca="true">+IF(AND(ISNUMBER(OFFSET('Sanitation Data'!$E$10,0,10*ROW('Sanitation Data'!E201))),'Data Summary'!CR207="Yes"),OFFSET('Sanitation Data'!$E$10,0,10*ROW('Sanitation Data'!E201)),NA())</f>
        <v>#N/A</v>
      </c>
      <c r="AD207" s="98" t="e">
        <f ca="true">+IF(AND(ISNUMBER(OFFSET('Sanitation Data'!$E$11,0,10*ROW('Sanitation Data'!E201))),'Data Summary'!CS207="Yes"),OFFSET('Sanitation Data'!$E$11,0,10*ROW('Sanitation Data'!E201)),NA())</f>
        <v>#N/A</v>
      </c>
      <c r="AE207" s="98" t="e">
        <f ca="true">+IF(AND(ISNUMBER(OFFSET('Sanitation Data'!$E$12,0,10*ROW('Sanitation Data'!E201))),'Data Summary'!CT207="Yes"),OFFSET('Sanitation Data'!$E$12,0,10*ROW('Sanitation Data'!E201)),NA())</f>
        <v>#N/A</v>
      </c>
      <c r="AF207" s="98" t="e">
        <f ca="true">+IF(AND(ISNUMBER(OFFSET('Sanitation Data'!$F$4,0,10*ROW('Sanitation Data'!F201))),'Data Summary'!CU207="Yes"),100-OFFSET('Sanitation Data'!$F$4,0,10*ROW('Sanitation Data'!F201)),NA())</f>
        <v>#N/A</v>
      </c>
      <c r="AG207" s="98" t="e">
        <f ca="true">+IF(AND(ISNUMBER(OFFSET('Sanitation Data'!$F$6,0,10*ROW('Sanitation Data'!F201))),'Data Summary'!CV207="Yes"),OFFSET('Sanitation Data'!$F$6,0,10*ROW('Sanitation Data'!F201)),NA())</f>
        <v>#N/A</v>
      </c>
      <c r="AH207" s="98" t="e">
        <f ca="true">+IF(AND(ISNUMBER(OFFSET('Sanitation Data'!$F$10,0,10*ROW('Sanitation Data'!F201))),'Data Summary'!CW207="Yes"),OFFSET('Sanitation Data'!$F$10,0,10*ROW('Sanitation Data'!F201)),NA())</f>
        <v>#N/A</v>
      </c>
      <c r="AI207" s="98" t="e">
        <f ca="true">+IF(AND(ISNUMBER(OFFSET('Sanitation Data'!$F$11,0,10*ROW('Sanitation Data'!F201))),'Data Summary'!CX207="Yes"),OFFSET('Sanitation Data'!$F$11,0,10*ROW('Sanitation Data'!F201)),NA())</f>
        <v>#N/A</v>
      </c>
      <c r="AJ207" s="98" t="e">
        <f ca="true">+IF(AND(ISNUMBER(OFFSET('Sanitation Data'!$F$12,0,10*ROW('Sanitation Data'!F201))),'Data Summary'!CY207="Yes"),OFFSET('Sanitation Data'!$F$12,0,10*ROW('Sanitation Data'!F201)),NA())</f>
        <v>#N/A</v>
      </c>
      <c r="AK207" s="98" t="e">
        <f ca="true">+IF(AND(ISNUMBER(OFFSET('Sanitation Data'!$G$4,0,10*ROW('Sanitation Data'!G201))),'Data Summary'!CZ207="Yes"),100-OFFSET('Sanitation Data'!$G$4,0,10*ROW('Sanitation Data'!G201)),NA())</f>
        <v>#N/A</v>
      </c>
      <c r="AL207" s="98" t="e">
        <f ca="true">+IF(AND(ISNUMBER(OFFSET('Sanitation Data'!$G$6,0,10*ROW('Sanitation Data'!G201))),'Data Summary'!DA207="Yes"),OFFSET('Sanitation Data'!$G$6,0,10*ROW('Sanitation Data'!G201)),NA())</f>
        <v>#N/A</v>
      </c>
      <c r="AM207" s="98" t="e">
        <f ca="true">+IF(AND(ISNUMBER(OFFSET('Sanitation Data'!$G$10,0,10*ROW('Sanitation Data'!G201))),'Data Summary'!DB207="Yes"),OFFSET('Sanitation Data'!$G$10,0,10*ROW('Sanitation Data'!G201)),NA())</f>
        <v>#N/A</v>
      </c>
      <c r="AN207" s="98" t="e">
        <f ca="true">+IF(AND(ISNUMBER(OFFSET('Sanitation Data'!$G$11,0,10*ROW('Sanitation Data'!G201))),'Data Summary'!DC207="Yes"),OFFSET('Sanitation Data'!$G$11,0,10*ROW('Sanitation Data'!G201)),NA())</f>
        <v>#N/A</v>
      </c>
      <c r="AO207" s="98" t="e">
        <f ca="true">+IF(AND(ISNUMBER(OFFSET('Sanitation Data'!$G$12,0,10*ROW('Sanitation Data'!G201))),'Data Summary'!DD207="Yes"),OFFSET('Sanitation Data'!$G$12,0,10*ROW('Sanitation Data'!G201)),NA())</f>
        <v>#N/A</v>
      </c>
      <c r="AP207" s="98" t="e">
        <f ca="true">+IF(AND(ISNUMBER(OFFSET('Sanitation Data'!$H$4,0,10*ROW('Sanitation Data'!H201))),'Data Summary'!DE207="Yes"),100-OFFSET('Sanitation Data'!$H$4,0,10*ROW('Sanitation Data'!H201)),NA())</f>
        <v>#N/A</v>
      </c>
      <c r="AQ207" s="98" t="e">
        <f ca="true">+IF(AND(ISNUMBER(OFFSET('Sanitation Data'!$H$6,0,10*ROW('Sanitation Data'!H201))),'Data Summary'!DF207="Yes"),OFFSET('Sanitation Data'!$H$6,0,10*ROW('Sanitation Data'!H201)),NA())</f>
        <v>#N/A</v>
      </c>
      <c r="AR207" s="98" t="e">
        <f ca="true">+IF(AND(ISNUMBER(OFFSET('Sanitation Data'!$H$10,0,10*ROW('Sanitation Data'!H201))),'Data Summary'!DG207="Yes"),OFFSET('Sanitation Data'!$H$10,0,10*ROW('Sanitation Data'!H201)),NA())</f>
        <v>#N/A</v>
      </c>
      <c r="AS207" s="98" t="e">
        <f ca="true">+IF(AND(ISNUMBER(OFFSET('Sanitation Data'!$H$11,0,10*ROW('Sanitation Data'!H201))),'Data Summary'!DH207="Yes"),OFFSET('Sanitation Data'!$H$11,0,10*ROW('Sanitation Data'!H201)),NA())</f>
        <v>#N/A</v>
      </c>
      <c r="AT207" s="98" t="e">
        <f ca="true">+IF(AND(ISNUMBER(OFFSET('Sanitation Data'!$H$12,0,10*ROW('Sanitation Data'!H201))),'Data Summary'!DI207="Yes"),OFFSET('Sanitation Data'!$H$12,0,10*ROW('Sanitation Data'!H201)),NA())</f>
        <v>#N/A</v>
      </c>
      <c r="AU207" s="98" t="e">
        <f ca="true">+IF(AND(ISNUMBER(OFFSET('Sanitation Data'!$I$4,0,10*ROW('Sanitation Data'!I201))),'Data Summary'!DJ207="Yes"),100-OFFSET('Sanitation Data'!$I$4,0,10*ROW('Sanitation Data'!I201)),NA())</f>
        <v>#N/A</v>
      </c>
      <c r="AV207" s="98" t="e">
        <f ca="true">+IF(AND(ISNUMBER(OFFSET('Sanitation Data'!$I$6,0,10*ROW('Sanitation Data'!I201))),'Data Summary'!DK207="Yes"),OFFSET('Sanitation Data'!$I$6,0,10*ROW('Sanitation Data'!I201)),NA())</f>
        <v>#N/A</v>
      </c>
      <c r="AW207" s="98" t="e">
        <f ca="true">+IF(AND(ISNUMBER(OFFSET('Sanitation Data'!$I$10,0,10*ROW('Sanitation Data'!I201))),'Data Summary'!DL207="Yes"),OFFSET('Sanitation Data'!$I$10,0,10*ROW('Sanitation Data'!I201)),NA())</f>
        <v>#N/A</v>
      </c>
      <c r="AX207" s="98" t="e">
        <f ca="true">+IF(AND(ISNUMBER(OFFSET('Sanitation Data'!$I$11,0,10*ROW('Sanitation Data'!I201))),'Data Summary'!DM207="Yes"),OFFSET('Sanitation Data'!$I$11,0,10*ROW('Sanitation Data'!I201)),NA())</f>
        <v>#N/A</v>
      </c>
      <c r="AY207" s="98" t="e">
        <f ca="true">+IF(AND(ISNUMBER(OFFSET('Sanitation Data'!$I$12,0,10*ROW('Sanitation Data'!I201))),'Data Summary'!DN207="Yes"),OFFSET('Sanitation Data'!$I$12,0,10*ROW('Sanitation Data'!I201)),NA())</f>
        <v>#N/A</v>
      </c>
      <c r="AZ207" s="99" t="e">
        <f ca="true">+IF(AND(ISNUMBER(OFFSET('Hygiene Data'!$D$5,0,10*ROW('Hygiene Data'!D201))),'Data Summary'!DO207="Yes"),OFFSET('Hygiene Data'!$D$5,0,10*ROW('Hygiene Data'!D201)),NA())</f>
        <v>#N/A</v>
      </c>
      <c r="BA207" s="99" t="e">
        <f ca="true">+IF(AND(ISNUMBER(OFFSET('Hygiene Data'!$D$7,0,10*ROW('Hygiene Data'!D201))),'Data Summary'!DP207="Yes"),OFFSET('Hygiene Data'!$D$7,0,10*ROW('Hygiene Data'!D201)),NA())</f>
        <v>#N/A</v>
      </c>
      <c r="BB207" s="99" t="e">
        <f ca="true">+IF(AND(ISNUMBER(OFFSET('Hygiene Data'!$D$9,0,10*ROW('Hygiene Data'!D201))),'Data Summary'!DQ207="Yes"),OFFSET('Hygiene Data'!$D$9,0,10*ROW('Hygiene Data'!D201)),NA())</f>
        <v>#N/A</v>
      </c>
      <c r="BC207" s="99" t="e">
        <f ca="true">+IF(AND(ISNUMBER(OFFSET('Hygiene Data'!$E$5,0,10*ROW('Hygiene Data'!E201))),'Data Summary'!DR207="Yes"),OFFSET('Hygiene Data'!$E$5,0,10*ROW('Hygiene Data'!E201)),NA())</f>
        <v>#N/A</v>
      </c>
      <c r="BD207" s="99" t="e">
        <f ca="true">+IF(AND(ISNUMBER(OFFSET('Hygiene Data'!$E$7,0,10*ROW('Hygiene Data'!E201))),'Data Summary'!DS207="Yes"),OFFSET('Hygiene Data'!$E$7,0,10*ROW('Hygiene Data'!E201)),NA())</f>
        <v>#N/A</v>
      </c>
      <c r="BE207" s="99" t="e">
        <f ca="true">+IF(AND(ISNUMBER(OFFSET('Hygiene Data'!$E$9,0,10*ROW('Hygiene Data'!E201))),'Data Summary'!DT207="Yes"),OFFSET('Hygiene Data'!$E$9,0,10*ROW('Hygiene Data'!E201)),NA())</f>
        <v>#N/A</v>
      </c>
      <c r="BF207" s="99" t="e">
        <f ca="true">+IF(AND(ISNUMBER(OFFSET('Hygiene Data'!$F$5,0,10*ROW('Hygiene Data'!F201))),'Data Summary'!DU207="Yes"),OFFSET('Hygiene Data'!$F$5,0,10*ROW('Hygiene Data'!F201)),NA())</f>
        <v>#N/A</v>
      </c>
      <c r="BG207" s="99" t="e">
        <f ca="true">+IF(AND(ISNUMBER(OFFSET('Hygiene Data'!$F$7,0,10*ROW('Hygiene Data'!F201))),'Data Summary'!DV207="Yes"),OFFSET('Hygiene Data'!$F$7,0,10*ROW('Hygiene Data'!F201)),NA())</f>
        <v>#N/A</v>
      </c>
      <c r="BH207" s="99" t="e">
        <f ca="true">+IF(AND(ISNUMBER(OFFSET('Hygiene Data'!$F$9,0,10*ROW('Hygiene Data'!F201))),'Data Summary'!DW207="Yes"),OFFSET('Hygiene Data'!$F$9,0,10*ROW('Hygiene Data'!F201)),NA())</f>
        <v>#N/A</v>
      </c>
      <c r="BI207" s="99" t="e">
        <f ca="true">+IF(AND(ISNUMBER(OFFSET('Hygiene Data'!$G$5,0,10*ROW('Hygiene Data'!G201))),'Data Summary'!DX207="Yes"),OFFSET('Hygiene Data'!$G$5,0,10*ROW('Hygiene Data'!G201)),NA())</f>
        <v>#N/A</v>
      </c>
      <c r="BJ207" s="99" t="e">
        <f ca="true">+IF(AND(ISNUMBER(OFFSET('Hygiene Data'!$G$7,0,10*ROW('Hygiene Data'!G201))),'Data Summary'!DY207="Yes"),OFFSET('Hygiene Data'!$G$7,0,10*ROW('Hygiene Data'!G201)),NA())</f>
        <v>#N/A</v>
      </c>
      <c r="BK207" s="99" t="e">
        <f ca="true">+IF(AND(ISNUMBER(OFFSET('Hygiene Data'!$G$9,0,10*ROW('Hygiene Data'!G201))),'Data Summary'!DZ207="Yes"),OFFSET('Hygiene Data'!$G$9,0,10*ROW('Hygiene Data'!G201)),NA())</f>
        <v>#N/A</v>
      </c>
      <c r="BL207" s="99" t="e">
        <f ca="true">+IF(AND(ISNUMBER(OFFSET('Hygiene Data'!$H$5,0,10*ROW('Hygiene Data'!H201))),'Data Summary'!EA207="Yes"),OFFSET('Hygiene Data'!$H$5,0,10*ROW('Hygiene Data'!H201)),NA())</f>
        <v>#N/A</v>
      </c>
      <c r="BM207" s="99" t="e">
        <f ca="true">+IF(AND(ISNUMBER(OFFSET('Hygiene Data'!$H$7,0,10*ROW('Hygiene Data'!H201))),'Data Summary'!EB207="Yes"),OFFSET('Hygiene Data'!$H$7,0,10*ROW('Hygiene Data'!H201)),NA())</f>
        <v>#N/A</v>
      </c>
      <c r="BN207" s="99" t="e">
        <f ca="true">+IF(AND(ISNUMBER(OFFSET('Hygiene Data'!$H$9,0,10*ROW('Hygiene Data'!H201))),'Data Summary'!EC207="Yes"),OFFSET('Hygiene Data'!$H$9,0,10*ROW('Hygiene Data'!H201)),NA())</f>
        <v>#N/A</v>
      </c>
      <c r="BO207" s="99" t="e">
        <f ca="true">+IF(AND(ISNUMBER(OFFSET('Hygiene Data'!$I$5,0,10*ROW('Hygiene Data'!I201))),'Data Summary'!ED207="Yes"),OFFSET('Hygiene Data'!$I$5,0,10*ROW('Hygiene Data'!I201)),NA())</f>
        <v>#N/A</v>
      </c>
      <c r="BP207" s="99" t="e">
        <f ca="true">+IF(AND(ISNUMBER(OFFSET('Hygiene Data'!$I$7,0,10*ROW('Hygiene Data'!I201))),'Data Summary'!EE207="Yes"),OFFSET('Hygiene Data'!$I$7,0,10*ROW('Hygiene Data'!I201)),NA())</f>
        <v>#N/A</v>
      </c>
      <c r="BQ207" s="99"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21916-E419-4B3E-BD23-D0A4F9D52AF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60"/>
      <c r="I1" s="560"/>
      <c r="J1" s="560"/>
      <c r="K1" s="560"/>
      <c r="L1" s="560"/>
      <c r="M1" s="560"/>
      <c r="N1" s="560"/>
      <c r="O1" s="560"/>
      <c r="P1" s="560"/>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2023</v>
      </c>
      <c r="C4" s="10">
        <v>100</v>
      </c>
      <c r="D4" s="10"/>
      <c r="E4" s="10"/>
      <c r="F4" s="10"/>
      <c r="G4" s="10">
        <v>100</v>
      </c>
      <c r="H4" s="10">
        <v>100</v>
      </c>
      <c r="I4" s="159"/>
      <c r="J4" s="157" t="s">
        <v>34</v>
      </c>
      <c r="K4" s="10">
        <v>2019</v>
      </c>
      <c r="L4" s="10">
        <v>33.408536290000001</v>
      </c>
      <c r="M4" s="10"/>
      <c r="N4" s="10"/>
      <c r="O4" s="10"/>
      <c r="P4" s="10"/>
      <c r="Q4" s="10"/>
      <c r="R4" s="156"/>
      <c r="S4" s="157" t="s">
        <v>34</v>
      </c>
      <c r="T4" s="10">
        <v>2023</v>
      </c>
      <c r="U4" s="10"/>
      <c r="V4" s="10"/>
      <c r="W4" s="10"/>
      <c r="X4" s="10"/>
      <c r="Y4" s="10"/>
      <c r="Z4" s="10"/>
      <c r="AA4" s="156"/>
      <c r="AB4" s="156"/>
      <c r="AC4" s="156"/>
      <c r="AD4" s="156"/>
      <c r="AE4" s="156"/>
      <c r="AF4" s="156"/>
      <c r="AG4" s="156"/>
    </row>
    <row xmlns:x14ac="http://schemas.microsoft.com/office/spreadsheetml/2009/9/ac" r="5" ht="15.75" x14ac:dyDescent="0.25">
      <c r="A5" s="157" t="s">
        <v>35</v>
      </c>
      <c r="B5" s="10">
        <v>2023</v>
      </c>
      <c r="C5" s="10">
        <v>0</v>
      </c>
      <c r="D5" s="10"/>
      <c r="E5" s="10"/>
      <c r="F5" s="10"/>
      <c r="G5" s="10">
        <v>0</v>
      </c>
      <c r="H5" s="10">
        <v>0</v>
      </c>
      <c r="I5" s="159"/>
      <c r="J5" s="157" t="s">
        <v>35</v>
      </c>
      <c r="K5" s="10">
        <v>2019</v>
      </c>
      <c r="L5" s="10">
        <v>66.197549010000003</v>
      </c>
      <c r="M5" s="10"/>
      <c r="N5" s="10"/>
      <c r="O5" s="10"/>
      <c r="P5" s="10"/>
      <c r="Q5" s="10"/>
      <c r="R5" s="156"/>
      <c r="S5" s="157" t="s">
        <v>35</v>
      </c>
      <c r="T5" s="10">
        <v>2023</v>
      </c>
      <c r="U5" s="10"/>
      <c r="V5" s="10"/>
      <c r="W5" s="10"/>
      <c r="X5" s="10"/>
      <c r="Y5" s="10"/>
      <c r="Z5" s="10"/>
      <c r="AA5" s="156"/>
      <c r="AB5" s="156"/>
      <c r="AC5" s="156"/>
      <c r="AD5" s="156"/>
      <c r="AE5" s="156"/>
      <c r="AF5" s="156"/>
      <c r="AG5" s="156"/>
    </row>
    <row xmlns:x14ac="http://schemas.microsoft.com/office/spreadsheetml/2009/9/ac" r="6" s="152" customFormat="true" ht="15.75" x14ac:dyDescent="0.25">
      <c r="A6" s="157" t="s">
        <v>36</v>
      </c>
      <c r="B6" s="10">
        <v>2023</v>
      </c>
      <c r="C6" s="10">
        <v>0</v>
      </c>
      <c r="D6" s="10"/>
      <c r="E6" s="10"/>
      <c r="F6" s="10"/>
      <c r="G6" s="10">
        <v>0</v>
      </c>
      <c r="H6" s="10">
        <v>0</v>
      </c>
      <c r="I6" s="159"/>
      <c r="J6" s="157" t="s">
        <v>36</v>
      </c>
      <c r="K6" s="10">
        <v>2019</v>
      </c>
      <c r="L6" s="10">
        <v>0.39391469709999999</v>
      </c>
      <c r="M6" s="10"/>
      <c r="N6" s="10"/>
      <c r="O6" s="10"/>
      <c r="P6" s="10"/>
      <c r="Q6" s="10"/>
      <c r="R6" s="155"/>
      <c r="S6" s="157" t="s">
        <v>36</v>
      </c>
      <c r="T6" s="10">
        <v>2023</v>
      </c>
      <c r="U6" s="10"/>
      <c r="V6" s="10"/>
      <c r="W6" s="10"/>
      <c r="X6" s="10"/>
      <c r="Y6" s="10"/>
      <c r="Z6" s="10"/>
      <c r="AA6" s="156"/>
      <c r="AB6" s="156"/>
      <c r="AC6" s="156"/>
      <c r="AD6" s="156"/>
      <c r="AE6" s="156"/>
      <c r="AF6" s="156"/>
      <c r="AG6" s="156"/>
    </row>
    <row xmlns:x14ac="http://schemas.microsoft.com/office/spreadsheetml/2009/9/ac" r="7" s="152" customFormat="true" ht="15.75" x14ac:dyDescent="0.25">
      <c r="A7" s="161" t="s">
        <v>220</v>
      </c>
      <c r="B7" s="10">
        <v>2023</v>
      </c>
      <c r="C7" s="10">
        <v>0</v>
      </c>
      <c r="D7" s="10">
        <v>100</v>
      </c>
      <c r="E7" s="10">
        <v>100</v>
      </c>
      <c r="F7" s="10">
        <v>100</v>
      </c>
      <c r="G7" s="10">
        <v>0</v>
      </c>
      <c r="H7" s="10">
        <v>0</v>
      </c>
      <c r="I7" s="156"/>
      <c r="J7" s="161" t="s">
        <v>220</v>
      </c>
      <c r="K7" s="10">
        <v>2019</v>
      </c>
      <c r="L7" s="10">
        <v>0</v>
      </c>
      <c r="M7" s="10">
        <v>100</v>
      </c>
      <c r="N7" s="10">
        <v>100</v>
      </c>
      <c r="O7" s="10">
        <v>100</v>
      </c>
      <c r="P7" s="10">
        <v>100</v>
      </c>
      <c r="Q7" s="10">
        <v>100</v>
      </c>
      <c r="R7" s="156"/>
      <c r="S7" s="161" t="s">
        <v>220</v>
      </c>
      <c r="T7" s="10">
        <v>2023</v>
      </c>
      <c r="U7" s="10">
        <v>100</v>
      </c>
      <c r="V7" s="10">
        <v>100</v>
      </c>
      <c r="W7" s="10">
        <v>100</v>
      </c>
      <c r="X7" s="10">
        <v>100</v>
      </c>
      <c r="Y7" s="10">
        <v>100</v>
      </c>
      <c r="Z7" s="10">
        <v>100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180</v>
      </c>
      <c r="F13" s="172" t="s">
        <v>90</v>
      </c>
      <c r="G13" s="172" t="s">
        <v>91</v>
      </c>
      <c r="H13" s="172" t="s">
        <v>92</v>
      </c>
      <c r="I13" s="172" t="s">
        <v>93</v>
      </c>
      <c r="J13" s="172" t="s">
        <v>217</v>
      </c>
      <c r="K13" s="172" t="s">
        <v>181</v>
      </c>
      <c r="L13" s="172" t="s">
        <v>94</v>
      </c>
      <c r="M13" s="172" t="s">
        <v>95</v>
      </c>
      <c r="N13" s="172" t="s">
        <v>96</v>
      </c>
      <c r="O13" s="174" t="s">
        <v>97</v>
      </c>
      <c r="P13" s="174" t="s">
        <v>218</v>
      </c>
      <c r="Q13" s="172" t="s">
        <v>123</v>
      </c>
      <c r="R13" s="172" t="s">
        <v>158</v>
      </c>
      <c r="S13" s="175" t="s">
        <v>98</v>
      </c>
      <c r="T13" s="176" t="s">
        <v>99</v>
      </c>
      <c r="U13" s="176" t="s">
        <v>100</v>
      </c>
      <c r="V13" s="176" t="s">
        <v>219</v>
      </c>
    </row>
    <row xmlns:x14ac="http://schemas.microsoft.com/office/spreadsheetml/2009/9/ac" r="14" s="179" customFormat="true" ht="12" x14ac:dyDescent="0.2">
      <c r="A14" s="177" t="s">
        <v>159</v>
      </c>
      <c r="B14" s="10">
        <v>2000</v>
      </c>
      <c r="C14" s="178" t="s">
        <v>7</v>
      </c>
      <c r="D14" s="10">
        <v>1746133</v>
      </c>
      <c r="E14" s="10">
        <v>100</v>
      </c>
      <c r="F14" s="10">
        <v>99.674001629991864</v>
      </c>
      <c r="G14" s="10"/>
      <c r="H14" s="10"/>
      <c r="I14" s="10">
        <v>0.32599837000813642</v>
      </c>
      <c r="J14" s="10">
        <v>99.674001629991864</v>
      </c>
      <c r="K14" s="10"/>
      <c r="L14" s="10">
        <v>99.60608530290682</v>
      </c>
      <c r="M14" s="10"/>
      <c r="N14" s="10"/>
      <c r="O14" s="10">
        <v>0.39391469709318022</v>
      </c>
      <c r="P14" s="10">
        <v>99.60608530290682</v>
      </c>
      <c r="Q14" s="10"/>
      <c r="R14" s="10"/>
      <c r="S14" s="10"/>
      <c r="T14" s="10"/>
      <c r="U14" s="10"/>
      <c r="V14" s="10">
        <v>100</v>
      </c>
    </row>
    <row xmlns:x14ac="http://schemas.microsoft.com/office/spreadsheetml/2009/9/ac" r="15" s="179" customFormat="true" ht="12" x14ac:dyDescent="0.2">
      <c r="A15" s="177" t="s">
        <v>159</v>
      </c>
      <c r="B15" s="10">
        <v>2001</v>
      </c>
      <c r="C15" s="178" t="s">
        <v>7</v>
      </c>
      <c r="D15" s="10">
        <v>1790306</v>
      </c>
      <c r="E15" s="10">
        <v>100</v>
      </c>
      <c r="F15" s="10">
        <v>99.674001629991864</v>
      </c>
      <c r="G15" s="10"/>
      <c r="H15" s="10"/>
      <c r="I15" s="10">
        <v>0.32599837000813642</v>
      </c>
      <c r="J15" s="10">
        <v>99.674001629991864</v>
      </c>
      <c r="K15" s="10"/>
      <c r="L15" s="10">
        <v>99.60608530290682</v>
      </c>
      <c r="M15" s="10"/>
      <c r="N15" s="10"/>
      <c r="O15" s="10">
        <v>0.39391469709318022</v>
      </c>
      <c r="P15" s="10">
        <v>99.60608530290682</v>
      </c>
      <c r="Q15" s="10"/>
      <c r="R15" s="10"/>
      <c r="S15" s="10"/>
      <c r="T15" s="10"/>
      <c r="U15" s="10"/>
      <c r="V15" s="10">
        <v>100</v>
      </c>
    </row>
    <row xmlns:x14ac="http://schemas.microsoft.com/office/spreadsheetml/2009/9/ac" r="16" s="179" customFormat="true" ht="12" x14ac:dyDescent="0.2">
      <c r="A16" s="177" t="s">
        <v>159</v>
      </c>
      <c r="B16" s="10">
        <v>2002</v>
      </c>
      <c r="C16" s="178" t="s">
        <v>7</v>
      </c>
      <c r="D16" s="10">
        <v>1831048</v>
      </c>
      <c r="E16" s="10">
        <v>100</v>
      </c>
      <c r="F16" s="10">
        <v>99.674001629991864</v>
      </c>
      <c r="G16" s="10"/>
      <c r="H16" s="10"/>
      <c r="I16" s="10">
        <v>0.32599837000813642</v>
      </c>
      <c r="J16" s="10">
        <v>99.674001629991864</v>
      </c>
      <c r="K16" s="10"/>
      <c r="L16" s="10">
        <v>99.60608530290682</v>
      </c>
      <c r="M16" s="10"/>
      <c r="N16" s="10"/>
      <c r="O16" s="10">
        <v>0.39391469709318022</v>
      </c>
      <c r="P16" s="10">
        <v>99.60608530290682</v>
      </c>
      <c r="Q16" s="10"/>
      <c r="R16" s="10"/>
      <c r="S16" s="10"/>
      <c r="T16" s="10"/>
      <c r="U16" s="10"/>
      <c r="V16" s="10">
        <v>100</v>
      </c>
    </row>
    <row xmlns:x14ac="http://schemas.microsoft.com/office/spreadsheetml/2009/9/ac" r="17" s="179" customFormat="true" ht="12" x14ac:dyDescent="0.2">
      <c r="A17" s="177" t="s">
        <v>159</v>
      </c>
      <c r="B17" s="10">
        <v>2003</v>
      </c>
      <c r="C17" s="178" t="s">
        <v>7</v>
      </c>
      <c r="D17" s="10">
        <v>1867303</v>
      </c>
      <c r="E17" s="10">
        <v>100</v>
      </c>
      <c r="F17" s="10">
        <v>99.674001629991864</v>
      </c>
      <c r="G17" s="10"/>
      <c r="H17" s="10"/>
      <c r="I17" s="10">
        <v>0.32599837000813642</v>
      </c>
      <c r="J17" s="10">
        <v>99.674001629991864</v>
      </c>
      <c r="K17" s="10"/>
      <c r="L17" s="10">
        <v>99.60608530290682</v>
      </c>
      <c r="M17" s="10"/>
      <c r="N17" s="10"/>
      <c r="O17" s="10">
        <v>0.39391469709318022</v>
      </c>
      <c r="P17" s="10">
        <v>99.60608530290682</v>
      </c>
      <c r="Q17" s="10"/>
      <c r="R17" s="10"/>
      <c r="S17" s="10"/>
      <c r="T17" s="10"/>
      <c r="U17" s="10"/>
      <c r="V17" s="10">
        <v>100</v>
      </c>
    </row>
    <row xmlns:x14ac="http://schemas.microsoft.com/office/spreadsheetml/2009/9/ac" r="18" s="179" customFormat="true" ht="12" x14ac:dyDescent="0.2">
      <c r="A18" s="177" t="s">
        <v>159</v>
      </c>
      <c r="B18" s="10">
        <v>2004</v>
      </c>
      <c r="C18" s="178" t="s">
        <v>7</v>
      </c>
      <c r="D18" s="10">
        <v>1900228</v>
      </c>
      <c r="E18" s="10">
        <v>100</v>
      </c>
      <c r="F18" s="10">
        <v>99.674001629991864</v>
      </c>
      <c r="G18" s="10"/>
      <c r="H18" s="10"/>
      <c r="I18" s="10">
        <v>0.32599837000813642</v>
      </c>
      <c r="J18" s="10">
        <v>99.674001629991864</v>
      </c>
      <c r="K18" s="10"/>
      <c r="L18" s="10">
        <v>99.60608530290682</v>
      </c>
      <c r="M18" s="10"/>
      <c r="N18" s="10"/>
      <c r="O18" s="10">
        <v>0.39391469709318022</v>
      </c>
      <c r="P18" s="10">
        <v>99.60608530290682</v>
      </c>
      <c r="Q18" s="10"/>
      <c r="R18" s="10"/>
      <c r="S18" s="10"/>
      <c r="T18" s="10"/>
      <c r="U18" s="10"/>
      <c r="V18" s="10">
        <v>100</v>
      </c>
    </row>
    <row xmlns:x14ac="http://schemas.microsoft.com/office/spreadsheetml/2009/9/ac" r="19" s="179" customFormat="true" ht="12" x14ac:dyDescent="0.2">
      <c r="A19" s="177" t="s">
        <v>159</v>
      </c>
      <c r="B19" s="10">
        <v>2005</v>
      </c>
      <c r="C19" s="178" t="s">
        <v>7</v>
      </c>
      <c r="D19" s="10">
        <v>1932645</v>
      </c>
      <c r="E19" s="10">
        <v>100</v>
      </c>
      <c r="F19" s="10">
        <v>99.674001629991864</v>
      </c>
      <c r="G19" s="10"/>
      <c r="H19" s="10"/>
      <c r="I19" s="10">
        <v>0.32599837000813642</v>
      </c>
      <c r="J19" s="10">
        <v>99.674001629991864</v>
      </c>
      <c r="K19" s="10"/>
      <c r="L19" s="10">
        <v>99.60608530290682</v>
      </c>
      <c r="M19" s="10"/>
      <c r="N19" s="10"/>
      <c r="O19" s="10">
        <v>0.39391469709318022</v>
      </c>
      <c r="P19" s="10">
        <v>99.60608530290682</v>
      </c>
      <c r="Q19" s="10"/>
      <c r="R19" s="10"/>
      <c r="S19" s="10"/>
      <c r="T19" s="10"/>
      <c r="U19" s="10"/>
      <c r="V19" s="10">
        <v>100</v>
      </c>
    </row>
    <row xmlns:x14ac="http://schemas.microsoft.com/office/spreadsheetml/2009/9/ac" r="20" s="179" customFormat="true" ht="12" x14ac:dyDescent="0.2">
      <c r="A20" s="177" t="s">
        <v>159</v>
      </c>
      <c r="B20" s="10">
        <v>2006</v>
      </c>
      <c r="C20" s="178" t="s">
        <v>7</v>
      </c>
      <c r="D20" s="10">
        <v>1961606</v>
      </c>
      <c r="E20" s="10">
        <v>100</v>
      </c>
      <c r="F20" s="10">
        <v>99.674001629991864</v>
      </c>
      <c r="G20" s="10"/>
      <c r="H20" s="10"/>
      <c r="I20" s="10">
        <v>0.32599837000813642</v>
      </c>
      <c r="J20" s="10">
        <v>99.674001629991864</v>
      </c>
      <c r="K20" s="10"/>
      <c r="L20" s="10">
        <v>99.60608530290682</v>
      </c>
      <c r="M20" s="10"/>
      <c r="N20" s="10"/>
      <c r="O20" s="10">
        <v>0.39391469709318022</v>
      </c>
      <c r="P20" s="10">
        <v>99.60608530290682</v>
      </c>
      <c r="Q20" s="10"/>
      <c r="R20" s="10"/>
      <c r="S20" s="10"/>
      <c r="T20" s="10"/>
      <c r="U20" s="10"/>
      <c r="V20" s="10">
        <v>100</v>
      </c>
    </row>
    <row xmlns:x14ac="http://schemas.microsoft.com/office/spreadsheetml/2009/9/ac" r="21" s="179" customFormat="true" ht="12" x14ac:dyDescent="0.2">
      <c r="A21" s="177" t="s">
        <v>159</v>
      </c>
      <c r="B21" s="10">
        <v>2007</v>
      </c>
      <c r="C21" s="178" t="s">
        <v>7</v>
      </c>
      <c r="D21" s="10">
        <v>2161477</v>
      </c>
      <c r="E21" s="10">
        <v>100</v>
      </c>
      <c r="F21" s="10">
        <v>99.674001629991864</v>
      </c>
      <c r="G21" s="10"/>
      <c r="H21" s="10"/>
      <c r="I21" s="10">
        <v>0.32599837000813642</v>
      </c>
      <c r="J21" s="10">
        <v>99.674001629991864</v>
      </c>
      <c r="K21" s="10"/>
      <c r="L21" s="10">
        <v>99.60608530290682</v>
      </c>
      <c r="M21" s="10"/>
      <c r="N21" s="10"/>
      <c r="O21" s="10">
        <v>0.39391469709318022</v>
      </c>
      <c r="P21" s="10">
        <v>99.60608530290682</v>
      </c>
      <c r="Q21" s="10"/>
      <c r="R21" s="10"/>
      <c r="S21" s="10"/>
      <c r="T21" s="10"/>
      <c r="U21" s="10"/>
      <c r="V21" s="10">
        <v>100</v>
      </c>
    </row>
    <row xmlns:x14ac="http://schemas.microsoft.com/office/spreadsheetml/2009/9/ac" r="22" s="179" customFormat="true" ht="12" x14ac:dyDescent="0.2">
      <c r="A22" s="177" t="s">
        <v>159</v>
      </c>
      <c r="B22" s="10">
        <v>2008</v>
      </c>
      <c r="C22" s="178" t="s">
        <v>7</v>
      </c>
      <c r="D22" s="10">
        <v>2186906</v>
      </c>
      <c r="E22" s="10">
        <v>100</v>
      </c>
      <c r="F22" s="10">
        <v>99.674001629991864</v>
      </c>
      <c r="G22" s="10"/>
      <c r="H22" s="10"/>
      <c r="I22" s="10">
        <v>0.32599837000813642</v>
      </c>
      <c r="J22" s="10">
        <v>99.674001629991864</v>
      </c>
      <c r="K22" s="10"/>
      <c r="L22" s="10">
        <v>99.60608530290682</v>
      </c>
      <c r="M22" s="10"/>
      <c r="N22" s="10"/>
      <c r="O22" s="10">
        <v>0.39391469709318022</v>
      </c>
      <c r="P22" s="10">
        <v>99.60608530290682</v>
      </c>
      <c r="Q22" s="10"/>
      <c r="R22" s="10"/>
      <c r="S22" s="10"/>
      <c r="T22" s="10"/>
      <c r="U22" s="10"/>
      <c r="V22" s="10">
        <v>100</v>
      </c>
    </row>
    <row xmlns:x14ac="http://schemas.microsoft.com/office/spreadsheetml/2009/9/ac" r="23" s="179" customFormat="true" ht="12" x14ac:dyDescent="0.2">
      <c r="A23" s="177" t="s">
        <v>159</v>
      </c>
      <c r="B23" s="10">
        <v>2009</v>
      </c>
      <c r="C23" s="178" t="s">
        <v>7</v>
      </c>
      <c r="D23" s="10">
        <v>2219607</v>
      </c>
      <c r="E23" s="10">
        <v>100</v>
      </c>
      <c r="F23" s="10">
        <v>99.674001629991864</v>
      </c>
      <c r="G23" s="10">
        <v>92.696821515892225</v>
      </c>
      <c r="H23" s="10">
        <v>6.9771801140996388</v>
      </c>
      <c r="I23" s="10">
        <v>0.32599837000813642</v>
      </c>
      <c r="J23" s="10">
        <v>0</v>
      </c>
      <c r="K23" s="10"/>
      <c r="L23" s="10">
        <v>99.60608530290682</v>
      </c>
      <c r="M23" s="10"/>
      <c r="N23" s="10"/>
      <c r="O23" s="10">
        <v>0.39391469709318022</v>
      </c>
      <c r="P23" s="10">
        <v>99.60608530290682</v>
      </c>
      <c r="Q23" s="10"/>
      <c r="R23" s="10"/>
      <c r="S23" s="10"/>
      <c r="T23" s="10"/>
      <c r="U23" s="10"/>
      <c r="V23" s="10">
        <v>100</v>
      </c>
    </row>
    <row xmlns:x14ac="http://schemas.microsoft.com/office/spreadsheetml/2009/9/ac" r="24" s="179" customFormat="true" ht="12" x14ac:dyDescent="0.2">
      <c r="A24" s="177" t="s">
        <v>159</v>
      </c>
      <c r="B24" s="10">
        <v>2010</v>
      </c>
      <c r="C24" s="178" t="s">
        <v>7</v>
      </c>
      <c r="D24" s="10">
        <v>2233632</v>
      </c>
      <c r="E24" s="10">
        <v>100</v>
      </c>
      <c r="F24" s="10">
        <v>99.674001629991864</v>
      </c>
      <c r="G24" s="10">
        <v>92.696821515892225</v>
      </c>
      <c r="H24" s="10">
        <v>6.9771801140996388</v>
      </c>
      <c r="I24" s="10">
        <v>0.32599837000813642</v>
      </c>
      <c r="J24" s="10">
        <v>0</v>
      </c>
      <c r="K24" s="10"/>
      <c r="L24" s="10">
        <v>99.60608530290682</v>
      </c>
      <c r="M24" s="10"/>
      <c r="N24" s="10"/>
      <c r="O24" s="10">
        <v>0.39391469709318022</v>
      </c>
      <c r="P24" s="10">
        <v>99.60608530290682</v>
      </c>
      <c r="Q24" s="10"/>
      <c r="R24" s="10"/>
      <c r="S24" s="10"/>
      <c r="T24" s="10"/>
      <c r="U24" s="10"/>
      <c r="V24" s="10">
        <v>100</v>
      </c>
    </row>
    <row xmlns:x14ac="http://schemas.microsoft.com/office/spreadsheetml/2009/9/ac" r="25" s="179" customFormat="true" ht="12" x14ac:dyDescent="0.2">
      <c r="A25" s="177" t="s">
        <v>159</v>
      </c>
      <c r="B25" s="10">
        <v>2011</v>
      </c>
      <c r="C25" s="178" t="s">
        <v>7</v>
      </c>
      <c r="D25" s="10">
        <v>2265141</v>
      </c>
      <c r="E25" s="10">
        <v>100</v>
      </c>
      <c r="F25" s="10">
        <v>99.674001629991864</v>
      </c>
      <c r="G25" s="10">
        <v>92.696821515892225</v>
      </c>
      <c r="H25" s="10">
        <v>6.9771801140996388</v>
      </c>
      <c r="I25" s="10">
        <v>0.32599837000813642</v>
      </c>
      <c r="J25" s="10">
        <v>0</v>
      </c>
      <c r="K25" s="10"/>
      <c r="L25" s="10">
        <v>99.60608530290682</v>
      </c>
      <c r="M25" s="10">
        <v>33.408536289381559</v>
      </c>
      <c r="N25" s="10">
        <v>66.197549013525261</v>
      </c>
      <c r="O25" s="10">
        <v>0.39391469709318022</v>
      </c>
      <c r="P25" s="10">
        <v>0</v>
      </c>
      <c r="Q25" s="10"/>
      <c r="R25" s="10"/>
      <c r="S25" s="10"/>
      <c r="T25" s="10"/>
      <c r="U25" s="10"/>
      <c r="V25" s="10">
        <v>100</v>
      </c>
    </row>
    <row xmlns:x14ac="http://schemas.microsoft.com/office/spreadsheetml/2009/9/ac" r="26" s="179" customFormat="true" ht="12" x14ac:dyDescent="0.2">
      <c r="A26" s="177" t="s">
        <v>159</v>
      </c>
      <c r="B26" s="10">
        <v>2012</v>
      </c>
      <c r="C26" s="178" t="s">
        <v>7</v>
      </c>
      <c r="D26" s="10">
        <v>2298358</v>
      </c>
      <c r="E26" s="10">
        <v>100</v>
      </c>
      <c r="F26" s="10">
        <v>99.674001629991864</v>
      </c>
      <c r="G26" s="10">
        <v>92.696821515892225</v>
      </c>
      <c r="H26" s="10">
        <v>6.9771801140996388</v>
      </c>
      <c r="I26" s="10">
        <v>0.32599837000813642</v>
      </c>
      <c r="J26" s="10">
        <v>0</v>
      </c>
      <c r="K26" s="10"/>
      <c r="L26" s="10">
        <v>99.60608530290682</v>
      </c>
      <c r="M26" s="10">
        <v>33.408536289381559</v>
      </c>
      <c r="N26" s="10">
        <v>66.197549013525261</v>
      </c>
      <c r="O26" s="10">
        <v>0.39391469709318022</v>
      </c>
      <c r="P26" s="10">
        <v>0</v>
      </c>
      <c r="Q26" s="10"/>
      <c r="R26" s="10"/>
      <c r="S26" s="10"/>
      <c r="T26" s="10"/>
      <c r="U26" s="10"/>
      <c r="V26" s="10">
        <v>100</v>
      </c>
    </row>
    <row xmlns:x14ac="http://schemas.microsoft.com/office/spreadsheetml/2009/9/ac" r="27" s="179" customFormat="true" ht="12" x14ac:dyDescent="0.2">
      <c r="A27" s="177" t="s">
        <v>159</v>
      </c>
      <c r="B27" s="10">
        <v>2013</v>
      </c>
      <c r="C27" s="178" t="s">
        <v>7</v>
      </c>
      <c r="D27" s="10">
        <v>2284278</v>
      </c>
      <c r="E27" s="10">
        <v>100</v>
      </c>
      <c r="F27" s="10">
        <v>99.674001629991864</v>
      </c>
      <c r="G27" s="10">
        <v>92.696821515892225</v>
      </c>
      <c r="H27" s="10">
        <v>6.9771801140996388</v>
      </c>
      <c r="I27" s="10">
        <v>0.32599837000813642</v>
      </c>
      <c r="J27" s="10">
        <v>0</v>
      </c>
      <c r="K27" s="10"/>
      <c r="L27" s="10">
        <v>99.60608530290682</v>
      </c>
      <c r="M27" s="10">
        <v>33.408536289381559</v>
      </c>
      <c r="N27" s="10">
        <v>66.197549013525261</v>
      </c>
      <c r="O27" s="10">
        <v>0.39391469709318022</v>
      </c>
      <c r="P27" s="10">
        <v>0</v>
      </c>
      <c r="Q27" s="10"/>
      <c r="R27" s="10"/>
      <c r="S27" s="10"/>
      <c r="T27" s="10"/>
      <c r="U27" s="10"/>
      <c r="V27" s="10">
        <v>100</v>
      </c>
    </row>
    <row xmlns:x14ac="http://schemas.microsoft.com/office/spreadsheetml/2009/9/ac" r="28" s="179" customFormat="true" ht="12" x14ac:dyDescent="0.2">
      <c r="A28" s="177" t="s">
        <v>159</v>
      </c>
      <c r="B28" s="10">
        <v>2014</v>
      </c>
      <c r="C28" s="178" t="s">
        <v>7</v>
      </c>
      <c r="D28" s="10">
        <v>2565255</v>
      </c>
      <c r="E28" s="10">
        <v>100</v>
      </c>
      <c r="F28" s="10">
        <v>99.718055463776736</v>
      </c>
      <c r="G28" s="10">
        <v>93.683737527258245</v>
      </c>
      <c r="H28" s="10">
        <v>6.0343179365184909</v>
      </c>
      <c r="I28" s="10">
        <v>0.28194453622326421</v>
      </c>
      <c r="J28" s="10">
        <v>0</v>
      </c>
      <c r="K28" s="10"/>
      <c r="L28" s="10">
        <v>99.60608530290682</v>
      </c>
      <c r="M28" s="10">
        <v>33.408536289381559</v>
      </c>
      <c r="N28" s="10">
        <v>66.197549013525261</v>
      </c>
      <c r="O28" s="10">
        <v>0.39391469709318022</v>
      </c>
      <c r="P28" s="10">
        <v>0</v>
      </c>
      <c r="Q28" s="10"/>
      <c r="R28" s="10"/>
      <c r="S28" s="10"/>
      <c r="T28" s="10"/>
      <c r="U28" s="10"/>
      <c r="V28" s="10">
        <v>100</v>
      </c>
    </row>
    <row xmlns:x14ac="http://schemas.microsoft.com/office/spreadsheetml/2009/9/ac" r="29" s="179" customFormat="true" ht="12" x14ac:dyDescent="0.2">
      <c r="A29" s="177" t="s">
        <v>159</v>
      </c>
      <c r="B29" s="10">
        <v>2015</v>
      </c>
      <c r="C29" s="178" t="s">
        <v>7</v>
      </c>
      <c r="D29" s="10">
        <v>2860305</v>
      </c>
      <c r="E29" s="10">
        <v>100</v>
      </c>
      <c r="F29" s="10">
        <v>99.762109297561622</v>
      </c>
      <c r="G29" s="10">
        <v>94.670653538624038</v>
      </c>
      <c r="H29" s="10">
        <v>5.0914557589375846</v>
      </c>
      <c r="I29" s="10">
        <v>0.23789070243837779</v>
      </c>
      <c r="J29" s="10">
        <v>0</v>
      </c>
      <c r="K29" s="10"/>
      <c r="L29" s="10">
        <v>99.60608530290682</v>
      </c>
      <c r="M29" s="10">
        <v>33.408536289381559</v>
      </c>
      <c r="N29" s="10">
        <v>66.197549013525261</v>
      </c>
      <c r="O29" s="10">
        <v>0.39391469709318022</v>
      </c>
      <c r="P29" s="10">
        <v>0</v>
      </c>
      <c r="Q29" s="10"/>
      <c r="R29" s="10"/>
      <c r="S29" s="10"/>
      <c r="T29" s="10"/>
      <c r="U29" s="10"/>
      <c r="V29" s="10">
        <v>100</v>
      </c>
    </row>
    <row xmlns:x14ac="http://schemas.microsoft.com/office/spreadsheetml/2009/9/ac" r="30" s="179" customFormat="true" ht="12" x14ac:dyDescent="0.2">
      <c r="A30" s="177" t="s">
        <v>159</v>
      </c>
      <c r="B30" s="10">
        <v>2016</v>
      </c>
      <c r="C30" s="178" t="s">
        <v>7</v>
      </c>
      <c r="D30" s="10">
        <v>2819081</v>
      </c>
      <c r="E30" s="10">
        <v>100</v>
      </c>
      <c r="F30" s="10">
        <v>99.806163131346509</v>
      </c>
      <c r="G30" s="10">
        <v>95.657569549990058</v>
      </c>
      <c r="H30" s="10">
        <v>4.148593581356451</v>
      </c>
      <c r="I30" s="10">
        <v>0.19383686865349151</v>
      </c>
      <c r="J30" s="10">
        <v>0</v>
      </c>
      <c r="K30" s="10"/>
      <c r="L30" s="10">
        <v>99.60608530290682</v>
      </c>
      <c r="M30" s="10">
        <v>33.408536289381559</v>
      </c>
      <c r="N30" s="10">
        <v>66.197549013525261</v>
      </c>
      <c r="O30" s="10">
        <v>0.39391469709318022</v>
      </c>
      <c r="P30" s="10">
        <v>0</v>
      </c>
      <c r="Q30" s="10"/>
      <c r="R30" s="10"/>
      <c r="S30" s="10"/>
      <c r="T30" s="10"/>
      <c r="U30" s="10"/>
      <c r="V30" s="10">
        <v>100</v>
      </c>
    </row>
    <row xmlns:x14ac="http://schemas.microsoft.com/office/spreadsheetml/2009/9/ac" r="31" s="179" customFormat="true" ht="12" x14ac:dyDescent="0.2">
      <c r="A31" s="177" t="s">
        <v>159</v>
      </c>
      <c r="B31" s="10">
        <v>2017</v>
      </c>
      <c r="C31" s="178" t="s">
        <v>7</v>
      </c>
      <c r="D31" s="10">
        <v>2859095</v>
      </c>
      <c r="E31" s="10">
        <v>100</v>
      </c>
      <c r="F31" s="10">
        <v>99.850216965131395</v>
      </c>
      <c r="G31" s="10">
        <v>96.64448556135585</v>
      </c>
      <c r="H31" s="10">
        <v>3.2057314037755451</v>
      </c>
      <c r="I31" s="10">
        <v>0.14978303486860511</v>
      </c>
      <c r="J31" s="10">
        <v>0</v>
      </c>
      <c r="K31" s="10"/>
      <c r="L31" s="10">
        <v>99.60608530290682</v>
      </c>
      <c r="M31" s="10">
        <v>33.408536289381559</v>
      </c>
      <c r="N31" s="10">
        <v>66.197549013525261</v>
      </c>
      <c r="O31" s="10">
        <v>0.39391469709318022</v>
      </c>
      <c r="P31" s="10">
        <v>0</v>
      </c>
      <c r="Q31" s="10"/>
      <c r="R31" s="10"/>
      <c r="S31" s="10"/>
      <c r="T31" s="10"/>
      <c r="U31" s="10"/>
      <c r="V31" s="10">
        <v>100</v>
      </c>
    </row>
    <row xmlns:x14ac="http://schemas.microsoft.com/office/spreadsheetml/2009/9/ac" r="32" s="179" customFormat="true" ht="12" x14ac:dyDescent="0.2">
      <c r="A32" s="177" t="s">
        <v>159</v>
      </c>
      <c r="B32" s="10">
        <v>2018</v>
      </c>
      <c r="C32" s="178" t="s">
        <v>7</v>
      </c>
      <c r="D32" s="10">
        <v>2887995</v>
      </c>
      <c r="E32" s="10">
        <v>100</v>
      </c>
      <c r="F32" s="10">
        <v>99.894270798916267</v>
      </c>
      <c r="G32" s="10">
        <v>97.63140157272187</v>
      </c>
      <c r="H32" s="10">
        <v>2.2628692261943968</v>
      </c>
      <c r="I32" s="10">
        <v>0.105729201083733</v>
      </c>
      <c r="J32" s="10">
        <v>0</v>
      </c>
      <c r="K32" s="10"/>
      <c r="L32" s="10">
        <v>99.60608530290682</v>
      </c>
      <c r="M32" s="10">
        <v>33.408536289381559</v>
      </c>
      <c r="N32" s="10">
        <v>66.197549013525261</v>
      </c>
      <c r="O32" s="10">
        <v>0.39391469709318022</v>
      </c>
      <c r="P32" s="10">
        <v>0</v>
      </c>
      <c r="Q32" s="10"/>
      <c r="R32" s="10"/>
      <c r="S32" s="10"/>
      <c r="T32" s="10"/>
      <c r="U32" s="10"/>
      <c r="V32" s="10">
        <v>100</v>
      </c>
    </row>
    <row xmlns:x14ac="http://schemas.microsoft.com/office/spreadsheetml/2009/9/ac" r="33" s="179" customFormat="true" ht="12" x14ac:dyDescent="0.2">
      <c r="A33" s="177" t="s">
        <v>159</v>
      </c>
      <c r="B33" s="10">
        <v>2019</v>
      </c>
      <c r="C33" s="178" t="s">
        <v>7</v>
      </c>
      <c r="D33" s="10">
        <v>2919344</v>
      </c>
      <c r="E33" s="10">
        <v>100</v>
      </c>
      <c r="F33" s="10">
        <v>99.938324632701153</v>
      </c>
      <c r="G33" s="10">
        <v>98.618317584087663</v>
      </c>
      <c r="H33" s="10">
        <v>1.3200070486134901</v>
      </c>
      <c r="I33" s="10">
        <v>6.1675367298846602E-2</v>
      </c>
      <c r="J33" s="10">
        <v>0</v>
      </c>
      <c r="K33" s="10"/>
      <c r="L33" s="10">
        <v>99.60608530290682</v>
      </c>
      <c r="M33" s="10">
        <v>33.408536289381559</v>
      </c>
      <c r="N33" s="10">
        <v>66.197549013525261</v>
      </c>
      <c r="O33" s="10">
        <v>0.39391469709318022</v>
      </c>
      <c r="P33" s="10">
        <v>0</v>
      </c>
      <c r="Q33" s="10"/>
      <c r="R33" s="10"/>
      <c r="S33" s="10"/>
      <c r="T33" s="10"/>
      <c r="U33" s="10"/>
      <c r="V33" s="10">
        <v>100</v>
      </c>
    </row>
    <row xmlns:x14ac="http://schemas.microsoft.com/office/spreadsheetml/2009/9/ac" r="34" s="179" customFormat="true" ht="12" x14ac:dyDescent="0.2">
      <c r="A34" s="177" t="s">
        <v>159</v>
      </c>
      <c r="B34" s="10">
        <v>2020</v>
      </c>
      <c r="C34" s="178" t="s">
        <v>7</v>
      </c>
      <c r="D34" s="10">
        <v>2962689</v>
      </c>
      <c r="E34" s="10">
        <v>100</v>
      </c>
      <c r="F34" s="10">
        <v>99.98237846648604</v>
      </c>
      <c r="G34" s="10">
        <v>99.605233595453456</v>
      </c>
      <c r="H34" s="10">
        <v>0.37714487103258421</v>
      </c>
      <c r="I34" s="10">
        <v>1.762153351396023E-2</v>
      </c>
      <c r="J34" s="10">
        <v>0</v>
      </c>
      <c r="K34" s="10"/>
      <c r="L34" s="10">
        <v>99.60608530290682</v>
      </c>
      <c r="M34" s="10"/>
      <c r="N34" s="10"/>
      <c r="O34" s="10">
        <v>0.39391469709318022</v>
      </c>
      <c r="P34" s="10">
        <v>99.60608530290682</v>
      </c>
      <c r="Q34" s="10"/>
      <c r="R34" s="10"/>
      <c r="S34" s="10"/>
      <c r="T34" s="10"/>
      <c r="U34" s="10"/>
      <c r="V34" s="10">
        <v>100</v>
      </c>
    </row>
    <row xmlns:x14ac="http://schemas.microsoft.com/office/spreadsheetml/2009/9/ac" r="35" s="179" customFormat="true" ht="12" x14ac:dyDescent="0.2">
      <c r="A35" s="177" t="s">
        <v>159</v>
      </c>
      <c r="B35" s="10">
        <v>2021</v>
      </c>
      <c r="C35" s="178" t="s">
        <v>7</v>
      </c>
      <c r="D35" s="10">
        <v>2993534</v>
      </c>
      <c r="E35" s="10">
        <v>100</v>
      </c>
      <c r="F35" s="10">
        <v>100</v>
      </c>
      <c r="G35" s="10">
        <v>100</v>
      </c>
      <c r="H35" s="10">
        <v>0</v>
      </c>
      <c r="I35" s="10">
        <v>0</v>
      </c>
      <c r="J35" s="10">
        <v>0</v>
      </c>
      <c r="K35" s="10"/>
      <c r="L35" s="10">
        <v>99.60608530290682</v>
      </c>
      <c r="M35" s="10"/>
      <c r="N35" s="10"/>
      <c r="O35" s="10">
        <v>0.39391469709318022</v>
      </c>
      <c r="P35" s="10">
        <v>99.60608530290682</v>
      </c>
      <c r="Q35" s="10"/>
      <c r="R35" s="10"/>
      <c r="S35" s="10"/>
      <c r="T35" s="10"/>
      <c r="U35" s="10"/>
      <c r="V35" s="10">
        <v>100</v>
      </c>
    </row>
    <row xmlns:x14ac="http://schemas.microsoft.com/office/spreadsheetml/2009/9/ac" r="36" s="179" customFormat="true" ht="12" x14ac:dyDescent="0.2">
      <c r="A36" s="177" t="s">
        <v>159</v>
      </c>
      <c r="B36" s="10">
        <v>2022</v>
      </c>
      <c r="C36" s="178" t="s">
        <v>7</v>
      </c>
      <c r="D36" s="10">
        <v>3028797</v>
      </c>
      <c r="E36" s="10">
        <v>100</v>
      </c>
      <c r="F36" s="10">
        <v>100</v>
      </c>
      <c r="G36" s="10">
        <v>100</v>
      </c>
      <c r="H36" s="10">
        <v>0</v>
      </c>
      <c r="I36" s="10">
        <v>0</v>
      </c>
      <c r="J36" s="10">
        <v>0</v>
      </c>
      <c r="K36" s="10"/>
      <c r="L36" s="10">
        <v>99.60608530290682</v>
      </c>
      <c r="M36" s="10"/>
      <c r="N36" s="10"/>
      <c r="O36" s="10">
        <v>0.39391469709318022</v>
      </c>
      <c r="P36" s="10">
        <v>99.60608530290682</v>
      </c>
      <c r="Q36" s="10"/>
      <c r="R36" s="10"/>
      <c r="S36" s="10"/>
      <c r="T36" s="10"/>
      <c r="U36" s="10"/>
      <c r="V36" s="10">
        <v>100</v>
      </c>
    </row>
    <row xmlns:x14ac="http://schemas.microsoft.com/office/spreadsheetml/2009/9/ac" r="37" s="179" customFormat="true" ht="12" x14ac:dyDescent="0.2">
      <c r="A37" s="177" t="s">
        <v>159</v>
      </c>
      <c r="B37" s="10">
        <v>2023</v>
      </c>
      <c r="C37" s="178" t="s">
        <v>7</v>
      </c>
      <c r="D37" s="10">
        <v>3068121</v>
      </c>
      <c r="E37" s="10">
        <v>100</v>
      </c>
      <c r="F37" s="10">
        <v>100</v>
      </c>
      <c r="G37" s="10">
        <v>100</v>
      </c>
      <c r="H37" s="10">
        <v>0</v>
      </c>
      <c r="I37" s="10">
        <v>0</v>
      </c>
      <c r="J37" s="10">
        <v>0</v>
      </c>
      <c r="K37" s="10"/>
      <c r="L37" s="10">
        <v>99.60608530290682</v>
      </c>
      <c r="M37" s="10"/>
      <c r="N37" s="10"/>
      <c r="O37" s="10">
        <v>0.39391469709318022</v>
      </c>
      <c r="P37" s="10">
        <v>99.60608530290682</v>
      </c>
      <c r="Q37" s="10"/>
      <c r="R37" s="10"/>
      <c r="S37" s="10"/>
      <c r="T37" s="10"/>
      <c r="U37" s="10"/>
      <c r="V37" s="10">
        <v>100</v>
      </c>
    </row>
    <row xmlns:x14ac="http://schemas.microsoft.com/office/spreadsheetml/2009/9/ac" r="38" s="179" customFormat="true" ht="12" x14ac:dyDescent="0.2">
      <c r="A38" s="177" t="s">
        <v>159</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159</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159</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159</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159</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159</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159</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159</v>
      </c>
      <c r="B45" s="10">
        <v>2000</v>
      </c>
      <c r="C45" s="178" t="s">
        <v>1</v>
      </c>
      <c r="D45" s="10">
        <v>1366698.2404834749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9" customFormat="true" ht="12" x14ac:dyDescent="0.2">
      <c r="A46" s="177" t="s">
        <v>159</v>
      </c>
      <c r="B46" s="10">
        <v>2001</v>
      </c>
      <c r="C46" s="178" t="s">
        <v>1</v>
      </c>
      <c r="D46" s="10">
        <v>1401505.194622345</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9" customFormat="true" ht="12" x14ac:dyDescent="0.2">
      <c r="A47" s="177" t="s">
        <v>159</v>
      </c>
      <c r="B47" s="10">
        <v>2002</v>
      </c>
      <c r="C47" s="178" t="s">
        <v>1</v>
      </c>
      <c r="D47" s="10">
        <v>1433637.2984942631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9" customFormat="true" ht="12" x14ac:dyDescent="0.2">
      <c r="A48" s="177" t="s">
        <v>159</v>
      </c>
      <c r="B48" s="10">
        <v>2003</v>
      </c>
      <c r="C48" s="178" t="s">
        <v>1</v>
      </c>
      <c r="D48" s="10">
        <v>1462247.608166351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9" customFormat="true" ht="12" x14ac:dyDescent="0.2">
      <c r="A49" s="177" t="s">
        <v>159</v>
      </c>
      <c r="B49" s="10">
        <v>2004</v>
      </c>
      <c r="C49" s="178" t="s">
        <v>1</v>
      </c>
      <c r="D49" s="10">
        <v>1488277.5556427001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9" customFormat="true" ht="12" x14ac:dyDescent="0.2">
      <c r="A50" s="177" t="s">
        <v>159</v>
      </c>
      <c r="B50" s="10">
        <v>2005</v>
      </c>
      <c r="C50" s="178" t="s">
        <v>1</v>
      </c>
      <c r="D50" s="10">
        <v>1536162.890045929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9" customFormat="true" ht="12" x14ac:dyDescent="0.2">
      <c r="A51" s="177" t="s">
        <v>159</v>
      </c>
      <c r="B51" s="10">
        <v>2006</v>
      </c>
      <c r="C51" s="178" t="s">
        <v>1</v>
      </c>
      <c r="D51" s="10">
        <v>1588312.402145386</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9" customFormat="true" ht="12" x14ac:dyDescent="0.2">
      <c r="A52" s="177" t="s">
        <v>159</v>
      </c>
      <c r="B52" s="10">
        <v>2007</v>
      </c>
      <c r="C52" s="178" t="s">
        <v>1</v>
      </c>
      <c r="D52" s="10">
        <v>1780430.267163391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9" customFormat="true" ht="12" x14ac:dyDescent="0.2">
      <c r="A53" s="177" t="s">
        <v>159</v>
      </c>
      <c r="B53" s="10">
        <v>2008</v>
      </c>
      <c r="C53" s="178" t="s">
        <v>1</v>
      </c>
      <c r="D53" s="10">
        <v>1830265.398885193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9" customFormat="true" ht="12" x14ac:dyDescent="0.2">
      <c r="A54" s="177" t="s">
        <v>159</v>
      </c>
      <c r="B54" s="10">
        <v>2009</v>
      </c>
      <c r="C54" s="178" t="s">
        <v>1</v>
      </c>
      <c r="D54" s="10">
        <v>1885067.864119034</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9" customFormat="true" ht="12" x14ac:dyDescent="0.2">
      <c r="A55" s="177" t="s">
        <v>159</v>
      </c>
      <c r="B55" s="10">
        <v>2010</v>
      </c>
      <c r="C55" s="178" t="s">
        <v>1</v>
      </c>
      <c r="D55" s="10">
        <v>1922889.058901367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9" customFormat="true" ht="12" x14ac:dyDescent="0.2">
      <c r="A56" s="177" t="s">
        <v>159</v>
      </c>
      <c r="B56" s="10">
        <v>2011</v>
      </c>
      <c r="C56" s="178" t="s">
        <v>1</v>
      </c>
      <c r="D56" s="10">
        <v>1974568.646158447</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9" customFormat="true" ht="12" x14ac:dyDescent="0.2">
      <c r="A57" s="177" t="s">
        <v>159</v>
      </c>
      <c r="B57" s="10">
        <v>2012</v>
      </c>
      <c r="C57" s="178" t="s">
        <v>1</v>
      </c>
      <c r="D57" s="10">
        <v>2026806.9461877439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9" customFormat="true" ht="12" x14ac:dyDescent="0.2">
      <c r="A58" s="177" t="s">
        <v>159</v>
      </c>
      <c r="B58" s="10">
        <v>2013</v>
      </c>
      <c r="C58" s="178" t="s">
        <v>1</v>
      </c>
      <c r="D58" s="10">
        <v>2035862.7675000001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9" customFormat="true" ht="12" x14ac:dyDescent="0.2">
      <c r="A59" s="177" t="s">
        <v>159</v>
      </c>
      <c r="B59" s="10">
        <v>2014</v>
      </c>
      <c r="C59" s="178" t="s">
        <v>1</v>
      </c>
      <c r="D59" s="10">
        <v>2308729.5</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9" customFormat="true" ht="12" x14ac:dyDescent="0.2">
      <c r="A60" s="177" t="s">
        <v>159</v>
      </c>
      <c r="B60" s="10">
        <v>2015</v>
      </c>
      <c r="C60" s="178" t="s">
        <v>1</v>
      </c>
      <c r="D60" s="10">
        <v>2581596.7865272518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9" customFormat="true" ht="12" x14ac:dyDescent="0.2">
      <c r="A61" s="177" t="s">
        <v>159</v>
      </c>
      <c r="B61" s="10">
        <v>2016</v>
      </c>
      <c r="C61" s="178" t="s">
        <v>1</v>
      </c>
      <c r="D61" s="10">
        <v>2551437.3569459529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9" customFormat="true" ht="12" x14ac:dyDescent="0.2">
      <c r="A62" s="177" t="s">
        <v>159</v>
      </c>
      <c r="B62" s="10">
        <v>2017</v>
      </c>
      <c r="C62" s="178" t="s">
        <v>1</v>
      </c>
      <c r="D62" s="10">
        <v>2594542.9867664338</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9" customFormat="true" ht="12" x14ac:dyDescent="0.2">
      <c r="A63" s="177" t="s">
        <v>159</v>
      </c>
      <c r="B63" s="10">
        <v>2018</v>
      </c>
      <c r="C63" s="178" t="s">
        <v>1</v>
      </c>
      <c r="D63" s="10">
        <v>2627468.863525772</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9" customFormat="true" ht="12" x14ac:dyDescent="0.2">
      <c r="A64" s="177" t="s">
        <v>159</v>
      </c>
      <c r="B64" s="10">
        <v>2019</v>
      </c>
      <c r="C64" s="178" t="s">
        <v>1</v>
      </c>
      <c r="D64" s="10">
        <v>2662529.393847656</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9" customFormat="true" ht="12" x14ac:dyDescent="0.2">
      <c r="A65" s="177" t="s">
        <v>159</v>
      </c>
      <c r="B65" s="10">
        <v>2020</v>
      </c>
      <c r="C65" s="178" t="s">
        <v>1</v>
      </c>
      <c r="D65" s="10">
        <v>2708431.008320617</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9" customFormat="true" ht="12" x14ac:dyDescent="0.2">
      <c r="A66" s="177" t="s">
        <v>159</v>
      </c>
      <c r="B66" s="10">
        <v>2021</v>
      </c>
      <c r="C66" s="178" t="s">
        <v>1</v>
      </c>
      <c r="D66" s="10">
        <v>2742855.4463960272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9" customFormat="true" ht="12" x14ac:dyDescent="0.2">
      <c r="A67" s="177" t="s">
        <v>159</v>
      </c>
      <c r="B67" s="10">
        <v>2022</v>
      </c>
      <c r="C67" s="178" t="s">
        <v>1</v>
      </c>
      <c r="D67" s="10">
        <v>2781253.5265619662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9" customFormat="true" ht="12" x14ac:dyDescent="0.2">
      <c r="A68" s="177" t="s">
        <v>159</v>
      </c>
      <c r="B68" s="10">
        <v>2023</v>
      </c>
      <c r="C68" s="178" t="s">
        <v>1</v>
      </c>
      <c r="D68" s="10">
        <v>2823284.841205216</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9" customFormat="true" ht="12" x14ac:dyDescent="0.2">
      <c r="A69" s="177" t="s">
        <v>159</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159</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159</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159</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159</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159</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159</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159</v>
      </c>
      <c r="B76" s="10">
        <v>2000</v>
      </c>
      <c r="C76" s="178" t="s">
        <v>2</v>
      </c>
      <c r="D76" s="10">
        <v>379434.75951652532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159</v>
      </c>
      <c r="B77" s="10">
        <v>2001</v>
      </c>
      <c r="C77" s="178" t="s">
        <v>2</v>
      </c>
      <c r="D77" s="10">
        <v>388800.80537765502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159</v>
      </c>
      <c r="B78" s="10">
        <v>2002</v>
      </c>
      <c r="C78" s="178" t="s">
        <v>2</v>
      </c>
      <c r="D78" s="10">
        <v>397410.70150573732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159</v>
      </c>
      <c r="B79" s="10">
        <v>2003</v>
      </c>
      <c r="C79" s="178" t="s">
        <v>2</v>
      </c>
      <c r="D79" s="10">
        <v>405055.39183364873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159</v>
      </c>
      <c r="B80" s="10">
        <v>2004</v>
      </c>
      <c r="C80" s="178" t="s">
        <v>2</v>
      </c>
      <c r="D80" s="10">
        <v>411950.44435729983</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159</v>
      </c>
      <c r="B81" s="10">
        <v>2005</v>
      </c>
      <c r="C81" s="178" t="s">
        <v>2</v>
      </c>
      <c r="D81" s="10">
        <v>396482.109954071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159</v>
      </c>
      <c r="B82" s="10">
        <v>2006</v>
      </c>
      <c r="C82" s="178" t="s">
        <v>2</v>
      </c>
      <c r="D82" s="10">
        <v>373293.59785461432</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159</v>
      </c>
      <c r="B83" s="10">
        <v>2007</v>
      </c>
      <c r="C83" s="178" t="s">
        <v>2</v>
      </c>
      <c r="D83" s="10">
        <v>381046.73283660889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159</v>
      </c>
      <c r="B84" s="10">
        <v>2008</v>
      </c>
      <c r="C84" s="178" t="s">
        <v>2</v>
      </c>
      <c r="D84" s="10">
        <v>356640.60111480713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159</v>
      </c>
      <c r="B85" s="10">
        <v>2009</v>
      </c>
      <c r="C85" s="178" t="s">
        <v>2</v>
      </c>
      <c r="D85" s="10">
        <v>334539.13588096609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159</v>
      </c>
      <c r="B86" s="10">
        <v>2010</v>
      </c>
      <c r="C86" s="178" t="s">
        <v>2</v>
      </c>
      <c r="D86" s="10">
        <v>310742.94109863281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159</v>
      </c>
      <c r="B87" s="10">
        <v>2011</v>
      </c>
      <c r="C87" s="178" t="s">
        <v>2</v>
      </c>
      <c r="D87" s="10">
        <v>290572.35384155269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159</v>
      </c>
      <c r="B88" s="10">
        <v>2012</v>
      </c>
      <c r="C88" s="178" t="s">
        <v>2</v>
      </c>
      <c r="D88" s="10">
        <v>271551.05381225591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159</v>
      </c>
      <c r="B89" s="10">
        <v>2013</v>
      </c>
      <c r="C89" s="178" t="s">
        <v>2</v>
      </c>
      <c r="D89" s="10">
        <v>248415.23250000001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9" customFormat="true" ht="12" x14ac:dyDescent="0.2">
      <c r="A90" s="177" t="s">
        <v>159</v>
      </c>
      <c r="B90" s="10">
        <v>2014</v>
      </c>
      <c r="C90" s="178" t="s">
        <v>2</v>
      </c>
      <c r="D90" s="10">
        <v>256525.5</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9" customFormat="true" ht="12" x14ac:dyDescent="0.2">
      <c r="A91" s="177" t="s">
        <v>159</v>
      </c>
      <c r="B91" s="10">
        <v>2015</v>
      </c>
      <c r="C91" s="178" t="s">
        <v>2</v>
      </c>
      <c r="D91" s="10">
        <v>278708.21347274783</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9" customFormat="true" ht="12" x14ac:dyDescent="0.2">
      <c r="A92" s="177" t="s">
        <v>159</v>
      </c>
      <c r="B92" s="10">
        <v>2016</v>
      </c>
      <c r="C92" s="178" t="s">
        <v>2</v>
      </c>
      <c r="D92" s="10">
        <v>267643.64305404661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9" customFormat="true" ht="12" x14ac:dyDescent="0.2">
      <c r="A93" s="177" t="s">
        <v>159</v>
      </c>
      <c r="B93" s="10">
        <v>2017</v>
      </c>
      <c r="C93" s="178" t="s">
        <v>2</v>
      </c>
      <c r="D93" s="10">
        <v>264552.01323356631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9" customFormat="true" ht="12" x14ac:dyDescent="0.2">
      <c r="A94" s="177" t="s">
        <v>159</v>
      </c>
      <c r="B94" s="10">
        <v>2018</v>
      </c>
      <c r="C94" s="178" t="s">
        <v>2</v>
      </c>
      <c r="D94" s="10">
        <v>260526.13647422791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9" customFormat="true" ht="12" x14ac:dyDescent="0.2">
      <c r="A95" s="177" t="s">
        <v>159</v>
      </c>
      <c r="B95" s="10">
        <v>2019</v>
      </c>
      <c r="C95" s="178" t="s">
        <v>2</v>
      </c>
      <c r="D95" s="10">
        <v>256814.60615234371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9" customFormat="true" ht="12" x14ac:dyDescent="0.2">
      <c r="A96" s="177" t="s">
        <v>159</v>
      </c>
      <c r="B96" s="10">
        <v>2020</v>
      </c>
      <c r="C96" s="178" t="s">
        <v>2</v>
      </c>
      <c r="D96" s="10">
        <v>254257.99167938231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9" customFormat="true" ht="12" x14ac:dyDescent="0.2">
      <c r="A97" s="177" t="s">
        <v>159</v>
      </c>
      <c r="B97" s="10">
        <v>2021</v>
      </c>
      <c r="C97" s="178" t="s">
        <v>2</v>
      </c>
      <c r="D97" s="10">
        <v>250678.55360397341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159</v>
      </c>
      <c r="B98" s="10">
        <v>2022</v>
      </c>
      <c r="C98" s="178" t="s">
        <v>2</v>
      </c>
      <c r="D98" s="10">
        <v>247543.4734380341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159</v>
      </c>
      <c r="B99" s="10">
        <v>2023</v>
      </c>
      <c r="C99" s="178" t="s">
        <v>2</v>
      </c>
      <c r="D99" s="10">
        <v>244836.15879478451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159</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159</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159</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159</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159</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159</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159</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159</v>
      </c>
      <c r="B107" s="10">
        <v>2000</v>
      </c>
      <c r="C107" s="178" t="s">
        <v>16</v>
      </c>
      <c r="D107" s="10">
        <v>296440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159</v>
      </c>
      <c r="B108" s="10">
        <v>2001</v>
      </c>
      <c r="C108" s="178" t="s">
        <v>16</v>
      </c>
      <c r="D108" s="10">
        <v>301161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159</v>
      </c>
      <c r="B109" s="10">
        <v>2002</v>
      </c>
      <c r="C109" s="178" t="s">
        <v>16</v>
      </c>
      <c r="D109" s="10">
        <v>301278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159</v>
      </c>
      <c r="B110" s="10">
        <v>2003</v>
      </c>
      <c r="C110" s="180" t="s">
        <v>16</v>
      </c>
      <c r="D110" s="10">
        <v>297692</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159</v>
      </c>
      <c r="B111" s="10">
        <v>2004</v>
      </c>
      <c r="C111" s="180" t="s">
        <v>16</v>
      </c>
      <c r="D111" s="10">
        <v>294290</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159</v>
      </c>
      <c r="B112" s="10">
        <v>2005</v>
      </c>
      <c r="C112" s="180" t="s">
        <v>16</v>
      </c>
      <c r="D112" s="10">
        <v>292830</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159</v>
      </c>
      <c r="B113" s="10">
        <v>2006</v>
      </c>
      <c r="C113" s="180" t="s">
        <v>16</v>
      </c>
      <c r="D113" s="10">
        <v>292875</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159</v>
      </c>
      <c r="B114" s="10">
        <v>2007</v>
      </c>
      <c r="C114" s="180" t="s">
        <v>16</v>
      </c>
      <c r="D114" s="10">
        <v>322115</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159</v>
      </c>
      <c r="B115" s="10">
        <v>2008</v>
      </c>
      <c r="C115" s="180" t="s">
        <v>16</v>
      </c>
      <c r="D115" s="10">
        <v>328185</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159</v>
      </c>
      <c r="B116" s="10">
        <v>2009</v>
      </c>
      <c r="C116" s="182" t="s">
        <v>16</v>
      </c>
      <c r="D116" s="10">
        <v>334928</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159</v>
      </c>
      <c r="B117" s="10">
        <v>2010</v>
      </c>
      <c r="C117" s="182" t="s">
        <v>16</v>
      </c>
      <c r="D117" s="10">
        <v>338312</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159</v>
      </c>
      <c r="B118" s="10">
        <v>2011</v>
      </c>
      <c r="C118" s="182" t="s">
        <v>16</v>
      </c>
      <c r="D118" s="10">
        <v>346895</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159</v>
      </c>
      <c r="B119" s="10">
        <v>2012</v>
      </c>
      <c r="C119" s="182" t="s">
        <v>16</v>
      </c>
      <c r="D119" s="10">
        <v>359316</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159</v>
      </c>
      <c r="B120" s="10">
        <v>2013</v>
      </c>
      <c r="C120" s="182" t="s">
        <v>16</v>
      </c>
      <c r="D120" s="10">
        <v>365881</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159</v>
      </c>
      <c r="B121" s="10">
        <v>2014</v>
      </c>
      <c r="C121" s="182" t="s">
        <v>16</v>
      </c>
      <c r="D121" s="10">
        <v>417469</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159</v>
      </c>
      <c r="B122" s="10">
        <v>2015</v>
      </c>
      <c r="C122" s="182" t="s">
        <v>16</v>
      </c>
      <c r="D122" s="10">
        <v>467757</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159</v>
      </c>
      <c r="B123" s="10">
        <v>2016</v>
      </c>
      <c r="C123" s="182" t="s">
        <v>16</v>
      </c>
      <c r="D123" s="10">
        <v>492808</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159</v>
      </c>
      <c r="B124" s="10">
        <v>2017</v>
      </c>
      <c r="C124" s="182" t="s">
        <v>16</v>
      </c>
      <c r="D124" s="10">
        <v>486208</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159</v>
      </c>
      <c r="B125" s="10">
        <v>2018</v>
      </c>
      <c r="C125" s="182" t="s">
        <v>16</v>
      </c>
      <c r="D125" s="10">
        <v>483222</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159</v>
      </c>
      <c r="B126" s="10">
        <v>2019</v>
      </c>
      <c r="C126" s="182" t="s">
        <v>16</v>
      </c>
      <c r="D126" s="10">
        <v>488993</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159</v>
      </c>
      <c r="B127" s="10">
        <v>2020</v>
      </c>
      <c r="C127" s="182" t="s">
        <v>16</v>
      </c>
      <c r="D127" s="10">
        <v>486930</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159</v>
      </c>
      <c r="B128" s="10">
        <v>2021</v>
      </c>
      <c r="C128" s="182" t="s">
        <v>16</v>
      </c>
      <c r="D128" s="10">
        <v>474510</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159</v>
      </c>
      <c r="B129" s="10">
        <v>2022</v>
      </c>
      <c r="C129" s="182" t="s">
        <v>16</v>
      </c>
      <c r="D129" s="10">
        <v>473620</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159</v>
      </c>
      <c r="B130" s="10">
        <v>2023</v>
      </c>
      <c r="C130" s="182" t="s">
        <v>16</v>
      </c>
      <c r="D130" s="10">
        <v>514148</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159</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159</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159</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159</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159</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159</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159</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159</v>
      </c>
      <c r="B138" s="10">
        <v>2000</v>
      </c>
      <c r="C138" s="182" t="s">
        <v>17</v>
      </c>
      <c r="D138" s="10">
        <v>779199</v>
      </c>
      <c r="E138" s="10">
        <v>100</v>
      </c>
      <c r="F138" s="10">
        <v>100</v>
      </c>
      <c r="G138" s="10">
        <v>100</v>
      </c>
      <c r="H138" s="10">
        <v>0</v>
      </c>
      <c r="I138" s="10">
        <v>0</v>
      </c>
      <c r="J138" s="10">
        <v>0</v>
      </c>
      <c r="K138" s="10"/>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159</v>
      </c>
      <c r="B139" s="10">
        <v>2001</v>
      </c>
      <c r="C139" s="182" t="s">
        <v>17</v>
      </c>
      <c r="D139" s="10">
        <v>802963</v>
      </c>
      <c r="E139" s="10">
        <v>100</v>
      </c>
      <c r="F139" s="10">
        <v>100</v>
      </c>
      <c r="G139" s="10">
        <v>100</v>
      </c>
      <c r="H139" s="10">
        <v>0</v>
      </c>
      <c r="I139" s="10">
        <v>0</v>
      </c>
      <c r="J139" s="10">
        <v>0</v>
      </c>
      <c r="K139" s="10"/>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159</v>
      </c>
      <c r="B140" s="10">
        <v>2002</v>
      </c>
      <c r="C140" s="182" t="s">
        <v>17</v>
      </c>
      <c r="D140" s="10">
        <v>828039</v>
      </c>
      <c r="E140" s="10">
        <v>100</v>
      </c>
      <c r="F140" s="10">
        <v>100</v>
      </c>
      <c r="G140" s="10">
        <v>100</v>
      </c>
      <c r="H140" s="10">
        <v>0</v>
      </c>
      <c r="I140" s="10">
        <v>0</v>
      </c>
      <c r="J140" s="10">
        <v>0</v>
      </c>
      <c r="K140" s="10"/>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159</v>
      </c>
      <c r="B141" s="10">
        <v>2003</v>
      </c>
      <c r="C141" s="182" t="s">
        <v>17</v>
      </c>
      <c r="D141" s="10">
        <v>853190</v>
      </c>
      <c r="E141" s="10">
        <v>100</v>
      </c>
      <c r="F141" s="10">
        <v>100</v>
      </c>
      <c r="G141" s="10">
        <v>100</v>
      </c>
      <c r="H141" s="10">
        <v>0</v>
      </c>
      <c r="I141" s="10">
        <v>0</v>
      </c>
      <c r="J141" s="10">
        <v>0</v>
      </c>
      <c r="K141" s="10"/>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159</v>
      </c>
      <c r="B142" s="10">
        <v>2004</v>
      </c>
      <c r="C142" s="182" t="s">
        <v>17</v>
      </c>
      <c r="D142" s="10">
        <v>872317</v>
      </c>
      <c r="E142" s="10">
        <v>100</v>
      </c>
      <c r="F142" s="10">
        <v>100</v>
      </c>
      <c r="G142" s="10">
        <v>100</v>
      </c>
      <c r="H142" s="10">
        <v>0</v>
      </c>
      <c r="I142" s="10">
        <v>0</v>
      </c>
      <c r="J142" s="10">
        <v>0</v>
      </c>
      <c r="K142" s="10"/>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159</v>
      </c>
      <c r="B143" s="10">
        <v>2005</v>
      </c>
      <c r="C143" s="182" t="s">
        <v>17</v>
      </c>
      <c r="D143" s="10">
        <v>885498</v>
      </c>
      <c r="E143" s="10">
        <v>100</v>
      </c>
      <c r="F143" s="10">
        <v>100</v>
      </c>
      <c r="G143" s="10">
        <v>100</v>
      </c>
      <c r="H143" s="10">
        <v>0</v>
      </c>
      <c r="I143" s="10">
        <v>0</v>
      </c>
      <c r="J143" s="10">
        <v>0</v>
      </c>
      <c r="K143" s="10"/>
      <c r="L143" s="10"/>
      <c r="M143" s="10"/>
      <c r="N143" s="10"/>
      <c r="O143" s="10"/>
      <c r="P143" s="10">
        <v>100</v>
      </c>
      <c r="Q143" s="10"/>
      <c r="R143" s="10"/>
      <c r="S143" s="10"/>
      <c r="T143" s="10"/>
      <c r="U143" s="10"/>
      <c r="V143" s="10">
        <v>100</v>
      </c>
      <c r="W143" s="182"/>
      <c r="X143" s="182"/>
      <c r="Y143" s="182"/>
      <c r="Z143" s="182"/>
      <c r="AA143" s="182"/>
      <c r="AB143" s="182"/>
      <c r="AC143" s="182"/>
      <c r="AD143" s="182"/>
    </row>
    <row xmlns:x14ac="http://schemas.microsoft.com/office/spreadsheetml/2009/9/ac" r="144" s="179" customFormat="true" ht="12" x14ac:dyDescent="0.2">
      <c r="A144" s="182" t="s">
        <v>159</v>
      </c>
      <c r="B144" s="10">
        <v>2006</v>
      </c>
      <c r="C144" s="182" t="s">
        <v>17</v>
      </c>
      <c r="D144" s="10">
        <v>891452</v>
      </c>
      <c r="E144" s="10">
        <v>100</v>
      </c>
      <c r="F144" s="10">
        <v>100</v>
      </c>
      <c r="G144" s="10">
        <v>100</v>
      </c>
      <c r="H144" s="10">
        <v>0</v>
      </c>
      <c r="I144" s="10">
        <v>0</v>
      </c>
      <c r="J144" s="10">
        <v>0</v>
      </c>
      <c r="K144" s="10"/>
      <c r="L144" s="10"/>
      <c r="M144" s="10"/>
      <c r="N144" s="10"/>
      <c r="O144" s="10"/>
      <c r="P144" s="10">
        <v>100</v>
      </c>
      <c r="Q144" s="10"/>
      <c r="R144" s="10"/>
      <c r="S144" s="10"/>
      <c r="T144" s="10"/>
      <c r="U144" s="10"/>
      <c r="V144" s="10">
        <v>100</v>
      </c>
      <c r="W144" s="182"/>
      <c r="X144" s="182"/>
      <c r="Y144" s="182"/>
      <c r="Z144" s="182"/>
      <c r="AA144" s="182"/>
      <c r="AB144" s="182"/>
      <c r="AC144" s="182"/>
      <c r="AD144" s="182"/>
    </row>
    <row xmlns:x14ac="http://schemas.microsoft.com/office/spreadsheetml/2009/9/ac" r="145" s="179" customFormat="true" ht="12" x14ac:dyDescent="0.2">
      <c r="A145" s="182" t="s">
        <v>159</v>
      </c>
      <c r="B145" s="10">
        <v>2007</v>
      </c>
      <c r="C145" s="182" t="s">
        <v>17</v>
      </c>
      <c r="D145" s="10">
        <v>969164</v>
      </c>
      <c r="E145" s="10">
        <v>100</v>
      </c>
      <c r="F145" s="10">
        <v>100</v>
      </c>
      <c r="G145" s="10">
        <v>100</v>
      </c>
      <c r="H145" s="10">
        <v>0</v>
      </c>
      <c r="I145" s="10">
        <v>0</v>
      </c>
      <c r="J145" s="10">
        <v>0</v>
      </c>
      <c r="K145" s="10"/>
      <c r="L145" s="10"/>
      <c r="M145" s="10"/>
      <c r="N145" s="10"/>
      <c r="O145" s="10"/>
      <c r="P145" s="10">
        <v>100</v>
      </c>
      <c r="Q145" s="10"/>
      <c r="R145" s="10"/>
      <c r="S145" s="10"/>
      <c r="T145" s="10"/>
      <c r="U145" s="10"/>
      <c r="V145" s="10">
        <v>100</v>
      </c>
      <c r="W145" s="182"/>
      <c r="X145" s="182"/>
      <c r="Y145" s="182"/>
      <c r="Z145" s="182"/>
      <c r="AA145" s="182"/>
      <c r="AB145" s="182"/>
      <c r="AC145" s="182"/>
      <c r="AD145" s="182"/>
    </row>
    <row xmlns:x14ac="http://schemas.microsoft.com/office/spreadsheetml/2009/9/ac" r="146" s="179" customFormat="true" ht="12" x14ac:dyDescent="0.2">
      <c r="A146" s="182" t="s">
        <v>159</v>
      </c>
      <c r="B146" s="10">
        <v>2008</v>
      </c>
      <c r="C146" s="182" t="s">
        <v>17</v>
      </c>
      <c r="D146" s="10">
        <v>963250</v>
      </c>
      <c r="E146" s="10">
        <v>100</v>
      </c>
      <c r="F146" s="10">
        <v>100</v>
      </c>
      <c r="G146" s="10">
        <v>100</v>
      </c>
      <c r="H146" s="10">
        <v>0</v>
      </c>
      <c r="I146" s="10">
        <v>0</v>
      </c>
      <c r="J146" s="10">
        <v>0</v>
      </c>
      <c r="K146" s="10"/>
      <c r="L146" s="10"/>
      <c r="M146" s="10"/>
      <c r="N146" s="10"/>
      <c r="O146" s="10"/>
      <c r="P146" s="10">
        <v>100</v>
      </c>
      <c r="Q146" s="10"/>
      <c r="R146" s="10"/>
      <c r="S146" s="10"/>
      <c r="T146" s="10"/>
      <c r="U146" s="10"/>
      <c r="V146" s="10">
        <v>100</v>
      </c>
      <c r="W146" s="182"/>
      <c r="X146" s="182"/>
      <c r="Y146" s="182"/>
      <c r="Z146" s="182"/>
      <c r="AA146" s="182"/>
      <c r="AB146" s="182"/>
      <c r="AC146" s="182"/>
      <c r="AD146" s="182"/>
    </row>
    <row xmlns:x14ac="http://schemas.microsoft.com/office/spreadsheetml/2009/9/ac" r="147" s="179" customFormat="true" ht="12" x14ac:dyDescent="0.2">
      <c r="A147" s="182" t="s">
        <v>159</v>
      </c>
      <c r="B147" s="10">
        <v>2009</v>
      </c>
      <c r="C147" s="182" t="s">
        <v>17</v>
      </c>
      <c r="D147" s="10">
        <v>961422</v>
      </c>
      <c r="E147" s="10">
        <v>100</v>
      </c>
      <c r="F147" s="10">
        <v>100</v>
      </c>
      <c r="G147" s="10">
        <v>100</v>
      </c>
      <c r="H147" s="10">
        <v>0</v>
      </c>
      <c r="I147" s="10">
        <v>0</v>
      </c>
      <c r="J147" s="10">
        <v>0</v>
      </c>
      <c r="K147" s="10"/>
      <c r="L147" s="10"/>
      <c r="M147" s="10"/>
      <c r="N147" s="10"/>
      <c r="O147" s="10"/>
      <c r="P147" s="10">
        <v>100</v>
      </c>
      <c r="Q147" s="10"/>
      <c r="R147" s="10"/>
      <c r="S147" s="10"/>
      <c r="T147" s="10"/>
      <c r="U147" s="10"/>
      <c r="V147" s="10">
        <v>100</v>
      </c>
      <c r="W147" s="182"/>
      <c r="X147" s="182"/>
      <c r="Y147" s="182"/>
      <c r="Z147" s="182"/>
      <c r="AA147" s="182"/>
      <c r="AB147" s="182"/>
      <c r="AC147" s="182"/>
      <c r="AD147" s="182"/>
    </row>
    <row xmlns:x14ac="http://schemas.microsoft.com/office/spreadsheetml/2009/9/ac" r="148" s="179" customFormat="true" ht="12" x14ac:dyDescent="0.2">
      <c r="A148" s="182" t="s">
        <v>159</v>
      </c>
      <c r="B148" s="10">
        <v>2010</v>
      </c>
      <c r="C148" s="182" t="s">
        <v>17</v>
      </c>
      <c r="D148" s="10">
        <v>957405</v>
      </c>
      <c r="E148" s="10">
        <v>100</v>
      </c>
      <c r="F148" s="10">
        <v>100</v>
      </c>
      <c r="G148" s="10">
        <v>100</v>
      </c>
      <c r="H148" s="10">
        <v>0</v>
      </c>
      <c r="I148" s="10">
        <v>0</v>
      </c>
      <c r="J148" s="10">
        <v>0</v>
      </c>
      <c r="K148" s="10"/>
      <c r="L148" s="10"/>
      <c r="M148" s="10"/>
      <c r="N148" s="10"/>
      <c r="O148" s="10"/>
      <c r="P148" s="10">
        <v>100</v>
      </c>
      <c r="Q148" s="10"/>
      <c r="R148" s="10"/>
      <c r="S148" s="10"/>
      <c r="T148" s="10"/>
      <c r="U148" s="10"/>
      <c r="V148" s="10">
        <v>100</v>
      </c>
      <c r="W148" s="182"/>
      <c r="X148" s="182"/>
      <c r="Y148" s="182"/>
      <c r="Z148" s="182"/>
      <c r="AA148" s="182"/>
      <c r="AB148" s="182"/>
      <c r="AC148" s="182"/>
      <c r="AD148" s="182"/>
    </row>
    <row xmlns:x14ac="http://schemas.microsoft.com/office/spreadsheetml/2009/9/ac" r="149" s="179" customFormat="true" ht="12" x14ac:dyDescent="0.2">
      <c r="A149" s="182" t="s">
        <v>159</v>
      </c>
      <c r="B149" s="10">
        <v>2011</v>
      </c>
      <c r="C149" s="182" t="s">
        <v>17</v>
      </c>
      <c r="D149" s="10">
        <v>966258</v>
      </c>
      <c r="E149" s="10">
        <v>100</v>
      </c>
      <c r="F149" s="10">
        <v>100</v>
      </c>
      <c r="G149" s="10">
        <v>100</v>
      </c>
      <c r="H149" s="10">
        <v>0</v>
      </c>
      <c r="I149" s="10">
        <v>0</v>
      </c>
      <c r="J149" s="10">
        <v>0</v>
      </c>
      <c r="K149" s="10"/>
      <c r="L149" s="10"/>
      <c r="M149" s="10"/>
      <c r="N149" s="10"/>
      <c r="O149" s="10"/>
      <c r="P149" s="10">
        <v>100</v>
      </c>
      <c r="Q149" s="10"/>
      <c r="R149" s="10"/>
      <c r="S149" s="10"/>
      <c r="T149" s="10"/>
      <c r="U149" s="10"/>
      <c r="V149" s="10">
        <v>100</v>
      </c>
      <c r="W149" s="182"/>
      <c r="X149" s="182"/>
      <c r="Y149" s="182"/>
      <c r="Z149" s="182"/>
      <c r="AA149" s="182"/>
      <c r="AB149" s="182"/>
      <c r="AC149" s="182"/>
      <c r="AD149" s="182"/>
    </row>
    <row xmlns:x14ac="http://schemas.microsoft.com/office/spreadsheetml/2009/9/ac" r="150" s="179" customFormat="true" ht="12" x14ac:dyDescent="0.2">
      <c r="A150" s="182" t="s">
        <v>159</v>
      </c>
      <c r="B150" s="10">
        <v>2012</v>
      </c>
      <c r="C150" s="182" t="s">
        <v>17</v>
      </c>
      <c r="D150" s="10">
        <v>979749</v>
      </c>
      <c r="E150" s="10">
        <v>100</v>
      </c>
      <c r="F150" s="10">
        <v>100</v>
      </c>
      <c r="G150" s="10">
        <v>100</v>
      </c>
      <c r="H150" s="10">
        <v>0</v>
      </c>
      <c r="I150" s="10">
        <v>0</v>
      </c>
      <c r="J150" s="10">
        <v>0</v>
      </c>
      <c r="K150" s="10"/>
      <c r="L150" s="10"/>
      <c r="M150" s="10"/>
      <c r="N150" s="10"/>
      <c r="O150" s="10"/>
      <c r="P150" s="10">
        <v>100</v>
      </c>
      <c r="Q150" s="10"/>
      <c r="R150" s="10"/>
      <c r="S150" s="10"/>
      <c r="T150" s="10"/>
      <c r="U150" s="10"/>
      <c r="V150" s="10">
        <v>100</v>
      </c>
      <c r="W150" s="182"/>
      <c r="X150" s="182"/>
      <c r="Y150" s="182"/>
      <c r="Z150" s="182"/>
      <c r="AA150" s="182"/>
      <c r="AB150" s="182"/>
      <c r="AC150" s="182"/>
      <c r="AD150" s="182"/>
    </row>
    <row xmlns:x14ac="http://schemas.microsoft.com/office/spreadsheetml/2009/9/ac" r="151" s="179" customFormat="true" ht="12" x14ac:dyDescent="0.2">
      <c r="A151" s="182" t="s">
        <v>159</v>
      </c>
      <c r="B151" s="10">
        <v>2013</v>
      </c>
      <c r="C151" s="182" t="s">
        <v>17</v>
      </c>
      <c r="D151" s="10">
        <v>978548</v>
      </c>
      <c r="E151" s="10">
        <v>100</v>
      </c>
      <c r="F151" s="10">
        <v>100</v>
      </c>
      <c r="G151" s="10">
        <v>100</v>
      </c>
      <c r="H151" s="10">
        <v>0</v>
      </c>
      <c r="I151" s="10">
        <v>0</v>
      </c>
      <c r="J151" s="10">
        <v>0</v>
      </c>
      <c r="K151" s="10"/>
      <c r="L151" s="10"/>
      <c r="M151" s="10"/>
      <c r="N151" s="10"/>
      <c r="O151" s="10"/>
      <c r="P151" s="10">
        <v>100</v>
      </c>
      <c r="Q151" s="10"/>
      <c r="R151" s="10"/>
      <c r="S151" s="10"/>
      <c r="T151" s="10"/>
      <c r="U151" s="10"/>
      <c r="V151" s="10">
        <v>100</v>
      </c>
      <c r="W151" s="182"/>
      <c r="X151" s="182"/>
      <c r="Y151" s="182"/>
      <c r="Z151" s="182"/>
      <c r="AA151" s="182"/>
      <c r="AB151" s="182"/>
      <c r="AC151" s="182"/>
      <c r="AD151" s="182"/>
    </row>
    <row xmlns:x14ac="http://schemas.microsoft.com/office/spreadsheetml/2009/9/ac" r="152" s="179" customFormat="true" ht="12" x14ac:dyDescent="0.2">
      <c r="A152" s="182" t="s">
        <v>159</v>
      </c>
      <c r="B152" s="10">
        <v>2014</v>
      </c>
      <c r="C152" s="182" t="s">
        <v>17</v>
      </c>
      <c r="D152" s="10">
        <v>1119020</v>
      </c>
      <c r="E152" s="10">
        <v>100</v>
      </c>
      <c r="F152" s="10">
        <v>100</v>
      </c>
      <c r="G152" s="10">
        <v>100</v>
      </c>
      <c r="H152" s="10">
        <v>0</v>
      </c>
      <c r="I152" s="10">
        <v>0</v>
      </c>
      <c r="J152" s="10">
        <v>0</v>
      </c>
      <c r="K152" s="10"/>
      <c r="L152" s="10"/>
      <c r="M152" s="10"/>
      <c r="N152" s="10"/>
      <c r="O152" s="10"/>
      <c r="P152" s="10">
        <v>100</v>
      </c>
      <c r="Q152" s="10"/>
      <c r="R152" s="10"/>
      <c r="S152" s="10"/>
      <c r="T152" s="10"/>
      <c r="U152" s="10"/>
      <c r="V152" s="10">
        <v>100</v>
      </c>
      <c r="W152" s="182"/>
      <c r="X152" s="182"/>
      <c r="Y152" s="182"/>
      <c r="Z152" s="182"/>
      <c r="AA152" s="182"/>
      <c r="AB152" s="182"/>
      <c r="AC152" s="182"/>
      <c r="AD152" s="182"/>
    </row>
    <row xmlns:x14ac="http://schemas.microsoft.com/office/spreadsheetml/2009/9/ac" r="153" s="179" customFormat="true" ht="12" x14ac:dyDescent="0.2">
      <c r="A153" s="182" t="s">
        <v>159</v>
      </c>
      <c r="B153" s="10">
        <v>2015</v>
      </c>
      <c r="C153" s="182" t="s">
        <v>17</v>
      </c>
      <c r="D153" s="10">
        <v>1273140</v>
      </c>
      <c r="E153" s="10">
        <v>100</v>
      </c>
      <c r="F153" s="10">
        <v>100</v>
      </c>
      <c r="G153" s="10">
        <v>100</v>
      </c>
      <c r="H153" s="10">
        <v>0</v>
      </c>
      <c r="I153" s="10">
        <v>0</v>
      </c>
      <c r="J153" s="10">
        <v>0</v>
      </c>
      <c r="K153" s="10"/>
      <c r="L153" s="10"/>
      <c r="M153" s="10"/>
      <c r="N153" s="10"/>
      <c r="O153" s="10"/>
      <c r="P153" s="10">
        <v>100</v>
      </c>
      <c r="Q153" s="10"/>
      <c r="R153" s="10"/>
      <c r="S153" s="10"/>
      <c r="T153" s="10"/>
      <c r="U153" s="10"/>
      <c r="V153" s="10">
        <v>100</v>
      </c>
      <c r="W153" s="182"/>
      <c r="X153" s="182"/>
      <c r="Y153" s="182"/>
      <c r="Z153" s="182"/>
      <c r="AA153" s="182"/>
      <c r="AB153" s="182"/>
      <c r="AC153" s="182"/>
      <c r="AD153" s="182"/>
    </row>
    <row xmlns:x14ac="http://schemas.microsoft.com/office/spreadsheetml/2009/9/ac" r="154" s="179" customFormat="true" ht="12" x14ac:dyDescent="0.2">
      <c r="A154" s="182" t="s">
        <v>159</v>
      </c>
      <c r="B154" s="10">
        <v>2016</v>
      </c>
      <c r="C154" s="182" t="s">
        <v>17</v>
      </c>
      <c r="D154" s="10">
        <v>1136708</v>
      </c>
      <c r="E154" s="10">
        <v>100</v>
      </c>
      <c r="F154" s="10">
        <v>100</v>
      </c>
      <c r="G154" s="10">
        <v>100</v>
      </c>
      <c r="H154" s="10">
        <v>0</v>
      </c>
      <c r="I154" s="10">
        <v>0</v>
      </c>
      <c r="J154" s="10">
        <v>0</v>
      </c>
      <c r="K154" s="10"/>
      <c r="L154" s="10"/>
      <c r="M154" s="10"/>
      <c r="N154" s="10"/>
      <c r="O154" s="10"/>
      <c r="P154" s="10">
        <v>100</v>
      </c>
      <c r="Q154" s="10"/>
      <c r="R154" s="10"/>
      <c r="S154" s="10"/>
      <c r="T154" s="10"/>
      <c r="U154" s="10"/>
      <c r="V154" s="10">
        <v>100</v>
      </c>
      <c r="W154" s="182"/>
      <c r="X154" s="182"/>
      <c r="Y154" s="182"/>
      <c r="Z154" s="182"/>
      <c r="AA154" s="182"/>
      <c r="AB154" s="182"/>
      <c r="AC154" s="182"/>
      <c r="AD154" s="182"/>
    </row>
    <row xmlns:x14ac="http://schemas.microsoft.com/office/spreadsheetml/2009/9/ac" r="155" s="179" customFormat="true" ht="12" x14ac:dyDescent="0.2">
      <c r="A155" s="182" t="s">
        <v>159</v>
      </c>
      <c r="B155" s="10">
        <v>2017</v>
      </c>
      <c r="C155" s="182" t="s">
        <v>17</v>
      </c>
      <c r="D155" s="10">
        <v>1159552</v>
      </c>
      <c r="E155" s="10">
        <v>100</v>
      </c>
      <c r="F155" s="10">
        <v>100</v>
      </c>
      <c r="G155" s="10">
        <v>100</v>
      </c>
      <c r="H155" s="10">
        <v>0</v>
      </c>
      <c r="I155" s="10">
        <v>0</v>
      </c>
      <c r="J155" s="10">
        <v>0</v>
      </c>
      <c r="K155" s="10"/>
      <c r="L155" s="10"/>
      <c r="M155" s="10"/>
      <c r="N155" s="10"/>
      <c r="O155" s="10"/>
      <c r="P155" s="10">
        <v>100</v>
      </c>
      <c r="Q155" s="10"/>
      <c r="R155" s="10"/>
      <c r="S155" s="10"/>
      <c r="T155" s="10"/>
      <c r="U155" s="10"/>
      <c r="V155" s="10">
        <v>100</v>
      </c>
      <c r="W155" s="182"/>
      <c r="X155" s="182"/>
      <c r="Y155" s="182"/>
      <c r="Z155" s="182"/>
      <c r="AA155" s="182"/>
      <c r="AB155" s="182"/>
      <c r="AC155" s="182"/>
      <c r="AD155" s="182"/>
    </row>
    <row xmlns:x14ac="http://schemas.microsoft.com/office/spreadsheetml/2009/9/ac" r="156" s="179" customFormat="true" ht="12" x14ac:dyDescent="0.2">
      <c r="A156" s="182" t="s">
        <v>159</v>
      </c>
      <c r="B156" s="10">
        <v>2018</v>
      </c>
      <c r="C156" s="182" t="s">
        <v>17</v>
      </c>
      <c r="D156" s="10">
        <v>1159552</v>
      </c>
      <c r="E156" s="10">
        <v>100</v>
      </c>
      <c r="F156" s="10">
        <v>100</v>
      </c>
      <c r="G156" s="10">
        <v>100</v>
      </c>
      <c r="H156" s="10">
        <v>0</v>
      </c>
      <c r="I156" s="10">
        <v>0</v>
      </c>
      <c r="J156" s="10">
        <v>0</v>
      </c>
      <c r="K156" s="10"/>
      <c r="L156" s="10"/>
      <c r="M156" s="10"/>
      <c r="N156" s="10"/>
      <c r="O156" s="10"/>
      <c r="P156" s="10">
        <v>100</v>
      </c>
      <c r="Q156" s="10"/>
      <c r="R156" s="10"/>
      <c r="S156" s="10"/>
      <c r="T156" s="10"/>
      <c r="U156" s="10"/>
      <c r="V156" s="10">
        <v>100</v>
      </c>
      <c r="W156" s="182"/>
      <c r="X156" s="182"/>
      <c r="Y156" s="182"/>
      <c r="Z156" s="182"/>
      <c r="AA156" s="182"/>
      <c r="AB156" s="182"/>
      <c r="AC156" s="182"/>
      <c r="AD156" s="182"/>
    </row>
    <row xmlns:x14ac="http://schemas.microsoft.com/office/spreadsheetml/2009/9/ac" r="157" s="179" customFormat="true" ht="12" x14ac:dyDescent="0.2">
      <c r="A157" s="182" t="s">
        <v>159</v>
      </c>
      <c r="B157" s="10">
        <v>2019</v>
      </c>
      <c r="C157" s="182" t="s">
        <v>17</v>
      </c>
      <c r="D157" s="10">
        <v>1159552</v>
      </c>
      <c r="E157" s="10">
        <v>100</v>
      </c>
      <c r="F157" s="10">
        <v>100</v>
      </c>
      <c r="G157" s="10">
        <v>100</v>
      </c>
      <c r="H157" s="10">
        <v>0</v>
      </c>
      <c r="I157" s="10">
        <v>0</v>
      </c>
      <c r="J157" s="10">
        <v>0</v>
      </c>
      <c r="K157" s="10"/>
      <c r="L157" s="10"/>
      <c r="M157" s="10"/>
      <c r="N157" s="10"/>
      <c r="O157" s="10"/>
      <c r="P157" s="10">
        <v>100</v>
      </c>
      <c r="Q157" s="10"/>
      <c r="R157" s="10"/>
      <c r="S157" s="10"/>
      <c r="T157" s="10"/>
      <c r="U157" s="10"/>
      <c r="V157" s="10">
        <v>100</v>
      </c>
      <c r="W157" s="182"/>
      <c r="X157" s="182"/>
      <c r="Y157" s="182"/>
      <c r="Z157" s="182"/>
      <c r="AA157" s="182"/>
      <c r="AB157" s="182"/>
      <c r="AC157" s="182"/>
      <c r="AD157" s="182"/>
    </row>
    <row xmlns:x14ac="http://schemas.microsoft.com/office/spreadsheetml/2009/9/ac" r="158" s="179" customFormat="true" ht="12" x14ac:dyDescent="0.2">
      <c r="A158" s="182" t="s">
        <v>159</v>
      </c>
      <c r="B158" s="10">
        <v>2020</v>
      </c>
      <c r="C158" s="182" t="s">
        <v>17</v>
      </c>
      <c r="D158" s="10">
        <v>1159552</v>
      </c>
      <c r="E158" s="10">
        <v>100</v>
      </c>
      <c r="F158" s="10">
        <v>100</v>
      </c>
      <c r="G158" s="10">
        <v>100</v>
      </c>
      <c r="H158" s="10">
        <v>0</v>
      </c>
      <c r="I158" s="10">
        <v>0</v>
      </c>
      <c r="J158" s="10">
        <v>0</v>
      </c>
      <c r="K158" s="10"/>
      <c r="L158" s="10"/>
      <c r="M158" s="10"/>
      <c r="N158" s="10"/>
      <c r="O158" s="10"/>
      <c r="P158" s="10">
        <v>100</v>
      </c>
      <c r="Q158" s="10"/>
      <c r="R158" s="10"/>
      <c r="S158" s="10"/>
      <c r="T158" s="10"/>
      <c r="U158" s="10"/>
      <c r="V158" s="10">
        <v>100</v>
      </c>
      <c r="W158" s="182"/>
      <c r="X158" s="182"/>
      <c r="Y158" s="182"/>
      <c r="Z158" s="182"/>
      <c r="AA158" s="182"/>
      <c r="AB158" s="182"/>
      <c r="AC158" s="182"/>
      <c r="AD158" s="182"/>
    </row>
    <row xmlns:x14ac="http://schemas.microsoft.com/office/spreadsheetml/2009/9/ac" r="159" s="179" customFormat="true" ht="12" x14ac:dyDescent="0.2">
      <c r="A159" s="182" t="s">
        <v>159</v>
      </c>
      <c r="B159" s="10">
        <v>2021</v>
      </c>
      <c r="C159" s="182" t="s">
        <v>17</v>
      </c>
      <c r="D159" s="10">
        <v>1159552</v>
      </c>
      <c r="E159" s="10">
        <v>100</v>
      </c>
      <c r="F159" s="10">
        <v>100</v>
      </c>
      <c r="G159" s="10">
        <v>100</v>
      </c>
      <c r="H159" s="10">
        <v>0</v>
      </c>
      <c r="I159" s="10">
        <v>0</v>
      </c>
      <c r="J159" s="10">
        <v>0</v>
      </c>
      <c r="K159" s="10"/>
      <c r="L159" s="10"/>
      <c r="M159" s="10"/>
      <c r="N159" s="10"/>
      <c r="O159" s="10"/>
      <c r="P159" s="10">
        <v>100</v>
      </c>
      <c r="Q159" s="10"/>
      <c r="R159" s="10"/>
      <c r="S159" s="10"/>
      <c r="T159" s="10"/>
      <c r="U159" s="10"/>
      <c r="V159" s="10">
        <v>100</v>
      </c>
      <c r="W159" s="182"/>
      <c r="X159" s="182"/>
      <c r="Y159" s="182"/>
      <c r="Z159" s="182"/>
      <c r="AA159" s="182"/>
      <c r="AB159" s="182"/>
      <c r="AC159" s="182"/>
      <c r="AD159" s="182"/>
    </row>
    <row xmlns:x14ac="http://schemas.microsoft.com/office/spreadsheetml/2009/9/ac" r="160" s="179" customFormat="true" ht="12" x14ac:dyDescent="0.2">
      <c r="A160" s="182" t="s">
        <v>159</v>
      </c>
      <c r="B160" s="10">
        <v>2022</v>
      </c>
      <c r="C160" s="182" t="s">
        <v>17</v>
      </c>
      <c r="D160" s="10">
        <v>1159552</v>
      </c>
      <c r="E160" s="10">
        <v>100</v>
      </c>
      <c r="F160" s="10">
        <v>100</v>
      </c>
      <c r="G160" s="10">
        <v>100</v>
      </c>
      <c r="H160" s="10">
        <v>0</v>
      </c>
      <c r="I160" s="10">
        <v>0</v>
      </c>
      <c r="J160" s="10">
        <v>0</v>
      </c>
      <c r="K160" s="10"/>
      <c r="L160" s="10"/>
      <c r="M160" s="10"/>
      <c r="N160" s="10"/>
      <c r="O160" s="10"/>
      <c r="P160" s="10">
        <v>100</v>
      </c>
      <c r="Q160" s="10"/>
      <c r="R160" s="10"/>
      <c r="S160" s="10"/>
      <c r="T160" s="10"/>
      <c r="U160" s="10"/>
      <c r="V160" s="10">
        <v>100</v>
      </c>
      <c r="W160" s="182"/>
      <c r="X160" s="182"/>
      <c r="Y160" s="182"/>
      <c r="Z160" s="182"/>
      <c r="AA160" s="182"/>
      <c r="AB160" s="182"/>
      <c r="AC160" s="182"/>
      <c r="AD160" s="182"/>
    </row>
    <row xmlns:x14ac="http://schemas.microsoft.com/office/spreadsheetml/2009/9/ac" r="161" s="179" customFormat="true" ht="12" x14ac:dyDescent="0.2">
      <c r="A161" s="182" t="s">
        <v>159</v>
      </c>
      <c r="B161" s="10">
        <v>2023</v>
      </c>
      <c r="C161" s="182" t="s">
        <v>17</v>
      </c>
      <c r="D161" s="10">
        <v>1159552</v>
      </c>
      <c r="E161" s="10">
        <v>100</v>
      </c>
      <c r="F161" s="10">
        <v>100</v>
      </c>
      <c r="G161" s="10">
        <v>100</v>
      </c>
      <c r="H161" s="10">
        <v>0</v>
      </c>
      <c r="I161" s="10">
        <v>0</v>
      </c>
      <c r="J161" s="10">
        <v>0</v>
      </c>
      <c r="K161" s="10"/>
      <c r="L161" s="10"/>
      <c r="M161" s="10"/>
      <c r="N161" s="10"/>
      <c r="O161" s="10"/>
      <c r="P161" s="10">
        <v>100</v>
      </c>
      <c r="Q161" s="10"/>
      <c r="R161" s="10"/>
      <c r="S161" s="10"/>
      <c r="T161" s="10"/>
      <c r="U161" s="10"/>
      <c r="V161" s="10">
        <v>100</v>
      </c>
      <c r="W161" s="182"/>
      <c r="X161" s="182"/>
      <c r="Y161" s="182"/>
      <c r="Z161" s="182"/>
      <c r="AA161" s="182"/>
      <c r="AB161" s="182"/>
      <c r="AC161" s="182"/>
      <c r="AD161" s="182"/>
    </row>
    <row xmlns:x14ac="http://schemas.microsoft.com/office/spreadsheetml/2009/9/ac" r="162" s="179" customFormat="true" ht="12" x14ac:dyDescent="0.2">
      <c r="A162" s="182" t="s">
        <v>159</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159</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159</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159</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159</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159</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159</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159</v>
      </c>
      <c r="B169" s="10">
        <v>2000</v>
      </c>
      <c r="C169" s="183" t="s">
        <v>18</v>
      </c>
      <c r="D169" s="10">
        <v>670494</v>
      </c>
      <c r="E169" s="10">
        <v>100</v>
      </c>
      <c r="F169" s="10">
        <v>100</v>
      </c>
      <c r="G169" s="10">
        <v>100</v>
      </c>
      <c r="H169" s="10">
        <v>0</v>
      </c>
      <c r="I169" s="10">
        <v>0</v>
      </c>
      <c r="J169" s="10">
        <v>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159</v>
      </c>
      <c r="B170" s="10">
        <v>2001</v>
      </c>
      <c r="C170" s="183" t="s">
        <v>18</v>
      </c>
      <c r="D170" s="10">
        <v>686182</v>
      </c>
      <c r="E170" s="10">
        <v>100</v>
      </c>
      <c r="F170" s="10">
        <v>100</v>
      </c>
      <c r="G170" s="10">
        <v>100</v>
      </c>
      <c r="H170" s="10">
        <v>0</v>
      </c>
      <c r="I170" s="10">
        <v>0</v>
      </c>
      <c r="J170" s="10">
        <v>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159</v>
      </c>
      <c r="B171" s="10">
        <v>2002</v>
      </c>
      <c r="C171" s="183" t="s">
        <v>18</v>
      </c>
      <c r="D171" s="10">
        <v>701731</v>
      </c>
      <c r="E171" s="10">
        <v>100</v>
      </c>
      <c r="F171" s="10">
        <v>100</v>
      </c>
      <c r="G171" s="10">
        <v>100</v>
      </c>
      <c r="H171" s="10">
        <v>0</v>
      </c>
      <c r="I171" s="10">
        <v>0</v>
      </c>
      <c r="J171" s="10">
        <v>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159</v>
      </c>
      <c r="B172" s="10">
        <v>2003</v>
      </c>
      <c r="C172" s="183" t="s">
        <v>18</v>
      </c>
      <c r="D172" s="10">
        <v>716421</v>
      </c>
      <c r="E172" s="10">
        <v>100</v>
      </c>
      <c r="F172" s="10">
        <v>100</v>
      </c>
      <c r="G172" s="10">
        <v>100</v>
      </c>
      <c r="H172" s="10">
        <v>0</v>
      </c>
      <c r="I172" s="10">
        <v>0</v>
      </c>
      <c r="J172" s="10">
        <v>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159</v>
      </c>
      <c r="B173" s="10">
        <v>2004</v>
      </c>
      <c r="C173" s="183" t="s">
        <v>18</v>
      </c>
      <c r="D173" s="10">
        <v>733621</v>
      </c>
      <c r="E173" s="10">
        <v>100</v>
      </c>
      <c r="F173" s="10">
        <v>100</v>
      </c>
      <c r="G173" s="10">
        <v>100</v>
      </c>
      <c r="H173" s="10">
        <v>0</v>
      </c>
      <c r="I173" s="10">
        <v>0</v>
      </c>
      <c r="J173" s="10">
        <v>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159</v>
      </c>
      <c r="B174" s="10">
        <v>2005</v>
      </c>
      <c r="C174" s="183" t="s">
        <v>18</v>
      </c>
      <c r="D174" s="10">
        <v>754317</v>
      </c>
      <c r="E174" s="10">
        <v>100</v>
      </c>
      <c r="F174" s="10">
        <v>100</v>
      </c>
      <c r="G174" s="10">
        <v>100</v>
      </c>
      <c r="H174" s="10">
        <v>0</v>
      </c>
      <c r="I174" s="10">
        <v>0</v>
      </c>
      <c r="J174" s="10">
        <v>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159</v>
      </c>
      <c r="B175" s="10">
        <v>2006</v>
      </c>
      <c r="C175" s="183" t="s">
        <v>18</v>
      </c>
      <c r="D175" s="10">
        <v>777279</v>
      </c>
      <c r="E175" s="10">
        <v>100</v>
      </c>
      <c r="F175" s="10">
        <v>100</v>
      </c>
      <c r="G175" s="10">
        <v>100</v>
      </c>
      <c r="H175" s="10">
        <v>0</v>
      </c>
      <c r="I175" s="10">
        <v>0</v>
      </c>
      <c r="J175" s="10">
        <v>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159</v>
      </c>
      <c r="B176" s="10">
        <v>2007</v>
      </c>
      <c r="C176" s="183" t="s">
        <v>18</v>
      </c>
      <c r="D176" s="10">
        <v>870198</v>
      </c>
      <c r="E176" s="10">
        <v>100</v>
      </c>
      <c r="F176" s="10">
        <v>100</v>
      </c>
      <c r="G176" s="10">
        <v>100</v>
      </c>
      <c r="H176" s="10">
        <v>0</v>
      </c>
      <c r="I176" s="10">
        <v>0</v>
      </c>
      <c r="J176" s="10">
        <v>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159</v>
      </c>
      <c r="B177" s="10">
        <v>2008</v>
      </c>
      <c r="C177" s="183" t="s">
        <v>18</v>
      </c>
      <c r="D177" s="10">
        <v>895471</v>
      </c>
      <c r="E177" s="10">
        <v>100</v>
      </c>
      <c r="F177" s="10">
        <v>100</v>
      </c>
      <c r="G177" s="10">
        <v>100</v>
      </c>
      <c r="H177" s="10">
        <v>0</v>
      </c>
      <c r="I177" s="10">
        <v>0</v>
      </c>
      <c r="J177" s="10">
        <v>0</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159</v>
      </c>
      <c r="B178" s="10">
        <v>2009</v>
      </c>
      <c r="C178" s="183" t="s">
        <v>18</v>
      </c>
      <c r="D178" s="10">
        <v>923257</v>
      </c>
      <c r="E178" s="10">
        <v>100</v>
      </c>
      <c r="F178" s="10">
        <v>100</v>
      </c>
      <c r="G178" s="10">
        <v>100</v>
      </c>
      <c r="H178" s="10">
        <v>0</v>
      </c>
      <c r="I178" s="10">
        <v>0</v>
      </c>
      <c r="J178" s="10">
        <v>0</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159</v>
      </c>
      <c r="B179" s="10">
        <v>2010</v>
      </c>
      <c r="C179" s="183" t="s">
        <v>18</v>
      </c>
      <c r="D179" s="10">
        <v>937915</v>
      </c>
      <c r="E179" s="10">
        <v>100</v>
      </c>
      <c r="F179" s="10">
        <v>100</v>
      </c>
      <c r="G179" s="10">
        <v>100</v>
      </c>
      <c r="H179" s="10">
        <v>0</v>
      </c>
      <c r="I179" s="10">
        <v>0</v>
      </c>
      <c r="J179" s="10">
        <v>0</v>
      </c>
      <c r="K179" s="10"/>
      <c r="L179" s="10"/>
      <c r="M179" s="10"/>
      <c r="N179" s="10"/>
      <c r="O179" s="10"/>
      <c r="P179" s="10">
        <v>100</v>
      </c>
      <c r="Q179" s="10"/>
      <c r="R179" s="10"/>
      <c r="S179" s="10"/>
      <c r="T179" s="10"/>
      <c r="U179" s="10"/>
      <c r="V179" s="10">
        <v>100</v>
      </c>
      <c r="W179" s="183"/>
      <c r="X179" s="183"/>
      <c r="Y179" s="183"/>
      <c r="Z179" s="183"/>
      <c r="AA179" s="183"/>
      <c r="AB179" s="183"/>
    </row>
    <row xmlns:x14ac="http://schemas.microsoft.com/office/spreadsheetml/2009/9/ac" r="180" ht="15.75" x14ac:dyDescent="0.25">
      <c r="A180" s="183" t="s">
        <v>159</v>
      </c>
      <c r="B180" s="10">
        <v>2011</v>
      </c>
      <c r="C180" s="183" t="s">
        <v>18</v>
      </c>
      <c r="D180" s="10">
        <v>951988</v>
      </c>
      <c r="E180" s="10">
        <v>100</v>
      </c>
      <c r="F180" s="10">
        <v>100</v>
      </c>
      <c r="G180" s="10">
        <v>100</v>
      </c>
      <c r="H180" s="10">
        <v>0</v>
      </c>
      <c r="I180" s="10">
        <v>0</v>
      </c>
      <c r="J180" s="10">
        <v>0</v>
      </c>
      <c r="K180" s="10"/>
      <c r="L180" s="10"/>
      <c r="M180" s="10"/>
      <c r="N180" s="10"/>
      <c r="O180" s="10"/>
      <c r="P180" s="10">
        <v>100</v>
      </c>
      <c r="Q180" s="10"/>
      <c r="R180" s="10"/>
      <c r="S180" s="10"/>
      <c r="T180" s="10"/>
      <c r="U180" s="10"/>
      <c r="V180" s="10">
        <v>100</v>
      </c>
      <c r="W180" s="183"/>
      <c r="X180" s="183"/>
      <c r="Y180" s="183"/>
      <c r="Z180" s="183"/>
      <c r="AA180" s="183"/>
      <c r="AB180" s="183"/>
    </row>
    <row xmlns:x14ac="http://schemas.microsoft.com/office/spreadsheetml/2009/9/ac" r="181" ht="15.75" x14ac:dyDescent="0.25">
      <c r="A181" s="183" t="s">
        <v>159</v>
      </c>
      <c r="B181" s="10">
        <v>2012</v>
      </c>
      <c r="C181" s="183" t="s">
        <v>18</v>
      </c>
      <c r="D181" s="10">
        <v>959293</v>
      </c>
      <c r="E181" s="10">
        <v>100</v>
      </c>
      <c r="F181" s="10">
        <v>100</v>
      </c>
      <c r="G181" s="10">
        <v>100</v>
      </c>
      <c r="H181" s="10">
        <v>0</v>
      </c>
      <c r="I181" s="10">
        <v>0</v>
      </c>
      <c r="J181" s="10">
        <v>0</v>
      </c>
      <c r="K181" s="10"/>
      <c r="L181" s="10"/>
      <c r="M181" s="10"/>
      <c r="N181" s="10"/>
      <c r="O181" s="10"/>
      <c r="P181" s="10">
        <v>100</v>
      </c>
      <c r="Q181" s="10"/>
      <c r="R181" s="10"/>
      <c r="S181" s="10"/>
      <c r="T181" s="10"/>
      <c r="U181" s="10"/>
      <c r="V181" s="10">
        <v>100</v>
      </c>
      <c r="W181" s="183"/>
      <c r="X181" s="183"/>
      <c r="Y181" s="183"/>
      <c r="Z181" s="183"/>
      <c r="AA181" s="183"/>
      <c r="AB181" s="183"/>
    </row>
    <row xmlns:x14ac="http://schemas.microsoft.com/office/spreadsheetml/2009/9/ac" r="182" ht="15.75" x14ac:dyDescent="0.25">
      <c r="A182" s="183" t="s">
        <v>159</v>
      </c>
      <c r="B182" s="10">
        <v>2013</v>
      </c>
      <c r="C182" s="183" t="s">
        <v>18</v>
      </c>
      <c r="D182" s="10">
        <v>939849</v>
      </c>
      <c r="E182" s="10">
        <v>100</v>
      </c>
      <c r="F182" s="10">
        <v>100</v>
      </c>
      <c r="G182" s="10">
        <v>100</v>
      </c>
      <c r="H182" s="10">
        <v>0</v>
      </c>
      <c r="I182" s="10">
        <v>0</v>
      </c>
      <c r="J182" s="10">
        <v>0</v>
      </c>
      <c r="K182" s="10"/>
      <c r="L182" s="10"/>
      <c r="M182" s="10"/>
      <c r="N182" s="10"/>
      <c r="O182" s="10"/>
      <c r="P182" s="10">
        <v>100</v>
      </c>
      <c r="Q182" s="10"/>
      <c r="R182" s="10"/>
      <c r="S182" s="10"/>
      <c r="T182" s="10"/>
      <c r="U182" s="10"/>
      <c r="V182" s="10">
        <v>100</v>
      </c>
      <c r="W182" s="183"/>
      <c r="X182" s="183"/>
      <c r="Y182" s="183"/>
      <c r="Z182" s="183"/>
      <c r="AA182" s="183"/>
      <c r="AB182" s="183"/>
    </row>
    <row xmlns:x14ac="http://schemas.microsoft.com/office/spreadsheetml/2009/9/ac" r="183" ht="15.75" x14ac:dyDescent="0.25">
      <c r="A183" s="183" t="s">
        <v>159</v>
      </c>
      <c r="B183" s="10">
        <v>2014</v>
      </c>
      <c r="C183" s="183" t="s">
        <v>18</v>
      </c>
      <c r="D183" s="10">
        <v>1028766</v>
      </c>
      <c r="E183" s="10">
        <v>100</v>
      </c>
      <c r="F183" s="10">
        <v>100</v>
      </c>
      <c r="G183" s="10">
        <v>100</v>
      </c>
      <c r="H183" s="10">
        <v>0</v>
      </c>
      <c r="I183" s="10">
        <v>0</v>
      </c>
      <c r="J183" s="10">
        <v>0</v>
      </c>
      <c r="K183" s="10"/>
      <c r="L183" s="10"/>
      <c r="M183" s="10"/>
      <c r="N183" s="10"/>
      <c r="O183" s="10"/>
      <c r="P183" s="10">
        <v>100</v>
      </c>
      <c r="Q183" s="10"/>
      <c r="R183" s="10"/>
      <c r="S183" s="10"/>
      <c r="T183" s="10"/>
      <c r="U183" s="10"/>
      <c r="V183" s="10">
        <v>100</v>
      </c>
      <c r="W183" s="183"/>
      <c r="X183" s="183"/>
      <c r="Y183" s="183"/>
      <c r="Z183" s="183"/>
      <c r="AA183" s="183"/>
      <c r="AB183" s="183"/>
    </row>
    <row xmlns:x14ac="http://schemas.microsoft.com/office/spreadsheetml/2009/9/ac" r="184" ht="15.75" x14ac:dyDescent="0.25">
      <c r="A184" s="183" t="s">
        <v>159</v>
      </c>
      <c r="B184" s="10">
        <v>2015</v>
      </c>
      <c r="C184" s="183" t="s">
        <v>18</v>
      </c>
      <c r="D184" s="10">
        <v>1119408</v>
      </c>
      <c r="E184" s="10">
        <v>100</v>
      </c>
      <c r="F184" s="10">
        <v>100</v>
      </c>
      <c r="G184" s="10">
        <v>100</v>
      </c>
      <c r="H184" s="10">
        <v>0</v>
      </c>
      <c r="I184" s="10">
        <v>0</v>
      </c>
      <c r="J184" s="10">
        <v>0</v>
      </c>
      <c r="K184" s="10"/>
      <c r="L184" s="10"/>
      <c r="M184" s="10"/>
      <c r="N184" s="10"/>
      <c r="O184" s="10"/>
      <c r="P184" s="10">
        <v>100</v>
      </c>
      <c r="Q184" s="10"/>
      <c r="R184" s="10"/>
      <c r="S184" s="10"/>
      <c r="T184" s="10"/>
      <c r="U184" s="10"/>
      <c r="V184" s="10">
        <v>100</v>
      </c>
      <c r="W184" s="183"/>
      <c r="X184" s="183"/>
      <c r="Y184" s="183"/>
      <c r="Z184" s="183"/>
      <c r="AA184" s="183"/>
      <c r="AB184" s="183"/>
    </row>
    <row xmlns:x14ac="http://schemas.microsoft.com/office/spreadsheetml/2009/9/ac" r="185" ht="15.75" x14ac:dyDescent="0.25">
      <c r="A185" s="183" t="s">
        <v>159</v>
      </c>
      <c r="B185" s="10">
        <v>2016</v>
      </c>
      <c r="C185" s="183" t="s">
        <v>18</v>
      </c>
      <c r="D185" s="10">
        <v>1189564</v>
      </c>
      <c r="E185" s="10">
        <v>100</v>
      </c>
      <c r="F185" s="10">
        <v>100</v>
      </c>
      <c r="G185" s="10">
        <v>100</v>
      </c>
      <c r="H185" s="10">
        <v>0</v>
      </c>
      <c r="I185" s="10">
        <v>0</v>
      </c>
      <c r="J185" s="10">
        <v>0</v>
      </c>
      <c r="K185" s="10"/>
      <c r="L185" s="10"/>
      <c r="M185" s="10"/>
      <c r="N185" s="10"/>
      <c r="O185" s="10"/>
      <c r="P185" s="10">
        <v>100</v>
      </c>
      <c r="Q185" s="10"/>
      <c r="R185" s="10"/>
      <c r="S185" s="10"/>
      <c r="T185" s="10"/>
      <c r="U185" s="10"/>
      <c r="V185" s="10">
        <v>100</v>
      </c>
      <c r="W185" s="183"/>
      <c r="X185" s="183"/>
      <c r="Y185" s="183"/>
      <c r="Z185" s="183"/>
      <c r="AA185" s="183"/>
      <c r="AB185" s="183"/>
    </row>
    <row xmlns:x14ac="http://schemas.microsoft.com/office/spreadsheetml/2009/9/ac" r="186" ht="15.75" x14ac:dyDescent="0.25">
      <c r="A186" s="183" t="s">
        <v>159</v>
      </c>
      <c r="B186" s="10">
        <v>2017</v>
      </c>
      <c r="C186" s="183" t="s">
        <v>18</v>
      </c>
      <c r="D186" s="10">
        <v>1213335</v>
      </c>
      <c r="E186" s="10">
        <v>100</v>
      </c>
      <c r="F186" s="10">
        <v>100</v>
      </c>
      <c r="G186" s="10">
        <v>100</v>
      </c>
      <c r="H186" s="10">
        <v>0</v>
      </c>
      <c r="I186" s="10">
        <v>0</v>
      </c>
      <c r="J186" s="10">
        <v>0</v>
      </c>
      <c r="K186" s="10"/>
      <c r="L186" s="10"/>
      <c r="M186" s="10"/>
      <c r="N186" s="10"/>
      <c r="O186" s="10"/>
      <c r="P186" s="10">
        <v>100</v>
      </c>
      <c r="Q186" s="10"/>
      <c r="R186" s="10"/>
      <c r="S186" s="10"/>
      <c r="T186" s="10"/>
      <c r="U186" s="10"/>
      <c r="V186" s="10">
        <v>100</v>
      </c>
      <c r="W186" s="183"/>
      <c r="X186" s="183"/>
      <c r="Y186" s="183"/>
      <c r="Z186" s="183"/>
      <c r="AA186" s="183"/>
      <c r="AB186" s="183"/>
    </row>
    <row xmlns:x14ac="http://schemas.microsoft.com/office/spreadsheetml/2009/9/ac" r="187" ht="15.75" x14ac:dyDescent="0.25">
      <c r="A187" s="183" t="s">
        <v>159</v>
      </c>
      <c r="B187" s="10">
        <v>2018</v>
      </c>
      <c r="C187" s="183" t="s">
        <v>18</v>
      </c>
      <c r="D187" s="10">
        <v>1245221</v>
      </c>
      <c r="E187" s="10">
        <v>100</v>
      </c>
      <c r="F187" s="10">
        <v>100</v>
      </c>
      <c r="G187" s="10">
        <v>100</v>
      </c>
      <c r="H187" s="10">
        <v>0</v>
      </c>
      <c r="I187" s="10">
        <v>0</v>
      </c>
      <c r="J187" s="10">
        <v>0</v>
      </c>
      <c r="K187" s="10"/>
      <c r="L187" s="10"/>
      <c r="M187" s="10"/>
      <c r="N187" s="10"/>
      <c r="O187" s="10"/>
      <c r="P187" s="10">
        <v>100</v>
      </c>
      <c r="Q187" s="10"/>
      <c r="R187" s="10"/>
      <c r="S187" s="10"/>
      <c r="T187" s="10"/>
      <c r="U187" s="10"/>
      <c r="V187" s="10">
        <v>100</v>
      </c>
      <c r="W187" s="183"/>
      <c r="X187" s="183"/>
      <c r="Y187" s="183"/>
      <c r="Z187" s="183"/>
      <c r="AA187" s="183"/>
      <c r="AB187" s="183"/>
    </row>
    <row xmlns:x14ac="http://schemas.microsoft.com/office/spreadsheetml/2009/9/ac" r="188" ht="15.75" x14ac:dyDescent="0.25">
      <c r="A188" s="183" t="s">
        <v>159</v>
      </c>
      <c r="B188" s="10">
        <v>2019</v>
      </c>
      <c r="C188" s="183" t="s">
        <v>18</v>
      </c>
      <c r="D188" s="10">
        <v>1270799</v>
      </c>
      <c r="E188" s="10">
        <v>100</v>
      </c>
      <c r="F188" s="10">
        <v>100</v>
      </c>
      <c r="G188" s="10">
        <v>100</v>
      </c>
      <c r="H188" s="10">
        <v>0</v>
      </c>
      <c r="I188" s="10">
        <v>0</v>
      </c>
      <c r="J188" s="10">
        <v>0</v>
      </c>
      <c r="K188" s="10"/>
      <c r="L188" s="10"/>
      <c r="M188" s="10"/>
      <c r="N188" s="10"/>
      <c r="O188" s="10"/>
      <c r="P188" s="10">
        <v>100</v>
      </c>
      <c r="Q188" s="10"/>
      <c r="R188" s="10"/>
      <c r="S188" s="10"/>
      <c r="T188" s="10"/>
      <c r="U188" s="10"/>
      <c r="V188" s="10">
        <v>100</v>
      </c>
      <c r="W188" s="183"/>
      <c r="X188" s="183"/>
      <c r="Y188" s="183"/>
      <c r="Z188" s="183"/>
      <c r="AA188" s="183"/>
      <c r="AB188" s="183"/>
    </row>
    <row xmlns:x14ac="http://schemas.microsoft.com/office/spreadsheetml/2009/9/ac" r="189" ht="15.75" x14ac:dyDescent="0.25">
      <c r="A189" s="183" t="s">
        <v>159</v>
      </c>
      <c r="B189" s="10">
        <v>2020</v>
      </c>
      <c r="C189" s="183" t="s">
        <v>18</v>
      </c>
      <c r="D189" s="10">
        <v>1316207</v>
      </c>
      <c r="E189" s="10">
        <v>100</v>
      </c>
      <c r="F189" s="10">
        <v>100</v>
      </c>
      <c r="G189" s="10">
        <v>100</v>
      </c>
      <c r="H189" s="10">
        <v>0</v>
      </c>
      <c r="I189" s="10">
        <v>0</v>
      </c>
      <c r="J189" s="10">
        <v>0</v>
      </c>
      <c r="K189" s="10"/>
      <c r="L189" s="10"/>
      <c r="M189" s="10"/>
      <c r="N189" s="10"/>
      <c r="O189" s="10"/>
      <c r="P189" s="10">
        <v>100</v>
      </c>
      <c r="Q189" s="10"/>
      <c r="R189" s="10"/>
      <c r="S189" s="10"/>
      <c r="T189" s="10"/>
      <c r="U189" s="10"/>
      <c r="V189" s="10">
        <v>100</v>
      </c>
      <c r="W189" s="183"/>
      <c r="X189" s="183"/>
      <c r="Y189" s="183"/>
      <c r="Z189" s="183"/>
      <c r="AA189" s="183"/>
      <c r="AB189" s="183"/>
    </row>
    <row xmlns:x14ac="http://schemas.microsoft.com/office/spreadsheetml/2009/9/ac" r="190" ht="15.75" x14ac:dyDescent="0.25">
      <c r="A190" s="183" t="s">
        <v>159</v>
      </c>
      <c r="B190" s="10">
        <v>2021</v>
      </c>
      <c r="C190" s="183" t="s">
        <v>18</v>
      </c>
      <c r="D190" s="10">
        <v>1359472</v>
      </c>
      <c r="E190" s="10">
        <v>100</v>
      </c>
      <c r="F190" s="10">
        <v>100</v>
      </c>
      <c r="G190" s="10">
        <v>100</v>
      </c>
      <c r="H190" s="10">
        <v>0</v>
      </c>
      <c r="I190" s="10">
        <v>0</v>
      </c>
      <c r="J190" s="10">
        <v>0</v>
      </c>
      <c r="K190" s="10"/>
      <c r="L190" s="10"/>
      <c r="M190" s="10"/>
      <c r="N190" s="10"/>
      <c r="O190" s="10"/>
      <c r="P190" s="10">
        <v>100</v>
      </c>
      <c r="Q190" s="10"/>
      <c r="R190" s="10"/>
      <c r="S190" s="10"/>
      <c r="T190" s="10"/>
      <c r="U190" s="10"/>
      <c r="V190" s="10">
        <v>100</v>
      </c>
      <c r="W190" s="183"/>
      <c r="X190" s="183"/>
      <c r="Y190" s="183"/>
      <c r="Z190" s="183"/>
      <c r="AA190" s="183"/>
      <c r="AB190" s="183"/>
    </row>
    <row xmlns:x14ac="http://schemas.microsoft.com/office/spreadsheetml/2009/9/ac" r="191" ht="15.75" x14ac:dyDescent="0.25">
      <c r="A191" s="183" t="s">
        <v>159</v>
      </c>
      <c r="B191" s="10">
        <v>2022</v>
      </c>
      <c r="C191" s="183" t="s">
        <v>18</v>
      </c>
      <c r="D191" s="10">
        <v>1395625</v>
      </c>
      <c r="E191" s="10">
        <v>100</v>
      </c>
      <c r="F191" s="10">
        <v>100</v>
      </c>
      <c r="G191" s="10">
        <v>100</v>
      </c>
      <c r="H191" s="10">
        <v>0</v>
      </c>
      <c r="I191" s="10">
        <v>0</v>
      </c>
      <c r="J191" s="10">
        <v>0</v>
      </c>
      <c r="K191" s="10"/>
      <c r="L191" s="10"/>
      <c r="M191" s="10"/>
      <c r="N191" s="10"/>
      <c r="O191" s="10"/>
      <c r="P191" s="10">
        <v>100</v>
      </c>
      <c r="Q191" s="10"/>
      <c r="R191" s="10"/>
      <c r="S191" s="10"/>
      <c r="T191" s="10"/>
      <c r="U191" s="10"/>
      <c r="V191" s="10">
        <v>100</v>
      </c>
      <c r="W191" s="183"/>
      <c r="X191" s="183"/>
      <c r="Y191" s="183"/>
      <c r="Z191" s="183"/>
      <c r="AA191" s="183"/>
      <c r="AB191" s="183"/>
    </row>
    <row xmlns:x14ac="http://schemas.microsoft.com/office/spreadsheetml/2009/9/ac" r="192" ht="15.75" x14ac:dyDescent="0.25">
      <c r="A192" s="183" t="s">
        <v>159</v>
      </c>
      <c r="B192" s="10">
        <v>2023</v>
      </c>
      <c r="C192" s="183" t="s">
        <v>18</v>
      </c>
      <c r="D192" s="10">
        <v>1394421</v>
      </c>
      <c r="E192" s="10">
        <v>100</v>
      </c>
      <c r="F192" s="10">
        <v>100</v>
      </c>
      <c r="G192" s="10">
        <v>100</v>
      </c>
      <c r="H192" s="10">
        <v>0</v>
      </c>
      <c r="I192" s="10">
        <v>0</v>
      </c>
      <c r="J192" s="10">
        <v>0</v>
      </c>
      <c r="K192" s="10"/>
      <c r="L192" s="10"/>
      <c r="M192" s="10"/>
      <c r="N192" s="10"/>
      <c r="O192" s="10"/>
      <c r="P192" s="10">
        <v>100</v>
      </c>
      <c r="Q192" s="10"/>
      <c r="R192" s="10"/>
      <c r="S192" s="10"/>
      <c r="T192" s="10"/>
      <c r="U192" s="10"/>
      <c r="V192" s="10">
        <v>100</v>
      </c>
      <c r="W192" s="183"/>
      <c r="X192" s="183"/>
      <c r="Y192" s="183"/>
      <c r="Z192" s="183"/>
      <c r="AA192" s="183"/>
      <c r="AB192" s="183"/>
    </row>
    <row xmlns:x14ac="http://schemas.microsoft.com/office/spreadsheetml/2009/9/ac" r="193" ht="15.75" x14ac:dyDescent="0.25">
      <c r="A193" s="183" t="s">
        <v>159</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159</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159</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159</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159</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159</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159</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82C55-F263-414D-8B9A-B2C44B9671E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4" customWidth="true"/>
    <col min="2" max="2" width="6.5" style="215" customWidth="true"/>
    <col min="3" max="3" width="14.125" style="216" customWidth="true"/>
    <col min="4" max="4" width="9.75" style="194" customWidth="true"/>
    <col min="5" max="5" width="8" style="217" customWidth="true"/>
    <col min="6" max="6" width="8" style="218" customWidth="true"/>
    <col min="7" max="7" width="8" style="219" customWidth="true"/>
    <col min="8" max="8" width="8" style="220" customWidth="true"/>
    <col min="9" max="9" width="8" style="213" customWidth="true"/>
    <col min="10" max="10" width="8" style="221" customWidth="true"/>
    <col min="11" max="11" width="8" style="222" customWidth="true"/>
    <col min="12" max="12" width="8" style="218" customWidth="true"/>
    <col min="13" max="13" width="8" style="223" customWidth="true"/>
    <col min="14" max="14" width="8" style="224" customWidth="true"/>
    <col min="15" max="19" width="8" style="194" customWidth="true"/>
    <col min="20" max="16384" width="9" style="194"/>
  </cols>
  <sheetData>
    <row xmlns:x14ac="http://schemas.microsoft.com/office/spreadsheetml/2009/9/ac" r="1" ht="20.25" customHeight="true" x14ac:dyDescent="0.2">
      <c r="A1" s="561" t="s">
        <v>257</v>
      </c>
      <c r="B1" s="562"/>
      <c r="C1" s="562"/>
      <c r="D1" s="562"/>
      <c r="E1" s="563" t="s">
        <v>52</v>
      </c>
      <c r="F1" s="564"/>
      <c r="G1" s="564"/>
      <c r="H1" s="564"/>
      <c r="I1" s="565"/>
      <c r="J1" s="566" t="s">
        <v>10</v>
      </c>
      <c r="K1" s="566"/>
      <c r="L1" s="566"/>
      <c r="M1" s="566"/>
      <c r="N1" s="566"/>
      <c r="O1" s="567" t="s">
        <v>11</v>
      </c>
      <c r="P1" s="568"/>
      <c r="Q1" s="568"/>
      <c r="R1" s="568"/>
      <c r="S1" s="569"/>
    </row>
    <row xmlns:x14ac="http://schemas.microsoft.com/office/spreadsheetml/2009/9/ac" r="2" x14ac:dyDescent="0.2">
      <c r="A2" s="562"/>
      <c r="B2" s="562"/>
      <c r="C2" s="562"/>
      <c r="D2" s="562"/>
      <c r="E2" s="195"/>
      <c r="F2" s="196"/>
      <c r="G2" s="225"/>
      <c r="H2" s="197"/>
      <c r="I2" s="226"/>
      <c r="J2" s="198"/>
      <c r="K2" s="196"/>
      <c r="L2" s="227"/>
      <c r="M2" s="197"/>
      <c r="N2" s="228"/>
      <c r="O2" s="195"/>
      <c r="P2" s="196"/>
      <c r="Q2" s="199"/>
      <c r="R2" s="197"/>
      <c r="S2" s="226"/>
    </row>
    <row xmlns:x14ac="http://schemas.microsoft.com/office/spreadsheetml/2009/9/ac" r="3" ht="134.25" customHeight="true" x14ac:dyDescent="0.2">
      <c r="A3" s="200" t="s">
        <v>9</v>
      </c>
      <c r="B3" s="201" t="s">
        <v>4</v>
      </c>
      <c r="C3" s="202" t="s">
        <v>8</v>
      </c>
      <c r="D3" s="203" t="s">
        <v>191</v>
      </c>
      <c r="E3" s="204" t="s">
        <v>25</v>
      </c>
      <c r="F3" s="205" t="s">
        <v>19</v>
      </c>
      <c r="G3" s="229" t="s">
        <v>177</v>
      </c>
      <c r="H3" s="206" t="s">
        <v>186</v>
      </c>
      <c r="I3" s="230" t="s">
        <v>36</v>
      </c>
      <c r="J3" s="207" t="s">
        <v>25</v>
      </c>
      <c r="K3" s="208" t="s">
        <v>19</v>
      </c>
      <c r="L3" s="231" t="s">
        <v>178</v>
      </c>
      <c r="M3" s="206" t="s">
        <v>186</v>
      </c>
      <c r="N3" s="232" t="s">
        <v>36</v>
      </c>
      <c r="O3" s="204" t="s">
        <v>25</v>
      </c>
      <c r="P3" s="205" t="s">
        <v>141</v>
      </c>
      <c r="Q3" s="209" t="s">
        <v>179</v>
      </c>
      <c r="R3" s="206" t="s">
        <v>186</v>
      </c>
      <c r="S3" s="230" t="s">
        <v>36</v>
      </c>
    </row>
    <row xmlns:x14ac="http://schemas.microsoft.com/office/spreadsheetml/2009/9/ac" r="4" x14ac:dyDescent="0.2">
      <c r="A4" s="332" t="str">
        <f>IF(ISBLANK(Regressions!A14), " ", Regressions!A14)</f>
        <v>Jordan</v>
      </c>
      <c r="B4" s="333">
        <f>IF(ISBLANK(Regressions!B14), " ", Regressions!B14)</f>
        <v>2000</v>
      </c>
      <c r="C4" s="210" t="str">
        <f>IF(ISBLANK(Regressions!C14), " ", Regressions!C14)</f>
        <v>National</v>
      </c>
      <c r="D4" s="334">
        <f>IF(ISBLANK(Regressions!D14), " ", Regressions!D14)</f>
        <v>1746133</v>
      </c>
      <c r="E4" s="211">
        <f>IF(ISNUMBER(Regressions!E14),ROUND(Regressions!E14, 1), NA())</f>
        <v>100</v>
      </c>
      <c r="F4" s="335">
        <f>IF(ISNUMBER(Regressions!F14),ROUND(Regressions!F14, 1), NA())</f>
        <v>99.7</v>
      </c>
      <c r="G4" s="233" t="e">
        <f>IF(ISNUMBER(Regressions!G14),ROUND(Regressions!G14, 1), NA())</f>
        <v>#N/A</v>
      </c>
      <c r="H4" s="336" t="e">
        <f>IF(ISNUMBER(Regressions!H14),ROUND(Regressions!H14, 1), NA())</f>
        <v>#N/A</v>
      </c>
      <c r="I4" s="234">
        <f>IF(ISNUMBER(Regressions!I14),ROUND(Regressions!I14, 1), NA())</f>
        <v>0.3</v>
      </c>
      <c r="J4" s="337" t="e">
        <f>IF(ISNUMBER(Regressions!K14),ROUND(Regressions!K14, 1), NA())</f>
        <v>#N/A</v>
      </c>
      <c r="K4" s="335">
        <f>IF(ISNUMBER(Regressions!L14),ROUND(Regressions!L14, 1), NA())</f>
        <v>99.6</v>
      </c>
      <c r="L4" s="235" t="e">
        <f>IF(ISNUMBER(Regressions!M14),ROUND(Regressions!M14, 1), NA())</f>
        <v>#N/A</v>
      </c>
      <c r="M4" s="336" t="e">
        <f>IF(ISNUMBER(Regressions!N14),ROUND(Regressions!N14, 1), NA())</f>
        <v>#N/A</v>
      </c>
      <c r="N4" s="234">
        <f>IF(ISNUMBER(Regressions!O14),ROUND(Regressions!O14, 1), NA())</f>
        <v>0.4</v>
      </c>
      <c r="O4" s="337" t="e">
        <f>IF(ISNUMBER(Regressions!Q14),ROUND(Regressions!Q14, 1), NA())</f>
        <v>#N/A</v>
      </c>
      <c r="P4" s="335" t="e">
        <f>IF(ISNUMBER(Regressions!R14),ROUND(Regressions!R14, 1), NA())</f>
        <v>#N/A</v>
      </c>
      <c r="Q4" s="212" t="e">
        <f>IF(ISNUMBER(Regressions!S14),ROUND(Regressions!S14, 1), NA())</f>
        <v>#N/A</v>
      </c>
      <c r="R4" s="336" t="e">
        <f>IF(ISNUMBER(Regressions!T14),ROUND(Regressions!T14, 1), NA())</f>
        <v>#N/A</v>
      </c>
      <c r="S4" s="234" t="e">
        <f>IF(ISNUMBER(Regressions!U14),ROUND(Regressions!U14, 1), NA())</f>
        <v>#N/A</v>
      </c>
    </row>
    <row xmlns:x14ac="http://schemas.microsoft.com/office/spreadsheetml/2009/9/ac" r="5" x14ac:dyDescent="0.2">
      <c r="A5" s="332" t="str">
        <f>IF(ISBLANK(Regressions!A15), " ", Regressions!A15)</f>
        <v>Jordan</v>
      </c>
      <c r="B5" s="333">
        <f>IF(ISBLANK(Regressions!B15), " ", Regressions!B15)</f>
        <v>2001</v>
      </c>
      <c r="C5" s="338" t="str">
        <f>IF(ISBLANK(Regressions!C15), " ", Regressions!C15)</f>
        <v>National</v>
      </c>
      <c r="D5" s="334">
        <f>IF(ISBLANK(Regressions!D15), " ", Regressions!D15)</f>
        <v>1790306</v>
      </c>
      <c r="E5" s="211">
        <f>IF(ISNUMBER(Regressions!E15),ROUND(Regressions!E15, 1), NA())</f>
        <v>100</v>
      </c>
      <c r="F5" s="335">
        <f>IF(ISNUMBER(Regressions!F15),ROUND(Regressions!F15, 1), NA())</f>
        <v>99.7</v>
      </c>
      <c r="G5" s="233" t="e">
        <f>IF(ISNUMBER(Regressions!G15),ROUND(Regressions!G15, 1), NA())</f>
        <v>#N/A</v>
      </c>
      <c r="H5" s="336" t="e">
        <f>IF(ISNUMBER(Regressions!H15),ROUND(Regressions!H15, 1), NA())</f>
        <v>#N/A</v>
      </c>
      <c r="I5" s="234">
        <f>IF(ISNUMBER(Regressions!I15),ROUND(Regressions!I15, 1), NA())</f>
        <v>0.3</v>
      </c>
      <c r="J5" s="337" t="e">
        <f>IF(ISNUMBER(Regressions!K15),ROUND(Regressions!K15, 1), NA())</f>
        <v>#N/A</v>
      </c>
      <c r="K5" s="335">
        <f>IF(ISNUMBER(Regressions!L15),ROUND(Regressions!L15, 1), NA())</f>
        <v>99.6</v>
      </c>
      <c r="L5" s="235" t="e">
        <f>IF(ISNUMBER(Regressions!M15),ROUND(Regressions!M15, 1), NA())</f>
        <v>#N/A</v>
      </c>
      <c r="M5" s="336" t="e">
        <f>IF(ISNUMBER(Regressions!N15),ROUND(Regressions!N15, 1), NA())</f>
        <v>#N/A</v>
      </c>
      <c r="N5" s="234">
        <f>IF(ISNUMBER(Regressions!O15),ROUND(Regressions!O15, 1), NA())</f>
        <v>0.4</v>
      </c>
      <c r="O5" s="337" t="e">
        <f>IF(ISNUMBER(Regressions!Q15),ROUND(Regressions!Q15, 1), NA())</f>
        <v>#N/A</v>
      </c>
      <c r="P5" s="335" t="e">
        <f>IF(ISNUMBER(Regressions!R15),ROUND(Regressions!R15, 1), NA())</f>
        <v>#N/A</v>
      </c>
      <c r="Q5" s="212" t="e">
        <f>IF(ISNUMBER(Regressions!S15),ROUND(Regressions!S15, 1), NA())</f>
        <v>#N/A</v>
      </c>
      <c r="R5" s="336" t="e">
        <f>IF(ISNUMBER(Regressions!T15),ROUND(Regressions!T15, 1), NA())</f>
        <v>#N/A</v>
      </c>
      <c r="S5" s="234" t="e">
        <f>IF(ISNUMBER(Regressions!U15),ROUND(Regressions!U15, 1), NA())</f>
        <v>#N/A</v>
      </c>
      <c r="T5" s="213"/>
      <c r="U5" s="213"/>
      <c r="V5" s="213"/>
      <c r="W5" s="213"/>
      <c r="X5" s="213"/>
      <c r="Y5" s="213"/>
      <c r="Z5" s="213"/>
      <c r="AA5" s="213"/>
    </row>
    <row xmlns:x14ac="http://schemas.microsoft.com/office/spreadsheetml/2009/9/ac" r="6" x14ac:dyDescent="0.2">
      <c r="A6" s="332" t="str">
        <f>IF(ISBLANK(Regressions!A16), " ", Regressions!A16)</f>
        <v>Jordan</v>
      </c>
      <c r="B6" s="333">
        <f>IF(ISBLANK(Regressions!B16), " ", Regressions!B16)</f>
        <v>2002</v>
      </c>
      <c r="C6" s="338" t="str">
        <f>IF(ISBLANK(Regressions!C16), " ", Regressions!C16)</f>
        <v>National</v>
      </c>
      <c r="D6" s="334">
        <f>IF(ISBLANK(Regressions!D16), " ", Regressions!D16)</f>
        <v>1831048</v>
      </c>
      <c r="E6" s="211">
        <f>IF(ISNUMBER(Regressions!E16),ROUND(Regressions!E16, 1), NA())</f>
        <v>100</v>
      </c>
      <c r="F6" s="335">
        <f>IF(ISNUMBER(Regressions!F16),ROUND(Regressions!F16, 1), NA())</f>
        <v>99.7</v>
      </c>
      <c r="G6" s="233" t="e">
        <f>IF(ISNUMBER(Regressions!G16),ROUND(Regressions!G16, 1), NA())</f>
        <v>#N/A</v>
      </c>
      <c r="H6" s="336" t="e">
        <f>IF(ISNUMBER(Regressions!H16),ROUND(Regressions!H16, 1), NA())</f>
        <v>#N/A</v>
      </c>
      <c r="I6" s="234">
        <f>IF(ISNUMBER(Regressions!I16),ROUND(Regressions!I16, 1), NA())</f>
        <v>0.3</v>
      </c>
      <c r="J6" s="337" t="e">
        <f>IF(ISNUMBER(Regressions!K16),ROUND(Regressions!K16, 1), NA())</f>
        <v>#N/A</v>
      </c>
      <c r="K6" s="335">
        <f>IF(ISNUMBER(Regressions!L16),ROUND(Regressions!L16, 1), NA())</f>
        <v>99.6</v>
      </c>
      <c r="L6" s="235" t="e">
        <f>IF(ISNUMBER(Regressions!M16),ROUND(Regressions!M16, 1), NA())</f>
        <v>#N/A</v>
      </c>
      <c r="M6" s="336" t="e">
        <f>IF(ISNUMBER(Regressions!N16),ROUND(Regressions!N16, 1), NA())</f>
        <v>#N/A</v>
      </c>
      <c r="N6" s="234">
        <f>IF(ISNUMBER(Regressions!O16),ROUND(Regressions!O16, 1), NA())</f>
        <v>0.4</v>
      </c>
      <c r="O6" s="337" t="e">
        <f>IF(ISNUMBER(Regressions!Q16),ROUND(Regressions!Q16, 1), NA())</f>
        <v>#N/A</v>
      </c>
      <c r="P6" s="335" t="e">
        <f>IF(ISNUMBER(Regressions!R16),ROUND(Regressions!R16, 1), NA())</f>
        <v>#N/A</v>
      </c>
      <c r="Q6" s="212" t="e">
        <f>IF(ISNUMBER(Regressions!S16),ROUND(Regressions!S16, 1), NA())</f>
        <v>#N/A</v>
      </c>
      <c r="R6" s="336" t="e">
        <f>IF(ISNUMBER(Regressions!T16),ROUND(Regressions!T16, 1), NA())</f>
        <v>#N/A</v>
      </c>
      <c r="S6" s="234" t="e">
        <f>IF(ISNUMBER(Regressions!U16),ROUND(Regressions!U16, 1), NA())</f>
        <v>#N/A</v>
      </c>
      <c r="T6" s="213"/>
      <c r="U6" s="213"/>
      <c r="V6" s="213"/>
      <c r="W6" s="213"/>
      <c r="X6" s="213"/>
      <c r="Y6" s="213"/>
      <c r="Z6" s="213"/>
      <c r="AA6" s="213"/>
    </row>
    <row xmlns:x14ac="http://schemas.microsoft.com/office/spreadsheetml/2009/9/ac" r="7" x14ac:dyDescent="0.2">
      <c r="A7" s="332" t="str">
        <f>IF(ISBLANK(Regressions!A17), " ", Regressions!A17)</f>
        <v>Jordan</v>
      </c>
      <c r="B7" s="333">
        <f>IF(ISBLANK(Regressions!B17), " ", Regressions!B17)</f>
        <v>2003</v>
      </c>
      <c r="C7" s="338" t="str">
        <f>IF(ISBLANK(Regressions!C17), " ", Regressions!C17)</f>
        <v>National</v>
      </c>
      <c r="D7" s="334">
        <f>IF(ISBLANK(Regressions!D17), " ", Regressions!D17)</f>
        <v>1867303</v>
      </c>
      <c r="E7" s="211">
        <f>IF(ISNUMBER(Regressions!E17),ROUND(Regressions!E17, 1), NA())</f>
        <v>100</v>
      </c>
      <c r="F7" s="335">
        <f>IF(ISNUMBER(Regressions!F17),ROUND(Regressions!F17, 1), NA())</f>
        <v>99.7</v>
      </c>
      <c r="G7" s="233" t="e">
        <f>IF(ISNUMBER(Regressions!G17),ROUND(Regressions!G17, 1), NA())</f>
        <v>#N/A</v>
      </c>
      <c r="H7" s="336" t="e">
        <f>IF(ISNUMBER(Regressions!H17),ROUND(Regressions!H17, 1), NA())</f>
        <v>#N/A</v>
      </c>
      <c r="I7" s="234">
        <f>IF(ISNUMBER(Regressions!I17),ROUND(Regressions!I17, 1), NA())</f>
        <v>0.3</v>
      </c>
      <c r="J7" s="337" t="e">
        <f>IF(ISNUMBER(Regressions!K17),ROUND(Regressions!K17, 1), NA())</f>
        <v>#N/A</v>
      </c>
      <c r="K7" s="335">
        <f>IF(ISNUMBER(Regressions!L17),ROUND(Regressions!L17, 1), NA())</f>
        <v>99.6</v>
      </c>
      <c r="L7" s="235" t="e">
        <f>IF(ISNUMBER(Regressions!M17),ROUND(Regressions!M17, 1), NA())</f>
        <v>#N/A</v>
      </c>
      <c r="M7" s="336" t="e">
        <f>IF(ISNUMBER(Regressions!N17),ROUND(Regressions!N17, 1), NA())</f>
        <v>#N/A</v>
      </c>
      <c r="N7" s="234">
        <f>IF(ISNUMBER(Regressions!O17),ROUND(Regressions!O17, 1), NA())</f>
        <v>0.4</v>
      </c>
      <c r="O7" s="337" t="e">
        <f>IF(ISNUMBER(Regressions!Q17),ROUND(Regressions!Q17, 1), NA())</f>
        <v>#N/A</v>
      </c>
      <c r="P7" s="335" t="e">
        <f>IF(ISNUMBER(Regressions!R17),ROUND(Regressions!R17, 1), NA())</f>
        <v>#N/A</v>
      </c>
      <c r="Q7" s="212" t="e">
        <f>IF(ISNUMBER(Regressions!S17),ROUND(Regressions!S17, 1), NA())</f>
        <v>#N/A</v>
      </c>
      <c r="R7" s="336" t="e">
        <f>IF(ISNUMBER(Regressions!T17),ROUND(Regressions!T17, 1), NA())</f>
        <v>#N/A</v>
      </c>
      <c r="S7" s="234" t="e">
        <f>IF(ISNUMBER(Regressions!U17),ROUND(Regressions!U17, 1), NA())</f>
        <v>#N/A</v>
      </c>
      <c r="T7" s="213"/>
      <c r="U7" s="213"/>
      <c r="V7" s="213"/>
      <c r="W7" s="213"/>
      <c r="X7" s="213"/>
      <c r="Y7" s="213"/>
      <c r="Z7" s="213"/>
      <c r="AA7" s="213"/>
    </row>
    <row xmlns:x14ac="http://schemas.microsoft.com/office/spreadsheetml/2009/9/ac" r="8" x14ac:dyDescent="0.2">
      <c r="A8" s="332" t="str">
        <f>IF(ISBLANK(Regressions!A18), " ", Regressions!A18)</f>
        <v>Jordan</v>
      </c>
      <c r="B8" s="333">
        <f>IF(ISBLANK(Regressions!B18), " ", Regressions!B18)</f>
        <v>2004</v>
      </c>
      <c r="C8" s="338" t="str">
        <f>IF(ISBLANK(Regressions!C18), " ", Regressions!C18)</f>
        <v>National</v>
      </c>
      <c r="D8" s="334">
        <f>IF(ISBLANK(Regressions!D18), " ", Regressions!D18)</f>
        <v>1900228</v>
      </c>
      <c r="E8" s="211">
        <f>IF(ISNUMBER(Regressions!E18),ROUND(Regressions!E18, 1), NA())</f>
        <v>100</v>
      </c>
      <c r="F8" s="335">
        <f>IF(ISNUMBER(Regressions!F18),ROUND(Regressions!F18, 1), NA())</f>
        <v>99.7</v>
      </c>
      <c r="G8" s="233" t="e">
        <f>IF(ISNUMBER(Regressions!G18),ROUND(Regressions!G18, 1), NA())</f>
        <v>#N/A</v>
      </c>
      <c r="H8" s="336" t="e">
        <f>IF(ISNUMBER(Regressions!H18),ROUND(Regressions!H18, 1), NA())</f>
        <v>#N/A</v>
      </c>
      <c r="I8" s="234">
        <f>IF(ISNUMBER(Regressions!I18),ROUND(Regressions!I18, 1), NA())</f>
        <v>0.3</v>
      </c>
      <c r="J8" s="337" t="e">
        <f>IF(ISNUMBER(Regressions!K18),ROUND(Regressions!K18, 1), NA())</f>
        <v>#N/A</v>
      </c>
      <c r="K8" s="335">
        <f>IF(ISNUMBER(Regressions!L18),ROUND(Regressions!L18, 1), NA())</f>
        <v>99.6</v>
      </c>
      <c r="L8" s="235" t="e">
        <f>IF(ISNUMBER(Regressions!M18),ROUND(Regressions!M18, 1), NA())</f>
        <v>#N/A</v>
      </c>
      <c r="M8" s="336" t="e">
        <f>IF(ISNUMBER(Regressions!N18),ROUND(Regressions!N18, 1), NA())</f>
        <v>#N/A</v>
      </c>
      <c r="N8" s="234">
        <f>IF(ISNUMBER(Regressions!O18),ROUND(Regressions!O18, 1), NA())</f>
        <v>0.4</v>
      </c>
      <c r="O8" s="337" t="e">
        <f>IF(ISNUMBER(Regressions!Q18),ROUND(Regressions!Q18, 1), NA())</f>
        <v>#N/A</v>
      </c>
      <c r="P8" s="335" t="e">
        <f>IF(ISNUMBER(Regressions!R18),ROUND(Regressions!R18, 1), NA())</f>
        <v>#N/A</v>
      </c>
      <c r="Q8" s="212" t="e">
        <f>IF(ISNUMBER(Regressions!S18),ROUND(Regressions!S18, 1), NA())</f>
        <v>#N/A</v>
      </c>
      <c r="R8" s="336" t="e">
        <f>IF(ISNUMBER(Regressions!T18),ROUND(Regressions!T18, 1), NA())</f>
        <v>#N/A</v>
      </c>
      <c r="S8" s="234" t="e">
        <f>IF(ISNUMBER(Regressions!U18),ROUND(Regressions!U18, 1), NA())</f>
        <v>#N/A</v>
      </c>
      <c r="T8" s="213"/>
      <c r="U8" s="213"/>
      <c r="V8" s="213"/>
      <c r="W8" s="213"/>
      <c r="X8" s="213"/>
      <c r="Y8" s="213"/>
      <c r="Z8" s="213"/>
      <c r="AA8" s="213"/>
    </row>
    <row xmlns:x14ac="http://schemas.microsoft.com/office/spreadsheetml/2009/9/ac" r="9" x14ac:dyDescent="0.2">
      <c r="A9" s="332" t="str">
        <f>IF(ISBLANK(Regressions!A19), " ", Regressions!A19)</f>
        <v>Jordan</v>
      </c>
      <c r="B9" s="333">
        <f>IF(ISBLANK(Regressions!B19), " ", Regressions!B19)</f>
        <v>2005</v>
      </c>
      <c r="C9" s="338" t="str">
        <f>IF(ISBLANK(Regressions!C19), " ", Regressions!C19)</f>
        <v>National</v>
      </c>
      <c r="D9" s="334">
        <f>IF(ISBLANK(Regressions!D19), " ", Regressions!D19)</f>
        <v>1932645</v>
      </c>
      <c r="E9" s="211">
        <f>IF(ISNUMBER(Regressions!E19),ROUND(Regressions!E19, 1), NA())</f>
        <v>100</v>
      </c>
      <c r="F9" s="335">
        <f>IF(ISNUMBER(Regressions!F19),ROUND(Regressions!F19, 1), NA())</f>
        <v>99.7</v>
      </c>
      <c r="G9" s="233" t="e">
        <f>IF(ISNUMBER(Regressions!G19),ROUND(Regressions!G19, 1), NA())</f>
        <v>#N/A</v>
      </c>
      <c r="H9" s="336" t="e">
        <f>IF(ISNUMBER(Regressions!H19),ROUND(Regressions!H19, 1), NA())</f>
        <v>#N/A</v>
      </c>
      <c r="I9" s="234">
        <f>IF(ISNUMBER(Regressions!I19),ROUND(Regressions!I19, 1), NA())</f>
        <v>0.3</v>
      </c>
      <c r="J9" s="337" t="e">
        <f>IF(ISNUMBER(Regressions!K19),ROUND(Regressions!K19, 1), NA())</f>
        <v>#N/A</v>
      </c>
      <c r="K9" s="335">
        <f>IF(ISNUMBER(Regressions!L19),ROUND(Regressions!L19, 1), NA())</f>
        <v>99.6</v>
      </c>
      <c r="L9" s="235" t="e">
        <f>IF(ISNUMBER(Regressions!M19),ROUND(Regressions!M19, 1), NA())</f>
        <v>#N/A</v>
      </c>
      <c r="M9" s="336" t="e">
        <f>IF(ISNUMBER(Regressions!N19),ROUND(Regressions!N19, 1), NA())</f>
        <v>#N/A</v>
      </c>
      <c r="N9" s="234">
        <f>IF(ISNUMBER(Regressions!O19),ROUND(Regressions!O19, 1), NA())</f>
        <v>0.4</v>
      </c>
      <c r="O9" s="337" t="e">
        <f>IF(ISNUMBER(Regressions!Q19),ROUND(Regressions!Q19, 1), NA())</f>
        <v>#N/A</v>
      </c>
      <c r="P9" s="335" t="e">
        <f>IF(ISNUMBER(Regressions!R19),ROUND(Regressions!R19, 1), NA())</f>
        <v>#N/A</v>
      </c>
      <c r="Q9" s="212" t="e">
        <f>IF(ISNUMBER(Regressions!S19),ROUND(Regressions!S19, 1), NA())</f>
        <v>#N/A</v>
      </c>
      <c r="R9" s="336" t="e">
        <f>IF(ISNUMBER(Regressions!T19),ROUND(Regressions!T19, 1), NA())</f>
        <v>#N/A</v>
      </c>
      <c r="S9" s="234" t="e">
        <f>IF(ISNUMBER(Regressions!U19),ROUND(Regressions!U19, 1), NA())</f>
        <v>#N/A</v>
      </c>
    </row>
    <row xmlns:x14ac="http://schemas.microsoft.com/office/spreadsheetml/2009/9/ac" r="10" x14ac:dyDescent="0.2">
      <c r="A10" s="332" t="str">
        <f>IF(ISBLANK(Regressions!A20), " ", Regressions!A20)</f>
        <v>Jordan</v>
      </c>
      <c r="B10" s="333">
        <f>IF(ISBLANK(Regressions!B20), " ", Regressions!B20)</f>
        <v>2006</v>
      </c>
      <c r="C10" s="338" t="str">
        <f>IF(ISBLANK(Regressions!C20), " ", Regressions!C20)</f>
        <v>National</v>
      </c>
      <c r="D10" s="334">
        <f>IF(ISBLANK(Regressions!D20), " ", Regressions!D20)</f>
        <v>1961606</v>
      </c>
      <c r="E10" s="211">
        <f>IF(ISNUMBER(Regressions!E20),ROUND(Regressions!E20, 1), NA())</f>
        <v>100</v>
      </c>
      <c r="F10" s="335">
        <f>IF(ISNUMBER(Regressions!F20),ROUND(Regressions!F20, 1), NA())</f>
        <v>99.7</v>
      </c>
      <c r="G10" s="233" t="e">
        <f>IF(ISNUMBER(Regressions!G20),ROUND(Regressions!G20, 1), NA())</f>
        <v>#N/A</v>
      </c>
      <c r="H10" s="336" t="e">
        <f>IF(ISNUMBER(Regressions!H20),ROUND(Regressions!H20, 1), NA())</f>
        <v>#N/A</v>
      </c>
      <c r="I10" s="234">
        <f>IF(ISNUMBER(Regressions!I20),ROUND(Regressions!I20, 1), NA())</f>
        <v>0.3</v>
      </c>
      <c r="J10" s="337" t="e">
        <f>IF(ISNUMBER(Regressions!K20),ROUND(Regressions!K20, 1), NA())</f>
        <v>#N/A</v>
      </c>
      <c r="K10" s="335">
        <f>IF(ISNUMBER(Regressions!L20),ROUND(Regressions!L20, 1), NA())</f>
        <v>99.6</v>
      </c>
      <c r="L10" s="235" t="e">
        <f>IF(ISNUMBER(Regressions!M20),ROUND(Regressions!M20, 1), NA())</f>
        <v>#N/A</v>
      </c>
      <c r="M10" s="336" t="e">
        <f>IF(ISNUMBER(Regressions!N20),ROUND(Regressions!N20, 1), NA())</f>
        <v>#N/A</v>
      </c>
      <c r="N10" s="234">
        <f>IF(ISNUMBER(Regressions!O20),ROUND(Regressions!O20, 1), NA())</f>
        <v>0.4</v>
      </c>
      <c r="O10" s="337" t="e">
        <f>IF(ISNUMBER(Regressions!Q20),ROUND(Regressions!Q20, 1), NA())</f>
        <v>#N/A</v>
      </c>
      <c r="P10" s="335" t="e">
        <f>IF(ISNUMBER(Regressions!R20),ROUND(Regressions!R20, 1), NA())</f>
        <v>#N/A</v>
      </c>
      <c r="Q10" s="212" t="e">
        <f>IF(ISNUMBER(Regressions!S20),ROUND(Regressions!S20, 1), NA())</f>
        <v>#N/A</v>
      </c>
      <c r="R10" s="336" t="e">
        <f>IF(ISNUMBER(Regressions!T20),ROUND(Regressions!T20, 1), NA())</f>
        <v>#N/A</v>
      </c>
      <c r="S10" s="234" t="e">
        <f>IF(ISNUMBER(Regressions!U20),ROUND(Regressions!U20, 1), NA())</f>
        <v>#N/A</v>
      </c>
    </row>
    <row xmlns:x14ac="http://schemas.microsoft.com/office/spreadsheetml/2009/9/ac" r="11" x14ac:dyDescent="0.2">
      <c r="A11" s="332" t="str">
        <f>IF(ISBLANK(Regressions!A21), " ", Regressions!A21)</f>
        <v>Jordan</v>
      </c>
      <c r="B11" s="333">
        <f>IF(ISBLANK(Regressions!B21), " ", Regressions!B21)</f>
        <v>2007</v>
      </c>
      <c r="C11" s="338" t="str">
        <f>IF(ISBLANK(Regressions!C21), " ", Regressions!C21)</f>
        <v>National</v>
      </c>
      <c r="D11" s="334">
        <f>IF(ISBLANK(Regressions!D21), " ", Regressions!D21)</f>
        <v>2161477</v>
      </c>
      <c r="E11" s="211">
        <f>IF(ISNUMBER(Regressions!E21),ROUND(Regressions!E21, 1), NA())</f>
        <v>100</v>
      </c>
      <c r="F11" s="335">
        <f>IF(ISNUMBER(Regressions!F21),ROUND(Regressions!F21, 1), NA())</f>
        <v>99.7</v>
      </c>
      <c r="G11" s="233" t="e">
        <f>IF(ISNUMBER(Regressions!G21),ROUND(Regressions!G21, 1), NA())</f>
        <v>#N/A</v>
      </c>
      <c r="H11" s="336" t="e">
        <f>IF(ISNUMBER(Regressions!H21),ROUND(Regressions!H21, 1), NA())</f>
        <v>#N/A</v>
      </c>
      <c r="I11" s="234">
        <f>IF(ISNUMBER(Regressions!I21),ROUND(Regressions!I21, 1), NA())</f>
        <v>0.3</v>
      </c>
      <c r="J11" s="337" t="e">
        <f>IF(ISNUMBER(Regressions!K21),ROUND(Regressions!K21, 1), NA())</f>
        <v>#N/A</v>
      </c>
      <c r="K11" s="335">
        <f>IF(ISNUMBER(Regressions!L21),ROUND(Regressions!L21, 1), NA())</f>
        <v>99.6</v>
      </c>
      <c r="L11" s="235" t="e">
        <f>IF(ISNUMBER(Regressions!M21),ROUND(Regressions!M21, 1), NA())</f>
        <v>#N/A</v>
      </c>
      <c r="M11" s="336" t="e">
        <f>IF(ISNUMBER(Regressions!N21),ROUND(Regressions!N21, 1), NA())</f>
        <v>#N/A</v>
      </c>
      <c r="N11" s="234">
        <f>IF(ISNUMBER(Regressions!O21),ROUND(Regressions!O21, 1), NA())</f>
        <v>0.4</v>
      </c>
      <c r="O11" s="337" t="e">
        <f>IF(ISNUMBER(Regressions!Q21),ROUND(Regressions!Q21, 1), NA())</f>
        <v>#N/A</v>
      </c>
      <c r="P11" s="335" t="e">
        <f>IF(ISNUMBER(Regressions!R21),ROUND(Regressions!R21, 1), NA())</f>
        <v>#N/A</v>
      </c>
      <c r="Q11" s="212" t="e">
        <f>IF(ISNUMBER(Regressions!S21),ROUND(Regressions!S21, 1), NA())</f>
        <v>#N/A</v>
      </c>
      <c r="R11" s="336" t="e">
        <f>IF(ISNUMBER(Regressions!T21),ROUND(Regressions!T21, 1), NA())</f>
        <v>#N/A</v>
      </c>
      <c r="S11" s="234" t="e">
        <f>IF(ISNUMBER(Regressions!U21),ROUND(Regressions!U21, 1), NA())</f>
        <v>#N/A</v>
      </c>
    </row>
    <row xmlns:x14ac="http://schemas.microsoft.com/office/spreadsheetml/2009/9/ac" r="12" x14ac:dyDescent="0.2">
      <c r="A12" s="332" t="str">
        <f>IF(ISBLANK(Regressions!A22), " ", Regressions!A22)</f>
        <v>Jordan</v>
      </c>
      <c r="B12" s="333">
        <f>IF(ISBLANK(Regressions!B22), " ", Regressions!B22)</f>
        <v>2008</v>
      </c>
      <c r="C12" s="338" t="str">
        <f>IF(ISBLANK(Regressions!C22), " ", Regressions!C22)</f>
        <v>National</v>
      </c>
      <c r="D12" s="334">
        <f>IF(ISBLANK(Regressions!D22), " ", Regressions!D22)</f>
        <v>2186906</v>
      </c>
      <c r="E12" s="211">
        <f>IF(ISNUMBER(Regressions!E22),ROUND(Regressions!E22, 1), NA())</f>
        <v>100</v>
      </c>
      <c r="F12" s="335">
        <f>IF(ISNUMBER(Regressions!F22),ROUND(Regressions!F22, 1), NA())</f>
        <v>99.7</v>
      </c>
      <c r="G12" s="233" t="e">
        <f>IF(ISNUMBER(Regressions!G22),ROUND(Regressions!G22, 1), NA())</f>
        <v>#N/A</v>
      </c>
      <c r="H12" s="336" t="e">
        <f>IF(ISNUMBER(Regressions!H22),ROUND(Regressions!H22, 1), NA())</f>
        <v>#N/A</v>
      </c>
      <c r="I12" s="234">
        <f>IF(ISNUMBER(Regressions!I22),ROUND(Regressions!I22, 1), NA())</f>
        <v>0.3</v>
      </c>
      <c r="J12" s="337" t="e">
        <f>IF(ISNUMBER(Regressions!K22),ROUND(Regressions!K22, 1), NA())</f>
        <v>#N/A</v>
      </c>
      <c r="K12" s="335">
        <f>IF(ISNUMBER(Regressions!L22),ROUND(Regressions!L22, 1), NA())</f>
        <v>99.6</v>
      </c>
      <c r="L12" s="235" t="e">
        <f>IF(ISNUMBER(Regressions!M22),ROUND(Regressions!M22, 1), NA())</f>
        <v>#N/A</v>
      </c>
      <c r="M12" s="336" t="e">
        <f>IF(ISNUMBER(Regressions!N22),ROUND(Regressions!N22, 1), NA())</f>
        <v>#N/A</v>
      </c>
      <c r="N12" s="234">
        <f>IF(ISNUMBER(Regressions!O22),ROUND(Regressions!O22, 1), NA())</f>
        <v>0.4</v>
      </c>
      <c r="O12" s="337" t="e">
        <f>IF(ISNUMBER(Regressions!Q22),ROUND(Regressions!Q22, 1), NA())</f>
        <v>#N/A</v>
      </c>
      <c r="P12" s="335" t="e">
        <f>IF(ISNUMBER(Regressions!R22),ROUND(Regressions!R22, 1), NA())</f>
        <v>#N/A</v>
      </c>
      <c r="Q12" s="212" t="e">
        <f>IF(ISNUMBER(Regressions!S22),ROUND(Regressions!S22, 1), NA())</f>
        <v>#N/A</v>
      </c>
      <c r="R12" s="336" t="e">
        <f>IF(ISNUMBER(Regressions!T22),ROUND(Regressions!T22, 1), NA())</f>
        <v>#N/A</v>
      </c>
      <c r="S12" s="234" t="e">
        <f>IF(ISNUMBER(Regressions!U22),ROUND(Regressions!U22, 1), NA())</f>
        <v>#N/A</v>
      </c>
    </row>
    <row xmlns:x14ac="http://schemas.microsoft.com/office/spreadsheetml/2009/9/ac" r="13" x14ac:dyDescent="0.2">
      <c r="A13" s="332" t="str">
        <f>IF(ISBLANK(Regressions!A23), " ", Regressions!A23)</f>
        <v>Jordan</v>
      </c>
      <c r="B13" s="333">
        <f>IF(ISBLANK(Regressions!B23), " ", Regressions!B23)</f>
        <v>2009</v>
      </c>
      <c r="C13" s="338" t="str">
        <f>IF(ISBLANK(Regressions!C23), " ", Regressions!C23)</f>
        <v>National</v>
      </c>
      <c r="D13" s="334">
        <f>IF(ISBLANK(Regressions!D23), " ", Regressions!D23)</f>
        <v>2219607</v>
      </c>
      <c r="E13" s="211">
        <f>IF(ISNUMBER(Regressions!E23),ROUND(Regressions!E23, 1), NA())</f>
        <v>100</v>
      </c>
      <c r="F13" s="335">
        <f>IF(ISNUMBER(Regressions!F23),ROUND(Regressions!F23, 1), NA())</f>
        <v>99.7</v>
      </c>
      <c r="G13" s="233">
        <f>IF(ISNUMBER(Regressions!G23),ROUND(Regressions!G23, 1), NA())</f>
        <v>92.7</v>
      </c>
      <c r="H13" s="336">
        <f>IF(ISNUMBER(Regressions!H23),ROUND(Regressions!H23, 1), NA())</f>
        <v>7</v>
      </c>
      <c r="I13" s="234">
        <f>IF(ISNUMBER(Regressions!I23),ROUND(Regressions!I23, 1), NA())</f>
        <v>0.3</v>
      </c>
      <c r="J13" s="337" t="e">
        <f>IF(ISNUMBER(Regressions!K23),ROUND(Regressions!K23, 1), NA())</f>
        <v>#N/A</v>
      </c>
      <c r="K13" s="335">
        <f>IF(ISNUMBER(Regressions!L23),ROUND(Regressions!L23, 1), NA())</f>
        <v>99.6</v>
      </c>
      <c r="L13" s="235" t="e">
        <f>IF(ISNUMBER(Regressions!M23),ROUND(Regressions!M23, 1), NA())</f>
        <v>#N/A</v>
      </c>
      <c r="M13" s="336" t="e">
        <f>IF(ISNUMBER(Regressions!N23),ROUND(Regressions!N23, 1), NA())</f>
        <v>#N/A</v>
      </c>
      <c r="N13" s="234">
        <f>IF(ISNUMBER(Regressions!O23),ROUND(Regressions!O23, 1), NA())</f>
        <v>0.4</v>
      </c>
      <c r="O13" s="337" t="e">
        <f>IF(ISNUMBER(Regressions!Q23),ROUND(Regressions!Q23, 1), NA())</f>
        <v>#N/A</v>
      </c>
      <c r="P13" s="335" t="e">
        <f>IF(ISNUMBER(Regressions!R23),ROUND(Regressions!R23, 1), NA())</f>
        <v>#N/A</v>
      </c>
      <c r="Q13" s="212" t="e">
        <f>IF(ISNUMBER(Regressions!S23),ROUND(Regressions!S23, 1), NA())</f>
        <v>#N/A</v>
      </c>
      <c r="R13" s="336" t="e">
        <f>IF(ISNUMBER(Regressions!T23),ROUND(Regressions!T23, 1), NA())</f>
        <v>#N/A</v>
      </c>
      <c r="S13" s="234" t="e">
        <f>IF(ISNUMBER(Regressions!U23),ROUND(Regressions!U23, 1), NA())</f>
        <v>#N/A</v>
      </c>
    </row>
    <row xmlns:x14ac="http://schemas.microsoft.com/office/spreadsheetml/2009/9/ac" r="14" x14ac:dyDescent="0.2">
      <c r="A14" s="332" t="str">
        <f>IF(ISBLANK(Regressions!A24), " ", Regressions!A24)</f>
        <v>Jordan</v>
      </c>
      <c r="B14" s="333">
        <f>IF(ISBLANK(Regressions!B24), " ", Regressions!B24)</f>
        <v>2010</v>
      </c>
      <c r="C14" s="338" t="str">
        <f>IF(ISBLANK(Regressions!C24), " ", Regressions!C24)</f>
        <v>National</v>
      </c>
      <c r="D14" s="334">
        <f>IF(ISBLANK(Regressions!D24), " ", Regressions!D24)</f>
        <v>2233632</v>
      </c>
      <c r="E14" s="211">
        <f>IF(ISNUMBER(Regressions!E24),ROUND(Regressions!E24, 1), NA())</f>
        <v>100</v>
      </c>
      <c r="F14" s="335">
        <f>IF(ISNUMBER(Regressions!F24),ROUND(Regressions!F24, 1), NA())</f>
        <v>99.7</v>
      </c>
      <c r="G14" s="233">
        <f>IF(ISNUMBER(Regressions!G24),ROUND(Regressions!G24, 1), NA())</f>
        <v>92.7</v>
      </c>
      <c r="H14" s="336">
        <f>IF(ISNUMBER(Regressions!H24),ROUND(Regressions!H24, 1), NA())</f>
        <v>7</v>
      </c>
      <c r="I14" s="234">
        <f>IF(ISNUMBER(Regressions!I24),ROUND(Regressions!I24, 1), NA())</f>
        <v>0.3</v>
      </c>
      <c r="J14" s="337" t="e">
        <f>IF(ISNUMBER(Regressions!K24),ROUND(Regressions!K24, 1), NA())</f>
        <v>#N/A</v>
      </c>
      <c r="K14" s="335">
        <f>IF(ISNUMBER(Regressions!L24),ROUND(Regressions!L24, 1), NA())</f>
        <v>99.6</v>
      </c>
      <c r="L14" s="235" t="e">
        <f>IF(ISNUMBER(Regressions!M24),ROUND(Regressions!M24, 1), NA())</f>
        <v>#N/A</v>
      </c>
      <c r="M14" s="336" t="e">
        <f>IF(ISNUMBER(Regressions!N24),ROUND(Regressions!N24, 1), NA())</f>
        <v>#N/A</v>
      </c>
      <c r="N14" s="234">
        <f>IF(ISNUMBER(Regressions!O24),ROUND(Regressions!O24, 1), NA())</f>
        <v>0.4</v>
      </c>
      <c r="O14" s="337" t="e">
        <f>IF(ISNUMBER(Regressions!Q24),ROUND(Regressions!Q24, 1), NA())</f>
        <v>#N/A</v>
      </c>
      <c r="P14" s="335" t="e">
        <f>IF(ISNUMBER(Regressions!R24),ROUND(Regressions!R24, 1), NA())</f>
        <v>#N/A</v>
      </c>
      <c r="Q14" s="212" t="e">
        <f>IF(ISNUMBER(Regressions!S24),ROUND(Regressions!S24, 1), NA())</f>
        <v>#N/A</v>
      </c>
      <c r="R14" s="336" t="e">
        <f>IF(ISNUMBER(Regressions!T24),ROUND(Regressions!T24, 1), NA())</f>
        <v>#N/A</v>
      </c>
      <c r="S14" s="234" t="e">
        <f>IF(ISNUMBER(Regressions!U24),ROUND(Regressions!U24, 1), NA())</f>
        <v>#N/A</v>
      </c>
    </row>
    <row xmlns:x14ac="http://schemas.microsoft.com/office/spreadsheetml/2009/9/ac" r="15" x14ac:dyDescent="0.2">
      <c r="A15" s="332" t="str">
        <f>IF(ISBLANK(Regressions!A25), " ", Regressions!A25)</f>
        <v>Jordan</v>
      </c>
      <c r="B15" s="333">
        <f>IF(ISBLANK(Regressions!B25), " ", Regressions!B25)</f>
        <v>2011</v>
      </c>
      <c r="C15" s="338" t="str">
        <f>IF(ISBLANK(Regressions!C25), " ", Regressions!C25)</f>
        <v>National</v>
      </c>
      <c r="D15" s="334">
        <f>IF(ISBLANK(Regressions!D25), " ", Regressions!D25)</f>
        <v>2265141</v>
      </c>
      <c r="E15" s="211">
        <f>IF(ISNUMBER(Regressions!E25),ROUND(Regressions!E25, 1), NA())</f>
        <v>100</v>
      </c>
      <c r="F15" s="335">
        <f>IF(ISNUMBER(Regressions!F25),ROUND(Regressions!F25, 1), NA())</f>
        <v>99.7</v>
      </c>
      <c r="G15" s="233">
        <f>IF(ISNUMBER(Regressions!G25),ROUND(Regressions!G25, 1), NA())</f>
        <v>92.7</v>
      </c>
      <c r="H15" s="336">
        <f>IF(ISNUMBER(Regressions!H25),ROUND(Regressions!H25, 1), NA())</f>
        <v>7</v>
      </c>
      <c r="I15" s="234">
        <f>IF(ISNUMBER(Regressions!I25),ROUND(Regressions!I25, 1), NA())</f>
        <v>0.3</v>
      </c>
      <c r="J15" s="337" t="e">
        <f>IF(ISNUMBER(Regressions!K25),ROUND(Regressions!K25, 1), NA())</f>
        <v>#N/A</v>
      </c>
      <c r="K15" s="335">
        <f>IF(ISNUMBER(Regressions!L25),ROUND(Regressions!L25, 1), NA())</f>
        <v>99.6</v>
      </c>
      <c r="L15" s="235">
        <f>IF(ISNUMBER(Regressions!M25),ROUND(Regressions!M25, 1), NA())</f>
        <v>33.4</v>
      </c>
      <c r="M15" s="336">
        <f>IF(ISNUMBER(Regressions!N25),ROUND(Regressions!N25, 1), NA())</f>
        <v>66.2</v>
      </c>
      <c r="N15" s="234">
        <f>IF(ISNUMBER(Regressions!O25),ROUND(Regressions!O25, 1), NA())</f>
        <v>0.4</v>
      </c>
      <c r="O15" s="337" t="e">
        <f>IF(ISNUMBER(Regressions!Q25),ROUND(Regressions!Q25, 1), NA())</f>
        <v>#N/A</v>
      </c>
      <c r="P15" s="335" t="e">
        <f>IF(ISNUMBER(Regressions!R25),ROUND(Regressions!R25, 1), NA())</f>
        <v>#N/A</v>
      </c>
      <c r="Q15" s="212" t="e">
        <f>IF(ISNUMBER(Regressions!S25),ROUND(Regressions!S25, 1), NA())</f>
        <v>#N/A</v>
      </c>
      <c r="R15" s="336" t="e">
        <f>IF(ISNUMBER(Regressions!T25),ROUND(Regressions!T25, 1), NA())</f>
        <v>#N/A</v>
      </c>
      <c r="S15" s="234" t="e">
        <f>IF(ISNUMBER(Regressions!U25),ROUND(Regressions!U25, 1), NA())</f>
        <v>#N/A</v>
      </c>
    </row>
    <row xmlns:x14ac="http://schemas.microsoft.com/office/spreadsheetml/2009/9/ac" r="16" x14ac:dyDescent="0.2">
      <c r="A16" s="332" t="str">
        <f>IF(ISBLANK(Regressions!A26), " ", Regressions!A26)</f>
        <v>Jordan</v>
      </c>
      <c r="B16" s="333">
        <f>IF(ISBLANK(Regressions!B26), " ", Regressions!B26)</f>
        <v>2012</v>
      </c>
      <c r="C16" s="338" t="str">
        <f>IF(ISBLANK(Regressions!C26), " ", Regressions!C26)</f>
        <v>National</v>
      </c>
      <c r="D16" s="334">
        <f>IF(ISBLANK(Regressions!D26), " ", Regressions!D26)</f>
        <v>2298358</v>
      </c>
      <c r="E16" s="211">
        <f>IF(ISNUMBER(Regressions!E26),ROUND(Regressions!E26, 1), NA())</f>
        <v>100</v>
      </c>
      <c r="F16" s="335">
        <f>IF(ISNUMBER(Regressions!F26),ROUND(Regressions!F26, 1), NA())</f>
        <v>99.7</v>
      </c>
      <c r="G16" s="233">
        <f>IF(ISNUMBER(Regressions!G26),ROUND(Regressions!G26, 1), NA())</f>
        <v>92.7</v>
      </c>
      <c r="H16" s="336">
        <f>IF(ISNUMBER(Regressions!H26),ROUND(Regressions!H26, 1), NA())</f>
        <v>7</v>
      </c>
      <c r="I16" s="234">
        <f>IF(ISNUMBER(Regressions!I26),ROUND(Regressions!I26, 1), NA())</f>
        <v>0.3</v>
      </c>
      <c r="J16" s="337" t="e">
        <f>IF(ISNUMBER(Regressions!K26),ROUND(Regressions!K26, 1), NA())</f>
        <v>#N/A</v>
      </c>
      <c r="K16" s="335">
        <f>IF(ISNUMBER(Regressions!L26),ROUND(Regressions!L26, 1), NA())</f>
        <v>99.6</v>
      </c>
      <c r="L16" s="235">
        <f>IF(ISNUMBER(Regressions!M26),ROUND(Regressions!M26, 1), NA())</f>
        <v>33.4</v>
      </c>
      <c r="M16" s="336">
        <f>IF(ISNUMBER(Regressions!N26),ROUND(Regressions!N26, 1), NA())</f>
        <v>66.2</v>
      </c>
      <c r="N16" s="234">
        <f>IF(ISNUMBER(Regressions!O26),ROUND(Regressions!O26, 1), NA())</f>
        <v>0.4</v>
      </c>
      <c r="O16" s="337" t="e">
        <f>IF(ISNUMBER(Regressions!Q26),ROUND(Regressions!Q26, 1), NA())</f>
        <v>#N/A</v>
      </c>
      <c r="P16" s="335" t="e">
        <f>IF(ISNUMBER(Regressions!R26),ROUND(Regressions!R26, 1), NA())</f>
        <v>#N/A</v>
      </c>
      <c r="Q16" s="212" t="e">
        <f>IF(ISNUMBER(Regressions!S26),ROUND(Regressions!S26, 1), NA())</f>
        <v>#N/A</v>
      </c>
      <c r="R16" s="336" t="e">
        <f>IF(ISNUMBER(Regressions!T26),ROUND(Regressions!T26, 1), NA())</f>
        <v>#N/A</v>
      </c>
      <c r="S16" s="234" t="e">
        <f>IF(ISNUMBER(Regressions!U26),ROUND(Regressions!U26, 1), NA())</f>
        <v>#N/A</v>
      </c>
    </row>
    <row xmlns:x14ac="http://schemas.microsoft.com/office/spreadsheetml/2009/9/ac" r="17" x14ac:dyDescent="0.2">
      <c r="A17" s="332" t="str">
        <f>IF(ISBLANK(Regressions!A27), " ", Regressions!A27)</f>
        <v>Jordan</v>
      </c>
      <c r="B17" s="333">
        <f>IF(ISBLANK(Regressions!B27), " ", Regressions!B27)</f>
        <v>2013</v>
      </c>
      <c r="C17" s="338" t="str">
        <f>IF(ISBLANK(Regressions!C27), " ", Regressions!C27)</f>
        <v>National</v>
      </c>
      <c r="D17" s="334">
        <f>IF(ISBLANK(Regressions!D27), " ", Regressions!D27)</f>
        <v>2284278</v>
      </c>
      <c r="E17" s="211">
        <f>IF(ISNUMBER(Regressions!E27),ROUND(Regressions!E27, 1), NA())</f>
        <v>100</v>
      </c>
      <c r="F17" s="335">
        <f>IF(ISNUMBER(Regressions!F27),ROUND(Regressions!F27, 1), NA())</f>
        <v>99.7</v>
      </c>
      <c r="G17" s="233">
        <f>IF(ISNUMBER(Regressions!G27),ROUND(Regressions!G27, 1), NA())</f>
        <v>92.7</v>
      </c>
      <c r="H17" s="336">
        <f>IF(ISNUMBER(Regressions!H27),ROUND(Regressions!H27, 1), NA())</f>
        <v>7</v>
      </c>
      <c r="I17" s="234">
        <f>IF(ISNUMBER(Regressions!I27),ROUND(Regressions!I27, 1), NA())</f>
        <v>0.3</v>
      </c>
      <c r="J17" s="337" t="e">
        <f>IF(ISNUMBER(Regressions!K27),ROUND(Regressions!K27, 1), NA())</f>
        <v>#N/A</v>
      </c>
      <c r="K17" s="335">
        <f>IF(ISNUMBER(Regressions!L27),ROUND(Regressions!L27, 1), NA())</f>
        <v>99.6</v>
      </c>
      <c r="L17" s="235">
        <f>IF(ISNUMBER(Regressions!M27),ROUND(Regressions!M27, 1), NA())</f>
        <v>33.4</v>
      </c>
      <c r="M17" s="336">
        <f>IF(ISNUMBER(Regressions!N27),ROUND(Regressions!N27, 1), NA())</f>
        <v>66.2</v>
      </c>
      <c r="N17" s="234">
        <f>IF(ISNUMBER(Regressions!O27),ROUND(Regressions!O27, 1), NA())</f>
        <v>0.4</v>
      </c>
      <c r="O17" s="337" t="e">
        <f>IF(ISNUMBER(Regressions!Q27),ROUND(Regressions!Q27, 1), NA())</f>
        <v>#N/A</v>
      </c>
      <c r="P17" s="335" t="e">
        <f>IF(ISNUMBER(Regressions!R27),ROUND(Regressions!R27, 1), NA())</f>
        <v>#N/A</v>
      </c>
      <c r="Q17" s="212" t="e">
        <f>IF(ISNUMBER(Regressions!S27),ROUND(Regressions!S27, 1), NA())</f>
        <v>#N/A</v>
      </c>
      <c r="R17" s="336" t="e">
        <f>IF(ISNUMBER(Regressions!T27),ROUND(Regressions!T27, 1), NA())</f>
        <v>#N/A</v>
      </c>
      <c r="S17" s="234" t="e">
        <f>IF(ISNUMBER(Regressions!U27),ROUND(Regressions!U27, 1), NA())</f>
        <v>#N/A</v>
      </c>
    </row>
    <row xmlns:x14ac="http://schemas.microsoft.com/office/spreadsheetml/2009/9/ac" r="18" x14ac:dyDescent="0.2">
      <c r="A18" s="332" t="str">
        <f>IF(ISBLANK(Regressions!A28), " ", Regressions!A28)</f>
        <v>Jordan</v>
      </c>
      <c r="B18" s="333">
        <f>IF(ISBLANK(Regressions!B28), " ", Regressions!B28)</f>
        <v>2014</v>
      </c>
      <c r="C18" s="338" t="str">
        <f>IF(ISBLANK(Regressions!C28), " ", Regressions!C28)</f>
        <v>National</v>
      </c>
      <c r="D18" s="334">
        <f>IF(ISBLANK(Regressions!D28), " ", Regressions!D28)</f>
        <v>2565255</v>
      </c>
      <c r="E18" s="211">
        <f>IF(ISNUMBER(Regressions!E28),ROUND(Regressions!E28, 1), NA())</f>
        <v>100</v>
      </c>
      <c r="F18" s="335">
        <f>IF(ISNUMBER(Regressions!F28),ROUND(Regressions!F28, 1), NA())</f>
        <v>99.7</v>
      </c>
      <c r="G18" s="233">
        <f>IF(ISNUMBER(Regressions!G28),ROUND(Regressions!G28, 1), NA())</f>
        <v>93.7</v>
      </c>
      <c r="H18" s="336">
        <f>IF(ISNUMBER(Regressions!H28),ROUND(Regressions!H28, 1), NA())</f>
        <v>6</v>
      </c>
      <c r="I18" s="234">
        <f>IF(ISNUMBER(Regressions!I28),ROUND(Regressions!I28, 1), NA())</f>
        <v>0.3</v>
      </c>
      <c r="J18" s="337" t="e">
        <f>IF(ISNUMBER(Regressions!K28),ROUND(Regressions!K28, 1), NA())</f>
        <v>#N/A</v>
      </c>
      <c r="K18" s="335">
        <f>IF(ISNUMBER(Regressions!L28),ROUND(Regressions!L28, 1), NA())</f>
        <v>99.6</v>
      </c>
      <c r="L18" s="235">
        <f>IF(ISNUMBER(Regressions!M28),ROUND(Regressions!M28, 1), NA())</f>
        <v>33.4</v>
      </c>
      <c r="M18" s="336">
        <f>IF(ISNUMBER(Regressions!N28),ROUND(Regressions!N28, 1), NA())</f>
        <v>66.2</v>
      </c>
      <c r="N18" s="234">
        <f>IF(ISNUMBER(Regressions!O28),ROUND(Regressions!O28, 1), NA())</f>
        <v>0.4</v>
      </c>
      <c r="O18" s="337" t="e">
        <f>IF(ISNUMBER(Regressions!Q28),ROUND(Regressions!Q28, 1), NA())</f>
        <v>#N/A</v>
      </c>
      <c r="P18" s="335" t="e">
        <f>IF(ISNUMBER(Regressions!R28),ROUND(Regressions!R28, 1), NA())</f>
        <v>#N/A</v>
      </c>
      <c r="Q18" s="212" t="e">
        <f>IF(ISNUMBER(Regressions!S28),ROUND(Regressions!S28, 1), NA())</f>
        <v>#N/A</v>
      </c>
      <c r="R18" s="336" t="e">
        <f>IF(ISNUMBER(Regressions!T28),ROUND(Regressions!T28, 1), NA())</f>
        <v>#N/A</v>
      </c>
      <c r="S18" s="234" t="e">
        <f>IF(ISNUMBER(Regressions!U28),ROUND(Regressions!U28, 1), NA())</f>
        <v>#N/A</v>
      </c>
    </row>
    <row xmlns:x14ac="http://schemas.microsoft.com/office/spreadsheetml/2009/9/ac" r="19" x14ac:dyDescent="0.2">
      <c r="A19" s="332" t="str">
        <f>IF(ISBLANK(Regressions!A29), " ", Regressions!A29)</f>
        <v>Jordan</v>
      </c>
      <c r="B19" s="333">
        <f>IF(ISBLANK(Regressions!B29), " ", Regressions!B29)</f>
        <v>2015</v>
      </c>
      <c r="C19" s="338" t="str">
        <f>IF(ISBLANK(Regressions!C29), " ", Regressions!C29)</f>
        <v>National</v>
      </c>
      <c r="D19" s="334">
        <f>IF(ISBLANK(Regressions!D29), " ", Regressions!D29)</f>
        <v>2860305</v>
      </c>
      <c r="E19" s="211">
        <f>IF(ISNUMBER(Regressions!E29),ROUND(Regressions!E29, 1), NA())</f>
        <v>100</v>
      </c>
      <c r="F19" s="335">
        <f>IF(ISNUMBER(Regressions!F29),ROUND(Regressions!F29, 1), NA())</f>
        <v>99.8</v>
      </c>
      <c r="G19" s="233">
        <f>IF(ISNUMBER(Regressions!G29),ROUND(Regressions!G29, 1), NA())</f>
        <v>94.7</v>
      </c>
      <c r="H19" s="336">
        <f>IF(ISNUMBER(Regressions!H29),ROUND(Regressions!H29, 1), NA())</f>
        <v>5.0999999999999996</v>
      </c>
      <c r="I19" s="234">
        <f>IF(ISNUMBER(Regressions!I29),ROUND(Regressions!I29, 1), NA())</f>
        <v>0.2</v>
      </c>
      <c r="J19" s="337" t="e">
        <f>IF(ISNUMBER(Regressions!K29),ROUND(Regressions!K29, 1), NA())</f>
        <v>#N/A</v>
      </c>
      <c r="K19" s="335">
        <f>IF(ISNUMBER(Regressions!L29),ROUND(Regressions!L29, 1), NA())</f>
        <v>99.6</v>
      </c>
      <c r="L19" s="235">
        <f>IF(ISNUMBER(Regressions!M29),ROUND(Regressions!M29, 1), NA())</f>
        <v>33.4</v>
      </c>
      <c r="M19" s="336">
        <f>IF(ISNUMBER(Regressions!N29),ROUND(Regressions!N29, 1), NA())</f>
        <v>66.2</v>
      </c>
      <c r="N19" s="234">
        <f>IF(ISNUMBER(Regressions!O29),ROUND(Regressions!O29, 1), NA())</f>
        <v>0.4</v>
      </c>
      <c r="O19" s="337" t="e">
        <f>IF(ISNUMBER(Regressions!Q29),ROUND(Regressions!Q29, 1), NA())</f>
        <v>#N/A</v>
      </c>
      <c r="P19" s="335" t="e">
        <f>IF(ISNUMBER(Regressions!R29),ROUND(Regressions!R29, 1), NA())</f>
        <v>#N/A</v>
      </c>
      <c r="Q19" s="212" t="e">
        <f>IF(ISNUMBER(Regressions!S29),ROUND(Regressions!S29, 1), NA())</f>
        <v>#N/A</v>
      </c>
      <c r="R19" s="336" t="e">
        <f>IF(ISNUMBER(Regressions!T29),ROUND(Regressions!T29, 1), NA())</f>
        <v>#N/A</v>
      </c>
      <c r="S19" s="234" t="e">
        <f>IF(ISNUMBER(Regressions!U29),ROUND(Regressions!U29, 1), NA())</f>
        <v>#N/A</v>
      </c>
    </row>
    <row xmlns:x14ac="http://schemas.microsoft.com/office/spreadsheetml/2009/9/ac" r="20" x14ac:dyDescent="0.2">
      <c r="A20" s="332" t="str">
        <f>IF(ISBLANK(Regressions!A30), " ", Regressions!A30)</f>
        <v>Jordan</v>
      </c>
      <c r="B20" s="333">
        <f>IF(ISBLANK(Regressions!B30), " ", Regressions!B30)</f>
        <v>2016</v>
      </c>
      <c r="C20" s="338" t="str">
        <f>IF(ISBLANK(Regressions!C30), " ", Regressions!C30)</f>
        <v>National</v>
      </c>
      <c r="D20" s="334">
        <f>IF(ISBLANK(Regressions!D30), " ", Regressions!D30)</f>
        <v>2819081</v>
      </c>
      <c r="E20" s="211">
        <f>IF(ISNUMBER(Regressions!E30),ROUND(Regressions!E30, 1), NA())</f>
        <v>100</v>
      </c>
      <c r="F20" s="335">
        <f>IF(ISNUMBER(Regressions!F30),ROUND(Regressions!F30, 1), NA())</f>
        <v>99.8</v>
      </c>
      <c r="G20" s="233">
        <f>IF(ISNUMBER(Regressions!G30),ROUND(Regressions!G30, 1), NA())</f>
        <v>95.7</v>
      </c>
      <c r="H20" s="336">
        <f>IF(ISNUMBER(Regressions!H30),ROUND(Regressions!H30, 1), NA())</f>
        <v>4.0999999999999996</v>
      </c>
      <c r="I20" s="234">
        <f>IF(ISNUMBER(Regressions!I30),ROUND(Regressions!I30, 1), NA())</f>
        <v>0.2</v>
      </c>
      <c r="J20" s="337" t="e">
        <f>IF(ISNUMBER(Regressions!K30),ROUND(Regressions!K30, 1), NA())</f>
        <v>#N/A</v>
      </c>
      <c r="K20" s="335">
        <f>IF(ISNUMBER(Regressions!L30),ROUND(Regressions!L30, 1), NA())</f>
        <v>99.6</v>
      </c>
      <c r="L20" s="235">
        <f>IF(ISNUMBER(Regressions!M30),ROUND(Regressions!M30, 1), NA())</f>
        <v>33.4</v>
      </c>
      <c r="M20" s="336">
        <f>IF(ISNUMBER(Regressions!N30),ROUND(Regressions!N30, 1), NA())</f>
        <v>66.2</v>
      </c>
      <c r="N20" s="234">
        <f>IF(ISNUMBER(Regressions!O30),ROUND(Regressions!O30, 1), NA())</f>
        <v>0.4</v>
      </c>
      <c r="O20" s="337" t="e">
        <f>IF(ISNUMBER(Regressions!Q30),ROUND(Regressions!Q30, 1), NA())</f>
        <v>#N/A</v>
      </c>
      <c r="P20" s="335" t="e">
        <f>IF(ISNUMBER(Regressions!R30),ROUND(Regressions!R30, 1), NA())</f>
        <v>#N/A</v>
      </c>
      <c r="Q20" s="212" t="e">
        <f>IF(ISNUMBER(Regressions!S30),ROUND(Regressions!S30, 1), NA())</f>
        <v>#N/A</v>
      </c>
      <c r="R20" s="336" t="e">
        <f>IF(ISNUMBER(Regressions!T30),ROUND(Regressions!T30, 1), NA())</f>
        <v>#N/A</v>
      </c>
      <c r="S20" s="234" t="e">
        <f>IF(ISNUMBER(Regressions!U30),ROUND(Regressions!U30, 1), NA())</f>
        <v>#N/A</v>
      </c>
    </row>
    <row xmlns:x14ac="http://schemas.microsoft.com/office/spreadsheetml/2009/9/ac" r="21" x14ac:dyDescent="0.2">
      <c r="A21" s="332" t="str">
        <f>IF(ISBLANK(Regressions!A31), " ", Regressions!A31)</f>
        <v>Jordan</v>
      </c>
      <c r="B21" s="333">
        <f>IF(ISBLANK(Regressions!B31), " ", Regressions!B31)</f>
        <v>2017</v>
      </c>
      <c r="C21" s="338" t="str">
        <f>IF(ISBLANK(Regressions!C31), " ", Regressions!C31)</f>
        <v>National</v>
      </c>
      <c r="D21" s="334">
        <f>IF(ISBLANK(Regressions!D31), " ", Regressions!D31)</f>
        <v>2859095</v>
      </c>
      <c r="E21" s="211">
        <f>IF(ISNUMBER(Regressions!E31),ROUND(Regressions!E31, 1), NA())</f>
        <v>100</v>
      </c>
      <c r="F21" s="335">
        <f>IF(ISNUMBER(Regressions!F31),ROUND(Regressions!F31, 1), NA())</f>
        <v>99.9</v>
      </c>
      <c r="G21" s="233">
        <f>IF(ISNUMBER(Regressions!G31),ROUND(Regressions!G31, 1), NA())</f>
        <v>96.6</v>
      </c>
      <c r="H21" s="336">
        <f>IF(ISNUMBER(Regressions!H31),ROUND(Regressions!H31, 1), NA())</f>
        <v>3.2</v>
      </c>
      <c r="I21" s="234">
        <f>IF(ISNUMBER(Regressions!I31),ROUND(Regressions!I31, 1), NA())</f>
        <v>0.1</v>
      </c>
      <c r="J21" s="337" t="e">
        <f>IF(ISNUMBER(Regressions!K31),ROUND(Regressions!K31, 1), NA())</f>
        <v>#N/A</v>
      </c>
      <c r="K21" s="335">
        <f>IF(ISNUMBER(Regressions!L31),ROUND(Regressions!L31, 1), NA())</f>
        <v>99.6</v>
      </c>
      <c r="L21" s="235">
        <f>IF(ISNUMBER(Regressions!M31),ROUND(Regressions!M31, 1), NA())</f>
        <v>33.4</v>
      </c>
      <c r="M21" s="336">
        <f>IF(ISNUMBER(Regressions!N31),ROUND(Regressions!N31, 1), NA())</f>
        <v>66.2</v>
      </c>
      <c r="N21" s="234">
        <f>IF(ISNUMBER(Regressions!O31),ROUND(Regressions!O31, 1), NA())</f>
        <v>0.4</v>
      </c>
      <c r="O21" s="337" t="e">
        <f>IF(ISNUMBER(Regressions!Q31),ROUND(Regressions!Q31, 1), NA())</f>
        <v>#N/A</v>
      </c>
      <c r="P21" s="335" t="e">
        <f>IF(ISNUMBER(Regressions!R31),ROUND(Regressions!R31, 1), NA())</f>
        <v>#N/A</v>
      </c>
      <c r="Q21" s="212" t="e">
        <f>IF(ISNUMBER(Regressions!S31),ROUND(Regressions!S31, 1), NA())</f>
        <v>#N/A</v>
      </c>
      <c r="R21" s="336" t="e">
        <f>IF(ISNUMBER(Regressions!T31),ROUND(Regressions!T31, 1), NA())</f>
        <v>#N/A</v>
      </c>
      <c r="S21" s="234" t="e">
        <f>IF(ISNUMBER(Regressions!U31),ROUND(Regressions!U31, 1), NA())</f>
        <v>#N/A</v>
      </c>
    </row>
    <row xmlns:x14ac="http://schemas.microsoft.com/office/spreadsheetml/2009/9/ac" r="22" x14ac:dyDescent="0.2">
      <c r="A22" s="332" t="str">
        <f>IF(ISBLANK(Regressions!A32), " ", Regressions!A32)</f>
        <v>Jordan</v>
      </c>
      <c r="B22" s="333">
        <f>IF(ISBLANK(Regressions!B32), " ", Regressions!B32)</f>
        <v>2018</v>
      </c>
      <c r="C22" s="338" t="str">
        <f>IF(ISBLANK(Regressions!C32), " ", Regressions!C32)</f>
        <v>National</v>
      </c>
      <c r="D22" s="334">
        <f>IF(ISBLANK(Regressions!D32), " ", Regressions!D32)</f>
        <v>2887995</v>
      </c>
      <c r="E22" s="211">
        <f>IF(ISNUMBER(Regressions!E32),ROUND(Regressions!E32, 1), NA())</f>
        <v>100</v>
      </c>
      <c r="F22" s="335">
        <f>IF(ISNUMBER(Regressions!F32),ROUND(Regressions!F32, 1), NA())</f>
        <v>99.9</v>
      </c>
      <c r="G22" s="233">
        <f>IF(ISNUMBER(Regressions!G32),ROUND(Regressions!G32, 1), NA())</f>
        <v>97.6</v>
      </c>
      <c r="H22" s="336">
        <f>IF(ISNUMBER(Regressions!H32),ROUND(Regressions!H32, 1), NA())</f>
        <v>2.2999999999999998</v>
      </c>
      <c r="I22" s="234">
        <f>IF(ISNUMBER(Regressions!I32),ROUND(Regressions!I32, 1), NA())</f>
        <v>0.1</v>
      </c>
      <c r="J22" s="337" t="e">
        <f>IF(ISNUMBER(Regressions!K32),ROUND(Regressions!K32, 1), NA())</f>
        <v>#N/A</v>
      </c>
      <c r="K22" s="335">
        <f>IF(ISNUMBER(Regressions!L32),ROUND(Regressions!L32, 1), NA())</f>
        <v>99.6</v>
      </c>
      <c r="L22" s="235">
        <f>IF(ISNUMBER(Regressions!M32),ROUND(Regressions!M32, 1), NA())</f>
        <v>33.4</v>
      </c>
      <c r="M22" s="336">
        <f>IF(ISNUMBER(Regressions!N32),ROUND(Regressions!N32, 1), NA())</f>
        <v>66.2</v>
      </c>
      <c r="N22" s="234">
        <f>IF(ISNUMBER(Regressions!O32),ROUND(Regressions!O32, 1), NA())</f>
        <v>0.4</v>
      </c>
      <c r="O22" s="337" t="e">
        <f>IF(ISNUMBER(Regressions!Q32),ROUND(Regressions!Q32, 1), NA())</f>
        <v>#N/A</v>
      </c>
      <c r="P22" s="335" t="e">
        <f>IF(ISNUMBER(Regressions!R32),ROUND(Regressions!R32, 1), NA())</f>
        <v>#N/A</v>
      </c>
      <c r="Q22" s="212" t="e">
        <f>IF(ISNUMBER(Regressions!S32),ROUND(Regressions!S32, 1), NA())</f>
        <v>#N/A</v>
      </c>
      <c r="R22" s="336" t="e">
        <f>IF(ISNUMBER(Regressions!T32),ROUND(Regressions!T32, 1), NA())</f>
        <v>#N/A</v>
      </c>
      <c r="S22" s="234" t="e">
        <f>IF(ISNUMBER(Regressions!U32),ROUND(Regressions!U32, 1), NA())</f>
        <v>#N/A</v>
      </c>
    </row>
    <row xmlns:x14ac="http://schemas.microsoft.com/office/spreadsheetml/2009/9/ac" r="23" x14ac:dyDescent="0.2">
      <c r="A23" s="332" t="str">
        <f>IF(ISBLANK(Regressions!A33), " ", Regressions!A33)</f>
        <v>Jordan</v>
      </c>
      <c r="B23" s="333">
        <f>IF(ISBLANK(Regressions!B33), " ", Regressions!B33)</f>
        <v>2019</v>
      </c>
      <c r="C23" s="338" t="str">
        <f>IF(ISBLANK(Regressions!C33), " ", Regressions!C33)</f>
        <v>National</v>
      </c>
      <c r="D23" s="334">
        <f>IF(ISBLANK(Regressions!D33), " ", Regressions!D33)</f>
        <v>2919344</v>
      </c>
      <c r="E23" s="211">
        <f>IF(ISNUMBER(Regressions!E33),ROUND(Regressions!E33, 1), NA())</f>
        <v>100</v>
      </c>
      <c r="F23" s="335">
        <f>IF(ISNUMBER(Regressions!F33),ROUND(Regressions!F33, 1), NA())</f>
        <v>99.9</v>
      </c>
      <c r="G23" s="233">
        <f>IF(ISNUMBER(Regressions!G33),ROUND(Regressions!G33, 1), NA())</f>
        <v>98.6</v>
      </c>
      <c r="H23" s="336">
        <f>IF(ISNUMBER(Regressions!H33),ROUND(Regressions!H33, 1), NA())</f>
        <v>1.3</v>
      </c>
      <c r="I23" s="234">
        <f>IF(ISNUMBER(Regressions!I33),ROUND(Regressions!I33, 1), NA())</f>
        <v>0.1</v>
      </c>
      <c r="J23" s="337" t="e">
        <f>IF(ISNUMBER(Regressions!K33),ROUND(Regressions!K33, 1), NA())</f>
        <v>#N/A</v>
      </c>
      <c r="K23" s="335">
        <f>IF(ISNUMBER(Regressions!L33),ROUND(Regressions!L33, 1), NA())</f>
        <v>99.6</v>
      </c>
      <c r="L23" s="235">
        <f>IF(ISNUMBER(Regressions!M33),ROUND(Regressions!M33, 1), NA())</f>
        <v>33.4</v>
      </c>
      <c r="M23" s="336">
        <f>IF(ISNUMBER(Regressions!N33),ROUND(Regressions!N33, 1), NA())</f>
        <v>66.2</v>
      </c>
      <c r="N23" s="234">
        <f>IF(ISNUMBER(Regressions!O33),ROUND(Regressions!O33, 1), NA())</f>
        <v>0.4</v>
      </c>
      <c r="O23" s="337" t="e">
        <f>IF(ISNUMBER(Regressions!Q33),ROUND(Regressions!Q33, 1), NA())</f>
        <v>#N/A</v>
      </c>
      <c r="P23" s="335" t="e">
        <f>IF(ISNUMBER(Regressions!R33),ROUND(Regressions!R33, 1), NA())</f>
        <v>#N/A</v>
      </c>
      <c r="Q23" s="212" t="e">
        <f>IF(ISNUMBER(Regressions!S33),ROUND(Regressions!S33, 1), NA())</f>
        <v>#N/A</v>
      </c>
      <c r="R23" s="336" t="e">
        <f>IF(ISNUMBER(Regressions!T33),ROUND(Regressions!T33, 1), NA())</f>
        <v>#N/A</v>
      </c>
      <c r="S23" s="234" t="e">
        <f>IF(ISNUMBER(Regressions!U33),ROUND(Regressions!U33, 1), NA())</f>
        <v>#N/A</v>
      </c>
    </row>
    <row xmlns:x14ac="http://schemas.microsoft.com/office/spreadsheetml/2009/9/ac" r="24" x14ac:dyDescent="0.2">
      <c r="A24" s="332" t="str">
        <f>IF(ISBLANK(Regressions!A34), " ", Regressions!A34)</f>
        <v>Jordan</v>
      </c>
      <c r="B24" s="333">
        <f>IF(ISBLANK(Regressions!B34), " ", Regressions!B34)</f>
        <v>2020</v>
      </c>
      <c r="C24" s="338" t="str">
        <f>IF(ISBLANK(Regressions!C34), " ", Regressions!C34)</f>
        <v>National</v>
      </c>
      <c r="D24" s="334">
        <f>IF(ISBLANK(Regressions!D34), " ", Regressions!D34)</f>
        <v>2962689</v>
      </c>
      <c r="E24" s="211">
        <f>IF(ISNUMBER(Regressions!E34),ROUND(Regressions!E34, 1), NA())</f>
        <v>100</v>
      </c>
      <c r="F24" s="335">
        <f>IF(ISNUMBER(Regressions!F34),ROUND(Regressions!F34, 1), NA())</f>
        <v>100</v>
      </c>
      <c r="G24" s="233">
        <f>IF(ISNUMBER(Regressions!G34),ROUND(Regressions!G34, 1), NA())</f>
        <v>99.6</v>
      </c>
      <c r="H24" s="336">
        <f>IF(ISNUMBER(Regressions!H34),ROUND(Regressions!H34, 1), NA())</f>
        <v>0.4</v>
      </c>
      <c r="I24" s="234">
        <f>IF(ISNUMBER(Regressions!I34),ROUND(Regressions!I34, 1), NA())</f>
        <v>0</v>
      </c>
      <c r="J24" s="337" t="e">
        <f>IF(ISNUMBER(Regressions!K34),ROUND(Regressions!K34, 1), NA())</f>
        <v>#N/A</v>
      </c>
      <c r="K24" s="335">
        <f>IF(ISNUMBER(Regressions!L34),ROUND(Regressions!L34, 1), NA())</f>
        <v>99.6</v>
      </c>
      <c r="L24" s="235" t="e">
        <f>IF(ISNUMBER(Regressions!M34),ROUND(Regressions!M34, 1), NA())</f>
        <v>#N/A</v>
      </c>
      <c r="M24" s="336" t="e">
        <f>IF(ISNUMBER(Regressions!N34),ROUND(Regressions!N34, 1), NA())</f>
        <v>#N/A</v>
      </c>
      <c r="N24" s="234">
        <f>IF(ISNUMBER(Regressions!O34),ROUND(Regressions!O34, 1), NA())</f>
        <v>0.4</v>
      </c>
      <c r="O24" s="337" t="e">
        <f>IF(ISNUMBER(Regressions!Q34),ROUND(Regressions!Q34, 1), NA())</f>
        <v>#N/A</v>
      </c>
      <c r="P24" s="335" t="e">
        <f>IF(ISNUMBER(Regressions!R34),ROUND(Regressions!R34, 1), NA())</f>
        <v>#N/A</v>
      </c>
      <c r="Q24" s="212" t="e">
        <f>IF(ISNUMBER(Regressions!S34),ROUND(Regressions!S34, 1), NA())</f>
        <v>#N/A</v>
      </c>
      <c r="R24" s="336" t="e">
        <f>IF(ISNUMBER(Regressions!T34),ROUND(Regressions!T34, 1), NA())</f>
        <v>#N/A</v>
      </c>
      <c r="S24" s="234" t="e">
        <f>IF(ISNUMBER(Regressions!U34),ROUND(Regressions!U34, 1), NA())</f>
        <v>#N/A</v>
      </c>
    </row>
    <row xmlns:x14ac="http://schemas.microsoft.com/office/spreadsheetml/2009/9/ac" r="25" x14ac:dyDescent="0.2">
      <c r="A25" s="392" t="str">
        <f>IF(ISBLANK(Regressions!A35), " ", Regressions!A35)</f>
        <v>Jordan</v>
      </c>
      <c r="B25" s="393">
        <f>IF(ISBLANK(Regressions!B35), " ", Regressions!B35)</f>
        <v>2021</v>
      </c>
      <c r="C25" s="394" t="str">
        <f>IF(ISBLANK(Regressions!C35), " ", Regressions!C35)</f>
        <v>National</v>
      </c>
      <c r="D25" s="395">
        <f>IF(ISBLANK(Regressions!D35), " ", Regressions!D35)</f>
        <v>2993534</v>
      </c>
      <c r="E25" s="398">
        <f>IF(ISNUMBER(Regressions!E35),ROUND(Regressions!E35, 1), NA())</f>
        <v>100</v>
      </c>
      <c r="F25" s="396">
        <f>IF(ISNUMBER(Regressions!F35),ROUND(Regressions!F35, 1), NA())</f>
        <v>100</v>
      </c>
      <c r="G25" s="399">
        <f>IF(ISNUMBER(Regressions!G35),ROUND(Regressions!G35, 1), NA())</f>
        <v>100</v>
      </c>
      <c r="H25" s="397">
        <f>IF(ISNUMBER(Regressions!H35),ROUND(Regressions!H35, 1), NA())</f>
        <v>0</v>
      </c>
      <c r="I25" s="400">
        <f>IF(ISNUMBER(Regressions!I35),ROUND(Regressions!I35, 1), NA())</f>
        <v>0</v>
      </c>
      <c r="J25" s="398" t="e">
        <f>IF(ISNUMBER(Regressions!K35),ROUND(Regressions!K35, 1), NA())</f>
        <v>#N/A</v>
      </c>
      <c r="K25" s="396">
        <f>IF(ISNUMBER(Regressions!L35),ROUND(Regressions!L35, 1), NA())</f>
        <v>99.6</v>
      </c>
      <c r="L25" s="401" t="e">
        <f>IF(ISNUMBER(Regressions!M35),ROUND(Regressions!M35, 1), NA())</f>
        <v>#N/A</v>
      </c>
      <c r="M25" s="397" t="e">
        <f>IF(ISNUMBER(Regressions!N35),ROUND(Regressions!N35, 1), NA())</f>
        <v>#N/A</v>
      </c>
      <c r="N25" s="400">
        <f>IF(ISNUMBER(Regressions!O35),ROUND(Regressions!O35, 1), NA())</f>
        <v>0.4</v>
      </c>
      <c r="O25" s="398" t="e">
        <f>IF(ISNUMBER(Regressions!Q35),ROUND(Regressions!Q35, 1), NA())</f>
        <v>#N/A</v>
      </c>
      <c r="P25" s="396" t="e">
        <f>IF(ISNUMBER(Regressions!R35),ROUND(Regressions!R35, 1), NA())</f>
        <v>#N/A</v>
      </c>
      <c r="Q25" s="402" t="e">
        <f>IF(ISNUMBER(Regressions!S35),ROUND(Regressions!S35, 1), NA())</f>
        <v>#N/A</v>
      </c>
      <c r="R25" s="397" t="e">
        <f>IF(ISNUMBER(Regressions!T35),ROUND(Regressions!T35, 1), NA())</f>
        <v>#N/A</v>
      </c>
      <c r="S25" s="400" t="e">
        <f>IF(ISNUMBER(Regressions!U35),ROUND(Regressions!U35, 1), NA())</f>
        <v>#N/A</v>
      </c>
      <c r="T25" s="391"/>
      <c r="U25" s="391"/>
      <c r="V25" s="391"/>
      <c r="W25" s="391"/>
      <c r="X25" s="391"/>
      <c r="Y25" s="391"/>
      <c r="Z25" s="391"/>
      <c r="AA25" s="391"/>
      <c r="AB25" s="391"/>
      <c r="AC25" s="391"/>
    </row>
    <row xmlns:x14ac="http://schemas.microsoft.com/office/spreadsheetml/2009/9/ac" r="26" x14ac:dyDescent="0.2">
      <c r="A26" s="332" t="str">
        <f>IF(ISBLANK(Regressions!A36), " ", Regressions!A36)</f>
        <v>Jordan</v>
      </c>
      <c r="B26" s="333">
        <f>IF(ISBLANK(Regressions!B36), " ", Regressions!B36)</f>
        <v>2022</v>
      </c>
      <c r="C26" s="338" t="str">
        <f>IF(ISBLANK(Regressions!C36), " ", Regressions!C36)</f>
        <v>National</v>
      </c>
      <c r="D26" s="334">
        <f>IF(ISBLANK(Regressions!D36), " ", Regressions!D36)</f>
        <v>3028797</v>
      </c>
      <c r="E26" s="211">
        <f>IF(ISNUMBER(Regressions!E36),ROUND(Regressions!E36, 1), NA())</f>
        <v>100</v>
      </c>
      <c r="F26" s="335">
        <f>IF(ISNUMBER(Regressions!F36),ROUND(Regressions!F36, 1), NA())</f>
        <v>100</v>
      </c>
      <c r="G26" s="233">
        <f>IF(ISNUMBER(Regressions!G36),ROUND(Regressions!G36, 1), NA())</f>
        <v>100</v>
      </c>
      <c r="H26" s="336">
        <f>IF(ISNUMBER(Regressions!H36),ROUND(Regressions!H36, 1), NA())</f>
        <v>0</v>
      </c>
      <c r="I26" s="234">
        <f>IF(ISNUMBER(Regressions!I36),ROUND(Regressions!I36, 1), NA())</f>
        <v>0</v>
      </c>
      <c r="J26" s="337" t="e">
        <f>IF(ISNUMBER(Regressions!K36),ROUND(Regressions!K36, 1), NA())</f>
        <v>#N/A</v>
      </c>
      <c r="K26" s="335">
        <f>IF(ISNUMBER(Regressions!L36),ROUND(Regressions!L36, 1), NA())</f>
        <v>99.6</v>
      </c>
      <c r="L26" s="235" t="e">
        <f>IF(ISNUMBER(Regressions!M36),ROUND(Regressions!M36, 1), NA())</f>
        <v>#N/A</v>
      </c>
      <c r="M26" s="336" t="e">
        <f>IF(ISNUMBER(Regressions!N36),ROUND(Regressions!N36, 1), NA())</f>
        <v>#N/A</v>
      </c>
      <c r="N26" s="234">
        <f>IF(ISNUMBER(Regressions!O36),ROUND(Regressions!O36, 1), NA())</f>
        <v>0.4</v>
      </c>
      <c r="O26" s="337" t="e">
        <f>IF(ISNUMBER(Regressions!Q36),ROUND(Regressions!Q36, 1), NA())</f>
        <v>#N/A</v>
      </c>
      <c r="P26" s="335" t="e">
        <f>IF(ISNUMBER(Regressions!R36),ROUND(Regressions!R36, 1), NA())</f>
        <v>#N/A</v>
      </c>
      <c r="Q26" s="212" t="e">
        <f>IF(ISNUMBER(Regressions!S36),ROUND(Regressions!S36, 1), NA())</f>
        <v>#N/A</v>
      </c>
      <c r="R26" s="336" t="e">
        <f>IF(ISNUMBER(Regressions!T36),ROUND(Regressions!T36, 1), NA())</f>
        <v>#N/A</v>
      </c>
      <c r="S26" s="234" t="e">
        <f>IF(ISNUMBER(Regressions!U36),ROUND(Regressions!U36, 1), NA())</f>
        <v>#N/A</v>
      </c>
    </row>
    <row xmlns:x14ac="http://schemas.microsoft.com/office/spreadsheetml/2009/9/ac" r="27" x14ac:dyDescent="0.2">
      <c r="A27" s="339" t="str">
        <f>IF(ISBLANK(Regressions!A37), " ", Regressions!A37)</f>
        <v>Jordan</v>
      </c>
      <c r="B27" s="340">
        <f>IF(ISBLANK(Regressions!B37), " ", Regressions!B37)</f>
        <v>2023</v>
      </c>
      <c r="C27" s="341" t="str">
        <f>IF(ISBLANK(Regressions!C37), " ", Regressions!C37)</f>
        <v>National</v>
      </c>
      <c r="D27" s="342">
        <f>IF(ISBLANK(Regressions!D37), " ", Regressions!D37)</f>
        <v>3068121</v>
      </c>
      <c r="E27" s="343">
        <f>IF(ISNUMBER(Regressions!E37),ROUND(Regressions!E37, 1), NA())</f>
        <v>100</v>
      </c>
      <c r="F27" s="344">
        <f>IF(ISNUMBER(Regressions!F37),ROUND(Regressions!F37, 1), NA())</f>
        <v>100</v>
      </c>
      <c r="G27" s="345">
        <f>IF(ISNUMBER(Regressions!G37),ROUND(Regressions!G37, 1), NA())</f>
        <v>100</v>
      </c>
      <c r="H27" s="346">
        <f>IF(ISNUMBER(Regressions!H37),ROUND(Regressions!H37, 1), NA())</f>
        <v>0</v>
      </c>
      <c r="I27" s="347">
        <f>IF(ISNUMBER(Regressions!I37),ROUND(Regressions!I37, 1), NA())</f>
        <v>0</v>
      </c>
      <c r="J27" s="348" t="e">
        <f>IF(ISNUMBER(Regressions!K37),ROUND(Regressions!K37, 1), NA())</f>
        <v>#N/A</v>
      </c>
      <c r="K27" s="344">
        <f>IF(ISNUMBER(Regressions!L37),ROUND(Regressions!L37, 1), NA())</f>
        <v>99.6</v>
      </c>
      <c r="L27" s="349" t="e">
        <f>IF(ISNUMBER(Regressions!M37),ROUND(Regressions!M37, 1), NA())</f>
        <v>#N/A</v>
      </c>
      <c r="M27" s="346" t="e">
        <f>IF(ISNUMBER(Regressions!N37),ROUND(Regressions!N37, 1), NA())</f>
        <v>#N/A</v>
      </c>
      <c r="N27" s="347">
        <f>IF(ISNUMBER(Regressions!O37),ROUND(Regressions!O37, 1), NA())</f>
        <v>0.4</v>
      </c>
      <c r="O27" s="348" t="e">
        <f>IF(ISNUMBER(Regressions!Q37),ROUND(Regressions!Q37, 1), NA())</f>
        <v>#N/A</v>
      </c>
      <c r="P27" s="344" t="e">
        <f>IF(ISNUMBER(Regressions!R37),ROUND(Regressions!R37, 1), NA())</f>
        <v>#N/A</v>
      </c>
      <c r="Q27" s="350" t="e">
        <f>IF(ISNUMBER(Regressions!S37),ROUND(Regressions!S37, 1), NA())</f>
        <v>#N/A</v>
      </c>
      <c r="R27" s="346" t="e">
        <f>IF(ISNUMBER(Regressions!T37),ROUND(Regressions!T37, 1), NA())</f>
        <v>#N/A</v>
      </c>
      <c r="S27" s="347" t="e">
        <f>IF(ISNUMBER(Regressions!U37),ROUND(Regressions!U37, 1), NA())</f>
        <v>#N/A</v>
      </c>
    </row>
    <row xmlns:x14ac="http://schemas.microsoft.com/office/spreadsheetml/2009/9/ac" r="28" hidden="true" x14ac:dyDescent="0.2">
      <c r="A28" s="332" t="str">
        <f>IF(ISBLANK(Regressions!A38), " ", Regressions!A38)</f>
        <v>Jordan</v>
      </c>
      <c r="B28" s="333">
        <f>IF(ISBLANK(Regressions!B38), " ", Regressions!B38)</f>
        <v>2024</v>
      </c>
      <c r="C28" s="338" t="str">
        <f>IF(ISBLANK(Regressions!C38), " ", Regressions!C38)</f>
        <v>National</v>
      </c>
      <c r="D28" s="334" t="str">
        <f>IF(ISBLANK(Regressions!D38), " ", Regressions!D38)</f>
        <v> </v>
      </c>
      <c r="E28" s="211" t="e">
        <f>IF(ISNUMBER(Regressions!E38),ROUND(Regressions!E38, 1), NA())</f>
        <v>#N/A</v>
      </c>
      <c r="F28" s="335" t="e">
        <f>IF(ISNUMBER(Regressions!F38),ROUND(Regressions!F38, 1), NA())</f>
        <v>#N/A</v>
      </c>
      <c r="G28" s="233" t="e">
        <f>IF(ISNUMBER(Regressions!G38),ROUND(Regressions!G38, 1), NA())</f>
        <v>#N/A</v>
      </c>
      <c r="H28" s="336" t="e">
        <f>IF(ISNUMBER(Regressions!H38),ROUND(Regressions!H38, 1), NA())</f>
        <v>#N/A</v>
      </c>
      <c r="I28" s="234" t="e">
        <f>IF(ISNUMBER(Regressions!I38),ROUND(Regressions!I38, 1), NA())</f>
        <v>#N/A</v>
      </c>
      <c r="J28" s="337" t="e">
        <f>IF(ISNUMBER(Regressions!K38),ROUND(Regressions!K38, 1), NA())</f>
        <v>#N/A</v>
      </c>
      <c r="K28" s="335" t="e">
        <f>IF(ISNUMBER(Regressions!L38),ROUND(Regressions!L38, 1), NA())</f>
        <v>#N/A</v>
      </c>
      <c r="L28" s="235" t="e">
        <f>IF(ISNUMBER(Regressions!M38),ROUND(Regressions!M38, 1), NA())</f>
        <v>#N/A</v>
      </c>
      <c r="M28" s="336" t="e">
        <f>IF(ISNUMBER(Regressions!N38),ROUND(Regressions!N38, 1), NA())</f>
        <v>#N/A</v>
      </c>
      <c r="N28" s="234" t="e">
        <f>IF(ISNUMBER(Regressions!O38),ROUND(Regressions!O38, 1), NA())</f>
        <v>#N/A</v>
      </c>
      <c r="O28" s="337" t="e">
        <f>IF(ISNUMBER(Regressions!Q38),ROUND(Regressions!Q38, 1), NA())</f>
        <v>#N/A</v>
      </c>
      <c r="P28" s="335" t="e">
        <f>IF(ISNUMBER(Regressions!R38),ROUND(Regressions!R38, 1), NA())</f>
        <v>#N/A</v>
      </c>
      <c r="Q28" s="212" t="e">
        <f>IF(ISNUMBER(Regressions!S38),ROUND(Regressions!S38, 1), NA())</f>
        <v>#N/A</v>
      </c>
      <c r="R28" s="336" t="e">
        <f>IF(ISNUMBER(Regressions!T38),ROUND(Regressions!T38, 1), NA())</f>
        <v>#N/A</v>
      </c>
      <c r="S28" s="234" t="e">
        <f>IF(ISNUMBER(Regressions!U38),ROUND(Regressions!U38, 1), NA())</f>
        <v>#N/A</v>
      </c>
    </row>
    <row xmlns:x14ac="http://schemas.microsoft.com/office/spreadsheetml/2009/9/ac" r="29" hidden="true" x14ac:dyDescent="0.2">
      <c r="A29" s="332" t="str">
        <f>IF(ISBLANK(Regressions!A39), " ", Regressions!A39)</f>
        <v>Jordan</v>
      </c>
      <c r="B29" s="333">
        <f>IF(ISBLANK(Regressions!B39), " ", Regressions!B39)</f>
        <v>2025</v>
      </c>
      <c r="C29" s="338" t="str">
        <f>IF(ISBLANK(Regressions!C39), " ", Regressions!C39)</f>
        <v>National</v>
      </c>
      <c r="D29" s="334" t="str">
        <f>IF(ISBLANK(Regressions!D39), " ", Regressions!D39)</f>
        <v> </v>
      </c>
      <c r="E29" s="211" t="e">
        <f>IF(ISNUMBER(Regressions!E39),ROUND(Regressions!E39, 1), NA())</f>
        <v>#N/A</v>
      </c>
      <c r="F29" s="335" t="e">
        <f>IF(ISNUMBER(Regressions!F39),ROUND(Regressions!F39, 1), NA())</f>
        <v>#N/A</v>
      </c>
      <c r="G29" s="233" t="e">
        <f>IF(ISNUMBER(Regressions!G39),ROUND(Regressions!G39, 1), NA())</f>
        <v>#N/A</v>
      </c>
      <c r="H29" s="336" t="e">
        <f>IF(ISNUMBER(Regressions!H39),ROUND(Regressions!H39, 1), NA())</f>
        <v>#N/A</v>
      </c>
      <c r="I29" s="234" t="e">
        <f>IF(ISNUMBER(Regressions!I39),ROUND(Regressions!I39, 1), NA())</f>
        <v>#N/A</v>
      </c>
      <c r="J29" s="337" t="e">
        <f>IF(ISNUMBER(Regressions!K39),ROUND(Regressions!K39, 1), NA())</f>
        <v>#N/A</v>
      </c>
      <c r="K29" s="335" t="e">
        <f>IF(ISNUMBER(Regressions!L39),ROUND(Regressions!L39, 1), NA())</f>
        <v>#N/A</v>
      </c>
      <c r="L29" s="235" t="e">
        <f>IF(ISNUMBER(Regressions!M39),ROUND(Regressions!M39, 1), NA())</f>
        <v>#N/A</v>
      </c>
      <c r="M29" s="336" t="e">
        <f>IF(ISNUMBER(Regressions!N39),ROUND(Regressions!N39, 1), NA())</f>
        <v>#N/A</v>
      </c>
      <c r="N29" s="234" t="e">
        <f>IF(ISNUMBER(Regressions!O39),ROUND(Regressions!O39, 1), NA())</f>
        <v>#N/A</v>
      </c>
      <c r="O29" s="337" t="e">
        <f>IF(ISNUMBER(Regressions!Q39),ROUND(Regressions!Q39, 1), NA())</f>
        <v>#N/A</v>
      </c>
      <c r="P29" s="335" t="e">
        <f>IF(ISNUMBER(Regressions!R39),ROUND(Regressions!R39, 1), NA())</f>
        <v>#N/A</v>
      </c>
      <c r="Q29" s="212" t="e">
        <f>IF(ISNUMBER(Regressions!S39),ROUND(Regressions!S39, 1), NA())</f>
        <v>#N/A</v>
      </c>
      <c r="R29" s="336" t="e">
        <f>IF(ISNUMBER(Regressions!T39),ROUND(Regressions!T39, 1), NA())</f>
        <v>#N/A</v>
      </c>
      <c r="S29" s="234" t="e">
        <f>IF(ISNUMBER(Regressions!U39),ROUND(Regressions!U39, 1), NA())</f>
        <v>#N/A</v>
      </c>
    </row>
    <row xmlns:x14ac="http://schemas.microsoft.com/office/spreadsheetml/2009/9/ac" r="30" hidden="true" x14ac:dyDescent="0.2">
      <c r="A30" s="332" t="str">
        <f>IF(ISBLANK(Regressions!A40), " ", Regressions!A40)</f>
        <v>Jordan</v>
      </c>
      <c r="B30" s="333">
        <f>IF(ISBLANK(Regressions!B40), " ", Regressions!B40)</f>
        <v>2026</v>
      </c>
      <c r="C30" s="338" t="str">
        <f>IF(ISBLANK(Regressions!C40), " ", Regressions!C40)</f>
        <v>National</v>
      </c>
      <c r="D30" s="334" t="str">
        <f>IF(ISBLANK(Regressions!D40), " ", Regressions!D40)</f>
        <v> </v>
      </c>
      <c r="E30" s="211" t="e">
        <f>IF(ISNUMBER(Regressions!E40),ROUND(Regressions!E40, 1), NA())</f>
        <v>#N/A</v>
      </c>
      <c r="F30" s="335" t="e">
        <f>IF(ISNUMBER(Regressions!F40),ROUND(Regressions!F40, 1), NA())</f>
        <v>#N/A</v>
      </c>
      <c r="G30" s="233" t="e">
        <f>IF(ISNUMBER(Regressions!G40),ROUND(Regressions!G40, 1), NA())</f>
        <v>#N/A</v>
      </c>
      <c r="H30" s="336" t="e">
        <f>IF(ISNUMBER(Regressions!H40),ROUND(Regressions!H40, 1), NA())</f>
        <v>#N/A</v>
      </c>
      <c r="I30" s="234" t="e">
        <f>IF(ISNUMBER(Regressions!I40),ROUND(Regressions!I40, 1), NA())</f>
        <v>#N/A</v>
      </c>
      <c r="J30" s="337" t="e">
        <f>IF(ISNUMBER(Regressions!K40),ROUND(Regressions!K40, 1), NA())</f>
        <v>#N/A</v>
      </c>
      <c r="K30" s="335" t="e">
        <f>IF(ISNUMBER(Regressions!L40),ROUND(Regressions!L40, 1), NA())</f>
        <v>#N/A</v>
      </c>
      <c r="L30" s="235" t="e">
        <f>IF(ISNUMBER(Regressions!M40),ROUND(Regressions!M40, 1), NA())</f>
        <v>#N/A</v>
      </c>
      <c r="M30" s="336" t="e">
        <f>IF(ISNUMBER(Regressions!N40),ROUND(Regressions!N40, 1), NA())</f>
        <v>#N/A</v>
      </c>
      <c r="N30" s="234" t="e">
        <f>IF(ISNUMBER(Regressions!O40),ROUND(Regressions!O40, 1), NA())</f>
        <v>#N/A</v>
      </c>
      <c r="O30" s="337" t="e">
        <f>IF(ISNUMBER(Regressions!Q40),ROUND(Regressions!Q40, 1), NA())</f>
        <v>#N/A</v>
      </c>
      <c r="P30" s="335" t="e">
        <f>IF(ISNUMBER(Regressions!R40),ROUND(Regressions!R40, 1), NA())</f>
        <v>#N/A</v>
      </c>
      <c r="Q30" s="212" t="e">
        <f>IF(ISNUMBER(Regressions!S40),ROUND(Regressions!S40, 1), NA())</f>
        <v>#N/A</v>
      </c>
      <c r="R30" s="336" t="e">
        <f>IF(ISNUMBER(Regressions!T40),ROUND(Regressions!T40, 1), NA())</f>
        <v>#N/A</v>
      </c>
      <c r="S30" s="234" t="e">
        <f>IF(ISNUMBER(Regressions!U40),ROUND(Regressions!U40, 1), NA())</f>
        <v>#N/A</v>
      </c>
    </row>
    <row xmlns:x14ac="http://schemas.microsoft.com/office/spreadsheetml/2009/9/ac" r="31" hidden="true" x14ac:dyDescent="0.2">
      <c r="A31" s="332" t="str">
        <f>IF(ISBLANK(Regressions!A41), " ", Regressions!A41)</f>
        <v>Jordan</v>
      </c>
      <c r="B31" s="333">
        <f>IF(ISBLANK(Regressions!B41), " ", Regressions!B41)</f>
        <v>2027</v>
      </c>
      <c r="C31" s="338" t="str">
        <f>IF(ISBLANK(Regressions!C41), " ", Regressions!C41)</f>
        <v>National</v>
      </c>
      <c r="D31" s="334" t="str">
        <f>IF(ISBLANK(Regressions!D41), " ", Regressions!D41)</f>
        <v> </v>
      </c>
      <c r="E31" s="211" t="e">
        <f>IF(ISNUMBER(Regressions!E41),ROUND(Regressions!E41, 1), NA())</f>
        <v>#N/A</v>
      </c>
      <c r="F31" s="335" t="e">
        <f>IF(ISNUMBER(Regressions!F41),ROUND(Regressions!F41, 1), NA())</f>
        <v>#N/A</v>
      </c>
      <c r="G31" s="233" t="e">
        <f>IF(ISNUMBER(Regressions!G41),ROUND(Regressions!G41, 1), NA())</f>
        <v>#N/A</v>
      </c>
      <c r="H31" s="336" t="e">
        <f>IF(ISNUMBER(Regressions!H41),ROUND(Regressions!H41, 1), NA())</f>
        <v>#N/A</v>
      </c>
      <c r="I31" s="234" t="e">
        <f>IF(ISNUMBER(Regressions!I41),ROUND(Regressions!I41, 1), NA())</f>
        <v>#N/A</v>
      </c>
      <c r="J31" s="337" t="e">
        <f>IF(ISNUMBER(Regressions!K41),ROUND(Regressions!K41, 1), NA())</f>
        <v>#N/A</v>
      </c>
      <c r="K31" s="335" t="e">
        <f>IF(ISNUMBER(Regressions!L41),ROUND(Regressions!L41, 1), NA())</f>
        <v>#N/A</v>
      </c>
      <c r="L31" s="235" t="e">
        <f>IF(ISNUMBER(Regressions!M41),ROUND(Regressions!M41, 1), NA())</f>
        <v>#N/A</v>
      </c>
      <c r="M31" s="336" t="e">
        <f>IF(ISNUMBER(Regressions!N41),ROUND(Regressions!N41, 1), NA())</f>
        <v>#N/A</v>
      </c>
      <c r="N31" s="234" t="e">
        <f>IF(ISNUMBER(Regressions!O41),ROUND(Regressions!O41, 1), NA())</f>
        <v>#N/A</v>
      </c>
      <c r="O31" s="337" t="e">
        <f>IF(ISNUMBER(Regressions!Q41),ROUND(Regressions!Q41, 1), NA())</f>
        <v>#N/A</v>
      </c>
      <c r="P31" s="335" t="e">
        <f>IF(ISNUMBER(Regressions!R41),ROUND(Regressions!R41, 1), NA())</f>
        <v>#N/A</v>
      </c>
      <c r="Q31" s="212" t="e">
        <f>IF(ISNUMBER(Regressions!S41),ROUND(Regressions!S41, 1), NA())</f>
        <v>#N/A</v>
      </c>
      <c r="R31" s="336" t="e">
        <f>IF(ISNUMBER(Regressions!T41),ROUND(Regressions!T41, 1), NA())</f>
        <v>#N/A</v>
      </c>
      <c r="S31" s="234" t="e">
        <f>IF(ISNUMBER(Regressions!U41),ROUND(Regressions!U41, 1), NA())</f>
        <v>#N/A</v>
      </c>
    </row>
    <row xmlns:x14ac="http://schemas.microsoft.com/office/spreadsheetml/2009/9/ac" r="32" hidden="true" x14ac:dyDescent="0.2">
      <c r="A32" s="332" t="str">
        <f>IF(ISBLANK(Regressions!A42), " ", Regressions!A42)</f>
        <v>Jordan</v>
      </c>
      <c r="B32" s="333">
        <f>IF(ISBLANK(Regressions!B42), " ", Regressions!B42)</f>
        <v>2028</v>
      </c>
      <c r="C32" s="338" t="str">
        <f>IF(ISBLANK(Regressions!C42), " ", Regressions!C42)</f>
        <v>National</v>
      </c>
      <c r="D32" s="334" t="str">
        <f>IF(ISBLANK(Regressions!D42), " ", Regressions!D42)</f>
        <v> </v>
      </c>
      <c r="E32" s="211" t="e">
        <f>IF(ISNUMBER(Regressions!E42),ROUND(Regressions!E42, 1), NA())</f>
        <v>#N/A</v>
      </c>
      <c r="F32" s="335" t="e">
        <f>IF(ISNUMBER(Regressions!F42),ROUND(Regressions!F42, 1), NA())</f>
        <v>#N/A</v>
      </c>
      <c r="G32" s="233" t="e">
        <f>IF(ISNUMBER(Regressions!G42),ROUND(Regressions!G42, 1), NA())</f>
        <v>#N/A</v>
      </c>
      <c r="H32" s="336" t="e">
        <f>IF(ISNUMBER(Regressions!H42),ROUND(Regressions!H42, 1), NA())</f>
        <v>#N/A</v>
      </c>
      <c r="I32" s="234" t="e">
        <f>IF(ISNUMBER(Regressions!I42),ROUND(Regressions!I42, 1), NA())</f>
        <v>#N/A</v>
      </c>
      <c r="J32" s="337" t="e">
        <f>IF(ISNUMBER(Regressions!K42),ROUND(Regressions!K42, 1), NA())</f>
        <v>#N/A</v>
      </c>
      <c r="K32" s="335" t="e">
        <f>IF(ISNUMBER(Regressions!L42),ROUND(Regressions!L42, 1), NA())</f>
        <v>#N/A</v>
      </c>
      <c r="L32" s="235" t="e">
        <f>IF(ISNUMBER(Regressions!M42),ROUND(Regressions!M42, 1), NA())</f>
        <v>#N/A</v>
      </c>
      <c r="M32" s="336" t="e">
        <f>IF(ISNUMBER(Regressions!N42),ROUND(Regressions!N42, 1), NA())</f>
        <v>#N/A</v>
      </c>
      <c r="N32" s="234" t="e">
        <f>IF(ISNUMBER(Regressions!O42),ROUND(Regressions!O42, 1), NA())</f>
        <v>#N/A</v>
      </c>
      <c r="O32" s="337" t="e">
        <f>IF(ISNUMBER(Regressions!Q42),ROUND(Regressions!Q42, 1), NA())</f>
        <v>#N/A</v>
      </c>
      <c r="P32" s="335" t="e">
        <f>IF(ISNUMBER(Regressions!R42),ROUND(Regressions!R42, 1), NA())</f>
        <v>#N/A</v>
      </c>
      <c r="Q32" s="212" t="e">
        <f>IF(ISNUMBER(Regressions!S42),ROUND(Regressions!S42, 1), NA())</f>
        <v>#N/A</v>
      </c>
      <c r="R32" s="336" t="e">
        <f>IF(ISNUMBER(Regressions!T42),ROUND(Regressions!T42, 1), NA())</f>
        <v>#N/A</v>
      </c>
      <c r="S32" s="234" t="e">
        <f>IF(ISNUMBER(Regressions!U42),ROUND(Regressions!U42, 1), NA())</f>
        <v>#N/A</v>
      </c>
    </row>
    <row xmlns:x14ac="http://schemas.microsoft.com/office/spreadsheetml/2009/9/ac" r="33" hidden="true" x14ac:dyDescent="0.2">
      <c r="A33" s="332" t="str">
        <f>IF(ISBLANK(Regressions!A43), " ", Regressions!A43)</f>
        <v>Jordan</v>
      </c>
      <c r="B33" s="333">
        <f>IF(ISBLANK(Regressions!B43), " ", Regressions!B43)</f>
        <v>2029</v>
      </c>
      <c r="C33" s="338" t="str">
        <f>IF(ISBLANK(Regressions!C43), " ", Regressions!C43)</f>
        <v>National</v>
      </c>
      <c r="D33" s="334" t="str">
        <f>IF(ISBLANK(Regressions!D43), " ", Regressions!D43)</f>
        <v> </v>
      </c>
      <c r="E33" s="211" t="e">
        <f>IF(ISNUMBER(Regressions!E43),ROUND(Regressions!E43, 1), NA())</f>
        <v>#N/A</v>
      </c>
      <c r="F33" s="335" t="e">
        <f>IF(ISNUMBER(Regressions!F43),ROUND(Regressions!F43, 1), NA())</f>
        <v>#N/A</v>
      </c>
      <c r="G33" s="233" t="e">
        <f>IF(ISNUMBER(Regressions!G43),ROUND(Regressions!G43, 1), NA())</f>
        <v>#N/A</v>
      </c>
      <c r="H33" s="336" t="e">
        <f>IF(ISNUMBER(Regressions!H43),ROUND(Regressions!H43, 1), NA())</f>
        <v>#N/A</v>
      </c>
      <c r="I33" s="234" t="e">
        <f>IF(ISNUMBER(Regressions!I43),ROUND(Regressions!I43, 1), NA())</f>
        <v>#N/A</v>
      </c>
      <c r="J33" s="337" t="e">
        <f>IF(ISNUMBER(Regressions!K43),ROUND(Regressions!K43, 1), NA())</f>
        <v>#N/A</v>
      </c>
      <c r="K33" s="335" t="e">
        <f>IF(ISNUMBER(Regressions!L43),ROUND(Regressions!L43, 1), NA())</f>
        <v>#N/A</v>
      </c>
      <c r="L33" s="235" t="e">
        <f>IF(ISNUMBER(Regressions!M43),ROUND(Regressions!M43, 1), NA())</f>
        <v>#N/A</v>
      </c>
      <c r="M33" s="336" t="e">
        <f>IF(ISNUMBER(Regressions!N43),ROUND(Regressions!N43, 1), NA())</f>
        <v>#N/A</v>
      </c>
      <c r="N33" s="234" t="e">
        <f>IF(ISNUMBER(Regressions!O43),ROUND(Regressions!O43, 1), NA())</f>
        <v>#N/A</v>
      </c>
      <c r="O33" s="337" t="e">
        <f>IF(ISNUMBER(Regressions!Q43),ROUND(Regressions!Q43, 1), NA())</f>
        <v>#N/A</v>
      </c>
      <c r="P33" s="335" t="e">
        <f>IF(ISNUMBER(Regressions!R43),ROUND(Regressions!R43, 1), NA())</f>
        <v>#N/A</v>
      </c>
      <c r="Q33" s="212" t="e">
        <f>IF(ISNUMBER(Regressions!S43),ROUND(Regressions!S43, 1), NA())</f>
        <v>#N/A</v>
      </c>
      <c r="R33" s="336" t="e">
        <f>IF(ISNUMBER(Regressions!T43),ROUND(Regressions!T43, 1), NA())</f>
        <v>#N/A</v>
      </c>
      <c r="S33" s="234" t="e">
        <f>IF(ISNUMBER(Regressions!U43),ROUND(Regressions!U43, 1), NA())</f>
        <v>#N/A</v>
      </c>
    </row>
    <row xmlns:x14ac="http://schemas.microsoft.com/office/spreadsheetml/2009/9/ac" r="34" hidden="true" x14ac:dyDescent="0.2">
      <c r="A34" s="332" t="str">
        <f>IF(ISBLANK(Regressions!A44), " ", Regressions!A44)</f>
        <v>Jordan</v>
      </c>
      <c r="B34" s="333">
        <f>IF(ISBLANK(Regressions!B44), " ", Regressions!B44)</f>
        <v>2030</v>
      </c>
      <c r="C34" s="338" t="str">
        <f>IF(ISBLANK(Regressions!C44), " ", Regressions!C44)</f>
        <v>National</v>
      </c>
      <c r="D34" s="334" t="str">
        <f>IF(ISBLANK(Regressions!D44), " ", Regressions!D44)</f>
        <v> </v>
      </c>
      <c r="E34" s="211" t="e">
        <f>IF(ISNUMBER(Regressions!E44),ROUND(Regressions!E44, 1), NA())</f>
        <v>#N/A</v>
      </c>
      <c r="F34" s="335" t="e">
        <f>IF(ISNUMBER(Regressions!F44),ROUND(Regressions!F44, 1), NA())</f>
        <v>#N/A</v>
      </c>
      <c r="G34" s="233" t="e">
        <f>IF(ISNUMBER(Regressions!G44),ROUND(Regressions!G44, 1), NA())</f>
        <v>#N/A</v>
      </c>
      <c r="H34" s="336" t="e">
        <f>IF(ISNUMBER(Regressions!H44),ROUND(Regressions!H44, 1), NA())</f>
        <v>#N/A</v>
      </c>
      <c r="I34" s="234" t="e">
        <f>IF(ISNUMBER(Regressions!I44),ROUND(Regressions!I44, 1), NA())</f>
        <v>#N/A</v>
      </c>
      <c r="J34" s="337" t="e">
        <f>IF(ISNUMBER(Regressions!K44),ROUND(Regressions!K44, 1), NA())</f>
        <v>#N/A</v>
      </c>
      <c r="K34" s="335" t="e">
        <f>IF(ISNUMBER(Regressions!L44),ROUND(Regressions!L44, 1), NA())</f>
        <v>#N/A</v>
      </c>
      <c r="L34" s="235" t="e">
        <f>IF(ISNUMBER(Regressions!M44),ROUND(Regressions!M44, 1), NA())</f>
        <v>#N/A</v>
      </c>
      <c r="M34" s="336" t="e">
        <f>IF(ISNUMBER(Regressions!N44),ROUND(Regressions!N44, 1), NA())</f>
        <v>#N/A</v>
      </c>
      <c r="N34" s="234" t="e">
        <f>IF(ISNUMBER(Regressions!O44),ROUND(Regressions!O44, 1), NA())</f>
        <v>#N/A</v>
      </c>
      <c r="O34" s="337" t="e">
        <f>IF(ISNUMBER(Regressions!Q44),ROUND(Regressions!Q44, 1), NA())</f>
        <v>#N/A</v>
      </c>
      <c r="P34" s="335" t="e">
        <f>IF(ISNUMBER(Regressions!R44),ROUND(Regressions!R44, 1), NA())</f>
        <v>#N/A</v>
      </c>
      <c r="Q34" s="212" t="e">
        <f>IF(ISNUMBER(Regressions!S44),ROUND(Regressions!S44, 1), NA())</f>
        <v>#N/A</v>
      </c>
      <c r="R34" s="336" t="e">
        <f>IF(ISNUMBER(Regressions!T44),ROUND(Regressions!T44, 1), NA())</f>
        <v>#N/A</v>
      </c>
      <c r="S34" s="234" t="e">
        <f>IF(ISNUMBER(Regressions!U44),ROUND(Regressions!U44, 1), NA())</f>
        <v>#N/A</v>
      </c>
    </row>
    <row xmlns:x14ac="http://schemas.microsoft.com/office/spreadsheetml/2009/9/ac" r="35" x14ac:dyDescent="0.2">
      <c r="A35" s="332" t="str">
        <f>IF(ISBLANK(Regressions!A45), " ", Regressions!A45)</f>
        <v>Jordan</v>
      </c>
      <c r="B35" s="333">
        <f>IF(ISBLANK(Regressions!B45), " ", Regressions!B45)</f>
        <v>2000</v>
      </c>
      <c r="C35" s="338" t="str">
        <f>IF(ISBLANK(Regressions!C45), " ", Regressions!C45)</f>
        <v>Urban</v>
      </c>
      <c r="D35" s="334">
        <f>IF(ISBLANK(Regressions!D45), " ", Regressions!D45)</f>
        <v>1366698.2404834749</v>
      </c>
      <c r="E35" s="211" t="e">
        <f>IF(ISNUMBER(Regressions!E45),ROUND(Regressions!E45, 1), NA())</f>
        <v>#N/A</v>
      </c>
      <c r="F35" s="335" t="e">
        <f>IF(ISNUMBER(Regressions!F45),ROUND(Regressions!F45, 1), NA())</f>
        <v>#N/A</v>
      </c>
      <c r="G35" s="233" t="e">
        <f>IF(ISNUMBER(Regressions!G45),ROUND(Regressions!G45, 1), NA())</f>
        <v>#N/A</v>
      </c>
      <c r="H35" s="336" t="e">
        <f>IF(ISNUMBER(Regressions!H45),ROUND(Regressions!H45, 1), NA())</f>
        <v>#N/A</v>
      </c>
      <c r="I35" s="234" t="e">
        <f>IF(ISNUMBER(Regressions!I45),ROUND(Regressions!I45, 1), NA())</f>
        <v>#N/A</v>
      </c>
      <c r="J35" s="337" t="e">
        <f>IF(ISNUMBER(Regressions!K45),ROUND(Regressions!K45, 1), NA())</f>
        <v>#N/A</v>
      </c>
      <c r="K35" s="335" t="e">
        <f>IF(ISNUMBER(Regressions!L45),ROUND(Regressions!L45, 1), NA())</f>
        <v>#N/A</v>
      </c>
      <c r="L35" s="235" t="e">
        <f>IF(ISNUMBER(Regressions!M45),ROUND(Regressions!M45, 1), NA())</f>
        <v>#N/A</v>
      </c>
      <c r="M35" s="336" t="e">
        <f>IF(ISNUMBER(Regressions!N45),ROUND(Regressions!N45, 1), NA())</f>
        <v>#N/A</v>
      </c>
      <c r="N35" s="234" t="e">
        <f>IF(ISNUMBER(Regressions!O45),ROUND(Regressions!O45, 1), NA())</f>
        <v>#N/A</v>
      </c>
      <c r="O35" s="337" t="e">
        <f>IF(ISNUMBER(Regressions!Q45),ROUND(Regressions!Q45, 1), NA())</f>
        <v>#N/A</v>
      </c>
      <c r="P35" s="335" t="e">
        <f>IF(ISNUMBER(Regressions!R45),ROUND(Regressions!R45, 1), NA())</f>
        <v>#N/A</v>
      </c>
      <c r="Q35" s="212" t="e">
        <f>IF(ISNUMBER(Regressions!S45),ROUND(Regressions!S45, 1), NA())</f>
        <v>#N/A</v>
      </c>
      <c r="R35" s="336" t="e">
        <f>IF(ISNUMBER(Regressions!T45),ROUND(Regressions!T45, 1), NA())</f>
        <v>#N/A</v>
      </c>
      <c r="S35" s="234" t="e">
        <f>IF(ISNUMBER(Regressions!U45),ROUND(Regressions!U45, 1), NA())</f>
        <v>#N/A</v>
      </c>
    </row>
    <row xmlns:x14ac="http://schemas.microsoft.com/office/spreadsheetml/2009/9/ac" r="36" x14ac:dyDescent="0.2">
      <c r="A36" s="332" t="str">
        <f>IF(ISBLANK(Regressions!A46), " ", Regressions!A46)</f>
        <v>Jordan</v>
      </c>
      <c r="B36" s="333">
        <f>IF(ISBLANK(Regressions!B46), " ", Regressions!B46)</f>
        <v>2001</v>
      </c>
      <c r="C36" s="338" t="str">
        <f>IF(ISBLANK(Regressions!C46), " ", Regressions!C46)</f>
        <v>Urban</v>
      </c>
      <c r="D36" s="334">
        <f>IF(ISBLANK(Regressions!D46), " ", Regressions!D46)</f>
        <v>1401505.194622345</v>
      </c>
      <c r="E36" s="211" t="e">
        <f>IF(ISNUMBER(Regressions!E46),ROUND(Regressions!E46, 1), NA())</f>
        <v>#N/A</v>
      </c>
      <c r="F36" s="335" t="e">
        <f>IF(ISNUMBER(Regressions!F46),ROUND(Regressions!F46, 1), NA())</f>
        <v>#N/A</v>
      </c>
      <c r="G36" s="233" t="e">
        <f>IF(ISNUMBER(Regressions!G46),ROUND(Regressions!G46, 1), NA())</f>
        <v>#N/A</v>
      </c>
      <c r="H36" s="336" t="e">
        <f>IF(ISNUMBER(Regressions!H46),ROUND(Regressions!H46, 1), NA())</f>
        <v>#N/A</v>
      </c>
      <c r="I36" s="234" t="e">
        <f>IF(ISNUMBER(Regressions!I46),ROUND(Regressions!I46, 1), NA())</f>
        <v>#N/A</v>
      </c>
      <c r="J36" s="337" t="e">
        <f>IF(ISNUMBER(Regressions!K46),ROUND(Regressions!K46, 1), NA())</f>
        <v>#N/A</v>
      </c>
      <c r="K36" s="335" t="e">
        <f>IF(ISNUMBER(Regressions!L46),ROUND(Regressions!L46, 1), NA())</f>
        <v>#N/A</v>
      </c>
      <c r="L36" s="235" t="e">
        <f>IF(ISNUMBER(Regressions!M46),ROUND(Regressions!M46, 1), NA())</f>
        <v>#N/A</v>
      </c>
      <c r="M36" s="336" t="e">
        <f>IF(ISNUMBER(Regressions!N46),ROUND(Regressions!N46, 1), NA())</f>
        <v>#N/A</v>
      </c>
      <c r="N36" s="234" t="e">
        <f>IF(ISNUMBER(Regressions!O46),ROUND(Regressions!O46, 1), NA())</f>
        <v>#N/A</v>
      </c>
      <c r="O36" s="337" t="e">
        <f>IF(ISNUMBER(Regressions!Q46),ROUND(Regressions!Q46, 1), NA())</f>
        <v>#N/A</v>
      </c>
      <c r="P36" s="335" t="e">
        <f>IF(ISNUMBER(Regressions!R46),ROUND(Regressions!R46, 1), NA())</f>
        <v>#N/A</v>
      </c>
      <c r="Q36" s="212" t="e">
        <f>IF(ISNUMBER(Regressions!S46),ROUND(Regressions!S46, 1), NA())</f>
        <v>#N/A</v>
      </c>
      <c r="R36" s="336" t="e">
        <f>IF(ISNUMBER(Regressions!T46),ROUND(Regressions!T46, 1), NA())</f>
        <v>#N/A</v>
      </c>
      <c r="S36" s="234" t="e">
        <f>IF(ISNUMBER(Regressions!U46),ROUND(Regressions!U46, 1), NA())</f>
        <v>#N/A</v>
      </c>
    </row>
    <row xmlns:x14ac="http://schemas.microsoft.com/office/spreadsheetml/2009/9/ac" r="37" x14ac:dyDescent="0.2">
      <c r="A37" s="332" t="str">
        <f>IF(ISBLANK(Regressions!A47), " ", Regressions!A47)</f>
        <v>Jordan</v>
      </c>
      <c r="B37" s="333">
        <f>IF(ISBLANK(Regressions!B47), " ", Regressions!B47)</f>
        <v>2002</v>
      </c>
      <c r="C37" s="338" t="str">
        <f>IF(ISBLANK(Regressions!C47), " ", Regressions!C47)</f>
        <v>Urban</v>
      </c>
      <c r="D37" s="334">
        <f>IF(ISBLANK(Regressions!D47), " ", Regressions!D47)</f>
        <v>1433637.2984942631</v>
      </c>
      <c r="E37" s="211" t="e">
        <f>IF(ISNUMBER(Regressions!E47),ROUND(Regressions!E47, 1), NA())</f>
        <v>#N/A</v>
      </c>
      <c r="F37" s="335" t="e">
        <f>IF(ISNUMBER(Regressions!F47),ROUND(Regressions!F47, 1), NA())</f>
        <v>#N/A</v>
      </c>
      <c r="G37" s="233" t="e">
        <f>IF(ISNUMBER(Regressions!G47),ROUND(Regressions!G47, 1), NA())</f>
        <v>#N/A</v>
      </c>
      <c r="H37" s="336" t="e">
        <f>IF(ISNUMBER(Regressions!H47),ROUND(Regressions!H47, 1), NA())</f>
        <v>#N/A</v>
      </c>
      <c r="I37" s="234" t="e">
        <f>IF(ISNUMBER(Regressions!I47),ROUND(Regressions!I47, 1), NA())</f>
        <v>#N/A</v>
      </c>
      <c r="J37" s="337" t="e">
        <f>IF(ISNUMBER(Regressions!K47),ROUND(Regressions!K47, 1), NA())</f>
        <v>#N/A</v>
      </c>
      <c r="K37" s="335" t="e">
        <f>IF(ISNUMBER(Regressions!L47),ROUND(Regressions!L47, 1), NA())</f>
        <v>#N/A</v>
      </c>
      <c r="L37" s="235" t="e">
        <f>IF(ISNUMBER(Regressions!M47),ROUND(Regressions!M47, 1), NA())</f>
        <v>#N/A</v>
      </c>
      <c r="M37" s="336" t="e">
        <f>IF(ISNUMBER(Regressions!N47),ROUND(Regressions!N47, 1), NA())</f>
        <v>#N/A</v>
      </c>
      <c r="N37" s="234" t="e">
        <f>IF(ISNUMBER(Regressions!O47),ROUND(Regressions!O47, 1), NA())</f>
        <v>#N/A</v>
      </c>
      <c r="O37" s="337" t="e">
        <f>IF(ISNUMBER(Regressions!Q47),ROUND(Regressions!Q47, 1), NA())</f>
        <v>#N/A</v>
      </c>
      <c r="P37" s="335" t="e">
        <f>IF(ISNUMBER(Regressions!R47),ROUND(Regressions!R47, 1), NA())</f>
        <v>#N/A</v>
      </c>
      <c r="Q37" s="212" t="e">
        <f>IF(ISNUMBER(Regressions!S47),ROUND(Regressions!S47, 1), NA())</f>
        <v>#N/A</v>
      </c>
      <c r="R37" s="336" t="e">
        <f>IF(ISNUMBER(Regressions!T47),ROUND(Regressions!T47, 1), NA())</f>
        <v>#N/A</v>
      </c>
      <c r="S37" s="234" t="e">
        <f>IF(ISNUMBER(Regressions!U47),ROUND(Regressions!U47, 1), NA())</f>
        <v>#N/A</v>
      </c>
    </row>
    <row xmlns:x14ac="http://schemas.microsoft.com/office/spreadsheetml/2009/9/ac" r="38" x14ac:dyDescent="0.2">
      <c r="A38" s="332" t="str">
        <f>IF(ISBLANK(Regressions!A48), " ", Regressions!A48)</f>
        <v>Jordan</v>
      </c>
      <c r="B38" s="333">
        <f>IF(ISBLANK(Regressions!B48), " ", Regressions!B48)</f>
        <v>2003</v>
      </c>
      <c r="C38" s="338" t="str">
        <f>IF(ISBLANK(Regressions!C48), " ", Regressions!C48)</f>
        <v>Urban</v>
      </c>
      <c r="D38" s="334">
        <f>IF(ISBLANK(Regressions!D48), " ", Regressions!D48)</f>
        <v>1462247.608166351</v>
      </c>
      <c r="E38" s="211" t="e">
        <f>IF(ISNUMBER(Regressions!E48),ROUND(Regressions!E48, 1), NA())</f>
        <v>#N/A</v>
      </c>
      <c r="F38" s="335" t="e">
        <f>IF(ISNUMBER(Regressions!F48),ROUND(Regressions!F48, 1), NA())</f>
        <v>#N/A</v>
      </c>
      <c r="G38" s="233" t="e">
        <f>IF(ISNUMBER(Regressions!G48),ROUND(Regressions!G48, 1), NA())</f>
        <v>#N/A</v>
      </c>
      <c r="H38" s="336" t="e">
        <f>IF(ISNUMBER(Regressions!H48),ROUND(Regressions!H48, 1), NA())</f>
        <v>#N/A</v>
      </c>
      <c r="I38" s="234" t="e">
        <f>IF(ISNUMBER(Regressions!I48),ROUND(Regressions!I48, 1), NA())</f>
        <v>#N/A</v>
      </c>
      <c r="J38" s="337" t="e">
        <f>IF(ISNUMBER(Regressions!K48),ROUND(Regressions!K48, 1), NA())</f>
        <v>#N/A</v>
      </c>
      <c r="K38" s="335" t="e">
        <f>IF(ISNUMBER(Regressions!L48),ROUND(Regressions!L48, 1), NA())</f>
        <v>#N/A</v>
      </c>
      <c r="L38" s="235" t="e">
        <f>IF(ISNUMBER(Regressions!M48),ROUND(Regressions!M48, 1), NA())</f>
        <v>#N/A</v>
      </c>
      <c r="M38" s="336" t="e">
        <f>IF(ISNUMBER(Regressions!N48),ROUND(Regressions!N48, 1), NA())</f>
        <v>#N/A</v>
      </c>
      <c r="N38" s="234" t="e">
        <f>IF(ISNUMBER(Regressions!O48),ROUND(Regressions!O48, 1), NA())</f>
        <v>#N/A</v>
      </c>
      <c r="O38" s="337" t="e">
        <f>IF(ISNUMBER(Regressions!Q48),ROUND(Regressions!Q48, 1), NA())</f>
        <v>#N/A</v>
      </c>
      <c r="P38" s="335" t="e">
        <f>IF(ISNUMBER(Regressions!R48),ROUND(Regressions!R48, 1), NA())</f>
        <v>#N/A</v>
      </c>
      <c r="Q38" s="212" t="e">
        <f>IF(ISNUMBER(Regressions!S48),ROUND(Regressions!S48, 1), NA())</f>
        <v>#N/A</v>
      </c>
      <c r="R38" s="336" t="e">
        <f>IF(ISNUMBER(Regressions!T48),ROUND(Regressions!T48, 1), NA())</f>
        <v>#N/A</v>
      </c>
      <c r="S38" s="234" t="e">
        <f>IF(ISNUMBER(Regressions!U48),ROUND(Regressions!U48, 1), NA())</f>
        <v>#N/A</v>
      </c>
    </row>
    <row xmlns:x14ac="http://schemas.microsoft.com/office/spreadsheetml/2009/9/ac" r="39" x14ac:dyDescent="0.2">
      <c r="A39" s="332" t="str">
        <f>IF(ISBLANK(Regressions!A49), " ", Regressions!A49)</f>
        <v>Jordan</v>
      </c>
      <c r="B39" s="333">
        <f>IF(ISBLANK(Regressions!B49), " ", Regressions!B49)</f>
        <v>2004</v>
      </c>
      <c r="C39" s="338" t="str">
        <f>IF(ISBLANK(Regressions!C49), " ", Regressions!C49)</f>
        <v>Urban</v>
      </c>
      <c r="D39" s="334">
        <f>IF(ISBLANK(Regressions!D49), " ", Regressions!D49)</f>
        <v>1488277.5556427001</v>
      </c>
      <c r="E39" s="211" t="e">
        <f>IF(ISNUMBER(Regressions!E49),ROUND(Regressions!E49, 1), NA())</f>
        <v>#N/A</v>
      </c>
      <c r="F39" s="335" t="e">
        <f>IF(ISNUMBER(Regressions!F49),ROUND(Regressions!F49, 1), NA())</f>
        <v>#N/A</v>
      </c>
      <c r="G39" s="233" t="e">
        <f>IF(ISNUMBER(Regressions!G49),ROUND(Regressions!G49, 1), NA())</f>
        <v>#N/A</v>
      </c>
      <c r="H39" s="336" t="e">
        <f>IF(ISNUMBER(Regressions!H49),ROUND(Regressions!H49, 1), NA())</f>
        <v>#N/A</v>
      </c>
      <c r="I39" s="234" t="e">
        <f>IF(ISNUMBER(Regressions!I49),ROUND(Regressions!I49, 1), NA())</f>
        <v>#N/A</v>
      </c>
      <c r="J39" s="337" t="e">
        <f>IF(ISNUMBER(Regressions!K49),ROUND(Regressions!K49, 1), NA())</f>
        <v>#N/A</v>
      </c>
      <c r="K39" s="335" t="e">
        <f>IF(ISNUMBER(Regressions!L49),ROUND(Regressions!L49, 1), NA())</f>
        <v>#N/A</v>
      </c>
      <c r="L39" s="235" t="e">
        <f>IF(ISNUMBER(Regressions!M49),ROUND(Regressions!M49, 1), NA())</f>
        <v>#N/A</v>
      </c>
      <c r="M39" s="336" t="e">
        <f>IF(ISNUMBER(Regressions!N49),ROUND(Regressions!N49, 1), NA())</f>
        <v>#N/A</v>
      </c>
      <c r="N39" s="234" t="e">
        <f>IF(ISNUMBER(Regressions!O49),ROUND(Regressions!O49, 1), NA())</f>
        <v>#N/A</v>
      </c>
      <c r="O39" s="337" t="e">
        <f>IF(ISNUMBER(Regressions!Q49),ROUND(Regressions!Q49, 1), NA())</f>
        <v>#N/A</v>
      </c>
      <c r="P39" s="335" t="e">
        <f>IF(ISNUMBER(Regressions!R49),ROUND(Regressions!R49, 1), NA())</f>
        <v>#N/A</v>
      </c>
      <c r="Q39" s="212" t="e">
        <f>IF(ISNUMBER(Regressions!S49),ROUND(Regressions!S49, 1), NA())</f>
        <v>#N/A</v>
      </c>
      <c r="R39" s="336" t="e">
        <f>IF(ISNUMBER(Regressions!T49),ROUND(Regressions!T49, 1), NA())</f>
        <v>#N/A</v>
      </c>
      <c r="S39" s="234" t="e">
        <f>IF(ISNUMBER(Regressions!U49),ROUND(Regressions!U49, 1), NA())</f>
        <v>#N/A</v>
      </c>
    </row>
    <row xmlns:x14ac="http://schemas.microsoft.com/office/spreadsheetml/2009/9/ac" r="40" x14ac:dyDescent="0.2">
      <c r="A40" s="332" t="str">
        <f>IF(ISBLANK(Regressions!A50), " ", Regressions!A50)</f>
        <v>Jordan</v>
      </c>
      <c r="B40" s="333">
        <f>IF(ISBLANK(Regressions!B50), " ", Regressions!B50)</f>
        <v>2005</v>
      </c>
      <c r="C40" s="338" t="str">
        <f>IF(ISBLANK(Regressions!C50), " ", Regressions!C50)</f>
        <v>Urban</v>
      </c>
      <c r="D40" s="334">
        <f>IF(ISBLANK(Regressions!D50), " ", Regressions!D50)</f>
        <v>1536162.890045929</v>
      </c>
      <c r="E40" s="211" t="e">
        <f>IF(ISNUMBER(Regressions!E50),ROUND(Regressions!E50, 1), NA())</f>
        <v>#N/A</v>
      </c>
      <c r="F40" s="335" t="e">
        <f>IF(ISNUMBER(Regressions!F50),ROUND(Regressions!F50, 1), NA())</f>
        <v>#N/A</v>
      </c>
      <c r="G40" s="233" t="e">
        <f>IF(ISNUMBER(Regressions!G50),ROUND(Regressions!G50, 1), NA())</f>
        <v>#N/A</v>
      </c>
      <c r="H40" s="336" t="e">
        <f>IF(ISNUMBER(Regressions!H50),ROUND(Regressions!H50, 1), NA())</f>
        <v>#N/A</v>
      </c>
      <c r="I40" s="234" t="e">
        <f>IF(ISNUMBER(Regressions!I50),ROUND(Regressions!I50, 1), NA())</f>
        <v>#N/A</v>
      </c>
      <c r="J40" s="337" t="e">
        <f>IF(ISNUMBER(Regressions!K50),ROUND(Regressions!K50, 1), NA())</f>
        <v>#N/A</v>
      </c>
      <c r="K40" s="335" t="e">
        <f>IF(ISNUMBER(Regressions!L50),ROUND(Regressions!L50, 1), NA())</f>
        <v>#N/A</v>
      </c>
      <c r="L40" s="235" t="e">
        <f>IF(ISNUMBER(Regressions!M50),ROUND(Regressions!M50, 1), NA())</f>
        <v>#N/A</v>
      </c>
      <c r="M40" s="336" t="e">
        <f>IF(ISNUMBER(Regressions!N50),ROUND(Regressions!N50, 1), NA())</f>
        <v>#N/A</v>
      </c>
      <c r="N40" s="234" t="e">
        <f>IF(ISNUMBER(Regressions!O50),ROUND(Regressions!O50, 1), NA())</f>
        <v>#N/A</v>
      </c>
      <c r="O40" s="337" t="e">
        <f>IF(ISNUMBER(Regressions!Q50),ROUND(Regressions!Q50, 1), NA())</f>
        <v>#N/A</v>
      </c>
      <c r="P40" s="335" t="e">
        <f>IF(ISNUMBER(Regressions!R50),ROUND(Regressions!R50, 1), NA())</f>
        <v>#N/A</v>
      </c>
      <c r="Q40" s="212" t="e">
        <f>IF(ISNUMBER(Regressions!S50),ROUND(Regressions!S50, 1), NA())</f>
        <v>#N/A</v>
      </c>
      <c r="R40" s="336" t="e">
        <f>IF(ISNUMBER(Regressions!T50),ROUND(Regressions!T50, 1), NA())</f>
        <v>#N/A</v>
      </c>
      <c r="S40" s="234" t="e">
        <f>IF(ISNUMBER(Regressions!U50),ROUND(Regressions!U50, 1), NA())</f>
        <v>#N/A</v>
      </c>
    </row>
    <row xmlns:x14ac="http://schemas.microsoft.com/office/spreadsheetml/2009/9/ac" r="41" x14ac:dyDescent="0.2">
      <c r="A41" s="332" t="str">
        <f>IF(ISBLANK(Regressions!A51), " ", Regressions!A51)</f>
        <v>Jordan</v>
      </c>
      <c r="B41" s="333">
        <f>IF(ISBLANK(Regressions!B51), " ", Regressions!B51)</f>
        <v>2006</v>
      </c>
      <c r="C41" s="338" t="str">
        <f>IF(ISBLANK(Regressions!C51), " ", Regressions!C51)</f>
        <v>Urban</v>
      </c>
      <c r="D41" s="334">
        <f>IF(ISBLANK(Regressions!D51), " ", Regressions!D51)</f>
        <v>1588312.402145386</v>
      </c>
      <c r="E41" s="211" t="e">
        <f>IF(ISNUMBER(Regressions!E51),ROUND(Regressions!E51, 1), NA())</f>
        <v>#N/A</v>
      </c>
      <c r="F41" s="335" t="e">
        <f>IF(ISNUMBER(Regressions!F51),ROUND(Regressions!F51, 1), NA())</f>
        <v>#N/A</v>
      </c>
      <c r="G41" s="233" t="e">
        <f>IF(ISNUMBER(Regressions!G51),ROUND(Regressions!G51, 1), NA())</f>
        <v>#N/A</v>
      </c>
      <c r="H41" s="336" t="e">
        <f>IF(ISNUMBER(Regressions!H51),ROUND(Regressions!H51, 1), NA())</f>
        <v>#N/A</v>
      </c>
      <c r="I41" s="234" t="e">
        <f>IF(ISNUMBER(Regressions!I51),ROUND(Regressions!I51, 1), NA())</f>
        <v>#N/A</v>
      </c>
      <c r="J41" s="337" t="e">
        <f>IF(ISNUMBER(Regressions!K51),ROUND(Regressions!K51, 1), NA())</f>
        <v>#N/A</v>
      </c>
      <c r="K41" s="335" t="e">
        <f>IF(ISNUMBER(Regressions!L51),ROUND(Regressions!L51, 1), NA())</f>
        <v>#N/A</v>
      </c>
      <c r="L41" s="235" t="e">
        <f>IF(ISNUMBER(Regressions!M51),ROUND(Regressions!M51, 1), NA())</f>
        <v>#N/A</v>
      </c>
      <c r="M41" s="336" t="e">
        <f>IF(ISNUMBER(Regressions!N51),ROUND(Regressions!N51, 1), NA())</f>
        <v>#N/A</v>
      </c>
      <c r="N41" s="234" t="e">
        <f>IF(ISNUMBER(Regressions!O51),ROUND(Regressions!O51, 1), NA())</f>
        <v>#N/A</v>
      </c>
      <c r="O41" s="337" t="e">
        <f>IF(ISNUMBER(Regressions!Q51),ROUND(Regressions!Q51, 1), NA())</f>
        <v>#N/A</v>
      </c>
      <c r="P41" s="335" t="e">
        <f>IF(ISNUMBER(Regressions!R51),ROUND(Regressions!R51, 1), NA())</f>
        <v>#N/A</v>
      </c>
      <c r="Q41" s="212" t="e">
        <f>IF(ISNUMBER(Regressions!S51),ROUND(Regressions!S51, 1), NA())</f>
        <v>#N/A</v>
      </c>
      <c r="R41" s="336" t="e">
        <f>IF(ISNUMBER(Regressions!T51),ROUND(Regressions!T51, 1), NA())</f>
        <v>#N/A</v>
      </c>
      <c r="S41" s="234" t="e">
        <f>IF(ISNUMBER(Regressions!U51),ROUND(Regressions!U51, 1), NA())</f>
        <v>#N/A</v>
      </c>
    </row>
    <row xmlns:x14ac="http://schemas.microsoft.com/office/spreadsheetml/2009/9/ac" r="42" x14ac:dyDescent="0.2">
      <c r="A42" s="332" t="str">
        <f>IF(ISBLANK(Regressions!A52), " ", Regressions!A52)</f>
        <v>Jordan</v>
      </c>
      <c r="B42" s="333">
        <f>IF(ISBLANK(Regressions!B52), " ", Regressions!B52)</f>
        <v>2007</v>
      </c>
      <c r="C42" s="338" t="str">
        <f>IF(ISBLANK(Regressions!C52), " ", Regressions!C52)</f>
        <v>Urban</v>
      </c>
      <c r="D42" s="334">
        <f>IF(ISBLANK(Regressions!D52), " ", Regressions!D52)</f>
        <v>1780430.267163391</v>
      </c>
      <c r="E42" s="211" t="e">
        <f>IF(ISNUMBER(Regressions!E52),ROUND(Regressions!E52, 1), NA())</f>
        <v>#N/A</v>
      </c>
      <c r="F42" s="335" t="e">
        <f>IF(ISNUMBER(Regressions!F52),ROUND(Regressions!F52, 1), NA())</f>
        <v>#N/A</v>
      </c>
      <c r="G42" s="233" t="e">
        <f>IF(ISNUMBER(Regressions!G52),ROUND(Regressions!G52, 1), NA())</f>
        <v>#N/A</v>
      </c>
      <c r="H42" s="336" t="e">
        <f>IF(ISNUMBER(Regressions!H52),ROUND(Regressions!H52, 1), NA())</f>
        <v>#N/A</v>
      </c>
      <c r="I42" s="234" t="e">
        <f>IF(ISNUMBER(Regressions!I52),ROUND(Regressions!I52, 1), NA())</f>
        <v>#N/A</v>
      </c>
      <c r="J42" s="337" t="e">
        <f>IF(ISNUMBER(Regressions!K52),ROUND(Regressions!K52, 1), NA())</f>
        <v>#N/A</v>
      </c>
      <c r="K42" s="335" t="e">
        <f>IF(ISNUMBER(Regressions!L52),ROUND(Regressions!L52, 1), NA())</f>
        <v>#N/A</v>
      </c>
      <c r="L42" s="235" t="e">
        <f>IF(ISNUMBER(Regressions!M52),ROUND(Regressions!M52, 1), NA())</f>
        <v>#N/A</v>
      </c>
      <c r="M42" s="336" t="e">
        <f>IF(ISNUMBER(Regressions!N52),ROUND(Regressions!N52, 1), NA())</f>
        <v>#N/A</v>
      </c>
      <c r="N42" s="234" t="e">
        <f>IF(ISNUMBER(Regressions!O52),ROUND(Regressions!O52, 1), NA())</f>
        <v>#N/A</v>
      </c>
      <c r="O42" s="337" t="e">
        <f>IF(ISNUMBER(Regressions!Q52),ROUND(Regressions!Q52, 1), NA())</f>
        <v>#N/A</v>
      </c>
      <c r="P42" s="335" t="e">
        <f>IF(ISNUMBER(Regressions!R52),ROUND(Regressions!R52, 1), NA())</f>
        <v>#N/A</v>
      </c>
      <c r="Q42" s="212" t="e">
        <f>IF(ISNUMBER(Regressions!S52),ROUND(Regressions!S52, 1), NA())</f>
        <v>#N/A</v>
      </c>
      <c r="R42" s="336" t="e">
        <f>IF(ISNUMBER(Regressions!T52),ROUND(Regressions!T52, 1), NA())</f>
        <v>#N/A</v>
      </c>
      <c r="S42" s="234" t="e">
        <f>IF(ISNUMBER(Regressions!U52),ROUND(Regressions!U52, 1), NA())</f>
        <v>#N/A</v>
      </c>
    </row>
    <row xmlns:x14ac="http://schemas.microsoft.com/office/spreadsheetml/2009/9/ac" r="43" x14ac:dyDescent="0.2">
      <c r="A43" s="332" t="str">
        <f>IF(ISBLANK(Regressions!A53), " ", Regressions!A53)</f>
        <v>Jordan</v>
      </c>
      <c r="B43" s="333">
        <f>IF(ISBLANK(Regressions!B53), " ", Regressions!B53)</f>
        <v>2008</v>
      </c>
      <c r="C43" s="338" t="str">
        <f>IF(ISBLANK(Regressions!C53), " ", Regressions!C53)</f>
        <v>Urban</v>
      </c>
      <c r="D43" s="334">
        <f>IF(ISBLANK(Regressions!D53), " ", Regressions!D53)</f>
        <v>1830265.398885193</v>
      </c>
      <c r="E43" s="211" t="e">
        <f>IF(ISNUMBER(Regressions!E53),ROUND(Regressions!E53, 1), NA())</f>
        <v>#N/A</v>
      </c>
      <c r="F43" s="335" t="e">
        <f>IF(ISNUMBER(Regressions!F53),ROUND(Regressions!F53, 1), NA())</f>
        <v>#N/A</v>
      </c>
      <c r="G43" s="233" t="e">
        <f>IF(ISNUMBER(Regressions!G53),ROUND(Regressions!G53, 1), NA())</f>
        <v>#N/A</v>
      </c>
      <c r="H43" s="336" t="e">
        <f>IF(ISNUMBER(Regressions!H53),ROUND(Regressions!H53, 1), NA())</f>
        <v>#N/A</v>
      </c>
      <c r="I43" s="234" t="e">
        <f>IF(ISNUMBER(Regressions!I53),ROUND(Regressions!I53, 1), NA())</f>
        <v>#N/A</v>
      </c>
      <c r="J43" s="337" t="e">
        <f>IF(ISNUMBER(Regressions!K53),ROUND(Regressions!K53, 1), NA())</f>
        <v>#N/A</v>
      </c>
      <c r="K43" s="335" t="e">
        <f>IF(ISNUMBER(Regressions!L53),ROUND(Regressions!L53, 1), NA())</f>
        <v>#N/A</v>
      </c>
      <c r="L43" s="235" t="e">
        <f>IF(ISNUMBER(Regressions!M53),ROUND(Regressions!M53, 1), NA())</f>
        <v>#N/A</v>
      </c>
      <c r="M43" s="336" t="e">
        <f>IF(ISNUMBER(Regressions!N53),ROUND(Regressions!N53, 1), NA())</f>
        <v>#N/A</v>
      </c>
      <c r="N43" s="234" t="e">
        <f>IF(ISNUMBER(Regressions!O53),ROUND(Regressions!O53, 1), NA())</f>
        <v>#N/A</v>
      </c>
      <c r="O43" s="337" t="e">
        <f>IF(ISNUMBER(Regressions!Q53),ROUND(Regressions!Q53, 1), NA())</f>
        <v>#N/A</v>
      </c>
      <c r="P43" s="335" t="e">
        <f>IF(ISNUMBER(Regressions!R53),ROUND(Regressions!R53, 1), NA())</f>
        <v>#N/A</v>
      </c>
      <c r="Q43" s="212" t="e">
        <f>IF(ISNUMBER(Regressions!S53),ROUND(Regressions!S53, 1), NA())</f>
        <v>#N/A</v>
      </c>
      <c r="R43" s="336" t="e">
        <f>IF(ISNUMBER(Regressions!T53),ROUND(Regressions!T53, 1), NA())</f>
        <v>#N/A</v>
      </c>
      <c r="S43" s="234" t="e">
        <f>IF(ISNUMBER(Regressions!U53),ROUND(Regressions!U53, 1), NA())</f>
        <v>#N/A</v>
      </c>
    </row>
    <row xmlns:x14ac="http://schemas.microsoft.com/office/spreadsheetml/2009/9/ac" r="44" x14ac:dyDescent="0.2">
      <c r="A44" s="332" t="str">
        <f>IF(ISBLANK(Regressions!A54), " ", Regressions!A54)</f>
        <v>Jordan</v>
      </c>
      <c r="B44" s="333">
        <f>IF(ISBLANK(Regressions!B54), " ", Regressions!B54)</f>
        <v>2009</v>
      </c>
      <c r="C44" s="338" t="str">
        <f>IF(ISBLANK(Regressions!C54), " ", Regressions!C54)</f>
        <v>Urban</v>
      </c>
      <c r="D44" s="334">
        <f>IF(ISBLANK(Regressions!D54), " ", Regressions!D54)</f>
        <v>1885067.864119034</v>
      </c>
      <c r="E44" s="211" t="e">
        <f>IF(ISNUMBER(Regressions!E54),ROUND(Regressions!E54, 1), NA())</f>
        <v>#N/A</v>
      </c>
      <c r="F44" s="335" t="e">
        <f>IF(ISNUMBER(Regressions!F54),ROUND(Regressions!F54, 1), NA())</f>
        <v>#N/A</v>
      </c>
      <c r="G44" s="233" t="e">
        <f>IF(ISNUMBER(Regressions!G54),ROUND(Regressions!G54, 1), NA())</f>
        <v>#N/A</v>
      </c>
      <c r="H44" s="336" t="e">
        <f>IF(ISNUMBER(Regressions!H54),ROUND(Regressions!H54, 1), NA())</f>
        <v>#N/A</v>
      </c>
      <c r="I44" s="234" t="e">
        <f>IF(ISNUMBER(Regressions!I54),ROUND(Regressions!I54, 1), NA())</f>
        <v>#N/A</v>
      </c>
      <c r="J44" s="337" t="e">
        <f>IF(ISNUMBER(Regressions!K54),ROUND(Regressions!K54, 1), NA())</f>
        <v>#N/A</v>
      </c>
      <c r="K44" s="335" t="e">
        <f>IF(ISNUMBER(Regressions!L54),ROUND(Regressions!L54, 1), NA())</f>
        <v>#N/A</v>
      </c>
      <c r="L44" s="235" t="e">
        <f>IF(ISNUMBER(Regressions!M54),ROUND(Regressions!M54, 1), NA())</f>
        <v>#N/A</v>
      </c>
      <c r="M44" s="336" t="e">
        <f>IF(ISNUMBER(Regressions!N54),ROUND(Regressions!N54, 1), NA())</f>
        <v>#N/A</v>
      </c>
      <c r="N44" s="234" t="e">
        <f>IF(ISNUMBER(Regressions!O54),ROUND(Regressions!O54, 1), NA())</f>
        <v>#N/A</v>
      </c>
      <c r="O44" s="337" t="e">
        <f>IF(ISNUMBER(Regressions!Q54),ROUND(Regressions!Q54, 1), NA())</f>
        <v>#N/A</v>
      </c>
      <c r="P44" s="335" t="e">
        <f>IF(ISNUMBER(Regressions!R54),ROUND(Regressions!R54, 1), NA())</f>
        <v>#N/A</v>
      </c>
      <c r="Q44" s="212" t="e">
        <f>IF(ISNUMBER(Regressions!S54),ROUND(Regressions!S54, 1), NA())</f>
        <v>#N/A</v>
      </c>
      <c r="R44" s="336" t="e">
        <f>IF(ISNUMBER(Regressions!T54),ROUND(Regressions!T54, 1), NA())</f>
        <v>#N/A</v>
      </c>
      <c r="S44" s="234" t="e">
        <f>IF(ISNUMBER(Regressions!U54),ROUND(Regressions!U54, 1), NA())</f>
        <v>#N/A</v>
      </c>
    </row>
    <row xmlns:x14ac="http://schemas.microsoft.com/office/spreadsheetml/2009/9/ac" r="45" x14ac:dyDescent="0.2">
      <c r="A45" s="332" t="str">
        <f>IF(ISBLANK(Regressions!A55), " ", Regressions!A55)</f>
        <v>Jordan</v>
      </c>
      <c r="B45" s="333">
        <f>IF(ISBLANK(Regressions!B55), " ", Regressions!B55)</f>
        <v>2010</v>
      </c>
      <c r="C45" s="338" t="str">
        <f>IF(ISBLANK(Regressions!C55), " ", Regressions!C55)</f>
        <v>Urban</v>
      </c>
      <c r="D45" s="334">
        <f>IF(ISBLANK(Regressions!D55), " ", Regressions!D55)</f>
        <v>1922889.058901367</v>
      </c>
      <c r="E45" s="211" t="e">
        <f>IF(ISNUMBER(Regressions!E55),ROUND(Regressions!E55, 1), NA())</f>
        <v>#N/A</v>
      </c>
      <c r="F45" s="335" t="e">
        <f>IF(ISNUMBER(Regressions!F55),ROUND(Regressions!F55, 1), NA())</f>
        <v>#N/A</v>
      </c>
      <c r="G45" s="233" t="e">
        <f>IF(ISNUMBER(Regressions!G55),ROUND(Regressions!G55, 1), NA())</f>
        <v>#N/A</v>
      </c>
      <c r="H45" s="336" t="e">
        <f>IF(ISNUMBER(Regressions!H55),ROUND(Regressions!H55, 1), NA())</f>
        <v>#N/A</v>
      </c>
      <c r="I45" s="234" t="e">
        <f>IF(ISNUMBER(Regressions!I55),ROUND(Regressions!I55, 1), NA())</f>
        <v>#N/A</v>
      </c>
      <c r="J45" s="337" t="e">
        <f>IF(ISNUMBER(Regressions!K55),ROUND(Regressions!K55, 1), NA())</f>
        <v>#N/A</v>
      </c>
      <c r="K45" s="335" t="e">
        <f>IF(ISNUMBER(Regressions!L55),ROUND(Regressions!L55, 1), NA())</f>
        <v>#N/A</v>
      </c>
      <c r="L45" s="235" t="e">
        <f>IF(ISNUMBER(Regressions!M55),ROUND(Regressions!M55, 1), NA())</f>
        <v>#N/A</v>
      </c>
      <c r="M45" s="336" t="e">
        <f>IF(ISNUMBER(Regressions!N55),ROUND(Regressions!N55, 1), NA())</f>
        <v>#N/A</v>
      </c>
      <c r="N45" s="234" t="e">
        <f>IF(ISNUMBER(Regressions!O55),ROUND(Regressions!O55, 1), NA())</f>
        <v>#N/A</v>
      </c>
      <c r="O45" s="337" t="e">
        <f>IF(ISNUMBER(Regressions!Q55),ROUND(Regressions!Q55, 1), NA())</f>
        <v>#N/A</v>
      </c>
      <c r="P45" s="335" t="e">
        <f>IF(ISNUMBER(Regressions!R55),ROUND(Regressions!R55, 1), NA())</f>
        <v>#N/A</v>
      </c>
      <c r="Q45" s="212" t="e">
        <f>IF(ISNUMBER(Regressions!S55),ROUND(Regressions!S55, 1), NA())</f>
        <v>#N/A</v>
      </c>
      <c r="R45" s="336" t="e">
        <f>IF(ISNUMBER(Regressions!T55),ROUND(Regressions!T55, 1), NA())</f>
        <v>#N/A</v>
      </c>
      <c r="S45" s="234" t="e">
        <f>IF(ISNUMBER(Regressions!U55),ROUND(Regressions!U55, 1), NA())</f>
        <v>#N/A</v>
      </c>
    </row>
    <row xmlns:x14ac="http://schemas.microsoft.com/office/spreadsheetml/2009/9/ac" r="46" x14ac:dyDescent="0.2">
      <c r="A46" s="332" t="str">
        <f>IF(ISBLANK(Regressions!A56), " ", Regressions!A56)</f>
        <v>Jordan</v>
      </c>
      <c r="B46" s="333">
        <f>IF(ISBLANK(Regressions!B56), " ", Regressions!B56)</f>
        <v>2011</v>
      </c>
      <c r="C46" s="338" t="str">
        <f>IF(ISBLANK(Regressions!C56), " ", Regressions!C56)</f>
        <v>Urban</v>
      </c>
      <c r="D46" s="334">
        <f>IF(ISBLANK(Regressions!D56), " ", Regressions!D56)</f>
        <v>1974568.646158447</v>
      </c>
      <c r="E46" s="211" t="e">
        <f>IF(ISNUMBER(Regressions!E56),ROUND(Regressions!E56, 1), NA())</f>
        <v>#N/A</v>
      </c>
      <c r="F46" s="335" t="e">
        <f>IF(ISNUMBER(Regressions!F56),ROUND(Regressions!F56, 1), NA())</f>
        <v>#N/A</v>
      </c>
      <c r="G46" s="233" t="e">
        <f>IF(ISNUMBER(Regressions!G56),ROUND(Regressions!G56, 1), NA())</f>
        <v>#N/A</v>
      </c>
      <c r="H46" s="336" t="e">
        <f>IF(ISNUMBER(Regressions!H56),ROUND(Regressions!H56, 1), NA())</f>
        <v>#N/A</v>
      </c>
      <c r="I46" s="234" t="e">
        <f>IF(ISNUMBER(Regressions!I56),ROUND(Regressions!I56, 1), NA())</f>
        <v>#N/A</v>
      </c>
      <c r="J46" s="337" t="e">
        <f>IF(ISNUMBER(Regressions!K56),ROUND(Regressions!K56, 1), NA())</f>
        <v>#N/A</v>
      </c>
      <c r="K46" s="335" t="e">
        <f>IF(ISNUMBER(Regressions!L56),ROUND(Regressions!L56, 1), NA())</f>
        <v>#N/A</v>
      </c>
      <c r="L46" s="235" t="e">
        <f>IF(ISNUMBER(Regressions!M56),ROUND(Regressions!M56, 1), NA())</f>
        <v>#N/A</v>
      </c>
      <c r="M46" s="336" t="e">
        <f>IF(ISNUMBER(Regressions!N56),ROUND(Regressions!N56, 1), NA())</f>
        <v>#N/A</v>
      </c>
      <c r="N46" s="234" t="e">
        <f>IF(ISNUMBER(Regressions!O56),ROUND(Regressions!O56, 1), NA())</f>
        <v>#N/A</v>
      </c>
      <c r="O46" s="337" t="e">
        <f>IF(ISNUMBER(Regressions!Q56),ROUND(Regressions!Q56, 1), NA())</f>
        <v>#N/A</v>
      </c>
      <c r="P46" s="335" t="e">
        <f>IF(ISNUMBER(Regressions!R56),ROUND(Regressions!R56, 1), NA())</f>
        <v>#N/A</v>
      </c>
      <c r="Q46" s="212" t="e">
        <f>IF(ISNUMBER(Regressions!S56),ROUND(Regressions!S56, 1), NA())</f>
        <v>#N/A</v>
      </c>
      <c r="R46" s="336" t="e">
        <f>IF(ISNUMBER(Regressions!T56),ROUND(Regressions!T56, 1), NA())</f>
        <v>#N/A</v>
      </c>
      <c r="S46" s="234" t="e">
        <f>IF(ISNUMBER(Regressions!U56),ROUND(Regressions!U56, 1), NA())</f>
        <v>#N/A</v>
      </c>
    </row>
    <row xmlns:x14ac="http://schemas.microsoft.com/office/spreadsheetml/2009/9/ac" r="47" x14ac:dyDescent="0.2">
      <c r="A47" s="332" t="str">
        <f>IF(ISBLANK(Regressions!A57), " ", Regressions!A57)</f>
        <v>Jordan</v>
      </c>
      <c r="B47" s="333">
        <f>IF(ISBLANK(Regressions!B57), " ", Regressions!B57)</f>
        <v>2012</v>
      </c>
      <c r="C47" s="338" t="str">
        <f>IF(ISBLANK(Regressions!C57), " ", Regressions!C57)</f>
        <v>Urban</v>
      </c>
      <c r="D47" s="334">
        <f>IF(ISBLANK(Regressions!D57), " ", Regressions!D57)</f>
        <v>2026806.9461877439</v>
      </c>
      <c r="E47" s="211" t="e">
        <f>IF(ISNUMBER(Regressions!E57),ROUND(Regressions!E57, 1), NA())</f>
        <v>#N/A</v>
      </c>
      <c r="F47" s="335" t="e">
        <f>IF(ISNUMBER(Regressions!F57),ROUND(Regressions!F57, 1), NA())</f>
        <v>#N/A</v>
      </c>
      <c r="G47" s="233" t="e">
        <f>IF(ISNUMBER(Regressions!G57),ROUND(Regressions!G57, 1), NA())</f>
        <v>#N/A</v>
      </c>
      <c r="H47" s="336" t="e">
        <f>IF(ISNUMBER(Regressions!H57),ROUND(Regressions!H57, 1), NA())</f>
        <v>#N/A</v>
      </c>
      <c r="I47" s="234" t="e">
        <f>IF(ISNUMBER(Regressions!I57),ROUND(Regressions!I57, 1), NA())</f>
        <v>#N/A</v>
      </c>
      <c r="J47" s="337" t="e">
        <f>IF(ISNUMBER(Regressions!K57),ROUND(Regressions!K57, 1), NA())</f>
        <v>#N/A</v>
      </c>
      <c r="K47" s="335" t="e">
        <f>IF(ISNUMBER(Regressions!L57),ROUND(Regressions!L57, 1), NA())</f>
        <v>#N/A</v>
      </c>
      <c r="L47" s="235" t="e">
        <f>IF(ISNUMBER(Regressions!M57),ROUND(Regressions!M57, 1), NA())</f>
        <v>#N/A</v>
      </c>
      <c r="M47" s="336" t="e">
        <f>IF(ISNUMBER(Regressions!N57),ROUND(Regressions!N57, 1), NA())</f>
        <v>#N/A</v>
      </c>
      <c r="N47" s="234" t="e">
        <f>IF(ISNUMBER(Regressions!O57),ROUND(Regressions!O57, 1), NA())</f>
        <v>#N/A</v>
      </c>
      <c r="O47" s="337" t="e">
        <f>IF(ISNUMBER(Regressions!Q57),ROUND(Regressions!Q57, 1), NA())</f>
        <v>#N/A</v>
      </c>
      <c r="P47" s="335" t="e">
        <f>IF(ISNUMBER(Regressions!R57),ROUND(Regressions!R57, 1), NA())</f>
        <v>#N/A</v>
      </c>
      <c r="Q47" s="212" t="e">
        <f>IF(ISNUMBER(Regressions!S57),ROUND(Regressions!S57, 1), NA())</f>
        <v>#N/A</v>
      </c>
      <c r="R47" s="336" t="e">
        <f>IF(ISNUMBER(Regressions!T57),ROUND(Regressions!T57, 1), NA())</f>
        <v>#N/A</v>
      </c>
      <c r="S47" s="234" t="e">
        <f>IF(ISNUMBER(Regressions!U57),ROUND(Regressions!U57, 1), NA())</f>
        <v>#N/A</v>
      </c>
    </row>
    <row xmlns:x14ac="http://schemas.microsoft.com/office/spreadsheetml/2009/9/ac" r="48" x14ac:dyDescent="0.2">
      <c r="A48" s="332" t="str">
        <f>IF(ISBLANK(Regressions!A58), " ", Regressions!A58)</f>
        <v>Jordan</v>
      </c>
      <c r="B48" s="333">
        <f>IF(ISBLANK(Regressions!B58), " ", Regressions!B58)</f>
        <v>2013</v>
      </c>
      <c r="C48" s="338" t="str">
        <f>IF(ISBLANK(Regressions!C58), " ", Regressions!C58)</f>
        <v>Urban</v>
      </c>
      <c r="D48" s="334">
        <f>IF(ISBLANK(Regressions!D58), " ", Regressions!D58)</f>
        <v>2035862.7675000001</v>
      </c>
      <c r="E48" s="211" t="e">
        <f>IF(ISNUMBER(Regressions!E58),ROUND(Regressions!E58, 1), NA())</f>
        <v>#N/A</v>
      </c>
      <c r="F48" s="335" t="e">
        <f>IF(ISNUMBER(Regressions!F58),ROUND(Regressions!F58, 1), NA())</f>
        <v>#N/A</v>
      </c>
      <c r="G48" s="233" t="e">
        <f>IF(ISNUMBER(Regressions!G58),ROUND(Regressions!G58, 1), NA())</f>
        <v>#N/A</v>
      </c>
      <c r="H48" s="336" t="e">
        <f>IF(ISNUMBER(Regressions!H58),ROUND(Regressions!H58, 1), NA())</f>
        <v>#N/A</v>
      </c>
      <c r="I48" s="234" t="e">
        <f>IF(ISNUMBER(Regressions!I58),ROUND(Regressions!I58, 1), NA())</f>
        <v>#N/A</v>
      </c>
      <c r="J48" s="337" t="e">
        <f>IF(ISNUMBER(Regressions!K58),ROUND(Regressions!K58, 1), NA())</f>
        <v>#N/A</v>
      </c>
      <c r="K48" s="335" t="e">
        <f>IF(ISNUMBER(Regressions!L58),ROUND(Regressions!L58, 1), NA())</f>
        <v>#N/A</v>
      </c>
      <c r="L48" s="235" t="e">
        <f>IF(ISNUMBER(Regressions!M58),ROUND(Regressions!M58, 1), NA())</f>
        <v>#N/A</v>
      </c>
      <c r="M48" s="336" t="e">
        <f>IF(ISNUMBER(Regressions!N58),ROUND(Regressions!N58, 1), NA())</f>
        <v>#N/A</v>
      </c>
      <c r="N48" s="234" t="e">
        <f>IF(ISNUMBER(Regressions!O58),ROUND(Regressions!O58, 1), NA())</f>
        <v>#N/A</v>
      </c>
      <c r="O48" s="337" t="e">
        <f>IF(ISNUMBER(Regressions!Q58),ROUND(Regressions!Q58, 1), NA())</f>
        <v>#N/A</v>
      </c>
      <c r="P48" s="335" t="e">
        <f>IF(ISNUMBER(Regressions!R58),ROUND(Regressions!R58, 1), NA())</f>
        <v>#N/A</v>
      </c>
      <c r="Q48" s="212" t="e">
        <f>IF(ISNUMBER(Regressions!S58),ROUND(Regressions!S58, 1), NA())</f>
        <v>#N/A</v>
      </c>
      <c r="R48" s="336" t="e">
        <f>IF(ISNUMBER(Regressions!T58),ROUND(Regressions!T58, 1), NA())</f>
        <v>#N/A</v>
      </c>
      <c r="S48" s="234" t="e">
        <f>IF(ISNUMBER(Regressions!U58),ROUND(Regressions!U58, 1), NA())</f>
        <v>#N/A</v>
      </c>
    </row>
    <row xmlns:x14ac="http://schemas.microsoft.com/office/spreadsheetml/2009/9/ac" r="49" x14ac:dyDescent="0.2">
      <c r="A49" s="332" t="str">
        <f>IF(ISBLANK(Regressions!A59), " ", Regressions!A59)</f>
        <v>Jordan</v>
      </c>
      <c r="B49" s="333">
        <f>IF(ISBLANK(Regressions!B59), " ", Regressions!B59)</f>
        <v>2014</v>
      </c>
      <c r="C49" s="338" t="str">
        <f>IF(ISBLANK(Regressions!C59), " ", Regressions!C59)</f>
        <v>Urban</v>
      </c>
      <c r="D49" s="334">
        <f>IF(ISBLANK(Regressions!D59), " ", Regressions!D59)</f>
        <v>2308729.5</v>
      </c>
      <c r="E49" s="211" t="e">
        <f>IF(ISNUMBER(Regressions!E59),ROUND(Regressions!E59, 1), NA())</f>
        <v>#N/A</v>
      </c>
      <c r="F49" s="335" t="e">
        <f>IF(ISNUMBER(Regressions!F59),ROUND(Regressions!F59, 1), NA())</f>
        <v>#N/A</v>
      </c>
      <c r="G49" s="233" t="e">
        <f>IF(ISNUMBER(Regressions!G59),ROUND(Regressions!G59, 1), NA())</f>
        <v>#N/A</v>
      </c>
      <c r="H49" s="336" t="e">
        <f>IF(ISNUMBER(Regressions!H59),ROUND(Regressions!H59, 1), NA())</f>
        <v>#N/A</v>
      </c>
      <c r="I49" s="234" t="e">
        <f>IF(ISNUMBER(Regressions!I59),ROUND(Regressions!I59, 1), NA())</f>
        <v>#N/A</v>
      </c>
      <c r="J49" s="337" t="e">
        <f>IF(ISNUMBER(Regressions!K59),ROUND(Regressions!K59, 1), NA())</f>
        <v>#N/A</v>
      </c>
      <c r="K49" s="335" t="e">
        <f>IF(ISNUMBER(Regressions!L59),ROUND(Regressions!L59, 1), NA())</f>
        <v>#N/A</v>
      </c>
      <c r="L49" s="235" t="e">
        <f>IF(ISNUMBER(Regressions!M59),ROUND(Regressions!M59, 1), NA())</f>
        <v>#N/A</v>
      </c>
      <c r="M49" s="336" t="e">
        <f>IF(ISNUMBER(Regressions!N59),ROUND(Regressions!N59, 1), NA())</f>
        <v>#N/A</v>
      </c>
      <c r="N49" s="234" t="e">
        <f>IF(ISNUMBER(Regressions!O59),ROUND(Regressions!O59, 1), NA())</f>
        <v>#N/A</v>
      </c>
      <c r="O49" s="337" t="e">
        <f>IF(ISNUMBER(Regressions!Q59),ROUND(Regressions!Q59, 1), NA())</f>
        <v>#N/A</v>
      </c>
      <c r="P49" s="335" t="e">
        <f>IF(ISNUMBER(Regressions!R59),ROUND(Regressions!R59, 1), NA())</f>
        <v>#N/A</v>
      </c>
      <c r="Q49" s="212" t="e">
        <f>IF(ISNUMBER(Regressions!S59),ROUND(Regressions!S59, 1), NA())</f>
        <v>#N/A</v>
      </c>
      <c r="R49" s="336" t="e">
        <f>IF(ISNUMBER(Regressions!T59),ROUND(Regressions!T59, 1), NA())</f>
        <v>#N/A</v>
      </c>
      <c r="S49" s="234" t="e">
        <f>IF(ISNUMBER(Regressions!U59),ROUND(Regressions!U59, 1), NA())</f>
        <v>#N/A</v>
      </c>
    </row>
    <row xmlns:x14ac="http://schemas.microsoft.com/office/spreadsheetml/2009/9/ac" r="50" x14ac:dyDescent="0.2">
      <c r="A50" s="332" t="str">
        <f>IF(ISBLANK(Regressions!A60), " ", Regressions!A60)</f>
        <v>Jordan</v>
      </c>
      <c r="B50" s="333">
        <f>IF(ISBLANK(Regressions!B60), " ", Regressions!B60)</f>
        <v>2015</v>
      </c>
      <c r="C50" s="338" t="str">
        <f>IF(ISBLANK(Regressions!C60), " ", Regressions!C60)</f>
        <v>Urban</v>
      </c>
      <c r="D50" s="334">
        <f>IF(ISBLANK(Regressions!D60), " ", Regressions!D60)</f>
        <v>2581596.7865272518</v>
      </c>
      <c r="E50" s="211" t="e">
        <f>IF(ISNUMBER(Regressions!E60),ROUND(Regressions!E60, 1), NA())</f>
        <v>#N/A</v>
      </c>
      <c r="F50" s="335" t="e">
        <f>IF(ISNUMBER(Regressions!F60),ROUND(Regressions!F60, 1), NA())</f>
        <v>#N/A</v>
      </c>
      <c r="G50" s="233" t="e">
        <f>IF(ISNUMBER(Regressions!G60),ROUND(Regressions!G60, 1), NA())</f>
        <v>#N/A</v>
      </c>
      <c r="H50" s="336" t="e">
        <f>IF(ISNUMBER(Regressions!H60),ROUND(Regressions!H60, 1), NA())</f>
        <v>#N/A</v>
      </c>
      <c r="I50" s="234" t="e">
        <f>IF(ISNUMBER(Regressions!I60),ROUND(Regressions!I60, 1), NA())</f>
        <v>#N/A</v>
      </c>
      <c r="J50" s="337" t="e">
        <f>IF(ISNUMBER(Regressions!K60),ROUND(Regressions!K60, 1), NA())</f>
        <v>#N/A</v>
      </c>
      <c r="K50" s="335" t="e">
        <f>IF(ISNUMBER(Regressions!L60),ROUND(Regressions!L60, 1), NA())</f>
        <v>#N/A</v>
      </c>
      <c r="L50" s="235" t="e">
        <f>IF(ISNUMBER(Regressions!M60),ROUND(Regressions!M60, 1), NA())</f>
        <v>#N/A</v>
      </c>
      <c r="M50" s="336" t="e">
        <f>IF(ISNUMBER(Regressions!N60),ROUND(Regressions!N60, 1), NA())</f>
        <v>#N/A</v>
      </c>
      <c r="N50" s="234" t="e">
        <f>IF(ISNUMBER(Regressions!O60),ROUND(Regressions!O60, 1), NA())</f>
        <v>#N/A</v>
      </c>
      <c r="O50" s="337" t="e">
        <f>IF(ISNUMBER(Regressions!Q60),ROUND(Regressions!Q60, 1), NA())</f>
        <v>#N/A</v>
      </c>
      <c r="P50" s="335" t="e">
        <f>IF(ISNUMBER(Regressions!R60),ROUND(Regressions!R60, 1), NA())</f>
        <v>#N/A</v>
      </c>
      <c r="Q50" s="212" t="e">
        <f>IF(ISNUMBER(Regressions!S60),ROUND(Regressions!S60, 1), NA())</f>
        <v>#N/A</v>
      </c>
      <c r="R50" s="336" t="e">
        <f>IF(ISNUMBER(Regressions!T60),ROUND(Regressions!T60, 1), NA())</f>
        <v>#N/A</v>
      </c>
      <c r="S50" s="234" t="e">
        <f>IF(ISNUMBER(Regressions!U60),ROUND(Regressions!U60, 1), NA())</f>
        <v>#N/A</v>
      </c>
    </row>
    <row xmlns:x14ac="http://schemas.microsoft.com/office/spreadsheetml/2009/9/ac" r="51" x14ac:dyDescent="0.2">
      <c r="A51" s="332" t="str">
        <f>IF(ISBLANK(Regressions!A61), " ", Regressions!A61)</f>
        <v>Jordan</v>
      </c>
      <c r="B51" s="333">
        <f>IF(ISBLANK(Regressions!B61), " ", Regressions!B61)</f>
        <v>2016</v>
      </c>
      <c r="C51" s="338" t="str">
        <f>IF(ISBLANK(Regressions!C61), " ", Regressions!C61)</f>
        <v>Urban</v>
      </c>
      <c r="D51" s="334">
        <f>IF(ISBLANK(Regressions!D61), " ", Regressions!D61)</f>
        <v>2551437.3569459529</v>
      </c>
      <c r="E51" s="211" t="e">
        <f>IF(ISNUMBER(Regressions!E61),ROUND(Regressions!E61, 1), NA())</f>
        <v>#N/A</v>
      </c>
      <c r="F51" s="335" t="e">
        <f>IF(ISNUMBER(Regressions!F61),ROUND(Regressions!F61, 1), NA())</f>
        <v>#N/A</v>
      </c>
      <c r="G51" s="233" t="e">
        <f>IF(ISNUMBER(Regressions!G61),ROUND(Regressions!G61, 1), NA())</f>
        <v>#N/A</v>
      </c>
      <c r="H51" s="336" t="e">
        <f>IF(ISNUMBER(Regressions!H61),ROUND(Regressions!H61, 1), NA())</f>
        <v>#N/A</v>
      </c>
      <c r="I51" s="234" t="e">
        <f>IF(ISNUMBER(Regressions!I61),ROUND(Regressions!I61, 1), NA())</f>
        <v>#N/A</v>
      </c>
      <c r="J51" s="337" t="e">
        <f>IF(ISNUMBER(Regressions!K61),ROUND(Regressions!K61, 1), NA())</f>
        <v>#N/A</v>
      </c>
      <c r="K51" s="335" t="e">
        <f>IF(ISNUMBER(Regressions!L61),ROUND(Regressions!L61, 1), NA())</f>
        <v>#N/A</v>
      </c>
      <c r="L51" s="235" t="e">
        <f>IF(ISNUMBER(Regressions!M61),ROUND(Regressions!M61, 1), NA())</f>
        <v>#N/A</v>
      </c>
      <c r="M51" s="336" t="e">
        <f>IF(ISNUMBER(Regressions!N61),ROUND(Regressions!N61, 1), NA())</f>
        <v>#N/A</v>
      </c>
      <c r="N51" s="234" t="e">
        <f>IF(ISNUMBER(Regressions!O61),ROUND(Regressions!O61, 1), NA())</f>
        <v>#N/A</v>
      </c>
      <c r="O51" s="337" t="e">
        <f>IF(ISNUMBER(Regressions!Q61),ROUND(Regressions!Q61, 1), NA())</f>
        <v>#N/A</v>
      </c>
      <c r="P51" s="335" t="e">
        <f>IF(ISNUMBER(Regressions!R61),ROUND(Regressions!R61, 1), NA())</f>
        <v>#N/A</v>
      </c>
      <c r="Q51" s="212" t="e">
        <f>IF(ISNUMBER(Regressions!S61),ROUND(Regressions!S61, 1), NA())</f>
        <v>#N/A</v>
      </c>
      <c r="R51" s="336" t="e">
        <f>IF(ISNUMBER(Regressions!T61),ROUND(Regressions!T61, 1), NA())</f>
        <v>#N/A</v>
      </c>
      <c r="S51" s="234" t="e">
        <f>IF(ISNUMBER(Regressions!U61),ROUND(Regressions!U61, 1), NA())</f>
        <v>#N/A</v>
      </c>
    </row>
    <row xmlns:x14ac="http://schemas.microsoft.com/office/spreadsheetml/2009/9/ac" r="52" x14ac:dyDescent="0.2">
      <c r="A52" s="332" t="str">
        <f>IF(ISBLANK(Regressions!A62), " ", Regressions!A62)</f>
        <v>Jordan</v>
      </c>
      <c r="B52" s="333">
        <f>IF(ISBLANK(Regressions!B62), " ", Regressions!B62)</f>
        <v>2017</v>
      </c>
      <c r="C52" s="338" t="str">
        <f>IF(ISBLANK(Regressions!C62), " ", Regressions!C62)</f>
        <v>Urban</v>
      </c>
      <c r="D52" s="334">
        <f>IF(ISBLANK(Regressions!D62), " ", Regressions!D62)</f>
        <v>2594542.9867664338</v>
      </c>
      <c r="E52" s="211" t="e">
        <f>IF(ISNUMBER(Regressions!E62),ROUND(Regressions!E62, 1), NA())</f>
        <v>#N/A</v>
      </c>
      <c r="F52" s="335" t="e">
        <f>IF(ISNUMBER(Regressions!F62),ROUND(Regressions!F62, 1), NA())</f>
        <v>#N/A</v>
      </c>
      <c r="G52" s="233" t="e">
        <f>IF(ISNUMBER(Regressions!G62),ROUND(Regressions!G62, 1), NA())</f>
        <v>#N/A</v>
      </c>
      <c r="H52" s="336" t="e">
        <f>IF(ISNUMBER(Regressions!H62),ROUND(Regressions!H62, 1), NA())</f>
        <v>#N/A</v>
      </c>
      <c r="I52" s="234" t="e">
        <f>IF(ISNUMBER(Regressions!I62),ROUND(Regressions!I62, 1), NA())</f>
        <v>#N/A</v>
      </c>
      <c r="J52" s="337" t="e">
        <f>IF(ISNUMBER(Regressions!K62),ROUND(Regressions!K62, 1), NA())</f>
        <v>#N/A</v>
      </c>
      <c r="K52" s="335" t="e">
        <f>IF(ISNUMBER(Regressions!L62),ROUND(Regressions!L62, 1), NA())</f>
        <v>#N/A</v>
      </c>
      <c r="L52" s="235" t="e">
        <f>IF(ISNUMBER(Regressions!M62),ROUND(Regressions!M62, 1), NA())</f>
        <v>#N/A</v>
      </c>
      <c r="M52" s="336" t="e">
        <f>IF(ISNUMBER(Regressions!N62),ROUND(Regressions!N62, 1), NA())</f>
        <v>#N/A</v>
      </c>
      <c r="N52" s="234" t="e">
        <f>IF(ISNUMBER(Regressions!O62),ROUND(Regressions!O62, 1), NA())</f>
        <v>#N/A</v>
      </c>
      <c r="O52" s="337" t="e">
        <f>IF(ISNUMBER(Regressions!Q62),ROUND(Regressions!Q62, 1), NA())</f>
        <v>#N/A</v>
      </c>
      <c r="P52" s="335" t="e">
        <f>IF(ISNUMBER(Regressions!R62),ROUND(Regressions!R62, 1), NA())</f>
        <v>#N/A</v>
      </c>
      <c r="Q52" s="212" t="e">
        <f>IF(ISNUMBER(Regressions!S62),ROUND(Regressions!S62, 1), NA())</f>
        <v>#N/A</v>
      </c>
      <c r="R52" s="336" t="e">
        <f>IF(ISNUMBER(Regressions!T62),ROUND(Regressions!T62, 1), NA())</f>
        <v>#N/A</v>
      </c>
      <c r="S52" s="234" t="e">
        <f>IF(ISNUMBER(Regressions!U62),ROUND(Regressions!U62, 1), NA())</f>
        <v>#N/A</v>
      </c>
    </row>
    <row xmlns:x14ac="http://schemas.microsoft.com/office/spreadsheetml/2009/9/ac" r="53" x14ac:dyDescent="0.2">
      <c r="A53" s="332" t="str">
        <f>IF(ISBLANK(Regressions!A63), " ", Regressions!A63)</f>
        <v>Jordan</v>
      </c>
      <c r="B53" s="333">
        <f>IF(ISBLANK(Regressions!B63), " ", Regressions!B63)</f>
        <v>2018</v>
      </c>
      <c r="C53" s="338" t="str">
        <f>IF(ISBLANK(Regressions!C63), " ", Regressions!C63)</f>
        <v>Urban</v>
      </c>
      <c r="D53" s="334">
        <f>IF(ISBLANK(Regressions!D63), " ", Regressions!D63)</f>
        <v>2627468.863525772</v>
      </c>
      <c r="E53" s="211" t="e">
        <f>IF(ISNUMBER(Regressions!E63),ROUND(Regressions!E63, 1), NA())</f>
        <v>#N/A</v>
      </c>
      <c r="F53" s="335" t="e">
        <f>IF(ISNUMBER(Regressions!F63),ROUND(Regressions!F63, 1), NA())</f>
        <v>#N/A</v>
      </c>
      <c r="G53" s="233" t="e">
        <f>IF(ISNUMBER(Regressions!G63),ROUND(Regressions!G63, 1), NA())</f>
        <v>#N/A</v>
      </c>
      <c r="H53" s="336" t="e">
        <f>IF(ISNUMBER(Regressions!H63),ROUND(Regressions!H63, 1), NA())</f>
        <v>#N/A</v>
      </c>
      <c r="I53" s="234" t="e">
        <f>IF(ISNUMBER(Regressions!I63),ROUND(Regressions!I63, 1), NA())</f>
        <v>#N/A</v>
      </c>
      <c r="J53" s="337" t="e">
        <f>IF(ISNUMBER(Regressions!K63),ROUND(Regressions!K63, 1), NA())</f>
        <v>#N/A</v>
      </c>
      <c r="K53" s="335" t="e">
        <f>IF(ISNUMBER(Regressions!L63),ROUND(Regressions!L63, 1), NA())</f>
        <v>#N/A</v>
      </c>
      <c r="L53" s="235" t="e">
        <f>IF(ISNUMBER(Regressions!M63),ROUND(Regressions!M63, 1), NA())</f>
        <v>#N/A</v>
      </c>
      <c r="M53" s="336" t="e">
        <f>IF(ISNUMBER(Regressions!N63),ROUND(Regressions!N63, 1), NA())</f>
        <v>#N/A</v>
      </c>
      <c r="N53" s="234" t="e">
        <f>IF(ISNUMBER(Regressions!O63),ROUND(Regressions!O63, 1), NA())</f>
        <v>#N/A</v>
      </c>
      <c r="O53" s="337" t="e">
        <f>IF(ISNUMBER(Regressions!Q63),ROUND(Regressions!Q63, 1), NA())</f>
        <v>#N/A</v>
      </c>
      <c r="P53" s="335" t="e">
        <f>IF(ISNUMBER(Regressions!R63),ROUND(Regressions!R63, 1), NA())</f>
        <v>#N/A</v>
      </c>
      <c r="Q53" s="212" t="e">
        <f>IF(ISNUMBER(Regressions!S63),ROUND(Regressions!S63, 1), NA())</f>
        <v>#N/A</v>
      </c>
      <c r="R53" s="336" t="e">
        <f>IF(ISNUMBER(Regressions!T63),ROUND(Regressions!T63, 1), NA())</f>
        <v>#N/A</v>
      </c>
      <c r="S53" s="234" t="e">
        <f>IF(ISNUMBER(Regressions!U63),ROUND(Regressions!U63, 1), NA())</f>
        <v>#N/A</v>
      </c>
    </row>
    <row xmlns:x14ac="http://schemas.microsoft.com/office/spreadsheetml/2009/9/ac" r="54" x14ac:dyDescent="0.2">
      <c r="A54" s="332" t="str">
        <f>IF(ISBLANK(Regressions!A64), " ", Regressions!A64)</f>
        <v>Jordan</v>
      </c>
      <c r="B54" s="333">
        <f>IF(ISBLANK(Regressions!B64), " ", Regressions!B64)</f>
        <v>2019</v>
      </c>
      <c r="C54" s="338" t="str">
        <f>IF(ISBLANK(Regressions!C64), " ", Regressions!C64)</f>
        <v>Urban</v>
      </c>
      <c r="D54" s="334">
        <f>IF(ISBLANK(Regressions!D64), " ", Regressions!D64)</f>
        <v>2662529.393847656</v>
      </c>
      <c r="E54" s="211" t="e">
        <f>IF(ISNUMBER(Regressions!E64),ROUND(Regressions!E64, 1), NA())</f>
        <v>#N/A</v>
      </c>
      <c r="F54" s="335" t="e">
        <f>IF(ISNUMBER(Regressions!F64),ROUND(Regressions!F64, 1), NA())</f>
        <v>#N/A</v>
      </c>
      <c r="G54" s="233" t="e">
        <f>IF(ISNUMBER(Regressions!G64),ROUND(Regressions!G64, 1), NA())</f>
        <v>#N/A</v>
      </c>
      <c r="H54" s="336" t="e">
        <f>IF(ISNUMBER(Regressions!H64),ROUND(Regressions!H64, 1), NA())</f>
        <v>#N/A</v>
      </c>
      <c r="I54" s="234" t="e">
        <f>IF(ISNUMBER(Regressions!I64),ROUND(Regressions!I64, 1), NA())</f>
        <v>#N/A</v>
      </c>
      <c r="J54" s="337" t="e">
        <f>IF(ISNUMBER(Regressions!K64),ROUND(Regressions!K64, 1), NA())</f>
        <v>#N/A</v>
      </c>
      <c r="K54" s="335" t="e">
        <f>IF(ISNUMBER(Regressions!L64),ROUND(Regressions!L64, 1), NA())</f>
        <v>#N/A</v>
      </c>
      <c r="L54" s="235" t="e">
        <f>IF(ISNUMBER(Regressions!M64),ROUND(Regressions!M64, 1), NA())</f>
        <v>#N/A</v>
      </c>
      <c r="M54" s="336" t="e">
        <f>IF(ISNUMBER(Regressions!N64),ROUND(Regressions!N64, 1), NA())</f>
        <v>#N/A</v>
      </c>
      <c r="N54" s="234" t="e">
        <f>IF(ISNUMBER(Regressions!O64),ROUND(Regressions!O64, 1), NA())</f>
        <v>#N/A</v>
      </c>
      <c r="O54" s="337" t="e">
        <f>IF(ISNUMBER(Regressions!Q64),ROUND(Regressions!Q64, 1), NA())</f>
        <v>#N/A</v>
      </c>
      <c r="P54" s="335" t="e">
        <f>IF(ISNUMBER(Regressions!R64),ROUND(Regressions!R64, 1), NA())</f>
        <v>#N/A</v>
      </c>
      <c r="Q54" s="212" t="e">
        <f>IF(ISNUMBER(Regressions!S64),ROUND(Regressions!S64, 1), NA())</f>
        <v>#N/A</v>
      </c>
      <c r="R54" s="336" t="e">
        <f>IF(ISNUMBER(Regressions!T64),ROUND(Regressions!T64, 1), NA())</f>
        <v>#N/A</v>
      </c>
      <c r="S54" s="234" t="e">
        <f>IF(ISNUMBER(Regressions!U64),ROUND(Regressions!U64, 1), NA())</f>
        <v>#N/A</v>
      </c>
    </row>
    <row xmlns:x14ac="http://schemas.microsoft.com/office/spreadsheetml/2009/9/ac" r="55" ht="13.5" customHeight="true" x14ac:dyDescent="0.2">
      <c r="A55" s="332" t="str">
        <f>IF(ISBLANK(Regressions!A65), " ", Regressions!A65)</f>
        <v>Jordan</v>
      </c>
      <c r="B55" s="333">
        <f>IF(ISBLANK(Regressions!B65), " ", Regressions!B65)</f>
        <v>2020</v>
      </c>
      <c r="C55" s="338" t="str">
        <f>IF(ISBLANK(Regressions!C65), " ", Regressions!C65)</f>
        <v>Urban</v>
      </c>
      <c r="D55" s="334">
        <f>IF(ISBLANK(Regressions!D65), " ", Regressions!D65)</f>
        <v>2708431.008320617</v>
      </c>
      <c r="E55" s="211" t="e">
        <f>IF(ISNUMBER(Regressions!E65),ROUND(Regressions!E65, 1), NA())</f>
        <v>#N/A</v>
      </c>
      <c r="F55" s="335" t="e">
        <f>IF(ISNUMBER(Regressions!F65),ROUND(Regressions!F65, 1), NA())</f>
        <v>#N/A</v>
      </c>
      <c r="G55" s="233" t="e">
        <f>IF(ISNUMBER(Regressions!G65),ROUND(Regressions!G65, 1), NA())</f>
        <v>#N/A</v>
      </c>
      <c r="H55" s="336" t="e">
        <f>IF(ISNUMBER(Regressions!H65),ROUND(Regressions!H65, 1), NA())</f>
        <v>#N/A</v>
      </c>
      <c r="I55" s="234" t="e">
        <f>IF(ISNUMBER(Regressions!I65),ROUND(Regressions!I65, 1), NA())</f>
        <v>#N/A</v>
      </c>
      <c r="J55" s="337" t="e">
        <f>IF(ISNUMBER(Regressions!K65),ROUND(Regressions!K65, 1), NA())</f>
        <v>#N/A</v>
      </c>
      <c r="K55" s="335" t="e">
        <f>IF(ISNUMBER(Regressions!L65),ROUND(Regressions!L65, 1), NA())</f>
        <v>#N/A</v>
      </c>
      <c r="L55" s="235" t="e">
        <f>IF(ISNUMBER(Regressions!M65),ROUND(Regressions!M65, 1), NA())</f>
        <v>#N/A</v>
      </c>
      <c r="M55" s="336" t="e">
        <f>IF(ISNUMBER(Regressions!N65),ROUND(Regressions!N65, 1), NA())</f>
        <v>#N/A</v>
      </c>
      <c r="N55" s="234" t="e">
        <f>IF(ISNUMBER(Regressions!O65),ROUND(Regressions!O65, 1), NA())</f>
        <v>#N/A</v>
      </c>
      <c r="O55" s="337" t="e">
        <f>IF(ISNUMBER(Regressions!Q65),ROUND(Regressions!Q65, 1), NA())</f>
        <v>#N/A</v>
      </c>
      <c r="P55" s="335" t="e">
        <f>IF(ISNUMBER(Regressions!R65),ROUND(Regressions!R65, 1), NA())</f>
        <v>#N/A</v>
      </c>
      <c r="Q55" s="212" t="e">
        <f>IF(ISNUMBER(Regressions!S65),ROUND(Regressions!S65, 1), NA())</f>
        <v>#N/A</v>
      </c>
      <c r="R55" s="336" t="e">
        <f>IF(ISNUMBER(Regressions!T65),ROUND(Regressions!T65, 1), NA())</f>
        <v>#N/A</v>
      </c>
      <c r="S55" s="234" t="e">
        <f>IF(ISNUMBER(Regressions!U65),ROUND(Regressions!U65, 1), NA())</f>
        <v>#N/A</v>
      </c>
    </row>
    <row xmlns:x14ac="http://schemas.microsoft.com/office/spreadsheetml/2009/9/ac" r="56" x14ac:dyDescent="0.2">
      <c r="A56" s="392" t="str">
        <f>IF(ISBLANK(Regressions!A66), " ", Regressions!A66)</f>
        <v>Jordan</v>
      </c>
      <c r="B56" s="393">
        <f>IF(ISBLANK(Regressions!B66), " ", Regressions!B66)</f>
        <v>2021</v>
      </c>
      <c r="C56" s="394" t="str">
        <f>IF(ISBLANK(Regressions!C66), " ", Regressions!C66)</f>
        <v>Urban</v>
      </c>
      <c r="D56" s="395">
        <f>IF(ISBLANK(Regressions!D66), " ", Regressions!D66)</f>
        <v>2742855.4463960272</v>
      </c>
      <c r="E56" s="398" t="e">
        <f>IF(ISNUMBER(Regressions!E66),ROUND(Regressions!E66, 1), NA())</f>
        <v>#N/A</v>
      </c>
      <c r="F56" s="396" t="e">
        <f>IF(ISNUMBER(Regressions!F66),ROUND(Regressions!F66, 1), NA())</f>
        <v>#N/A</v>
      </c>
      <c r="G56" s="399" t="e">
        <f>IF(ISNUMBER(Regressions!G66),ROUND(Regressions!G66, 1), NA())</f>
        <v>#N/A</v>
      </c>
      <c r="H56" s="397" t="e">
        <f>IF(ISNUMBER(Regressions!H66),ROUND(Regressions!H66, 1), NA())</f>
        <v>#N/A</v>
      </c>
      <c r="I56" s="400" t="e">
        <f>IF(ISNUMBER(Regressions!I66),ROUND(Regressions!I66, 1), NA())</f>
        <v>#N/A</v>
      </c>
      <c r="J56" s="398" t="e">
        <f>IF(ISNUMBER(Regressions!K66),ROUND(Regressions!K66, 1), NA())</f>
        <v>#N/A</v>
      </c>
      <c r="K56" s="396" t="e">
        <f>IF(ISNUMBER(Regressions!L66),ROUND(Regressions!L66, 1), NA())</f>
        <v>#N/A</v>
      </c>
      <c r="L56" s="401" t="e">
        <f>IF(ISNUMBER(Regressions!M66),ROUND(Regressions!M66, 1), NA())</f>
        <v>#N/A</v>
      </c>
      <c r="M56" s="397" t="e">
        <f>IF(ISNUMBER(Regressions!N66),ROUND(Regressions!N66, 1), NA())</f>
        <v>#N/A</v>
      </c>
      <c r="N56" s="400" t="e">
        <f>IF(ISNUMBER(Regressions!O66),ROUND(Regressions!O66, 1), NA())</f>
        <v>#N/A</v>
      </c>
      <c r="O56" s="398" t="e">
        <f>IF(ISNUMBER(Regressions!Q66),ROUND(Regressions!Q66, 1), NA())</f>
        <v>#N/A</v>
      </c>
      <c r="P56" s="396" t="e">
        <f>IF(ISNUMBER(Regressions!R66),ROUND(Regressions!R66, 1), NA())</f>
        <v>#N/A</v>
      </c>
      <c r="Q56" s="402" t="e">
        <f>IF(ISNUMBER(Regressions!S66),ROUND(Regressions!S66, 1), NA())</f>
        <v>#N/A</v>
      </c>
      <c r="R56" s="397" t="e">
        <f>IF(ISNUMBER(Regressions!T66),ROUND(Regressions!T66, 1), NA())</f>
        <v>#N/A</v>
      </c>
      <c r="S56" s="400" t="e">
        <f>IF(ISNUMBER(Regressions!U66),ROUND(Regressions!U66, 1), NA())</f>
        <v>#N/A</v>
      </c>
      <c r="T56" s="391"/>
      <c r="U56" s="391"/>
      <c r="V56" s="391"/>
      <c r="W56" s="391"/>
      <c r="X56" s="391"/>
      <c r="Y56" s="391"/>
      <c r="Z56" s="391"/>
      <c r="AA56" s="391"/>
      <c r="AB56" s="391"/>
      <c r="AC56" s="391"/>
    </row>
    <row xmlns:x14ac="http://schemas.microsoft.com/office/spreadsheetml/2009/9/ac" r="57" x14ac:dyDescent="0.2">
      <c r="A57" s="332" t="str">
        <f>IF(ISBLANK(Regressions!A67), " ", Regressions!A67)</f>
        <v>Jordan</v>
      </c>
      <c r="B57" s="333">
        <f>IF(ISBLANK(Regressions!B67), " ", Regressions!B67)</f>
        <v>2022</v>
      </c>
      <c r="C57" s="338" t="str">
        <f>IF(ISBLANK(Regressions!C67), " ", Regressions!C67)</f>
        <v>Urban</v>
      </c>
      <c r="D57" s="334">
        <f>IF(ISBLANK(Regressions!D67), " ", Regressions!D67)</f>
        <v>2781253.5265619662</v>
      </c>
      <c r="E57" s="211" t="e">
        <f>IF(ISNUMBER(Regressions!E67),ROUND(Regressions!E67, 1), NA())</f>
        <v>#N/A</v>
      </c>
      <c r="F57" s="335" t="e">
        <f>IF(ISNUMBER(Regressions!F67),ROUND(Regressions!F67, 1), NA())</f>
        <v>#N/A</v>
      </c>
      <c r="G57" s="233" t="e">
        <f>IF(ISNUMBER(Regressions!G67),ROUND(Regressions!G67, 1), NA())</f>
        <v>#N/A</v>
      </c>
      <c r="H57" s="336" t="e">
        <f>IF(ISNUMBER(Regressions!H67),ROUND(Regressions!H67, 1), NA())</f>
        <v>#N/A</v>
      </c>
      <c r="I57" s="234" t="e">
        <f>IF(ISNUMBER(Regressions!I67),ROUND(Regressions!I67, 1), NA())</f>
        <v>#N/A</v>
      </c>
      <c r="J57" s="337" t="e">
        <f>IF(ISNUMBER(Regressions!K67),ROUND(Regressions!K67, 1), NA())</f>
        <v>#N/A</v>
      </c>
      <c r="K57" s="335" t="e">
        <f>IF(ISNUMBER(Regressions!L67),ROUND(Regressions!L67, 1), NA())</f>
        <v>#N/A</v>
      </c>
      <c r="L57" s="235" t="e">
        <f>IF(ISNUMBER(Regressions!M67),ROUND(Regressions!M67, 1), NA())</f>
        <v>#N/A</v>
      </c>
      <c r="M57" s="336" t="e">
        <f>IF(ISNUMBER(Regressions!N67),ROUND(Regressions!N67, 1), NA())</f>
        <v>#N/A</v>
      </c>
      <c r="N57" s="234" t="e">
        <f>IF(ISNUMBER(Regressions!O67),ROUND(Regressions!O67, 1), NA())</f>
        <v>#N/A</v>
      </c>
      <c r="O57" s="337" t="e">
        <f>IF(ISNUMBER(Regressions!Q67),ROUND(Regressions!Q67, 1), NA())</f>
        <v>#N/A</v>
      </c>
      <c r="P57" s="335" t="e">
        <f>IF(ISNUMBER(Regressions!R67),ROUND(Regressions!R67, 1), NA())</f>
        <v>#N/A</v>
      </c>
      <c r="Q57" s="212" t="e">
        <f>IF(ISNUMBER(Regressions!S67),ROUND(Regressions!S67, 1), NA())</f>
        <v>#N/A</v>
      </c>
      <c r="R57" s="336" t="e">
        <f>IF(ISNUMBER(Regressions!T67),ROUND(Regressions!T67, 1), NA())</f>
        <v>#N/A</v>
      </c>
      <c r="S57" s="234" t="e">
        <f>IF(ISNUMBER(Regressions!U67),ROUND(Regressions!U67, 1), NA())</f>
        <v>#N/A</v>
      </c>
    </row>
    <row xmlns:x14ac="http://schemas.microsoft.com/office/spreadsheetml/2009/9/ac" r="58" x14ac:dyDescent="0.2">
      <c r="A58" s="339" t="str">
        <f>IF(ISBLANK(Regressions!A68), " ", Regressions!A68)</f>
        <v>Jordan</v>
      </c>
      <c r="B58" s="340">
        <f>IF(ISBLANK(Regressions!B68), " ", Regressions!B68)</f>
        <v>2023</v>
      </c>
      <c r="C58" s="341" t="str">
        <f>IF(ISBLANK(Regressions!C68), " ", Regressions!C68)</f>
        <v>Urban</v>
      </c>
      <c r="D58" s="342">
        <f>IF(ISBLANK(Regressions!D68), " ", Regressions!D68)</f>
        <v>2823284.841205216</v>
      </c>
      <c r="E58" s="343" t="e">
        <f>IF(ISNUMBER(Regressions!E68),ROUND(Regressions!E68, 1), NA())</f>
        <v>#N/A</v>
      </c>
      <c r="F58" s="344" t="e">
        <f>IF(ISNUMBER(Regressions!F68),ROUND(Regressions!F68, 1), NA())</f>
        <v>#N/A</v>
      </c>
      <c r="G58" s="345" t="e">
        <f>IF(ISNUMBER(Regressions!G68),ROUND(Regressions!G68, 1), NA())</f>
        <v>#N/A</v>
      </c>
      <c r="H58" s="346" t="e">
        <f>IF(ISNUMBER(Regressions!H68),ROUND(Regressions!H68, 1), NA())</f>
        <v>#N/A</v>
      </c>
      <c r="I58" s="347" t="e">
        <f>IF(ISNUMBER(Regressions!I68),ROUND(Regressions!I68, 1), NA())</f>
        <v>#N/A</v>
      </c>
      <c r="J58" s="348" t="e">
        <f>IF(ISNUMBER(Regressions!K68),ROUND(Regressions!K68, 1), NA())</f>
        <v>#N/A</v>
      </c>
      <c r="K58" s="344" t="e">
        <f>IF(ISNUMBER(Regressions!L68),ROUND(Regressions!L68, 1), NA())</f>
        <v>#N/A</v>
      </c>
      <c r="L58" s="349" t="e">
        <f>IF(ISNUMBER(Regressions!M68),ROUND(Regressions!M68, 1), NA())</f>
        <v>#N/A</v>
      </c>
      <c r="M58" s="346" t="e">
        <f>IF(ISNUMBER(Regressions!N68),ROUND(Regressions!N68, 1), NA())</f>
        <v>#N/A</v>
      </c>
      <c r="N58" s="347" t="e">
        <f>IF(ISNUMBER(Regressions!O68),ROUND(Regressions!O68, 1), NA())</f>
        <v>#N/A</v>
      </c>
      <c r="O58" s="348" t="e">
        <f>IF(ISNUMBER(Regressions!Q68),ROUND(Regressions!Q68, 1), NA())</f>
        <v>#N/A</v>
      </c>
      <c r="P58" s="344" t="e">
        <f>IF(ISNUMBER(Regressions!R68),ROUND(Regressions!R68, 1), NA())</f>
        <v>#N/A</v>
      </c>
      <c r="Q58" s="350" t="e">
        <f>IF(ISNUMBER(Regressions!S68),ROUND(Regressions!S68, 1), NA())</f>
        <v>#N/A</v>
      </c>
      <c r="R58" s="346" t="e">
        <f>IF(ISNUMBER(Regressions!T68),ROUND(Regressions!T68, 1), NA())</f>
        <v>#N/A</v>
      </c>
      <c r="S58" s="347" t="e">
        <f>IF(ISNUMBER(Regressions!U68),ROUND(Regressions!U68, 1), NA())</f>
        <v>#N/A</v>
      </c>
    </row>
    <row xmlns:x14ac="http://schemas.microsoft.com/office/spreadsheetml/2009/9/ac" r="59" hidden="true" x14ac:dyDescent="0.2">
      <c r="A59" s="332" t="str">
        <f>IF(ISBLANK(Regressions!A69), " ", Regressions!A69)</f>
        <v>Jordan</v>
      </c>
      <c r="B59" s="333">
        <f>IF(ISBLANK(Regressions!B69), " ", Regressions!B69)</f>
        <v>2024</v>
      </c>
      <c r="C59" s="338" t="str">
        <f>IF(ISBLANK(Regressions!C69), " ", Regressions!C69)</f>
        <v>Urban</v>
      </c>
      <c r="D59" s="334" t="str">
        <f>IF(ISBLANK(Regressions!D69), " ", Regressions!D69)</f>
        <v> </v>
      </c>
      <c r="E59" s="211" t="e">
        <f>IF(ISNUMBER(Regressions!E69),ROUND(Regressions!E69, 1), NA())</f>
        <v>#N/A</v>
      </c>
      <c r="F59" s="335" t="e">
        <f>IF(ISNUMBER(Regressions!F69),ROUND(Regressions!F69, 1), NA())</f>
        <v>#N/A</v>
      </c>
      <c r="G59" s="233" t="e">
        <f>IF(ISNUMBER(Regressions!G69),ROUND(Regressions!G69, 1), NA())</f>
        <v>#N/A</v>
      </c>
      <c r="H59" s="336" t="e">
        <f>IF(ISNUMBER(Regressions!H69),ROUND(Regressions!H69, 1), NA())</f>
        <v>#N/A</v>
      </c>
      <c r="I59" s="234" t="e">
        <f>IF(ISNUMBER(Regressions!I69),ROUND(Regressions!I69, 1), NA())</f>
        <v>#N/A</v>
      </c>
      <c r="J59" s="337" t="e">
        <f>IF(ISNUMBER(Regressions!K69),ROUND(Regressions!K69, 1), NA())</f>
        <v>#N/A</v>
      </c>
      <c r="K59" s="335" t="e">
        <f>IF(ISNUMBER(Regressions!L69),ROUND(Regressions!L69, 1), NA())</f>
        <v>#N/A</v>
      </c>
      <c r="L59" s="235" t="e">
        <f>IF(ISNUMBER(Regressions!M69),ROUND(Regressions!M69, 1), NA())</f>
        <v>#N/A</v>
      </c>
      <c r="M59" s="336" t="e">
        <f>IF(ISNUMBER(Regressions!N69),ROUND(Regressions!N69, 1), NA())</f>
        <v>#N/A</v>
      </c>
      <c r="N59" s="234" t="e">
        <f>IF(ISNUMBER(Regressions!O69),ROUND(Regressions!O69, 1), NA())</f>
        <v>#N/A</v>
      </c>
      <c r="O59" s="337" t="e">
        <f>IF(ISNUMBER(Regressions!Q69),ROUND(Regressions!Q69, 1), NA())</f>
        <v>#N/A</v>
      </c>
      <c r="P59" s="335" t="e">
        <f>IF(ISNUMBER(Regressions!R69),ROUND(Regressions!R69, 1), NA())</f>
        <v>#N/A</v>
      </c>
      <c r="Q59" s="212" t="e">
        <f>IF(ISNUMBER(Regressions!S69),ROUND(Regressions!S69, 1), NA())</f>
        <v>#N/A</v>
      </c>
      <c r="R59" s="336" t="e">
        <f>IF(ISNUMBER(Regressions!T69),ROUND(Regressions!T69, 1), NA())</f>
        <v>#N/A</v>
      </c>
      <c r="S59" s="234" t="e">
        <f>IF(ISNUMBER(Regressions!U69),ROUND(Regressions!U69, 1), NA())</f>
        <v>#N/A</v>
      </c>
    </row>
    <row xmlns:x14ac="http://schemas.microsoft.com/office/spreadsheetml/2009/9/ac" r="60" hidden="true" x14ac:dyDescent="0.2">
      <c r="A60" s="332" t="str">
        <f>IF(ISBLANK(Regressions!A70), " ", Regressions!A70)</f>
        <v>Jordan</v>
      </c>
      <c r="B60" s="333">
        <f>IF(ISBLANK(Regressions!B70), " ", Regressions!B70)</f>
        <v>2025</v>
      </c>
      <c r="C60" s="338" t="str">
        <f>IF(ISBLANK(Regressions!C70), " ", Regressions!C70)</f>
        <v>Urban</v>
      </c>
      <c r="D60" s="334" t="str">
        <f>IF(ISBLANK(Regressions!D70), " ", Regressions!D70)</f>
        <v> </v>
      </c>
      <c r="E60" s="211" t="e">
        <f>IF(ISNUMBER(Regressions!E70),ROUND(Regressions!E70, 1), NA())</f>
        <v>#N/A</v>
      </c>
      <c r="F60" s="335" t="e">
        <f>IF(ISNUMBER(Regressions!F70),ROUND(Regressions!F70, 1), NA())</f>
        <v>#N/A</v>
      </c>
      <c r="G60" s="233" t="e">
        <f>IF(ISNUMBER(Regressions!G70),ROUND(Regressions!G70, 1), NA())</f>
        <v>#N/A</v>
      </c>
      <c r="H60" s="336" t="e">
        <f>IF(ISNUMBER(Regressions!H70),ROUND(Regressions!H70, 1), NA())</f>
        <v>#N/A</v>
      </c>
      <c r="I60" s="234" t="e">
        <f>IF(ISNUMBER(Regressions!I70),ROUND(Regressions!I70, 1), NA())</f>
        <v>#N/A</v>
      </c>
      <c r="J60" s="337" t="e">
        <f>IF(ISNUMBER(Regressions!K70),ROUND(Regressions!K70, 1), NA())</f>
        <v>#N/A</v>
      </c>
      <c r="K60" s="335" t="e">
        <f>IF(ISNUMBER(Regressions!L70),ROUND(Regressions!L70, 1), NA())</f>
        <v>#N/A</v>
      </c>
      <c r="L60" s="235" t="e">
        <f>IF(ISNUMBER(Regressions!M70),ROUND(Regressions!M70, 1), NA())</f>
        <v>#N/A</v>
      </c>
      <c r="M60" s="336" t="e">
        <f>IF(ISNUMBER(Regressions!N70),ROUND(Regressions!N70, 1), NA())</f>
        <v>#N/A</v>
      </c>
      <c r="N60" s="234" t="e">
        <f>IF(ISNUMBER(Regressions!O70),ROUND(Regressions!O70, 1), NA())</f>
        <v>#N/A</v>
      </c>
      <c r="O60" s="337" t="e">
        <f>IF(ISNUMBER(Regressions!Q70),ROUND(Regressions!Q70, 1), NA())</f>
        <v>#N/A</v>
      </c>
      <c r="P60" s="335" t="e">
        <f>IF(ISNUMBER(Regressions!R70),ROUND(Regressions!R70, 1), NA())</f>
        <v>#N/A</v>
      </c>
      <c r="Q60" s="212" t="e">
        <f>IF(ISNUMBER(Regressions!S70),ROUND(Regressions!S70, 1), NA())</f>
        <v>#N/A</v>
      </c>
      <c r="R60" s="336" t="e">
        <f>IF(ISNUMBER(Regressions!T70),ROUND(Regressions!T70, 1), NA())</f>
        <v>#N/A</v>
      </c>
      <c r="S60" s="234" t="e">
        <f>IF(ISNUMBER(Regressions!U70),ROUND(Regressions!U70, 1), NA())</f>
        <v>#N/A</v>
      </c>
    </row>
    <row xmlns:x14ac="http://schemas.microsoft.com/office/spreadsheetml/2009/9/ac" r="61" hidden="true" x14ac:dyDescent="0.2">
      <c r="A61" s="332" t="str">
        <f>IF(ISBLANK(Regressions!A71), " ", Regressions!A71)</f>
        <v>Jordan</v>
      </c>
      <c r="B61" s="333">
        <f>IF(ISBLANK(Regressions!B71), " ", Regressions!B71)</f>
        <v>2026</v>
      </c>
      <c r="C61" s="338" t="str">
        <f>IF(ISBLANK(Regressions!C71), " ", Regressions!C71)</f>
        <v>Urban</v>
      </c>
      <c r="D61" s="334" t="str">
        <f>IF(ISBLANK(Regressions!D71), " ", Regressions!D71)</f>
        <v> </v>
      </c>
      <c r="E61" s="211" t="e">
        <f>IF(ISNUMBER(Regressions!E71),ROUND(Regressions!E71, 1), NA())</f>
        <v>#N/A</v>
      </c>
      <c r="F61" s="335" t="e">
        <f>IF(ISNUMBER(Regressions!F71),ROUND(Regressions!F71, 1), NA())</f>
        <v>#N/A</v>
      </c>
      <c r="G61" s="233" t="e">
        <f>IF(ISNUMBER(Regressions!G71),ROUND(Regressions!G71, 1), NA())</f>
        <v>#N/A</v>
      </c>
      <c r="H61" s="336" t="e">
        <f>IF(ISNUMBER(Regressions!H71),ROUND(Regressions!H71, 1), NA())</f>
        <v>#N/A</v>
      </c>
      <c r="I61" s="234" t="e">
        <f>IF(ISNUMBER(Regressions!I71),ROUND(Regressions!I71, 1), NA())</f>
        <v>#N/A</v>
      </c>
      <c r="J61" s="337" t="e">
        <f>IF(ISNUMBER(Regressions!K71),ROUND(Regressions!K71, 1), NA())</f>
        <v>#N/A</v>
      </c>
      <c r="K61" s="335" t="e">
        <f>IF(ISNUMBER(Regressions!L71),ROUND(Regressions!L71, 1), NA())</f>
        <v>#N/A</v>
      </c>
      <c r="L61" s="235" t="e">
        <f>IF(ISNUMBER(Regressions!M71),ROUND(Regressions!M71, 1), NA())</f>
        <v>#N/A</v>
      </c>
      <c r="M61" s="336" t="e">
        <f>IF(ISNUMBER(Regressions!N71),ROUND(Regressions!N71, 1), NA())</f>
        <v>#N/A</v>
      </c>
      <c r="N61" s="234" t="e">
        <f>IF(ISNUMBER(Regressions!O71),ROUND(Regressions!O71, 1), NA())</f>
        <v>#N/A</v>
      </c>
      <c r="O61" s="337" t="e">
        <f>IF(ISNUMBER(Regressions!Q71),ROUND(Regressions!Q71, 1), NA())</f>
        <v>#N/A</v>
      </c>
      <c r="P61" s="335" t="e">
        <f>IF(ISNUMBER(Regressions!R71),ROUND(Regressions!R71, 1), NA())</f>
        <v>#N/A</v>
      </c>
      <c r="Q61" s="212" t="e">
        <f>IF(ISNUMBER(Regressions!S71),ROUND(Regressions!S71, 1), NA())</f>
        <v>#N/A</v>
      </c>
      <c r="R61" s="336" t="e">
        <f>IF(ISNUMBER(Regressions!T71),ROUND(Regressions!T71, 1), NA())</f>
        <v>#N/A</v>
      </c>
      <c r="S61" s="234" t="e">
        <f>IF(ISNUMBER(Regressions!U71),ROUND(Regressions!U71, 1), NA())</f>
        <v>#N/A</v>
      </c>
    </row>
    <row xmlns:x14ac="http://schemas.microsoft.com/office/spreadsheetml/2009/9/ac" r="62" hidden="true" x14ac:dyDescent="0.2">
      <c r="A62" s="332" t="str">
        <f>IF(ISBLANK(Regressions!A72), " ", Regressions!A72)</f>
        <v>Jordan</v>
      </c>
      <c r="B62" s="333">
        <f>IF(ISBLANK(Regressions!B72), " ", Regressions!B72)</f>
        <v>2027</v>
      </c>
      <c r="C62" s="338" t="str">
        <f>IF(ISBLANK(Regressions!C72), " ", Regressions!C72)</f>
        <v>Urban</v>
      </c>
      <c r="D62" s="334" t="str">
        <f>IF(ISBLANK(Regressions!D72), " ", Regressions!D72)</f>
        <v> </v>
      </c>
      <c r="E62" s="211" t="e">
        <f>IF(ISNUMBER(Regressions!E72),ROUND(Regressions!E72, 1), NA())</f>
        <v>#N/A</v>
      </c>
      <c r="F62" s="335" t="e">
        <f>IF(ISNUMBER(Regressions!F72),ROUND(Regressions!F72, 1), NA())</f>
        <v>#N/A</v>
      </c>
      <c r="G62" s="233" t="e">
        <f>IF(ISNUMBER(Regressions!G72),ROUND(Regressions!G72, 1), NA())</f>
        <v>#N/A</v>
      </c>
      <c r="H62" s="336" t="e">
        <f>IF(ISNUMBER(Regressions!H72),ROUND(Regressions!H72, 1), NA())</f>
        <v>#N/A</v>
      </c>
      <c r="I62" s="234" t="e">
        <f>IF(ISNUMBER(Regressions!I72),ROUND(Regressions!I72, 1), NA())</f>
        <v>#N/A</v>
      </c>
      <c r="J62" s="337" t="e">
        <f>IF(ISNUMBER(Regressions!K72),ROUND(Regressions!K72, 1), NA())</f>
        <v>#N/A</v>
      </c>
      <c r="K62" s="335" t="e">
        <f>IF(ISNUMBER(Regressions!L72),ROUND(Regressions!L72, 1), NA())</f>
        <v>#N/A</v>
      </c>
      <c r="L62" s="235" t="e">
        <f>IF(ISNUMBER(Regressions!M72),ROUND(Regressions!M72, 1), NA())</f>
        <v>#N/A</v>
      </c>
      <c r="M62" s="336" t="e">
        <f>IF(ISNUMBER(Regressions!N72),ROUND(Regressions!N72, 1), NA())</f>
        <v>#N/A</v>
      </c>
      <c r="N62" s="234" t="e">
        <f>IF(ISNUMBER(Regressions!O72),ROUND(Regressions!O72, 1), NA())</f>
        <v>#N/A</v>
      </c>
      <c r="O62" s="337" t="e">
        <f>IF(ISNUMBER(Regressions!Q72),ROUND(Regressions!Q72, 1), NA())</f>
        <v>#N/A</v>
      </c>
      <c r="P62" s="335" t="e">
        <f>IF(ISNUMBER(Regressions!R72),ROUND(Regressions!R72, 1), NA())</f>
        <v>#N/A</v>
      </c>
      <c r="Q62" s="212" t="e">
        <f>IF(ISNUMBER(Regressions!S72),ROUND(Regressions!S72, 1), NA())</f>
        <v>#N/A</v>
      </c>
      <c r="R62" s="336" t="e">
        <f>IF(ISNUMBER(Regressions!T72),ROUND(Regressions!T72, 1), NA())</f>
        <v>#N/A</v>
      </c>
      <c r="S62" s="234" t="e">
        <f>IF(ISNUMBER(Regressions!U72),ROUND(Regressions!U72, 1), NA())</f>
        <v>#N/A</v>
      </c>
    </row>
    <row xmlns:x14ac="http://schemas.microsoft.com/office/spreadsheetml/2009/9/ac" r="63" hidden="true" x14ac:dyDescent="0.2">
      <c r="A63" s="332" t="str">
        <f>IF(ISBLANK(Regressions!A73), " ", Regressions!A73)</f>
        <v>Jordan</v>
      </c>
      <c r="B63" s="333">
        <f>IF(ISBLANK(Regressions!B73), " ", Regressions!B73)</f>
        <v>2028</v>
      </c>
      <c r="C63" s="338" t="str">
        <f>IF(ISBLANK(Regressions!C73), " ", Regressions!C73)</f>
        <v>Urban</v>
      </c>
      <c r="D63" s="334" t="str">
        <f>IF(ISBLANK(Regressions!D73), " ", Regressions!D73)</f>
        <v> </v>
      </c>
      <c r="E63" s="211" t="e">
        <f>IF(ISNUMBER(Regressions!E73),ROUND(Regressions!E73, 1), NA())</f>
        <v>#N/A</v>
      </c>
      <c r="F63" s="335" t="e">
        <f>IF(ISNUMBER(Regressions!F73),ROUND(Regressions!F73, 1), NA())</f>
        <v>#N/A</v>
      </c>
      <c r="G63" s="233" t="e">
        <f>IF(ISNUMBER(Regressions!G73),ROUND(Regressions!G73, 1), NA())</f>
        <v>#N/A</v>
      </c>
      <c r="H63" s="336" t="e">
        <f>IF(ISNUMBER(Regressions!H73),ROUND(Regressions!H73, 1), NA())</f>
        <v>#N/A</v>
      </c>
      <c r="I63" s="234" t="e">
        <f>IF(ISNUMBER(Regressions!I73),ROUND(Regressions!I73, 1), NA())</f>
        <v>#N/A</v>
      </c>
      <c r="J63" s="337" t="e">
        <f>IF(ISNUMBER(Regressions!K73),ROUND(Regressions!K73, 1), NA())</f>
        <v>#N/A</v>
      </c>
      <c r="K63" s="335" t="e">
        <f>IF(ISNUMBER(Regressions!L73),ROUND(Regressions!L73, 1), NA())</f>
        <v>#N/A</v>
      </c>
      <c r="L63" s="235" t="e">
        <f>IF(ISNUMBER(Regressions!M73),ROUND(Regressions!M73, 1), NA())</f>
        <v>#N/A</v>
      </c>
      <c r="M63" s="336" t="e">
        <f>IF(ISNUMBER(Regressions!N73),ROUND(Regressions!N73, 1), NA())</f>
        <v>#N/A</v>
      </c>
      <c r="N63" s="234" t="e">
        <f>IF(ISNUMBER(Regressions!O73),ROUND(Regressions!O73, 1), NA())</f>
        <v>#N/A</v>
      </c>
      <c r="O63" s="337" t="e">
        <f>IF(ISNUMBER(Regressions!Q73),ROUND(Regressions!Q73, 1), NA())</f>
        <v>#N/A</v>
      </c>
      <c r="P63" s="335" t="e">
        <f>IF(ISNUMBER(Regressions!R73),ROUND(Regressions!R73, 1), NA())</f>
        <v>#N/A</v>
      </c>
      <c r="Q63" s="212" t="e">
        <f>IF(ISNUMBER(Regressions!S73),ROUND(Regressions!S73, 1), NA())</f>
        <v>#N/A</v>
      </c>
      <c r="R63" s="336" t="e">
        <f>IF(ISNUMBER(Regressions!T73),ROUND(Regressions!T73, 1), NA())</f>
        <v>#N/A</v>
      </c>
      <c r="S63" s="234" t="e">
        <f>IF(ISNUMBER(Regressions!U73),ROUND(Regressions!U73, 1), NA())</f>
        <v>#N/A</v>
      </c>
    </row>
    <row xmlns:x14ac="http://schemas.microsoft.com/office/spreadsheetml/2009/9/ac" r="64" hidden="true" x14ac:dyDescent="0.2">
      <c r="A64" s="332" t="str">
        <f>IF(ISBLANK(Regressions!A74), " ", Regressions!A74)</f>
        <v>Jordan</v>
      </c>
      <c r="B64" s="333">
        <f>IF(ISBLANK(Regressions!B74), " ", Regressions!B74)</f>
        <v>2029</v>
      </c>
      <c r="C64" s="338" t="str">
        <f>IF(ISBLANK(Regressions!C74), " ", Regressions!C74)</f>
        <v>Urban</v>
      </c>
      <c r="D64" s="334" t="str">
        <f>IF(ISBLANK(Regressions!D74), " ", Regressions!D74)</f>
        <v> </v>
      </c>
      <c r="E64" s="211" t="e">
        <f>IF(ISNUMBER(Regressions!E74),ROUND(Regressions!E74, 1), NA())</f>
        <v>#N/A</v>
      </c>
      <c r="F64" s="335" t="e">
        <f>IF(ISNUMBER(Regressions!F74),ROUND(Regressions!F74, 1), NA())</f>
        <v>#N/A</v>
      </c>
      <c r="G64" s="233" t="e">
        <f>IF(ISNUMBER(Regressions!G74),ROUND(Regressions!G74, 1), NA())</f>
        <v>#N/A</v>
      </c>
      <c r="H64" s="336" t="e">
        <f>IF(ISNUMBER(Regressions!H74),ROUND(Regressions!H74, 1), NA())</f>
        <v>#N/A</v>
      </c>
      <c r="I64" s="234" t="e">
        <f>IF(ISNUMBER(Regressions!I74),ROUND(Regressions!I74, 1), NA())</f>
        <v>#N/A</v>
      </c>
      <c r="J64" s="337" t="e">
        <f>IF(ISNUMBER(Regressions!K74),ROUND(Regressions!K74, 1), NA())</f>
        <v>#N/A</v>
      </c>
      <c r="K64" s="335" t="e">
        <f>IF(ISNUMBER(Regressions!L74),ROUND(Regressions!L74, 1), NA())</f>
        <v>#N/A</v>
      </c>
      <c r="L64" s="235" t="e">
        <f>IF(ISNUMBER(Regressions!M74),ROUND(Regressions!M74, 1), NA())</f>
        <v>#N/A</v>
      </c>
      <c r="M64" s="336" t="e">
        <f>IF(ISNUMBER(Regressions!N74),ROUND(Regressions!N74, 1), NA())</f>
        <v>#N/A</v>
      </c>
      <c r="N64" s="234" t="e">
        <f>IF(ISNUMBER(Regressions!O74),ROUND(Regressions!O74, 1), NA())</f>
        <v>#N/A</v>
      </c>
      <c r="O64" s="337" t="e">
        <f>IF(ISNUMBER(Regressions!Q74),ROUND(Regressions!Q74, 1), NA())</f>
        <v>#N/A</v>
      </c>
      <c r="P64" s="335" t="e">
        <f>IF(ISNUMBER(Regressions!R74),ROUND(Regressions!R74, 1), NA())</f>
        <v>#N/A</v>
      </c>
      <c r="Q64" s="212" t="e">
        <f>IF(ISNUMBER(Regressions!S74),ROUND(Regressions!S74, 1), NA())</f>
        <v>#N/A</v>
      </c>
      <c r="R64" s="336" t="e">
        <f>IF(ISNUMBER(Regressions!T74),ROUND(Regressions!T74, 1), NA())</f>
        <v>#N/A</v>
      </c>
      <c r="S64" s="234" t="e">
        <f>IF(ISNUMBER(Regressions!U74),ROUND(Regressions!U74, 1), NA())</f>
        <v>#N/A</v>
      </c>
    </row>
    <row xmlns:x14ac="http://schemas.microsoft.com/office/spreadsheetml/2009/9/ac" r="65" hidden="true" x14ac:dyDescent="0.2">
      <c r="A65" s="332" t="str">
        <f>IF(ISBLANK(Regressions!A75), " ", Regressions!A75)</f>
        <v>Jordan</v>
      </c>
      <c r="B65" s="333">
        <f>IF(ISBLANK(Regressions!B75), " ", Regressions!B75)</f>
        <v>2030</v>
      </c>
      <c r="C65" s="338" t="str">
        <f>IF(ISBLANK(Regressions!C75), " ", Regressions!C75)</f>
        <v>Urban</v>
      </c>
      <c r="D65" s="334" t="str">
        <f>IF(ISBLANK(Regressions!D75), " ", Regressions!D75)</f>
        <v> </v>
      </c>
      <c r="E65" s="211" t="e">
        <f>IF(ISNUMBER(Regressions!E75),ROUND(Regressions!E75, 1), NA())</f>
        <v>#N/A</v>
      </c>
      <c r="F65" s="335" t="e">
        <f>IF(ISNUMBER(Regressions!F75),ROUND(Regressions!F75, 1), NA())</f>
        <v>#N/A</v>
      </c>
      <c r="G65" s="233" t="e">
        <f>IF(ISNUMBER(Regressions!G75),ROUND(Regressions!G75, 1), NA())</f>
        <v>#N/A</v>
      </c>
      <c r="H65" s="336" t="e">
        <f>IF(ISNUMBER(Regressions!H75),ROUND(Regressions!H75, 1), NA())</f>
        <v>#N/A</v>
      </c>
      <c r="I65" s="234" t="e">
        <f>IF(ISNUMBER(Regressions!I75),ROUND(Regressions!I75, 1), NA())</f>
        <v>#N/A</v>
      </c>
      <c r="J65" s="337" t="e">
        <f>IF(ISNUMBER(Regressions!K75),ROUND(Regressions!K75, 1), NA())</f>
        <v>#N/A</v>
      </c>
      <c r="K65" s="335" t="e">
        <f>IF(ISNUMBER(Regressions!L75),ROUND(Regressions!L75, 1), NA())</f>
        <v>#N/A</v>
      </c>
      <c r="L65" s="235" t="e">
        <f>IF(ISNUMBER(Regressions!M75),ROUND(Regressions!M75, 1), NA())</f>
        <v>#N/A</v>
      </c>
      <c r="M65" s="336" t="e">
        <f>IF(ISNUMBER(Regressions!N75),ROUND(Regressions!N75, 1), NA())</f>
        <v>#N/A</v>
      </c>
      <c r="N65" s="234" t="e">
        <f>IF(ISNUMBER(Regressions!O75),ROUND(Regressions!O75, 1), NA())</f>
        <v>#N/A</v>
      </c>
      <c r="O65" s="337" t="e">
        <f>IF(ISNUMBER(Regressions!Q75),ROUND(Regressions!Q75, 1), NA())</f>
        <v>#N/A</v>
      </c>
      <c r="P65" s="335" t="e">
        <f>IF(ISNUMBER(Regressions!R75),ROUND(Regressions!R75, 1), NA())</f>
        <v>#N/A</v>
      </c>
      <c r="Q65" s="212" t="e">
        <f>IF(ISNUMBER(Regressions!S75),ROUND(Regressions!S75, 1), NA())</f>
        <v>#N/A</v>
      </c>
      <c r="R65" s="336" t="e">
        <f>IF(ISNUMBER(Regressions!T75),ROUND(Regressions!T75, 1), NA())</f>
        <v>#N/A</v>
      </c>
      <c r="S65" s="234" t="e">
        <f>IF(ISNUMBER(Regressions!U75),ROUND(Regressions!U75, 1), NA())</f>
        <v>#N/A</v>
      </c>
    </row>
    <row xmlns:x14ac="http://schemas.microsoft.com/office/spreadsheetml/2009/9/ac" r="66" x14ac:dyDescent="0.2">
      <c r="A66" s="332" t="str">
        <f>IF(ISBLANK(Regressions!A76), " ", Regressions!A76)</f>
        <v>Jordan</v>
      </c>
      <c r="B66" s="333">
        <f>IF(ISBLANK(Regressions!B76), " ", Regressions!B76)</f>
        <v>2000</v>
      </c>
      <c r="C66" s="338" t="str">
        <f>IF(ISBLANK(Regressions!C76), " ", Regressions!C76)</f>
        <v>Rural</v>
      </c>
      <c r="D66" s="334">
        <f>IF(ISBLANK(Regressions!D76), " ", Regressions!D76)</f>
        <v>379434.75951652532</v>
      </c>
      <c r="E66" s="211" t="e">
        <f>IF(ISNUMBER(Regressions!E76),ROUND(Regressions!E76, 1), NA())</f>
        <v>#N/A</v>
      </c>
      <c r="F66" s="335" t="e">
        <f>IF(ISNUMBER(Regressions!F76),ROUND(Regressions!F76, 1), NA())</f>
        <v>#N/A</v>
      </c>
      <c r="G66" s="233" t="e">
        <f>IF(ISNUMBER(Regressions!G76),ROUND(Regressions!G76, 1), NA())</f>
        <v>#N/A</v>
      </c>
      <c r="H66" s="336" t="e">
        <f>IF(ISNUMBER(Regressions!H76),ROUND(Regressions!H76, 1), NA())</f>
        <v>#N/A</v>
      </c>
      <c r="I66" s="234" t="e">
        <f>IF(ISNUMBER(Regressions!I76),ROUND(Regressions!I76, 1), NA())</f>
        <v>#N/A</v>
      </c>
      <c r="J66" s="337" t="e">
        <f>IF(ISNUMBER(Regressions!K76),ROUND(Regressions!K76, 1), NA())</f>
        <v>#N/A</v>
      </c>
      <c r="K66" s="335" t="e">
        <f>IF(ISNUMBER(Regressions!L76),ROUND(Regressions!L76, 1), NA())</f>
        <v>#N/A</v>
      </c>
      <c r="L66" s="235" t="e">
        <f>IF(ISNUMBER(Regressions!M76),ROUND(Regressions!M76, 1), NA())</f>
        <v>#N/A</v>
      </c>
      <c r="M66" s="336" t="e">
        <f>IF(ISNUMBER(Regressions!N76),ROUND(Regressions!N76, 1), NA())</f>
        <v>#N/A</v>
      </c>
      <c r="N66" s="234" t="e">
        <f>IF(ISNUMBER(Regressions!O76),ROUND(Regressions!O76, 1), NA())</f>
        <v>#N/A</v>
      </c>
      <c r="O66" s="337" t="e">
        <f>IF(ISNUMBER(Regressions!Q76),ROUND(Regressions!Q76, 1), NA())</f>
        <v>#N/A</v>
      </c>
      <c r="P66" s="335" t="e">
        <f>IF(ISNUMBER(Regressions!R76),ROUND(Regressions!R76, 1), NA())</f>
        <v>#N/A</v>
      </c>
      <c r="Q66" s="212" t="e">
        <f>IF(ISNUMBER(Regressions!S76),ROUND(Regressions!S76, 1), NA())</f>
        <v>#N/A</v>
      </c>
      <c r="R66" s="336" t="e">
        <f>IF(ISNUMBER(Regressions!T76),ROUND(Regressions!T76, 1), NA())</f>
        <v>#N/A</v>
      </c>
      <c r="S66" s="234" t="e">
        <f>IF(ISNUMBER(Regressions!U76),ROUND(Regressions!U76, 1), NA())</f>
        <v>#N/A</v>
      </c>
    </row>
    <row xmlns:x14ac="http://schemas.microsoft.com/office/spreadsheetml/2009/9/ac" r="67" x14ac:dyDescent="0.2">
      <c r="A67" s="332" t="str">
        <f>IF(ISBLANK(Regressions!A77), " ", Regressions!A77)</f>
        <v>Jordan</v>
      </c>
      <c r="B67" s="333">
        <f>IF(ISBLANK(Regressions!B77), " ", Regressions!B77)</f>
        <v>2001</v>
      </c>
      <c r="C67" s="338" t="str">
        <f>IF(ISBLANK(Regressions!C77), " ", Regressions!C77)</f>
        <v>Rural</v>
      </c>
      <c r="D67" s="334">
        <f>IF(ISBLANK(Regressions!D77), " ", Regressions!D77)</f>
        <v>388800.80537765502</v>
      </c>
      <c r="E67" s="211" t="e">
        <f>IF(ISNUMBER(Regressions!E77),ROUND(Regressions!E77, 1), NA())</f>
        <v>#N/A</v>
      </c>
      <c r="F67" s="335" t="e">
        <f>IF(ISNUMBER(Regressions!F77),ROUND(Regressions!F77, 1), NA())</f>
        <v>#N/A</v>
      </c>
      <c r="G67" s="233" t="e">
        <f>IF(ISNUMBER(Regressions!G77),ROUND(Regressions!G77, 1), NA())</f>
        <v>#N/A</v>
      </c>
      <c r="H67" s="336" t="e">
        <f>IF(ISNUMBER(Regressions!H77),ROUND(Regressions!H77, 1), NA())</f>
        <v>#N/A</v>
      </c>
      <c r="I67" s="234" t="e">
        <f>IF(ISNUMBER(Regressions!I77),ROUND(Regressions!I77, 1), NA())</f>
        <v>#N/A</v>
      </c>
      <c r="J67" s="337" t="e">
        <f>IF(ISNUMBER(Regressions!K77),ROUND(Regressions!K77, 1), NA())</f>
        <v>#N/A</v>
      </c>
      <c r="K67" s="335" t="e">
        <f>IF(ISNUMBER(Regressions!L77),ROUND(Regressions!L77, 1), NA())</f>
        <v>#N/A</v>
      </c>
      <c r="L67" s="235" t="e">
        <f>IF(ISNUMBER(Regressions!M77),ROUND(Regressions!M77, 1), NA())</f>
        <v>#N/A</v>
      </c>
      <c r="M67" s="336" t="e">
        <f>IF(ISNUMBER(Regressions!N77),ROUND(Regressions!N77, 1), NA())</f>
        <v>#N/A</v>
      </c>
      <c r="N67" s="234" t="e">
        <f>IF(ISNUMBER(Regressions!O77),ROUND(Regressions!O77, 1), NA())</f>
        <v>#N/A</v>
      </c>
      <c r="O67" s="337" t="e">
        <f>IF(ISNUMBER(Regressions!Q77),ROUND(Regressions!Q77, 1), NA())</f>
        <v>#N/A</v>
      </c>
      <c r="P67" s="335" t="e">
        <f>IF(ISNUMBER(Regressions!R77),ROUND(Regressions!R77, 1), NA())</f>
        <v>#N/A</v>
      </c>
      <c r="Q67" s="212" t="e">
        <f>IF(ISNUMBER(Regressions!S77),ROUND(Regressions!S77, 1), NA())</f>
        <v>#N/A</v>
      </c>
      <c r="R67" s="336" t="e">
        <f>IF(ISNUMBER(Regressions!T77),ROUND(Regressions!T77, 1), NA())</f>
        <v>#N/A</v>
      </c>
      <c r="S67" s="234" t="e">
        <f>IF(ISNUMBER(Regressions!U77),ROUND(Regressions!U77, 1), NA())</f>
        <v>#N/A</v>
      </c>
    </row>
    <row xmlns:x14ac="http://schemas.microsoft.com/office/spreadsheetml/2009/9/ac" r="68" x14ac:dyDescent="0.2">
      <c r="A68" s="332" t="str">
        <f>IF(ISBLANK(Regressions!A78), " ", Regressions!A78)</f>
        <v>Jordan</v>
      </c>
      <c r="B68" s="333">
        <f>IF(ISBLANK(Regressions!B78), " ", Regressions!B78)</f>
        <v>2002</v>
      </c>
      <c r="C68" s="338" t="str">
        <f>IF(ISBLANK(Regressions!C78), " ", Regressions!C78)</f>
        <v>Rural</v>
      </c>
      <c r="D68" s="334">
        <f>IF(ISBLANK(Regressions!D78), " ", Regressions!D78)</f>
        <v>397410.70150573732</v>
      </c>
      <c r="E68" s="211" t="e">
        <f>IF(ISNUMBER(Regressions!E78),ROUND(Regressions!E78, 1), NA())</f>
        <v>#N/A</v>
      </c>
      <c r="F68" s="335" t="e">
        <f>IF(ISNUMBER(Regressions!F78),ROUND(Regressions!F78, 1), NA())</f>
        <v>#N/A</v>
      </c>
      <c r="G68" s="233" t="e">
        <f>IF(ISNUMBER(Regressions!G78),ROUND(Regressions!G78, 1), NA())</f>
        <v>#N/A</v>
      </c>
      <c r="H68" s="336" t="e">
        <f>IF(ISNUMBER(Regressions!H78),ROUND(Regressions!H78, 1), NA())</f>
        <v>#N/A</v>
      </c>
      <c r="I68" s="234" t="e">
        <f>IF(ISNUMBER(Regressions!I78),ROUND(Regressions!I78, 1), NA())</f>
        <v>#N/A</v>
      </c>
      <c r="J68" s="337" t="e">
        <f>IF(ISNUMBER(Regressions!K78),ROUND(Regressions!K78, 1), NA())</f>
        <v>#N/A</v>
      </c>
      <c r="K68" s="335" t="e">
        <f>IF(ISNUMBER(Regressions!L78),ROUND(Regressions!L78, 1), NA())</f>
        <v>#N/A</v>
      </c>
      <c r="L68" s="235" t="e">
        <f>IF(ISNUMBER(Regressions!M78),ROUND(Regressions!M78, 1), NA())</f>
        <v>#N/A</v>
      </c>
      <c r="M68" s="336" t="e">
        <f>IF(ISNUMBER(Regressions!N78),ROUND(Regressions!N78, 1), NA())</f>
        <v>#N/A</v>
      </c>
      <c r="N68" s="234" t="e">
        <f>IF(ISNUMBER(Regressions!O78),ROUND(Regressions!O78, 1), NA())</f>
        <v>#N/A</v>
      </c>
      <c r="O68" s="337" t="e">
        <f>IF(ISNUMBER(Regressions!Q78),ROUND(Regressions!Q78, 1), NA())</f>
        <v>#N/A</v>
      </c>
      <c r="P68" s="335" t="e">
        <f>IF(ISNUMBER(Regressions!R78),ROUND(Regressions!R78, 1), NA())</f>
        <v>#N/A</v>
      </c>
      <c r="Q68" s="212" t="e">
        <f>IF(ISNUMBER(Regressions!S78),ROUND(Regressions!S78, 1), NA())</f>
        <v>#N/A</v>
      </c>
      <c r="R68" s="336" t="e">
        <f>IF(ISNUMBER(Regressions!T78),ROUND(Regressions!T78, 1), NA())</f>
        <v>#N/A</v>
      </c>
      <c r="S68" s="234" t="e">
        <f>IF(ISNUMBER(Regressions!U78),ROUND(Regressions!U78, 1), NA())</f>
        <v>#N/A</v>
      </c>
    </row>
    <row xmlns:x14ac="http://schemas.microsoft.com/office/spreadsheetml/2009/9/ac" r="69" x14ac:dyDescent="0.2">
      <c r="A69" s="332" t="str">
        <f>IF(ISBLANK(Regressions!A79), " ", Regressions!A79)</f>
        <v>Jordan</v>
      </c>
      <c r="B69" s="333">
        <f>IF(ISBLANK(Regressions!B79), " ", Regressions!B79)</f>
        <v>2003</v>
      </c>
      <c r="C69" s="338" t="str">
        <f>IF(ISBLANK(Regressions!C79), " ", Regressions!C79)</f>
        <v>Rural</v>
      </c>
      <c r="D69" s="334">
        <f>IF(ISBLANK(Regressions!D79), " ", Regressions!D79)</f>
        <v>405055.39183364873</v>
      </c>
      <c r="E69" s="211" t="e">
        <f>IF(ISNUMBER(Regressions!E79),ROUND(Regressions!E79, 1), NA())</f>
        <v>#N/A</v>
      </c>
      <c r="F69" s="335" t="e">
        <f>IF(ISNUMBER(Regressions!F79),ROUND(Regressions!F79, 1), NA())</f>
        <v>#N/A</v>
      </c>
      <c r="G69" s="233" t="e">
        <f>IF(ISNUMBER(Regressions!G79),ROUND(Regressions!G79, 1), NA())</f>
        <v>#N/A</v>
      </c>
      <c r="H69" s="336" t="e">
        <f>IF(ISNUMBER(Regressions!H79),ROUND(Regressions!H79, 1), NA())</f>
        <v>#N/A</v>
      </c>
      <c r="I69" s="234" t="e">
        <f>IF(ISNUMBER(Regressions!I79),ROUND(Regressions!I79, 1), NA())</f>
        <v>#N/A</v>
      </c>
      <c r="J69" s="337" t="e">
        <f>IF(ISNUMBER(Regressions!K79),ROUND(Regressions!K79, 1), NA())</f>
        <v>#N/A</v>
      </c>
      <c r="K69" s="335" t="e">
        <f>IF(ISNUMBER(Regressions!L79),ROUND(Regressions!L79, 1), NA())</f>
        <v>#N/A</v>
      </c>
      <c r="L69" s="235" t="e">
        <f>IF(ISNUMBER(Regressions!M79),ROUND(Regressions!M79, 1), NA())</f>
        <v>#N/A</v>
      </c>
      <c r="M69" s="336" t="e">
        <f>IF(ISNUMBER(Regressions!N79),ROUND(Regressions!N79, 1), NA())</f>
        <v>#N/A</v>
      </c>
      <c r="N69" s="234" t="e">
        <f>IF(ISNUMBER(Regressions!O79),ROUND(Regressions!O79, 1), NA())</f>
        <v>#N/A</v>
      </c>
      <c r="O69" s="337" t="e">
        <f>IF(ISNUMBER(Regressions!Q79),ROUND(Regressions!Q79, 1), NA())</f>
        <v>#N/A</v>
      </c>
      <c r="P69" s="335" t="e">
        <f>IF(ISNUMBER(Regressions!R79),ROUND(Regressions!R79, 1), NA())</f>
        <v>#N/A</v>
      </c>
      <c r="Q69" s="212" t="e">
        <f>IF(ISNUMBER(Regressions!S79),ROUND(Regressions!S79, 1), NA())</f>
        <v>#N/A</v>
      </c>
      <c r="R69" s="336" t="e">
        <f>IF(ISNUMBER(Regressions!T79),ROUND(Regressions!T79, 1), NA())</f>
        <v>#N/A</v>
      </c>
      <c r="S69" s="234" t="e">
        <f>IF(ISNUMBER(Regressions!U79),ROUND(Regressions!U79, 1), NA())</f>
        <v>#N/A</v>
      </c>
    </row>
    <row xmlns:x14ac="http://schemas.microsoft.com/office/spreadsheetml/2009/9/ac" r="70" x14ac:dyDescent="0.2">
      <c r="A70" s="332" t="str">
        <f>IF(ISBLANK(Regressions!A80), " ", Regressions!A80)</f>
        <v>Jordan</v>
      </c>
      <c r="B70" s="333">
        <f>IF(ISBLANK(Regressions!B80), " ", Regressions!B80)</f>
        <v>2004</v>
      </c>
      <c r="C70" s="338" t="str">
        <f>IF(ISBLANK(Regressions!C80), " ", Regressions!C80)</f>
        <v>Rural</v>
      </c>
      <c r="D70" s="334">
        <f>IF(ISBLANK(Regressions!D80), " ", Regressions!D80)</f>
        <v>411950.44435729983</v>
      </c>
      <c r="E70" s="211" t="e">
        <f>IF(ISNUMBER(Regressions!E80),ROUND(Regressions!E80, 1), NA())</f>
        <v>#N/A</v>
      </c>
      <c r="F70" s="335" t="e">
        <f>IF(ISNUMBER(Regressions!F80),ROUND(Regressions!F80, 1), NA())</f>
        <v>#N/A</v>
      </c>
      <c r="G70" s="233" t="e">
        <f>IF(ISNUMBER(Regressions!G80),ROUND(Regressions!G80, 1), NA())</f>
        <v>#N/A</v>
      </c>
      <c r="H70" s="336" t="e">
        <f>IF(ISNUMBER(Regressions!H80),ROUND(Regressions!H80, 1), NA())</f>
        <v>#N/A</v>
      </c>
      <c r="I70" s="234" t="e">
        <f>IF(ISNUMBER(Regressions!I80),ROUND(Regressions!I80, 1), NA())</f>
        <v>#N/A</v>
      </c>
      <c r="J70" s="337" t="e">
        <f>IF(ISNUMBER(Regressions!K80),ROUND(Regressions!K80, 1), NA())</f>
        <v>#N/A</v>
      </c>
      <c r="K70" s="335" t="e">
        <f>IF(ISNUMBER(Regressions!L80),ROUND(Regressions!L80, 1), NA())</f>
        <v>#N/A</v>
      </c>
      <c r="L70" s="235" t="e">
        <f>IF(ISNUMBER(Regressions!M80),ROUND(Regressions!M80, 1), NA())</f>
        <v>#N/A</v>
      </c>
      <c r="M70" s="336" t="e">
        <f>IF(ISNUMBER(Regressions!N80),ROUND(Regressions!N80, 1), NA())</f>
        <v>#N/A</v>
      </c>
      <c r="N70" s="234" t="e">
        <f>IF(ISNUMBER(Regressions!O80),ROUND(Regressions!O80, 1), NA())</f>
        <v>#N/A</v>
      </c>
      <c r="O70" s="337" t="e">
        <f>IF(ISNUMBER(Regressions!Q80),ROUND(Regressions!Q80, 1), NA())</f>
        <v>#N/A</v>
      </c>
      <c r="P70" s="335" t="e">
        <f>IF(ISNUMBER(Regressions!R80),ROUND(Regressions!R80, 1), NA())</f>
        <v>#N/A</v>
      </c>
      <c r="Q70" s="212" t="e">
        <f>IF(ISNUMBER(Regressions!S80),ROUND(Regressions!S80, 1), NA())</f>
        <v>#N/A</v>
      </c>
      <c r="R70" s="336" t="e">
        <f>IF(ISNUMBER(Regressions!T80),ROUND(Regressions!T80, 1), NA())</f>
        <v>#N/A</v>
      </c>
      <c r="S70" s="234" t="e">
        <f>IF(ISNUMBER(Regressions!U80),ROUND(Regressions!U80, 1), NA())</f>
        <v>#N/A</v>
      </c>
    </row>
    <row xmlns:x14ac="http://schemas.microsoft.com/office/spreadsheetml/2009/9/ac" r="71" x14ac:dyDescent="0.2">
      <c r="A71" s="332" t="str">
        <f>IF(ISBLANK(Regressions!A81), " ", Regressions!A81)</f>
        <v>Jordan</v>
      </c>
      <c r="B71" s="333">
        <f>IF(ISBLANK(Regressions!B81), " ", Regressions!B81)</f>
        <v>2005</v>
      </c>
      <c r="C71" s="338" t="str">
        <f>IF(ISBLANK(Regressions!C81), " ", Regressions!C81)</f>
        <v>Rural</v>
      </c>
      <c r="D71" s="334">
        <f>IF(ISBLANK(Regressions!D81), " ", Regressions!D81)</f>
        <v>396482.109954071</v>
      </c>
      <c r="E71" s="211" t="e">
        <f>IF(ISNUMBER(Regressions!E81),ROUND(Regressions!E81, 1), NA())</f>
        <v>#N/A</v>
      </c>
      <c r="F71" s="335" t="e">
        <f>IF(ISNUMBER(Regressions!F81),ROUND(Regressions!F81, 1), NA())</f>
        <v>#N/A</v>
      </c>
      <c r="G71" s="233" t="e">
        <f>IF(ISNUMBER(Regressions!G81),ROUND(Regressions!G81, 1), NA())</f>
        <v>#N/A</v>
      </c>
      <c r="H71" s="336" t="e">
        <f>IF(ISNUMBER(Regressions!H81),ROUND(Regressions!H81, 1), NA())</f>
        <v>#N/A</v>
      </c>
      <c r="I71" s="234" t="e">
        <f>IF(ISNUMBER(Regressions!I81),ROUND(Regressions!I81, 1), NA())</f>
        <v>#N/A</v>
      </c>
      <c r="J71" s="337" t="e">
        <f>IF(ISNUMBER(Regressions!K81),ROUND(Regressions!K81, 1), NA())</f>
        <v>#N/A</v>
      </c>
      <c r="K71" s="335" t="e">
        <f>IF(ISNUMBER(Regressions!L81),ROUND(Regressions!L81, 1), NA())</f>
        <v>#N/A</v>
      </c>
      <c r="L71" s="235" t="e">
        <f>IF(ISNUMBER(Regressions!M81),ROUND(Regressions!M81, 1), NA())</f>
        <v>#N/A</v>
      </c>
      <c r="M71" s="336" t="e">
        <f>IF(ISNUMBER(Regressions!N81),ROUND(Regressions!N81, 1), NA())</f>
        <v>#N/A</v>
      </c>
      <c r="N71" s="234" t="e">
        <f>IF(ISNUMBER(Regressions!O81),ROUND(Regressions!O81, 1), NA())</f>
        <v>#N/A</v>
      </c>
      <c r="O71" s="337" t="e">
        <f>IF(ISNUMBER(Regressions!Q81),ROUND(Regressions!Q81, 1), NA())</f>
        <v>#N/A</v>
      </c>
      <c r="P71" s="335" t="e">
        <f>IF(ISNUMBER(Regressions!R81),ROUND(Regressions!R81, 1), NA())</f>
        <v>#N/A</v>
      </c>
      <c r="Q71" s="212" t="e">
        <f>IF(ISNUMBER(Regressions!S81),ROUND(Regressions!S81, 1), NA())</f>
        <v>#N/A</v>
      </c>
      <c r="R71" s="336" t="e">
        <f>IF(ISNUMBER(Regressions!T81),ROUND(Regressions!T81, 1), NA())</f>
        <v>#N/A</v>
      </c>
      <c r="S71" s="234" t="e">
        <f>IF(ISNUMBER(Regressions!U81),ROUND(Regressions!U81, 1), NA())</f>
        <v>#N/A</v>
      </c>
    </row>
    <row xmlns:x14ac="http://schemas.microsoft.com/office/spreadsheetml/2009/9/ac" r="72" x14ac:dyDescent="0.2">
      <c r="A72" s="332" t="str">
        <f>IF(ISBLANK(Regressions!A82), " ", Regressions!A82)</f>
        <v>Jordan</v>
      </c>
      <c r="B72" s="333">
        <f>IF(ISBLANK(Regressions!B82), " ", Regressions!B82)</f>
        <v>2006</v>
      </c>
      <c r="C72" s="338" t="str">
        <f>IF(ISBLANK(Regressions!C82), " ", Regressions!C82)</f>
        <v>Rural</v>
      </c>
      <c r="D72" s="334">
        <f>IF(ISBLANK(Regressions!D82), " ", Regressions!D82)</f>
        <v>373293.59785461432</v>
      </c>
      <c r="E72" s="211" t="e">
        <f>IF(ISNUMBER(Regressions!E82),ROUND(Regressions!E82, 1), NA())</f>
        <v>#N/A</v>
      </c>
      <c r="F72" s="335" t="e">
        <f>IF(ISNUMBER(Regressions!F82),ROUND(Regressions!F82, 1), NA())</f>
        <v>#N/A</v>
      </c>
      <c r="G72" s="233" t="e">
        <f>IF(ISNUMBER(Regressions!G82),ROUND(Regressions!G82, 1), NA())</f>
        <v>#N/A</v>
      </c>
      <c r="H72" s="336" t="e">
        <f>IF(ISNUMBER(Regressions!H82),ROUND(Regressions!H82, 1), NA())</f>
        <v>#N/A</v>
      </c>
      <c r="I72" s="234" t="e">
        <f>IF(ISNUMBER(Regressions!I82),ROUND(Regressions!I82, 1), NA())</f>
        <v>#N/A</v>
      </c>
      <c r="J72" s="337" t="e">
        <f>IF(ISNUMBER(Regressions!K82),ROUND(Regressions!K82, 1), NA())</f>
        <v>#N/A</v>
      </c>
      <c r="K72" s="335" t="e">
        <f>IF(ISNUMBER(Regressions!L82),ROUND(Regressions!L82, 1), NA())</f>
        <v>#N/A</v>
      </c>
      <c r="L72" s="235" t="e">
        <f>IF(ISNUMBER(Regressions!M82),ROUND(Regressions!M82, 1), NA())</f>
        <v>#N/A</v>
      </c>
      <c r="M72" s="336" t="e">
        <f>IF(ISNUMBER(Regressions!N82),ROUND(Regressions!N82, 1), NA())</f>
        <v>#N/A</v>
      </c>
      <c r="N72" s="234" t="e">
        <f>IF(ISNUMBER(Regressions!O82),ROUND(Regressions!O82, 1), NA())</f>
        <v>#N/A</v>
      </c>
      <c r="O72" s="337" t="e">
        <f>IF(ISNUMBER(Regressions!Q82),ROUND(Regressions!Q82, 1), NA())</f>
        <v>#N/A</v>
      </c>
      <c r="P72" s="335" t="e">
        <f>IF(ISNUMBER(Regressions!R82),ROUND(Regressions!R82, 1), NA())</f>
        <v>#N/A</v>
      </c>
      <c r="Q72" s="212" t="e">
        <f>IF(ISNUMBER(Regressions!S82),ROUND(Regressions!S82, 1), NA())</f>
        <v>#N/A</v>
      </c>
      <c r="R72" s="336" t="e">
        <f>IF(ISNUMBER(Regressions!T82),ROUND(Regressions!T82, 1), NA())</f>
        <v>#N/A</v>
      </c>
      <c r="S72" s="234" t="e">
        <f>IF(ISNUMBER(Regressions!U82),ROUND(Regressions!U82, 1), NA())</f>
        <v>#N/A</v>
      </c>
    </row>
    <row xmlns:x14ac="http://schemas.microsoft.com/office/spreadsheetml/2009/9/ac" r="73" x14ac:dyDescent="0.2">
      <c r="A73" s="332" t="str">
        <f>IF(ISBLANK(Regressions!A83), " ", Regressions!A83)</f>
        <v>Jordan</v>
      </c>
      <c r="B73" s="333">
        <f>IF(ISBLANK(Regressions!B83), " ", Regressions!B83)</f>
        <v>2007</v>
      </c>
      <c r="C73" s="338" t="str">
        <f>IF(ISBLANK(Regressions!C83), " ", Regressions!C83)</f>
        <v>Rural</v>
      </c>
      <c r="D73" s="334">
        <f>IF(ISBLANK(Regressions!D83), " ", Regressions!D83)</f>
        <v>381046.73283660889</v>
      </c>
      <c r="E73" s="211" t="e">
        <f>IF(ISNUMBER(Regressions!E83),ROUND(Regressions!E83, 1), NA())</f>
        <v>#N/A</v>
      </c>
      <c r="F73" s="335" t="e">
        <f>IF(ISNUMBER(Regressions!F83),ROUND(Regressions!F83, 1), NA())</f>
        <v>#N/A</v>
      </c>
      <c r="G73" s="233" t="e">
        <f>IF(ISNUMBER(Regressions!G83),ROUND(Regressions!G83, 1), NA())</f>
        <v>#N/A</v>
      </c>
      <c r="H73" s="336" t="e">
        <f>IF(ISNUMBER(Regressions!H83),ROUND(Regressions!H83, 1), NA())</f>
        <v>#N/A</v>
      </c>
      <c r="I73" s="234" t="e">
        <f>IF(ISNUMBER(Regressions!I83),ROUND(Regressions!I83, 1), NA())</f>
        <v>#N/A</v>
      </c>
      <c r="J73" s="337" t="e">
        <f>IF(ISNUMBER(Regressions!K83),ROUND(Regressions!K83, 1), NA())</f>
        <v>#N/A</v>
      </c>
      <c r="K73" s="335" t="e">
        <f>IF(ISNUMBER(Regressions!L83),ROUND(Regressions!L83, 1), NA())</f>
        <v>#N/A</v>
      </c>
      <c r="L73" s="235" t="e">
        <f>IF(ISNUMBER(Regressions!M83),ROUND(Regressions!M83, 1), NA())</f>
        <v>#N/A</v>
      </c>
      <c r="M73" s="336" t="e">
        <f>IF(ISNUMBER(Regressions!N83),ROUND(Regressions!N83, 1), NA())</f>
        <v>#N/A</v>
      </c>
      <c r="N73" s="234" t="e">
        <f>IF(ISNUMBER(Regressions!O83),ROUND(Regressions!O83, 1), NA())</f>
        <v>#N/A</v>
      </c>
      <c r="O73" s="337" t="e">
        <f>IF(ISNUMBER(Regressions!Q83),ROUND(Regressions!Q83, 1), NA())</f>
        <v>#N/A</v>
      </c>
      <c r="P73" s="335" t="e">
        <f>IF(ISNUMBER(Regressions!R83),ROUND(Regressions!R83, 1), NA())</f>
        <v>#N/A</v>
      </c>
      <c r="Q73" s="212" t="e">
        <f>IF(ISNUMBER(Regressions!S83),ROUND(Regressions!S83, 1), NA())</f>
        <v>#N/A</v>
      </c>
      <c r="R73" s="336" t="e">
        <f>IF(ISNUMBER(Regressions!T83),ROUND(Regressions!T83, 1), NA())</f>
        <v>#N/A</v>
      </c>
      <c r="S73" s="234" t="e">
        <f>IF(ISNUMBER(Regressions!U83),ROUND(Regressions!U83, 1), NA())</f>
        <v>#N/A</v>
      </c>
    </row>
    <row xmlns:x14ac="http://schemas.microsoft.com/office/spreadsheetml/2009/9/ac" r="74" x14ac:dyDescent="0.2">
      <c r="A74" s="332" t="str">
        <f>IF(ISBLANK(Regressions!A84), " ", Regressions!A84)</f>
        <v>Jordan</v>
      </c>
      <c r="B74" s="333">
        <f>IF(ISBLANK(Regressions!B84), " ", Regressions!B84)</f>
        <v>2008</v>
      </c>
      <c r="C74" s="338" t="str">
        <f>IF(ISBLANK(Regressions!C84), " ", Regressions!C84)</f>
        <v>Rural</v>
      </c>
      <c r="D74" s="334">
        <f>IF(ISBLANK(Regressions!D84), " ", Regressions!D84)</f>
        <v>356640.60111480713</v>
      </c>
      <c r="E74" s="211" t="e">
        <f>IF(ISNUMBER(Regressions!E84),ROUND(Regressions!E84, 1), NA())</f>
        <v>#N/A</v>
      </c>
      <c r="F74" s="335" t="e">
        <f>IF(ISNUMBER(Regressions!F84),ROUND(Regressions!F84, 1), NA())</f>
        <v>#N/A</v>
      </c>
      <c r="G74" s="233" t="e">
        <f>IF(ISNUMBER(Regressions!G84),ROUND(Regressions!G84, 1), NA())</f>
        <v>#N/A</v>
      </c>
      <c r="H74" s="336" t="e">
        <f>IF(ISNUMBER(Regressions!H84),ROUND(Regressions!H84, 1), NA())</f>
        <v>#N/A</v>
      </c>
      <c r="I74" s="234" t="e">
        <f>IF(ISNUMBER(Regressions!I84),ROUND(Regressions!I84, 1), NA())</f>
        <v>#N/A</v>
      </c>
      <c r="J74" s="337" t="e">
        <f>IF(ISNUMBER(Regressions!K84),ROUND(Regressions!K84, 1), NA())</f>
        <v>#N/A</v>
      </c>
      <c r="K74" s="335" t="e">
        <f>IF(ISNUMBER(Regressions!L84),ROUND(Regressions!L84, 1), NA())</f>
        <v>#N/A</v>
      </c>
      <c r="L74" s="235" t="e">
        <f>IF(ISNUMBER(Regressions!M84),ROUND(Regressions!M84, 1), NA())</f>
        <v>#N/A</v>
      </c>
      <c r="M74" s="336" t="e">
        <f>IF(ISNUMBER(Regressions!N84),ROUND(Regressions!N84, 1), NA())</f>
        <v>#N/A</v>
      </c>
      <c r="N74" s="234" t="e">
        <f>IF(ISNUMBER(Regressions!O84),ROUND(Regressions!O84, 1), NA())</f>
        <v>#N/A</v>
      </c>
      <c r="O74" s="337" t="e">
        <f>IF(ISNUMBER(Regressions!Q84),ROUND(Regressions!Q84, 1), NA())</f>
        <v>#N/A</v>
      </c>
      <c r="P74" s="335" t="e">
        <f>IF(ISNUMBER(Regressions!R84),ROUND(Regressions!R84, 1), NA())</f>
        <v>#N/A</v>
      </c>
      <c r="Q74" s="212" t="e">
        <f>IF(ISNUMBER(Regressions!S84),ROUND(Regressions!S84, 1), NA())</f>
        <v>#N/A</v>
      </c>
      <c r="R74" s="336" t="e">
        <f>IF(ISNUMBER(Regressions!T84),ROUND(Regressions!T84, 1), NA())</f>
        <v>#N/A</v>
      </c>
      <c r="S74" s="234" t="e">
        <f>IF(ISNUMBER(Regressions!U84),ROUND(Regressions!U84, 1), NA())</f>
        <v>#N/A</v>
      </c>
    </row>
    <row xmlns:x14ac="http://schemas.microsoft.com/office/spreadsheetml/2009/9/ac" r="75" x14ac:dyDescent="0.2">
      <c r="A75" s="332" t="str">
        <f>IF(ISBLANK(Regressions!A85), " ", Regressions!A85)</f>
        <v>Jordan</v>
      </c>
      <c r="B75" s="333">
        <f>IF(ISBLANK(Regressions!B85), " ", Regressions!B85)</f>
        <v>2009</v>
      </c>
      <c r="C75" s="338" t="str">
        <f>IF(ISBLANK(Regressions!C85), " ", Regressions!C85)</f>
        <v>Rural</v>
      </c>
      <c r="D75" s="334">
        <f>IF(ISBLANK(Regressions!D85), " ", Regressions!D85)</f>
        <v>334539.13588096609</v>
      </c>
      <c r="E75" s="211" t="e">
        <f>IF(ISNUMBER(Regressions!E85),ROUND(Regressions!E85, 1), NA())</f>
        <v>#N/A</v>
      </c>
      <c r="F75" s="335" t="e">
        <f>IF(ISNUMBER(Regressions!F85),ROUND(Regressions!F85, 1), NA())</f>
        <v>#N/A</v>
      </c>
      <c r="G75" s="233" t="e">
        <f>IF(ISNUMBER(Regressions!G85),ROUND(Regressions!G85, 1), NA())</f>
        <v>#N/A</v>
      </c>
      <c r="H75" s="336" t="e">
        <f>IF(ISNUMBER(Regressions!H85),ROUND(Regressions!H85, 1), NA())</f>
        <v>#N/A</v>
      </c>
      <c r="I75" s="234" t="e">
        <f>IF(ISNUMBER(Regressions!I85),ROUND(Regressions!I85, 1), NA())</f>
        <v>#N/A</v>
      </c>
      <c r="J75" s="337" t="e">
        <f>IF(ISNUMBER(Regressions!K85),ROUND(Regressions!K85, 1), NA())</f>
        <v>#N/A</v>
      </c>
      <c r="K75" s="335" t="e">
        <f>IF(ISNUMBER(Regressions!L85),ROUND(Regressions!L85, 1), NA())</f>
        <v>#N/A</v>
      </c>
      <c r="L75" s="235" t="e">
        <f>IF(ISNUMBER(Regressions!M85),ROUND(Regressions!M85, 1), NA())</f>
        <v>#N/A</v>
      </c>
      <c r="M75" s="336" t="e">
        <f>IF(ISNUMBER(Regressions!N85),ROUND(Regressions!N85, 1), NA())</f>
        <v>#N/A</v>
      </c>
      <c r="N75" s="234" t="e">
        <f>IF(ISNUMBER(Regressions!O85),ROUND(Regressions!O85, 1), NA())</f>
        <v>#N/A</v>
      </c>
      <c r="O75" s="337" t="e">
        <f>IF(ISNUMBER(Regressions!Q85),ROUND(Regressions!Q85, 1), NA())</f>
        <v>#N/A</v>
      </c>
      <c r="P75" s="335" t="e">
        <f>IF(ISNUMBER(Regressions!R85),ROUND(Regressions!R85, 1), NA())</f>
        <v>#N/A</v>
      </c>
      <c r="Q75" s="212" t="e">
        <f>IF(ISNUMBER(Regressions!S85),ROUND(Regressions!S85, 1), NA())</f>
        <v>#N/A</v>
      </c>
      <c r="R75" s="336" t="e">
        <f>IF(ISNUMBER(Regressions!T85),ROUND(Regressions!T85, 1), NA())</f>
        <v>#N/A</v>
      </c>
      <c r="S75" s="234" t="e">
        <f>IF(ISNUMBER(Regressions!U85),ROUND(Regressions!U85, 1), NA())</f>
        <v>#N/A</v>
      </c>
    </row>
    <row xmlns:x14ac="http://schemas.microsoft.com/office/spreadsheetml/2009/9/ac" r="76" x14ac:dyDescent="0.2">
      <c r="A76" s="332" t="str">
        <f>IF(ISBLANK(Regressions!A86), " ", Regressions!A86)</f>
        <v>Jordan</v>
      </c>
      <c r="B76" s="333">
        <f>IF(ISBLANK(Regressions!B86), " ", Regressions!B86)</f>
        <v>2010</v>
      </c>
      <c r="C76" s="338" t="str">
        <f>IF(ISBLANK(Regressions!C86), " ", Regressions!C86)</f>
        <v>Rural</v>
      </c>
      <c r="D76" s="334">
        <f>IF(ISBLANK(Regressions!D86), " ", Regressions!D86)</f>
        <v>310742.94109863281</v>
      </c>
      <c r="E76" s="211" t="e">
        <f>IF(ISNUMBER(Regressions!E86),ROUND(Regressions!E86, 1), NA())</f>
        <v>#N/A</v>
      </c>
      <c r="F76" s="335" t="e">
        <f>IF(ISNUMBER(Regressions!F86),ROUND(Regressions!F86, 1), NA())</f>
        <v>#N/A</v>
      </c>
      <c r="G76" s="233" t="e">
        <f>IF(ISNUMBER(Regressions!G86),ROUND(Regressions!G86, 1), NA())</f>
        <v>#N/A</v>
      </c>
      <c r="H76" s="336" t="e">
        <f>IF(ISNUMBER(Regressions!H86),ROUND(Regressions!H86, 1), NA())</f>
        <v>#N/A</v>
      </c>
      <c r="I76" s="234" t="e">
        <f>IF(ISNUMBER(Regressions!I86),ROUND(Regressions!I86, 1), NA())</f>
        <v>#N/A</v>
      </c>
      <c r="J76" s="337" t="e">
        <f>IF(ISNUMBER(Regressions!K86),ROUND(Regressions!K86, 1), NA())</f>
        <v>#N/A</v>
      </c>
      <c r="K76" s="335" t="e">
        <f>IF(ISNUMBER(Regressions!L86),ROUND(Regressions!L86, 1), NA())</f>
        <v>#N/A</v>
      </c>
      <c r="L76" s="235" t="e">
        <f>IF(ISNUMBER(Regressions!M86),ROUND(Regressions!M86, 1), NA())</f>
        <v>#N/A</v>
      </c>
      <c r="M76" s="336" t="e">
        <f>IF(ISNUMBER(Regressions!N86),ROUND(Regressions!N86, 1), NA())</f>
        <v>#N/A</v>
      </c>
      <c r="N76" s="234" t="e">
        <f>IF(ISNUMBER(Regressions!O86),ROUND(Regressions!O86, 1), NA())</f>
        <v>#N/A</v>
      </c>
      <c r="O76" s="337" t="e">
        <f>IF(ISNUMBER(Regressions!Q86),ROUND(Regressions!Q86, 1), NA())</f>
        <v>#N/A</v>
      </c>
      <c r="P76" s="335" t="e">
        <f>IF(ISNUMBER(Regressions!R86),ROUND(Regressions!R86, 1), NA())</f>
        <v>#N/A</v>
      </c>
      <c r="Q76" s="212" t="e">
        <f>IF(ISNUMBER(Regressions!S86),ROUND(Regressions!S86, 1), NA())</f>
        <v>#N/A</v>
      </c>
      <c r="R76" s="336" t="e">
        <f>IF(ISNUMBER(Regressions!T86),ROUND(Regressions!T86, 1), NA())</f>
        <v>#N/A</v>
      </c>
      <c r="S76" s="234" t="e">
        <f>IF(ISNUMBER(Regressions!U86),ROUND(Regressions!U86, 1), NA())</f>
        <v>#N/A</v>
      </c>
    </row>
    <row xmlns:x14ac="http://schemas.microsoft.com/office/spreadsheetml/2009/9/ac" r="77" x14ac:dyDescent="0.2">
      <c r="A77" s="332" t="str">
        <f>IF(ISBLANK(Regressions!A87), " ", Regressions!A87)</f>
        <v>Jordan</v>
      </c>
      <c r="B77" s="333">
        <f>IF(ISBLANK(Regressions!B87), " ", Regressions!B87)</f>
        <v>2011</v>
      </c>
      <c r="C77" s="338" t="str">
        <f>IF(ISBLANK(Regressions!C87), " ", Regressions!C87)</f>
        <v>Rural</v>
      </c>
      <c r="D77" s="334">
        <f>IF(ISBLANK(Regressions!D87), " ", Regressions!D87)</f>
        <v>290572.35384155269</v>
      </c>
      <c r="E77" s="211" t="e">
        <f>IF(ISNUMBER(Regressions!E87),ROUND(Regressions!E87, 1), NA())</f>
        <v>#N/A</v>
      </c>
      <c r="F77" s="335" t="e">
        <f>IF(ISNUMBER(Regressions!F87),ROUND(Regressions!F87, 1), NA())</f>
        <v>#N/A</v>
      </c>
      <c r="G77" s="233" t="e">
        <f>IF(ISNUMBER(Regressions!G87),ROUND(Regressions!G87, 1), NA())</f>
        <v>#N/A</v>
      </c>
      <c r="H77" s="336" t="e">
        <f>IF(ISNUMBER(Regressions!H87),ROUND(Regressions!H87, 1), NA())</f>
        <v>#N/A</v>
      </c>
      <c r="I77" s="234" t="e">
        <f>IF(ISNUMBER(Regressions!I87),ROUND(Regressions!I87, 1), NA())</f>
        <v>#N/A</v>
      </c>
      <c r="J77" s="337" t="e">
        <f>IF(ISNUMBER(Regressions!K87),ROUND(Regressions!K87, 1), NA())</f>
        <v>#N/A</v>
      </c>
      <c r="K77" s="335" t="e">
        <f>IF(ISNUMBER(Regressions!L87),ROUND(Regressions!L87, 1), NA())</f>
        <v>#N/A</v>
      </c>
      <c r="L77" s="235" t="e">
        <f>IF(ISNUMBER(Regressions!M87),ROUND(Regressions!M87, 1), NA())</f>
        <v>#N/A</v>
      </c>
      <c r="M77" s="336" t="e">
        <f>IF(ISNUMBER(Regressions!N87),ROUND(Regressions!N87, 1), NA())</f>
        <v>#N/A</v>
      </c>
      <c r="N77" s="234" t="e">
        <f>IF(ISNUMBER(Regressions!O87),ROUND(Regressions!O87, 1), NA())</f>
        <v>#N/A</v>
      </c>
      <c r="O77" s="337" t="e">
        <f>IF(ISNUMBER(Regressions!Q87),ROUND(Regressions!Q87, 1), NA())</f>
        <v>#N/A</v>
      </c>
      <c r="P77" s="335" t="e">
        <f>IF(ISNUMBER(Regressions!R87),ROUND(Regressions!R87, 1), NA())</f>
        <v>#N/A</v>
      </c>
      <c r="Q77" s="212" t="e">
        <f>IF(ISNUMBER(Regressions!S87),ROUND(Regressions!S87, 1), NA())</f>
        <v>#N/A</v>
      </c>
      <c r="R77" s="336" t="e">
        <f>IF(ISNUMBER(Regressions!T87),ROUND(Regressions!T87, 1), NA())</f>
        <v>#N/A</v>
      </c>
      <c r="S77" s="234" t="e">
        <f>IF(ISNUMBER(Regressions!U87),ROUND(Regressions!U87, 1), NA())</f>
        <v>#N/A</v>
      </c>
    </row>
    <row xmlns:x14ac="http://schemas.microsoft.com/office/spreadsheetml/2009/9/ac" r="78" x14ac:dyDescent="0.2">
      <c r="A78" s="332" t="str">
        <f>IF(ISBLANK(Regressions!A88), " ", Regressions!A88)</f>
        <v>Jordan</v>
      </c>
      <c r="B78" s="333">
        <f>IF(ISBLANK(Regressions!B88), " ", Regressions!B88)</f>
        <v>2012</v>
      </c>
      <c r="C78" s="338" t="str">
        <f>IF(ISBLANK(Regressions!C88), " ", Regressions!C88)</f>
        <v>Rural</v>
      </c>
      <c r="D78" s="334">
        <f>IF(ISBLANK(Regressions!D88), " ", Regressions!D88)</f>
        <v>271551.05381225591</v>
      </c>
      <c r="E78" s="211" t="e">
        <f>IF(ISNUMBER(Regressions!E88),ROUND(Regressions!E88, 1), NA())</f>
        <v>#N/A</v>
      </c>
      <c r="F78" s="335" t="e">
        <f>IF(ISNUMBER(Regressions!F88),ROUND(Regressions!F88, 1), NA())</f>
        <v>#N/A</v>
      </c>
      <c r="G78" s="233" t="e">
        <f>IF(ISNUMBER(Regressions!G88),ROUND(Regressions!G88, 1), NA())</f>
        <v>#N/A</v>
      </c>
      <c r="H78" s="336" t="e">
        <f>IF(ISNUMBER(Regressions!H88),ROUND(Regressions!H88, 1), NA())</f>
        <v>#N/A</v>
      </c>
      <c r="I78" s="234" t="e">
        <f>IF(ISNUMBER(Regressions!I88),ROUND(Regressions!I88, 1), NA())</f>
        <v>#N/A</v>
      </c>
      <c r="J78" s="337" t="e">
        <f>IF(ISNUMBER(Regressions!K88),ROUND(Regressions!K88, 1), NA())</f>
        <v>#N/A</v>
      </c>
      <c r="K78" s="335" t="e">
        <f>IF(ISNUMBER(Regressions!L88),ROUND(Regressions!L88, 1), NA())</f>
        <v>#N/A</v>
      </c>
      <c r="L78" s="235" t="e">
        <f>IF(ISNUMBER(Regressions!M88),ROUND(Regressions!M88, 1), NA())</f>
        <v>#N/A</v>
      </c>
      <c r="M78" s="336" t="e">
        <f>IF(ISNUMBER(Regressions!N88),ROUND(Regressions!N88, 1), NA())</f>
        <v>#N/A</v>
      </c>
      <c r="N78" s="234" t="e">
        <f>IF(ISNUMBER(Regressions!O88),ROUND(Regressions!O88, 1), NA())</f>
        <v>#N/A</v>
      </c>
      <c r="O78" s="337" t="e">
        <f>IF(ISNUMBER(Regressions!Q88),ROUND(Regressions!Q88, 1), NA())</f>
        <v>#N/A</v>
      </c>
      <c r="P78" s="335" t="e">
        <f>IF(ISNUMBER(Regressions!R88),ROUND(Regressions!R88, 1), NA())</f>
        <v>#N/A</v>
      </c>
      <c r="Q78" s="212" t="e">
        <f>IF(ISNUMBER(Regressions!S88),ROUND(Regressions!S88, 1), NA())</f>
        <v>#N/A</v>
      </c>
      <c r="R78" s="336" t="e">
        <f>IF(ISNUMBER(Regressions!T88),ROUND(Regressions!T88, 1), NA())</f>
        <v>#N/A</v>
      </c>
      <c r="S78" s="234" t="e">
        <f>IF(ISNUMBER(Regressions!U88),ROUND(Regressions!U88, 1), NA())</f>
        <v>#N/A</v>
      </c>
    </row>
    <row xmlns:x14ac="http://schemas.microsoft.com/office/spreadsheetml/2009/9/ac" r="79" x14ac:dyDescent="0.2">
      <c r="A79" s="332" t="str">
        <f>IF(ISBLANK(Regressions!A89), " ", Regressions!A89)</f>
        <v>Jordan</v>
      </c>
      <c r="B79" s="333">
        <f>IF(ISBLANK(Regressions!B89), " ", Regressions!B89)</f>
        <v>2013</v>
      </c>
      <c r="C79" s="338" t="str">
        <f>IF(ISBLANK(Regressions!C89), " ", Regressions!C89)</f>
        <v>Rural</v>
      </c>
      <c r="D79" s="334">
        <f>IF(ISBLANK(Regressions!D89), " ", Regressions!D89)</f>
        <v>248415.23250000001</v>
      </c>
      <c r="E79" s="211" t="e">
        <f>IF(ISNUMBER(Regressions!E89),ROUND(Regressions!E89, 1), NA())</f>
        <v>#N/A</v>
      </c>
      <c r="F79" s="335" t="e">
        <f>IF(ISNUMBER(Regressions!F89),ROUND(Regressions!F89, 1), NA())</f>
        <v>#N/A</v>
      </c>
      <c r="G79" s="233" t="e">
        <f>IF(ISNUMBER(Regressions!G89),ROUND(Regressions!G89, 1), NA())</f>
        <v>#N/A</v>
      </c>
      <c r="H79" s="336" t="e">
        <f>IF(ISNUMBER(Regressions!H89),ROUND(Regressions!H89, 1), NA())</f>
        <v>#N/A</v>
      </c>
      <c r="I79" s="234" t="e">
        <f>IF(ISNUMBER(Regressions!I89),ROUND(Regressions!I89, 1), NA())</f>
        <v>#N/A</v>
      </c>
      <c r="J79" s="337" t="e">
        <f>IF(ISNUMBER(Regressions!K89),ROUND(Regressions!K89, 1), NA())</f>
        <v>#N/A</v>
      </c>
      <c r="K79" s="335" t="e">
        <f>IF(ISNUMBER(Regressions!L89),ROUND(Regressions!L89, 1), NA())</f>
        <v>#N/A</v>
      </c>
      <c r="L79" s="235" t="e">
        <f>IF(ISNUMBER(Regressions!M89),ROUND(Regressions!M89, 1), NA())</f>
        <v>#N/A</v>
      </c>
      <c r="M79" s="336" t="e">
        <f>IF(ISNUMBER(Regressions!N89),ROUND(Regressions!N89, 1), NA())</f>
        <v>#N/A</v>
      </c>
      <c r="N79" s="234" t="e">
        <f>IF(ISNUMBER(Regressions!O89),ROUND(Regressions!O89, 1), NA())</f>
        <v>#N/A</v>
      </c>
      <c r="O79" s="337" t="e">
        <f>IF(ISNUMBER(Regressions!Q89),ROUND(Regressions!Q89, 1), NA())</f>
        <v>#N/A</v>
      </c>
      <c r="P79" s="335" t="e">
        <f>IF(ISNUMBER(Regressions!R89),ROUND(Regressions!R89, 1), NA())</f>
        <v>#N/A</v>
      </c>
      <c r="Q79" s="212" t="e">
        <f>IF(ISNUMBER(Regressions!S89),ROUND(Regressions!S89, 1), NA())</f>
        <v>#N/A</v>
      </c>
      <c r="R79" s="336" t="e">
        <f>IF(ISNUMBER(Regressions!T89),ROUND(Regressions!T89, 1), NA())</f>
        <v>#N/A</v>
      </c>
      <c r="S79" s="234" t="e">
        <f>IF(ISNUMBER(Regressions!U89),ROUND(Regressions!U89, 1), NA())</f>
        <v>#N/A</v>
      </c>
    </row>
    <row xmlns:x14ac="http://schemas.microsoft.com/office/spreadsheetml/2009/9/ac" r="80" x14ac:dyDescent="0.2">
      <c r="A80" s="332" t="str">
        <f>IF(ISBLANK(Regressions!A90), " ", Regressions!A90)</f>
        <v>Jordan</v>
      </c>
      <c r="B80" s="333">
        <f>IF(ISBLANK(Regressions!B90), " ", Regressions!B90)</f>
        <v>2014</v>
      </c>
      <c r="C80" s="338" t="str">
        <f>IF(ISBLANK(Regressions!C90), " ", Regressions!C90)</f>
        <v>Rural</v>
      </c>
      <c r="D80" s="334">
        <f>IF(ISBLANK(Regressions!D90), " ", Regressions!D90)</f>
        <v>256525.5</v>
      </c>
      <c r="E80" s="211" t="e">
        <f>IF(ISNUMBER(Regressions!E90),ROUND(Regressions!E90, 1), NA())</f>
        <v>#N/A</v>
      </c>
      <c r="F80" s="335" t="e">
        <f>IF(ISNUMBER(Regressions!F90),ROUND(Regressions!F90, 1), NA())</f>
        <v>#N/A</v>
      </c>
      <c r="G80" s="233" t="e">
        <f>IF(ISNUMBER(Regressions!G90),ROUND(Regressions!G90, 1), NA())</f>
        <v>#N/A</v>
      </c>
      <c r="H80" s="336" t="e">
        <f>IF(ISNUMBER(Regressions!H90),ROUND(Regressions!H90, 1), NA())</f>
        <v>#N/A</v>
      </c>
      <c r="I80" s="234" t="e">
        <f>IF(ISNUMBER(Regressions!I90),ROUND(Regressions!I90, 1), NA())</f>
        <v>#N/A</v>
      </c>
      <c r="J80" s="337" t="e">
        <f>IF(ISNUMBER(Regressions!K90),ROUND(Regressions!K90, 1), NA())</f>
        <v>#N/A</v>
      </c>
      <c r="K80" s="335" t="e">
        <f>IF(ISNUMBER(Regressions!L90),ROUND(Regressions!L90, 1), NA())</f>
        <v>#N/A</v>
      </c>
      <c r="L80" s="235" t="e">
        <f>IF(ISNUMBER(Regressions!M90),ROUND(Regressions!M90, 1), NA())</f>
        <v>#N/A</v>
      </c>
      <c r="M80" s="336" t="e">
        <f>IF(ISNUMBER(Regressions!N90),ROUND(Regressions!N90, 1), NA())</f>
        <v>#N/A</v>
      </c>
      <c r="N80" s="234" t="e">
        <f>IF(ISNUMBER(Regressions!O90),ROUND(Regressions!O90, 1), NA())</f>
        <v>#N/A</v>
      </c>
      <c r="O80" s="337" t="e">
        <f>IF(ISNUMBER(Regressions!Q90),ROUND(Regressions!Q90, 1), NA())</f>
        <v>#N/A</v>
      </c>
      <c r="P80" s="335" t="e">
        <f>IF(ISNUMBER(Regressions!R90),ROUND(Regressions!R90, 1), NA())</f>
        <v>#N/A</v>
      </c>
      <c r="Q80" s="212" t="e">
        <f>IF(ISNUMBER(Regressions!S90),ROUND(Regressions!S90, 1), NA())</f>
        <v>#N/A</v>
      </c>
      <c r="R80" s="336" t="e">
        <f>IF(ISNUMBER(Regressions!T90),ROUND(Regressions!T90, 1), NA())</f>
        <v>#N/A</v>
      </c>
      <c r="S80" s="234" t="e">
        <f>IF(ISNUMBER(Regressions!U90),ROUND(Regressions!U90, 1), NA())</f>
        <v>#N/A</v>
      </c>
    </row>
    <row xmlns:x14ac="http://schemas.microsoft.com/office/spreadsheetml/2009/9/ac" r="81" x14ac:dyDescent="0.2">
      <c r="A81" s="332" t="str">
        <f>IF(ISBLANK(Regressions!A91), " ", Regressions!A91)</f>
        <v>Jordan</v>
      </c>
      <c r="B81" s="333">
        <f>IF(ISBLANK(Regressions!B91), " ", Regressions!B91)</f>
        <v>2015</v>
      </c>
      <c r="C81" s="338" t="str">
        <f>IF(ISBLANK(Regressions!C91), " ", Regressions!C91)</f>
        <v>Rural</v>
      </c>
      <c r="D81" s="334">
        <f>IF(ISBLANK(Regressions!D91), " ", Regressions!D91)</f>
        <v>278708.21347274783</v>
      </c>
      <c r="E81" s="211" t="e">
        <f>IF(ISNUMBER(Regressions!E91),ROUND(Regressions!E91, 1), NA())</f>
        <v>#N/A</v>
      </c>
      <c r="F81" s="335" t="e">
        <f>IF(ISNUMBER(Regressions!F91),ROUND(Regressions!F91, 1), NA())</f>
        <v>#N/A</v>
      </c>
      <c r="G81" s="233" t="e">
        <f>IF(ISNUMBER(Regressions!G91),ROUND(Regressions!G91, 1), NA())</f>
        <v>#N/A</v>
      </c>
      <c r="H81" s="336" t="e">
        <f>IF(ISNUMBER(Regressions!H91),ROUND(Regressions!H91, 1), NA())</f>
        <v>#N/A</v>
      </c>
      <c r="I81" s="234" t="e">
        <f>IF(ISNUMBER(Regressions!I91),ROUND(Regressions!I91, 1), NA())</f>
        <v>#N/A</v>
      </c>
      <c r="J81" s="337" t="e">
        <f>IF(ISNUMBER(Regressions!K91),ROUND(Regressions!K91, 1), NA())</f>
        <v>#N/A</v>
      </c>
      <c r="K81" s="335" t="e">
        <f>IF(ISNUMBER(Regressions!L91),ROUND(Regressions!L91, 1), NA())</f>
        <v>#N/A</v>
      </c>
      <c r="L81" s="235" t="e">
        <f>IF(ISNUMBER(Regressions!M91),ROUND(Regressions!M91, 1), NA())</f>
        <v>#N/A</v>
      </c>
      <c r="M81" s="336" t="e">
        <f>IF(ISNUMBER(Regressions!N91),ROUND(Regressions!N91, 1), NA())</f>
        <v>#N/A</v>
      </c>
      <c r="N81" s="234" t="e">
        <f>IF(ISNUMBER(Regressions!O91),ROUND(Regressions!O91, 1), NA())</f>
        <v>#N/A</v>
      </c>
      <c r="O81" s="337" t="e">
        <f>IF(ISNUMBER(Regressions!Q91),ROUND(Regressions!Q91, 1), NA())</f>
        <v>#N/A</v>
      </c>
      <c r="P81" s="335" t="e">
        <f>IF(ISNUMBER(Regressions!R91),ROUND(Regressions!R91, 1), NA())</f>
        <v>#N/A</v>
      </c>
      <c r="Q81" s="212" t="e">
        <f>IF(ISNUMBER(Regressions!S91),ROUND(Regressions!S91, 1), NA())</f>
        <v>#N/A</v>
      </c>
      <c r="R81" s="336" t="e">
        <f>IF(ISNUMBER(Regressions!T91),ROUND(Regressions!T91, 1), NA())</f>
        <v>#N/A</v>
      </c>
      <c r="S81" s="234" t="e">
        <f>IF(ISNUMBER(Regressions!U91),ROUND(Regressions!U91, 1), NA())</f>
        <v>#N/A</v>
      </c>
    </row>
    <row xmlns:x14ac="http://schemas.microsoft.com/office/spreadsheetml/2009/9/ac" r="82" x14ac:dyDescent="0.2">
      <c r="A82" s="332" t="str">
        <f>IF(ISBLANK(Regressions!A92), " ", Regressions!A92)</f>
        <v>Jordan</v>
      </c>
      <c r="B82" s="333">
        <f>IF(ISBLANK(Regressions!B92), " ", Regressions!B92)</f>
        <v>2016</v>
      </c>
      <c r="C82" s="338" t="str">
        <f>IF(ISBLANK(Regressions!C92), " ", Regressions!C92)</f>
        <v>Rural</v>
      </c>
      <c r="D82" s="334">
        <f>IF(ISBLANK(Regressions!D92), " ", Regressions!D92)</f>
        <v>267643.64305404661</v>
      </c>
      <c r="E82" s="211" t="e">
        <f>IF(ISNUMBER(Regressions!E92),ROUND(Regressions!E92, 1), NA())</f>
        <v>#N/A</v>
      </c>
      <c r="F82" s="335" t="e">
        <f>IF(ISNUMBER(Regressions!F92),ROUND(Regressions!F92, 1), NA())</f>
        <v>#N/A</v>
      </c>
      <c r="G82" s="233" t="e">
        <f>IF(ISNUMBER(Regressions!G92),ROUND(Regressions!G92, 1), NA())</f>
        <v>#N/A</v>
      </c>
      <c r="H82" s="336" t="e">
        <f>IF(ISNUMBER(Regressions!H92),ROUND(Regressions!H92, 1), NA())</f>
        <v>#N/A</v>
      </c>
      <c r="I82" s="234" t="e">
        <f>IF(ISNUMBER(Regressions!I92),ROUND(Regressions!I92, 1), NA())</f>
        <v>#N/A</v>
      </c>
      <c r="J82" s="337" t="e">
        <f>IF(ISNUMBER(Regressions!K92),ROUND(Regressions!K92, 1), NA())</f>
        <v>#N/A</v>
      </c>
      <c r="K82" s="335" t="e">
        <f>IF(ISNUMBER(Regressions!L92),ROUND(Regressions!L92, 1), NA())</f>
        <v>#N/A</v>
      </c>
      <c r="L82" s="235" t="e">
        <f>IF(ISNUMBER(Regressions!M92),ROUND(Regressions!M92, 1), NA())</f>
        <v>#N/A</v>
      </c>
      <c r="M82" s="336" t="e">
        <f>IF(ISNUMBER(Regressions!N92),ROUND(Regressions!N92, 1), NA())</f>
        <v>#N/A</v>
      </c>
      <c r="N82" s="234" t="e">
        <f>IF(ISNUMBER(Regressions!O92),ROUND(Regressions!O92, 1), NA())</f>
        <v>#N/A</v>
      </c>
      <c r="O82" s="337" t="e">
        <f>IF(ISNUMBER(Regressions!Q92),ROUND(Regressions!Q92, 1), NA())</f>
        <v>#N/A</v>
      </c>
      <c r="P82" s="335" t="e">
        <f>IF(ISNUMBER(Regressions!R92),ROUND(Regressions!R92, 1), NA())</f>
        <v>#N/A</v>
      </c>
      <c r="Q82" s="212" t="e">
        <f>IF(ISNUMBER(Regressions!S92),ROUND(Regressions!S92, 1), NA())</f>
        <v>#N/A</v>
      </c>
      <c r="R82" s="336" t="e">
        <f>IF(ISNUMBER(Regressions!T92),ROUND(Regressions!T92, 1), NA())</f>
        <v>#N/A</v>
      </c>
      <c r="S82" s="234" t="e">
        <f>IF(ISNUMBER(Regressions!U92),ROUND(Regressions!U92, 1), NA())</f>
        <v>#N/A</v>
      </c>
    </row>
    <row xmlns:x14ac="http://schemas.microsoft.com/office/spreadsheetml/2009/9/ac" r="83" x14ac:dyDescent="0.2">
      <c r="A83" s="332" t="str">
        <f>IF(ISBLANK(Regressions!A93), " ", Regressions!A93)</f>
        <v>Jordan</v>
      </c>
      <c r="B83" s="333">
        <f>IF(ISBLANK(Regressions!B93), " ", Regressions!B93)</f>
        <v>2017</v>
      </c>
      <c r="C83" s="338" t="str">
        <f>IF(ISBLANK(Regressions!C93), " ", Regressions!C93)</f>
        <v>Rural</v>
      </c>
      <c r="D83" s="334">
        <f>IF(ISBLANK(Regressions!D93), " ", Regressions!D93)</f>
        <v>264552.01323356631</v>
      </c>
      <c r="E83" s="211" t="e">
        <f>IF(ISNUMBER(Regressions!E93),ROUND(Regressions!E93, 1), NA())</f>
        <v>#N/A</v>
      </c>
      <c r="F83" s="335" t="e">
        <f>IF(ISNUMBER(Regressions!F93),ROUND(Regressions!F93, 1), NA())</f>
        <v>#N/A</v>
      </c>
      <c r="G83" s="233" t="e">
        <f>IF(ISNUMBER(Regressions!G93),ROUND(Regressions!G93, 1), NA())</f>
        <v>#N/A</v>
      </c>
      <c r="H83" s="336" t="e">
        <f>IF(ISNUMBER(Regressions!H93),ROUND(Regressions!H93, 1), NA())</f>
        <v>#N/A</v>
      </c>
      <c r="I83" s="234" t="e">
        <f>IF(ISNUMBER(Regressions!I93),ROUND(Regressions!I93, 1), NA())</f>
        <v>#N/A</v>
      </c>
      <c r="J83" s="337" t="e">
        <f>IF(ISNUMBER(Regressions!K93),ROUND(Regressions!K93, 1), NA())</f>
        <v>#N/A</v>
      </c>
      <c r="K83" s="335" t="e">
        <f>IF(ISNUMBER(Regressions!L93),ROUND(Regressions!L93, 1), NA())</f>
        <v>#N/A</v>
      </c>
      <c r="L83" s="235" t="e">
        <f>IF(ISNUMBER(Regressions!M93),ROUND(Regressions!M93, 1), NA())</f>
        <v>#N/A</v>
      </c>
      <c r="M83" s="336" t="e">
        <f>IF(ISNUMBER(Regressions!N93),ROUND(Regressions!N93, 1), NA())</f>
        <v>#N/A</v>
      </c>
      <c r="N83" s="234" t="e">
        <f>IF(ISNUMBER(Regressions!O93),ROUND(Regressions!O93, 1), NA())</f>
        <v>#N/A</v>
      </c>
      <c r="O83" s="337" t="e">
        <f>IF(ISNUMBER(Regressions!Q93),ROUND(Regressions!Q93, 1), NA())</f>
        <v>#N/A</v>
      </c>
      <c r="P83" s="335" t="e">
        <f>IF(ISNUMBER(Regressions!R93),ROUND(Regressions!R93, 1), NA())</f>
        <v>#N/A</v>
      </c>
      <c r="Q83" s="212" t="e">
        <f>IF(ISNUMBER(Regressions!S93),ROUND(Regressions!S93, 1), NA())</f>
        <v>#N/A</v>
      </c>
      <c r="R83" s="336" t="e">
        <f>IF(ISNUMBER(Regressions!T93),ROUND(Regressions!T93, 1), NA())</f>
        <v>#N/A</v>
      </c>
      <c r="S83" s="234" t="e">
        <f>IF(ISNUMBER(Regressions!U93),ROUND(Regressions!U93, 1), NA())</f>
        <v>#N/A</v>
      </c>
    </row>
    <row xmlns:x14ac="http://schemas.microsoft.com/office/spreadsheetml/2009/9/ac" r="84" x14ac:dyDescent="0.2">
      <c r="A84" s="332" t="str">
        <f>IF(ISBLANK(Regressions!A94), " ", Regressions!A94)</f>
        <v>Jordan</v>
      </c>
      <c r="B84" s="333">
        <f>IF(ISBLANK(Regressions!B94), " ", Regressions!B94)</f>
        <v>2018</v>
      </c>
      <c r="C84" s="338" t="str">
        <f>IF(ISBLANK(Regressions!C94), " ", Regressions!C94)</f>
        <v>Rural</v>
      </c>
      <c r="D84" s="334">
        <f>IF(ISBLANK(Regressions!D94), " ", Regressions!D94)</f>
        <v>260526.13647422791</v>
      </c>
      <c r="E84" s="211" t="e">
        <f>IF(ISNUMBER(Regressions!E94),ROUND(Regressions!E94, 1), NA())</f>
        <v>#N/A</v>
      </c>
      <c r="F84" s="335" t="e">
        <f>IF(ISNUMBER(Regressions!F94),ROUND(Regressions!F94, 1), NA())</f>
        <v>#N/A</v>
      </c>
      <c r="G84" s="233" t="e">
        <f>IF(ISNUMBER(Regressions!G94),ROUND(Regressions!G94, 1), NA())</f>
        <v>#N/A</v>
      </c>
      <c r="H84" s="336" t="e">
        <f>IF(ISNUMBER(Regressions!H94),ROUND(Regressions!H94, 1), NA())</f>
        <v>#N/A</v>
      </c>
      <c r="I84" s="234" t="e">
        <f>IF(ISNUMBER(Regressions!I94),ROUND(Regressions!I94, 1), NA())</f>
        <v>#N/A</v>
      </c>
      <c r="J84" s="337" t="e">
        <f>IF(ISNUMBER(Regressions!K94),ROUND(Regressions!K94, 1), NA())</f>
        <v>#N/A</v>
      </c>
      <c r="K84" s="335" t="e">
        <f>IF(ISNUMBER(Regressions!L94),ROUND(Regressions!L94, 1), NA())</f>
        <v>#N/A</v>
      </c>
      <c r="L84" s="235" t="e">
        <f>IF(ISNUMBER(Regressions!M94),ROUND(Regressions!M94, 1), NA())</f>
        <v>#N/A</v>
      </c>
      <c r="M84" s="336" t="e">
        <f>IF(ISNUMBER(Regressions!N94),ROUND(Regressions!N94, 1), NA())</f>
        <v>#N/A</v>
      </c>
      <c r="N84" s="234" t="e">
        <f>IF(ISNUMBER(Regressions!O94),ROUND(Regressions!O94, 1), NA())</f>
        <v>#N/A</v>
      </c>
      <c r="O84" s="337" t="e">
        <f>IF(ISNUMBER(Regressions!Q94),ROUND(Regressions!Q94, 1), NA())</f>
        <v>#N/A</v>
      </c>
      <c r="P84" s="335" t="e">
        <f>IF(ISNUMBER(Regressions!R94),ROUND(Regressions!R94, 1), NA())</f>
        <v>#N/A</v>
      </c>
      <c r="Q84" s="212" t="e">
        <f>IF(ISNUMBER(Regressions!S94),ROUND(Regressions!S94, 1), NA())</f>
        <v>#N/A</v>
      </c>
      <c r="R84" s="336" t="e">
        <f>IF(ISNUMBER(Regressions!T94),ROUND(Regressions!T94, 1), NA())</f>
        <v>#N/A</v>
      </c>
      <c r="S84" s="234" t="e">
        <f>IF(ISNUMBER(Regressions!U94),ROUND(Regressions!U94, 1), NA())</f>
        <v>#N/A</v>
      </c>
    </row>
    <row xmlns:x14ac="http://schemas.microsoft.com/office/spreadsheetml/2009/9/ac" r="85" x14ac:dyDescent="0.2">
      <c r="A85" s="332" t="str">
        <f>IF(ISBLANK(Regressions!A95), " ", Regressions!A95)</f>
        <v>Jordan</v>
      </c>
      <c r="B85" s="333">
        <f>IF(ISBLANK(Regressions!B95), " ", Regressions!B95)</f>
        <v>2019</v>
      </c>
      <c r="C85" s="338" t="str">
        <f>IF(ISBLANK(Regressions!C95), " ", Regressions!C95)</f>
        <v>Rural</v>
      </c>
      <c r="D85" s="334">
        <f>IF(ISBLANK(Regressions!D95), " ", Regressions!D95)</f>
        <v>256814.60615234371</v>
      </c>
      <c r="E85" s="211" t="e">
        <f>IF(ISNUMBER(Regressions!E95),ROUND(Regressions!E95, 1), NA())</f>
        <v>#N/A</v>
      </c>
      <c r="F85" s="335" t="e">
        <f>IF(ISNUMBER(Regressions!F95),ROUND(Regressions!F95, 1), NA())</f>
        <v>#N/A</v>
      </c>
      <c r="G85" s="233" t="e">
        <f>IF(ISNUMBER(Regressions!G95),ROUND(Regressions!G95, 1), NA())</f>
        <v>#N/A</v>
      </c>
      <c r="H85" s="336" t="e">
        <f>IF(ISNUMBER(Regressions!H95),ROUND(Regressions!H95, 1), NA())</f>
        <v>#N/A</v>
      </c>
      <c r="I85" s="234" t="e">
        <f>IF(ISNUMBER(Regressions!I95),ROUND(Regressions!I95, 1), NA())</f>
        <v>#N/A</v>
      </c>
      <c r="J85" s="337" t="e">
        <f>IF(ISNUMBER(Regressions!K95),ROUND(Regressions!K95, 1), NA())</f>
        <v>#N/A</v>
      </c>
      <c r="K85" s="335" t="e">
        <f>IF(ISNUMBER(Regressions!L95),ROUND(Regressions!L95, 1), NA())</f>
        <v>#N/A</v>
      </c>
      <c r="L85" s="235" t="e">
        <f>IF(ISNUMBER(Regressions!M95),ROUND(Regressions!M95, 1), NA())</f>
        <v>#N/A</v>
      </c>
      <c r="M85" s="336" t="e">
        <f>IF(ISNUMBER(Regressions!N95),ROUND(Regressions!N95, 1), NA())</f>
        <v>#N/A</v>
      </c>
      <c r="N85" s="234" t="e">
        <f>IF(ISNUMBER(Regressions!O95),ROUND(Regressions!O95, 1), NA())</f>
        <v>#N/A</v>
      </c>
      <c r="O85" s="337" t="e">
        <f>IF(ISNUMBER(Regressions!Q95),ROUND(Regressions!Q95, 1), NA())</f>
        <v>#N/A</v>
      </c>
      <c r="P85" s="335" t="e">
        <f>IF(ISNUMBER(Regressions!R95),ROUND(Regressions!R95, 1), NA())</f>
        <v>#N/A</v>
      </c>
      <c r="Q85" s="212" t="e">
        <f>IF(ISNUMBER(Regressions!S95),ROUND(Regressions!S95, 1), NA())</f>
        <v>#N/A</v>
      </c>
      <c r="R85" s="336" t="e">
        <f>IF(ISNUMBER(Regressions!T95),ROUND(Regressions!T95, 1), NA())</f>
        <v>#N/A</v>
      </c>
      <c r="S85" s="234" t="e">
        <f>IF(ISNUMBER(Regressions!U95),ROUND(Regressions!U95, 1), NA())</f>
        <v>#N/A</v>
      </c>
    </row>
    <row xmlns:x14ac="http://schemas.microsoft.com/office/spreadsheetml/2009/9/ac" r="86" x14ac:dyDescent="0.2">
      <c r="A86" s="332" t="str">
        <f>IF(ISBLANK(Regressions!A96), " ", Regressions!A96)</f>
        <v>Jordan</v>
      </c>
      <c r="B86" s="333">
        <f>IF(ISBLANK(Regressions!B96), " ", Regressions!B96)</f>
        <v>2020</v>
      </c>
      <c r="C86" s="338" t="str">
        <f>IF(ISBLANK(Regressions!C96), " ", Regressions!C96)</f>
        <v>Rural</v>
      </c>
      <c r="D86" s="334">
        <f>IF(ISBLANK(Regressions!D96), " ", Regressions!D96)</f>
        <v>254257.99167938231</v>
      </c>
      <c r="E86" s="211" t="e">
        <f>IF(ISNUMBER(Regressions!E96),ROUND(Regressions!E96, 1), NA())</f>
        <v>#N/A</v>
      </c>
      <c r="F86" s="335" t="e">
        <f>IF(ISNUMBER(Regressions!F96),ROUND(Regressions!F96, 1), NA())</f>
        <v>#N/A</v>
      </c>
      <c r="G86" s="233" t="e">
        <f>IF(ISNUMBER(Regressions!G96),ROUND(Regressions!G96, 1), NA())</f>
        <v>#N/A</v>
      </c>
      <c r="H86" s="336" t="e">
        <f>IF(ISNUMBER(Regressions!H96),ROUND(Regressions!H96, 1), NA())</f>
        <v>#N/A</v>
      </c>
      <c r="I86" s="234" t="e">
        <f>IF(ISNUMBER(Regressions!I96),ROUND(Regressions!I96, 1), NA())</f>
        <v>#N/A</v>
      </c>
      <c r="J86" s="337" t="e">
        <f>IF(ISNUMBER(Regressions!K96),ROUND(Regressions!K96, 1), NA())</f>
        <v>#N/A</v>
      </c>
      <c r="K86" s="335" t="e">
        <f>IF(ISNUMBER(Regressions!L96),ROUND(Regressions!L96, 1), NA())</f>
        <v>#N/A</v>
      </c>
      <c r="L86" s="235" t="e">
        <f>IF(ISNUMBER(Regressions!M96),ROUND(Regressions!M96, 1), NA())</f>
        <v>#N/A</v>
      </c>
      <c r="M86" s="336" t="e">
        <f>IF(ISNUMBER(Regressions!N96),ROUND(Regressions!N96, 1), NA())</f>
        <v>#N/A</v>
      </c>
      <c r="N86" s="234" t="e">
        <f>IF(ISNUMBER(Regressions!O96),ROUND(Regressions!O96, 1), NA())</f>
        <v>#N/A</v>
      </c>
      <c r="O86" s="337" t="e">
        <f>IF(ISNUMBER(Regressions!Q96),ROUND(Regressions!Q96, 1), NA())</f>
        <v>#N/A</v>
      </c>
      <c r="P86" s="335" t="e">
        <f>IF(ISNUMBER(Regressions!R96),ROUND(Regressions!R96, 1), NA())</f>
        <v>#N/A</v>
      </c>
      <c r="Q86" s="212" t="e">
        <f>IF(ISNUMBER(Regressions!S96),ROUND(Regressions!S96, 1), NA())</f>
        <v>#N/A</v>
      </c>
      <c r="R86" s="336" t="e">
        <f>IF(ISNUMBER(Regressions!T96),ROUND(Regressions!T96, 1), NA())</f>
        <v>#N/A</v>
      </c>
      <c r="S86" s="234" t="e">
        <f>IF(ISNUMBER(Regressions!U96),ROUND(Regressions!U96, 1), NA())</f>
        <v>#N/A</v>
      </c>
    </row>
    <row xmlns:x14ac="http://schemas.microsoft.com/office/spreadsheetml/2009/9/ac" r="87" x14ac:dyDescent="0.2">
      <c r="A87" s="392" t="str">
        <f>IF(ISBLANK(Regressions!A97), " ", Regressions!A97)</f>
        <v>Jordan</v>
      </c>
      <c r="B87" s="393">
        <f>IF(ISBLANK(Regressions!B97), " ", Regressions!B97)</f>
        <v>2021</v>
      </c>
      <c r="C87" s="394" t="str">
        <f>IF(ISBLANK(Regressions!C97), " ", Regressions!C97)</f>
        <v>Rural</v>
      </c>
      <c r="D87" s="395">
        <f>IF(ISBLANK(Regressions!D97), " ", Regressions!D97)</f>
        <v>250678.55360397341</v>
      </c>
      <c r="E87" s="398" t="e">
        <f>IF(ISNUMBER(Regressions!E97),ROUND(Regressions!E97, 1), NA())</f>
        <v>#N/A</v>
      </c>
      <c r="F87" s="396" t="e">
        <f>IF(ISNUMBER(Regressions!F97),ROUND(Regressions!F97, 1), NA())</f>
        <v>#N/A</v>
      </c>
      <c r="G87" s="399" t="e">
        <f>IF(ISNUMBER(Regressions!G97),ROUND(Regressions!G97, 1), NA())</f>
        <v>#N/A</v>
      </c>
      <c r="H87" s="397" t="e">
        <f>IF(ISNUMBER(Regressions!H97),ROUND(Regressions!H97, 1), NA())</f>
        <v>#N/A</v>
      </c>
      <c r="I87" s="400" t="e">
        <f>IF(ISNUMBER(Regressions!I97),ROUND(Regressions!I97, 1), NA())</f>
        <v>#N/A</v>
      </c>
      <c r="J87" s="398" t="e">
        <f>IF(ISNUMBER(Regressions!K97),ROUND(Regressions!K97, 1), NA())</f>
        <v>#N/A</v>
      </c>
      <c r="K87" s="396" t="e">
        <f>IF(ISNUMBER(Regressions!L97),ROUND(Regressions!L97, 1), NA())</f>
        <v>#N/A</v>
      </c>
      <c r="L87" s="401" t="e">
        <f>IF(ISNUMBER(Regressions!M97),ROUND(Regressions!M97, 1), NA())</f>
        <v>#N/A</v>
      </c>
      <c r="M87" s="397" t="e">
        <f>IF(ISNUMBER(Regressions!N97),ROUND(Regressions!N97, 1), NA())</f>
        <v>#N/A</v>
      </c>
      <c r="N87" s="400" t="e">
        <f>IF(ISNUMBER(Regressions!O97),ROUND(Regressions!O97, 1), NA())</f>
        <v>#N/A</v>
      </c>
      <c r="O87" s="398" t="e">
        <f>IF(ISNUMBER(Regressions!Q97),ROUND(Regressions!Q97, 1), NA())</f>
        <v>#N/A</v>
      </c>
      <c r="P87" s="396" t="e">
        <f>IF(ISNUMBER(Regressions!R97),ROUND(Regressions!R97, 1), NA())</f>
        <v>#N/A</v>
      </c>
      <c r="Q87" s="402" t="e">
        <f>IF(ISNUMBER(Regressions!S97),ROUND(Regressions!S97, 1), NA())</f>
        <v>#N/A</v>
      </c>
      <c r="R87" s="397" t="e">
        <f>IF(ISNUMBER(Regressions!T97),ROUND(Regressions!T97, 1), NA())</f>
        <v>#N/A</v>
      </c>
      <c r="S87" s="400" t="e">
        <f>IF(ISNUMBER(Regressions!U97),ROUND(Regressions!U97, 1), NA())</f>
        <v>#N/A</v>
      </c>
      <c r="T87" s="391"/>
      <c r="U87" s="391"/>
      <c r="V87" s="391"/>
      <c r="W87" s="391"/>
      <c r="X87" s="391"/>
      <c r="Y87" s="391"/>
      <c r="Z87" s="391"/>
      <c r="AA87" s="391"/>
      <c r="AB87" s="391"/>
      <c r="AC87" s="391"/>
    </row>
    <row xmlns:x14ac="http://schemas.microsoft.com/office/spreadsheetml/2009/9/ac" r="88" x14ac:dyDescent="0.2">
      <c r="A88" s="332" t="str">
        <f>IF(ISBLANK(Regressions!A98), " ", Regressions!A98)</f>
        <v>Jordan</v>
      </c>
      <c r="B88" s="333">
        <f>IF(ISBLANK(Regressions!B98), " ", Regressions!B98)</f>
        <v>2022</v>
      </c>
      <c r="C88" s="338" t="str">
        <f>IF(ISBLANK(Regressions!C98), " ", Regressions!C98)</f>
        <v>Rural</v>
      </c>
      <c r="D88" s="334">
        <f>IF(ISBLANK(Regressions!D98), " ", Regressions!D98)</f>
        <v>247543.4734380341</v>
      </c>
      <c r="E88" s="211" t="e">
        <f>IF(ISNUMBER(Regressions!E98),ROUND(Regressions!E98, 1), NA())</f>
        <v>#N/A</v>
      </c>
      <c r="F88" s="335" t="e">
        <f>IF(ISNUMBER(Regressions!F98),ROUND(Regressions!F98, 1), NA())</f>
        <v>#N/A</v>
      </c>
      <c r="G88" s="233" t="e">
        <f>IF(ISNUMBER(Regressions!G98),ROUND(Regressions!G98, 1), NA())</f>
        <v>#N/A</v>
      </c>
      <c r="H88" s="336" t="e">
        <f>IF(ISNUMBER(Regressions!H98),ROUND(Regressions!H98, 1), NA())</f>
        <v>#N/A</v>
      </c>
      <c r="I88" s="234" t="e">
        <f>IF(ISNUMBER(Regressions!I98),ROUND(Regressions!I98, 1), NA())</f>
        <v>#N/A</v>
      </c>
      <c r="J88" s="337" t="e">
        <f>IF(ISNUMBER(Regressions!K98),ROUND(Regressions!K98, 1), NA())</f>
        <v>#N/A</v>
      </c>
      <c r="K88" s="335" t="e">
        <f>IF(ISNUMBER(Regressions!L98),ROUND(Regressions!L98, 1), NA())</f>
        <v>#N/A</v>
      </c>
      <c r="L88" s="235" t="e">
        <f>IF(ISNUMBER(Regressions!M98),ROUND(Regressions!M98, 1), NA())</f>
        <v>#N/A</v>
      </c>
      <c r="M88" s="336" t="e">
        <f>IF(ISNUMBER(Regressions!N98),ROUND(Regressions!N98, 1), NA())</f>
        <v>#N/A</v>
      </c>
      <c r="N88" s="234" t="e">
        <f>IF(ISNUMBER(Regressions!O98),ROUND(Regressions!O98, 1), NA())</f>
        <v>#N/A</v>
      </c>
      <c r="O88" s="337" t="e">
        <f>IF(ISNUMBER(Regressions!Q98),ROUND(Regressions!Q98, 1), NA())</f>
        <v>#N/A</v>
      </c>
      <c r="P88" s="335" t="e">
        <f>IF(ISNUMBER(Regressions!R98),ROUND(Regressions!R98, 1), NA())</f>
        <v>#N/A</v>
      </c>
      <c r="Q88" s="212" t="e">
        <f>IF(ISNUMBER(Regressions!S98),ROUND(Regressions!S98, 1), NA())</f>
        <v>#N/A</v>
      </c>
      <c r="R88" s="336" t="e">
        <f>IF(ISNUMBER(Regressions!T98),ROUND(Regressions!T98, 1), NA())</f>
        <v>#N/A</v>
      </c>
      <c r="S88" s="234" t="e">
        <f>IF(ISNUMBER(Regressions!U98),ROUND(Regressions!U98, 1), NA())</f>
        <v>#N/A</v>
      </c>
    </row>
    <row xmlns:x14ac="http://schemas.microsoft.com/office/spreadsheetml/2009/9/ac" r="89" x14ac:dyDescent="0.2">
      <c r="A89" s="339" t="str">
        <f>IF(ISBLANK(Regressions!A99), " ", Regressions!A99)</f>
        <v>Jordan</v>
      </c>
      <c r="B89" s="340">
        <f>IF(ISBLANK(Regressions!B99), " ", Regressions!B99)</f>
        <v>2023</v>
      </c>
      <c r="C89" s="341" t="str">
        <f>IF(ISBLANK(Regressions!C99), " ", Regressions!C99)</f>
        <v>Rural</v>
      </c>
      <c r="D89" s="342">
        <f>IF(ISBLANK(Regressions!D99), " ", Regressions!D99)</f>
        <v>244836.15879478451</v>
      </c>
      <c r="E89" s="343" t="e">
        <f>IF(ISNUMBER(Regressions!E99),ROUND(Regressions!E99, 1), NA())</f>
        <v>#N/A</v>
      </c>
      <c r="F89" s="344" t="e">
        <f>IF(ISNUMBER(Regressions!F99),ROUND(Regressions!F99, 1), NA())</f>
        <v>#N/A</v>
      </c>
      <c r="G89" s="345" t="e">
        <f>IF(ISNUMBER(Regressions!G99),ROUND(Regressions!G99, 1), NA())</f>
        <v>#N/A</v>
      </c>
      <c r="H89" s="346" t="e">
        <f>IF(ISNUMBER(Regressions!H99),ROUND(Regressions!H99, 1), NA())</f>
        <v>#N/A</v>
      </c>
      <c r="I89" s="347" t="e">
        <f>IF(ISNUMBER(Regressions!I99),ROUND(Regressions!I99, 1), NA())</f>
        <v>#N/A</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Jordan</v>
      </c>
      <c r="B90" s="333">
        <f>IF(ISBLANK(Regressions!B100), " ", Regressions!B100)</f>
        <v>2024</v>
      </c>
      <c r="C90" s="338" t="str">
        <f>IF(ISBLANK(Regressions!C100), " ", Regressions!C100)</f>
        <v>Rural</v>
      </c>
      <c r="D90" s="334" t="str">
        <f>IF(ISBLANK(Regressions!D100), " ", Regressions!D100)</f>
        <v> </v>
      </c>
      <c r="E90" s="211" t="e">
        <f>IF(ISNUMBER(Regressions!E100),ROUND(Regressions!E100, 1), NA())</f>
        <v>#N/A</v>
      </c>
      <c r="F90" s="335" t="e">
        <f>IF(ISNUMBER(Regressions!F100),ROUND(Regressions!F100, 1), NA())</f>
        <v>#N/A</v>
      </c>
      <c r="G90" s="233" t="e">
        <f>IF(ISNUMBER(Regressions!G100),ROUND(Regressions!G100, 1), NA())</f>
        <v>#N/A</v>
      </c>
      <c r="H90" s="336" t="e">
        <f>IF(ISNUMBER(Regressions!H100),ROUND(Regressions!H100, 1), NA())</f>
        <v>#N/A</v>
      </c>
      <c r="I90" s="234" t="e">
        <f>IF(ISNUMBER(Regressions!I100),ROUND(Regressions!I100, 1), NA())</f>
        <v>#N/A</v>
      </c>
      <c r="J90" s="337" t="e">
        <f>IF(ISNUMBER(Regressions!K100),ROUND(Regressions!K100, 1), NA())</f>
        <v>#N/A</v>
      </c>
      <c r="K90" s="335" t="e">
        <f>IF(ISNUMBER(Regressions!L100),ROUND(Regressions!L100, 1), NA())</f>
        <v>#N/A</v>
      </c>
      <c r="L90" s="235" t="e">
        <f>IF(ISNUMBER(Regressions!M100),ROUND(Regressions!M100, 1), NA())</f>
        <v>#N/A</v>
      </c>
      <c r="M90" s="336" t="e">
        <f>IF(ISNUMBER(Regressions!N100),ROUND(Regressions!N100, 1), NA())</f>
        <v>#N/A</v>
      </c>
      <c r="N90" s="234" t="e">
        <f>IF(ISNUMBER(Regressions!O100),ROUND(Regressions!O100, 1), NA())</f>
        <v>#N/A</v>
      </c>
      <c r="O90" s="337" t="e">
        <f>IF(ISNUMBER(Regressions!Q100),ROUND(Regressions!Q100, 1), NA())</f>
        <v>#N/A</v>
      </c>
      <c r="P90" s="335" t="e">
        <f>IF(ISNUMBER(Regressions!R100),ROUND(Regressions!R100, 1), NA())</f>
        <v>#N/A</v>
      </c>
      <c r="Q90" s="212" t="e">
        <f>IF(ISNUMBER(Regressions!S100),ROUND(Regressions!S100, 1), NA())</f>
        <v>#N/A</v>
      </c>
      <c r="R90" s="336" t="e">
        <f>IF(ISNUMBER(Regressions!T100),ROUND(Regressions!T100, 1), NA())</f>
        <v>#N/A</v>
      </c>
      <c r="S90" s="234" t="e">
        <f>IF(ISNUMBER(Regressions!U100),ROUND(Regressions!U100, 1), NA())</f>
        <v>#N/A</v>
      </c>
    </row>
    <row xmlns:x14ac="http://schemas.microsoft.com/office/spreadsheetml/2009/9/ac" r="91" hidden="true" x14ac:dyDescent="0.2">
      <c r="A91" s="332" t="str">
        <f>IF(ISBLANK(Regressions!A101), " ", Regressions!A101)</f>
        <v>Jordan</v>
      </c>
      <c r="B91" s="333">
        <f>IF(ISBLANK(Regressions!B101), " ", Regressions!B101)</f>
        <v>2025</v>
      </c>
      <c r="C91" s="338" t="str">
        <f>IF(ISBLANK(Regressions!C101), " ", Regressions!C101)</f>
        <v>Rural</v>
      </c>
      <c r="D91" s="334" t="str">
        <f>IF(ISBLANK(Regressions!D101), " ", Regressions!D101)</f>
        <v> </v>
      </c>
      <c r="E91" s="211" t="e">
        <f>IF(ISNUMBER(Regressions!E101),ROUND(Regressions!E101, 1), NA())</f>
        <v>#N/A</v>
      </c>
      <c r="F91" s="335" t="e">
        <f>IF(ISNUMBER(Regressions!F101),ROUND(Regressions!F101, 1), NA())</f>
        <v>#N/A</v>
      </c>
      <c r="G91" s="233" t="e">
        <f>IF(ISNUMBER(Regressions!G101),ROUND(Regressions!G101, 1), NA())</f>
        <v>#N/A</v>
      </c>
      <c r="H91" s="336" t="e">
        <f>IF(ISNUMBER(Regressions!H101),ROUND(Regressions!H101, 1), NA())</f>
        <v>#N/A</v>
      </c>
      <c r="I91" s="234" t="e">
        <f>IF(ISNUMBER(Regressions!I101),ROUND(Regressions!I101, 1), NA())</f>
        <v>#N/A</v>
      </c>
      <c r="J91" s="337" t="e">
        <f>IF(ISNUMBER(Regressions!K101),ROUND(Regressions!K101, 1), NA())</f>
        <v>#N/A</v>
      </c>
      <c r="K91" s="335" t="e">
        <f>IF(ISNUMBER(Regressions!L101),ROUND(Regressions!L101, 1), NA())</f>
        <v>#N/A</v>
      </c>
      <c r="L91" s="235" t="e">
        <f>IF(ISNUMBER(Regressions!M101),ROUND(Regressions!M101, 1), NA())</f>
        <v>#N/A</v>
      </c>
      <c r="M91" s="336" t="e">
        <f>IF(ISNUMBER(Regressions!N101),ROUND(Regressions!N101, 1), NA())</f>
        <v>#N/A</v>
      </c>
      <c r="N91" s="234" t="e">
        <f>IF(ISNUMBER(Regressions!O101),ROUND(Regressions!O101, 1), NA())</f>
        <v>#N/A</v>
      </c>
      <c r="O91" s="337" t="e">
        <f>IF(ISNUMBER(Regressions!Q101),ROUND(Regressions!Q101, 1), NA())</f>
        <v>#N/A</v>
      </c>
      <c r="P91" s="335" t="e">
        <f>IF(ISNUMBER(Regressions!R101),ROUND(Regressions!R101, 1), NA())</f>
        <v>#N/A</v>
      </c>
      <c r="Q91" s="212" t="e">
        <f>IF(ISNUMBER(Regressions!S101),ROUND(Regressions!S101, 1), NA())</f>
        <v>#N/A</v>
      </c>
      <c r="R91" s="336" t="e">
        <f>IF(ISNUMBER(Regressions!T101),ROUND(Regressions!T101, 1), NA())</f>
        <v>#N/A</v>
      </c>
      <c r="S91" s="234" t="e">
        <f>IF(ISNUMBER(Regressions!U101),ROUND(Regressions!U101, 1), NA())</f>
        <v>#N/A</v>
      </c>
    </row>
    <row xmlns:x14ac="http://schemas.microsoft.com/office/spreadsheetml/2009/9/ac" r="92" hidden="true" x14ac:dyDescent="0.2">
      <c r="A92" s="332" t="str">
        <f>IF(ISBLANK(Regressions!A102), " ", Regressions!A102)</f>
        <v>Jordan</v>
      </c>
      <c r="B92" s="333">
        <f>IF(ISBLANK(Regressions!B102), " ", Regressions!B102)</f>
        <v>2026</v>
      </c>
      <c r="C92" s="338" t="str">
        <f>IF(ISBLANK(Regressions!C102), " ", Regressions!C102)</f>
        <v>Rural</v>
      </c>
      <c r="D92" s="334" t="str">
        <f>IF(ISBLANK(Regressions!D102), " ", Regressions!D102)</f>
        <v> </v>
      </c>
      <c r="E92" s="211" t="e">
        <f>IF(ISNUMBER(Regressions!E102),ROUND(Regressions!E102, 1), NA())</f>
        <v>#N/A</v>
      </c>
      <c r="F92" s="335" t="e">
        <f>IF(ISNUMBER(Regressions!F102),ROUND(Regressions!F102, 1), NA())</f>
        <v>#N/A</v>
      </c>
      <c r="G92" s="233" t="e">
        <f>IF(ISNUMBER(Regressions!G102),ROUND(Regressions!G102, 1), NA())</f>
        <v>#N/A</v>
      </c>
      <c r="H92" s="336" t="e">
        <f>IF(ISNUMBER(Regressions!H102),ROUND(Regressions!H102, 1), NA())</f>
        <v>#N/A</v>
      </c>
      <c r="I92" s="234" t="e">
        <f>IF(ISNUMBER(Regressions!I102),ROUND(Regressions!I102, 1), NA())</f>
        <v>#N/A</v>
      </c>
      <c r="J92" s="337" t="e">
        <f>IF(ISNUMBER(Regressions!K102),ROUND(Regressions!K102, 1), NA())</f>
        <v>#N/A</v>
      </c>
      <c r="K92" s="335" t="e">
        <f>IF(ISNUMBER(Regressions!L102),ROUND(Regressions!L102, 1), NA())</f>
        <v>#N/A</v>
      </c>
      <c r="L92" s="235" t="e">
        <f>IF(ISNUMBER(Regressions!M102),ROUND(Regressions!M102, 1), NA())</f>
        <v>#N/A</v>
      </c>
      <c r="M92" s="336" t="e">
        <f>IF(ISNUMBER(Regressions!N102),ROUND(Regressions!N102, 1), NA())</f>
        <v>#N/A</v>
      </c>
      <c r="N92" s="234" t="e">
        <f>IF(ISNUMBER(Regressions!O102),ROUND(Regressions!O102, 1), NA())</f>
        <v>#N/A</v>
      </c>
      <c r="O92" s="337" t="e">
        <f>IF(ISNUMBER(Regressions!Q102),ROUND(Regressions!Q102, 1), NA())</f>
        <v>#N/A</v>
      </c>
      <c r="P92" s="335" t="e">
        <f>IF(ISNUMBER(Regressions!R102),ROUND(Regressions!R102, 1), NA())</f>
        <v>#N/A</v>
      </c>
      <c r="Q92" s="212" t="e">
        <f>IF(ISNUMBER(Regressions!S102),ROUND(Regressions!S102, 1), NA())</f>
        <v>#N/A</v>
      </c>
      <c r="R92" s="336" t="e">
        <f>IF(ISNUMBER(Regressions!T102),ROUND(Regressions!T102, 1), NA())</f>
        <v>#N/A</v>
      </c>
      <c r="S92" s="234" t="e">
        <f>IF(ISNUMBER(Regressions!U102),ROUND(Regressions!U102, 1), NA())</f>
        <v>#N/A</v>
      </c>
    </row>
    <row xmlns:x14ac="http://schemas.microsoft.com/office/spreadsheetml/2009/9/ac" r="93" hidden="true" x14ac:dyDescent="0.2">
      <c r="A93" s="332" t="str">
        <f>IF(ISBLANK(Regressions!A103), " ", Regressions!A103)</f>
        <v>Jordan</v>
      </c>
      <c r="B93" s="333">
        <f>IF(ISBLANK(Regressions!B103), " ", Regressions!B103)</f>
        <v>2027</v>
      </c>
      <c r="C93" s="338" t="str">
        <f>IF(ISBLANK(Regressions!C103), " ", Regressions!C103)</f>
        <v>Rural</v>
      </c>
      <c r="D93" s="334" t="str">
        <f>IF(ISBLANK(Regressions!D103), " ", Regressions!D103)</f>
        <v> </v>
      </c>
      <c r="E93" s="211" t="e">
        <f>IF(ISNUMBER(Regressions!E103),ROUND(Regressions!E103, 1), NA())</f>
        <v>#N/A</v>
      </c>
      <c r="F93" s="335" t="e">
        <f>IF(ISNUMBER(Regressions!F103),ROUND(Regressions!F103, 1), NA())</f>
        <v>#N/A</v>
      </c>
      <c r="G93" s="233" t="e">
        <f>IF(ISNUMBER(Regressions!G103),ROUND(Regressions!G103, 1), NA())</f>
        <v>#N/A</v>
      </c>
      <c r="H93" s="336" t="e">
        <f>IF(ISNUMBER(Regressions!H103),ROUND(Regressions!H103, 1), NA())</f>
        <v>#N/A</v>
      </c>
      <c r="I93" s="234" t="e">
        <f>IF(ISNUMBER(Regressions!I103),ROUND(Regressions!I103, 1), NA())</f>
        <v>#N/A</v>
      </c>
      <c r="J93" s="337" t="e">
        <f>IF(ISNUMBER(Regressions!K103),ROUND(Regressions!K103, 1), NA())</f>
        <v>#N/A</v>
      </c>
      <c r="K93" s="335" t="e">
        <f>IF(ISNUMBER(Regressions!L103),ROUND(Regressions!L103, 1), NA())</f>
        <v>#N/A</v>
      </c>
      <c r="L93" s="235" t="e">
        <f>IF(ISNUMBER(Regressions!M103),ROUND(Regressions!M103, 1), NA())</f>
        <v>#N/A</v>
      </c>
      <c r="M93" s="336" t="e">
        <f>IF(ISNUMBER(Regressions!N103),ROUND(Regressions!N103, 1), NA())</f>
        <v>#N/A</v>
      </c>
      <c r="N93" s="234" t="e">
        <f>IF(ISNUMBER(Regressions!O103),ROUND(Regressions!O103, 1), NA())</f>
        <v>#N/A</v>
      </c>
      <c r="O93" s="337" t="e">
        <f>IF(ISNUMBER(Regressions!Q103),ROUND(Regressions!Q103, 1), NA())</f>
        <v>#N/A</v>
      </c>
      <c r="P93" s="335" t="e">
        <f>IF(ISNUMBER(Regressions!R103),ROUND(Regressions!R103, 1), NA())</f>
        <v>#N/A</v>
      </c>
      <c r="Q93" s="212" t="e">
        <f>IF(ISNUMBER(Regressions!S103),ROUND(Regressions!S103, 1), NA())</f>
        <v>#N/A</v>
      </c>
      <c r="R93" s="336" t="e">
        <f>IF(ISNUMBER(Regressions!T103),ROUND(Regressions!T103, 1), NA())</f>
        <v>#N/A</v>
      </c>
      <c r="S93" s="234" t="e">
        <f>IF(ISNUMBER(Regressions!U103),ROUND(Regressions!U103, 1), NA())</f>
        <v>#N/A</v>
      </c>
    </row>
    <row xmlns:x14ac="http://schemas.microsoft.com/office/spreadsheetml/2009/9/ac" r="94" hidden="true" x14ac:dyDescent="0.2">
      <c r="A94" s="332" t="str">
        <f>IF(ISBLANK(Regressions!A104), " ", Regressions!A104)</f>
        <v>Jordan</v>
      </c>
      <c r="B94" s="333">
        <f>IF(ISBLANK(Regressions!B104), " ", Regressions!B104)</f>
        <v>2028</v>
      </c>
      <c r="C94" s="338" t="str">
        <f>IF(ISBLANK(Regressions!C104), " ", Regressions!C104)</f>
        <v>Rural</v>
      </c>
      <c r="D94" s="334" t="str">
        <f>IF(ISBLANK(Regressions!D104), " ", Regressions!D104)</f>
        <v> </v>
      </c>
      <c r="E94" s="211" t="e">
        <f>IF(ISNUMBER(Regressions!E104),ROUND(Regressions!E104, 1), NA())</f>
        <v>#N/A</v>
      </c>
      <c r="F94" s="335" t="e">
        <f>IF(ISNUMBER(Regressions!F104),ROUND(Regressions!F104, 1), NA())</f>
        <v>#N/A</v>
      </c>
      <c r="G94" s="233" t="e">
        <f>IF(ISNUMBER(Regressions!G104),ROUND(Regressions!G104, 1), NA())</f>
        <v>#N/A</v>
      </c>
      <c r="H94" s="336" t="e">
        <f>IF(ISNUMBER(Regressions!H104),ROUND(Regressions!H104, 1), NA())</f>
        <v>#N/A</v>
      </c>
      <c r="I94" s="234" t="e">
        <f>IF(ISNUMBER(Regressions!I104),ROUND(Regressions!I104, 1), NA())</f>
        <v>#N/A</v>
      </c>
      <c r="J94" s="337" t="e">
        <f>IF(ISNUMBER(Regressions!K104),ROUND(Regressions!K104, 1), NA())</f>
        <v>#N/A</v>
      </c>
      <c r="K94" s="335" t="e">
        <f>IF(ISNUMBER(Regressions!L104),ROUND(Regressions!L104, 1), NA())</f>
        <v>#N/A</v>
      </c>
      <c r="L94" s="235" t="e">
        <f>IF(ISNUMBER(Regressions!M104),ROUND(Regressions!M104, 1), NA())</f>
        <v>#N/A</v>
      </c>
      <c r="M94" s="336" t="e">
        <f>IF(ISNUMBER(Regressions!N104),ROUND(Regressions!N104, 1), NA())</f>
        <v>#N/A</v>
      </c>
      <c r="N94" s="234" t="e">
        <f>IF(ISNUMBER(Regressions!O104),ROUND(Regressions!O104, 1), NA())</f>
        <v>#N/A</v>
      </c>
      <c r="O94" s="337" t="e">
        <f>IF(ISNUMBER(Regressions!Q104),ROUND(Regressions!Q104, 1), NA())</f>
        <v>#N/A</v>
      </c>
      <c r="P94" s="335" t="e">
        <f>IF(ISNUMBER(Regressions!R104),ROUND(Regressions!R104, 1), NA())</f>
        <v>#N/A</v>
      </c>
      <c r="Q94" s="212" t="e">
        <f>IF(ISNUMBER(Regressions!S104),ROUND(Regressions!S104, 1), NA())</f>
        <v>#N/A</v>
      </c>
      <c r="R94" s="336" t="e">
        <f>IF(ISNUMBER(Regressions!T104),ROUND(Regressions!T104, 1), NA())</f>
        <v>#N/A</v>
      </c>
      <c r="S94" s="234" t="e">
        <f>IF(ISNUMBER(Regressions!U104),ROUND(Regressions!U104, 1), NA())</f>
        <v>#N/A</v>
      </c>
    </row>
    <row xmlns:x14ac="http://schemas.microsoft.com/office/spreadsheetml/2009/9/ac" r="95" hidden="true" x14ac:dyDescent="0.2">
      <c r="A95" s="332" t="str">
        <f>IF(ISBLANK(Regressions!A105), " ", Regressions!A105)</f>
        <v>Jordan</v>
      </c>
      <c r="B95" s="333">
        <f>IF(ISBLANK(Regressions!B105), " ", Regressions!B105)</f>
        <v>2029</v>
      </c>
      <c r="C95" s="338" t="str">
        <f>IF(ISBLANK(Regressions!C105), " ", Regressions!C105)</f>
        <v>Rural</v>
      </c>
      <c r="D95" s="334" t="str">
        <f>IF(ISBLANK(Regressions!D105), " ", Regressions!D105)</f>
        <v> </v>
      </c>
      <c r="E95" s="211" t="e">
        <f>IF(ISNUMBER(Regressions!E105),ROUND(Regressions!E105, 1), NA())</f>
        <v>#N/A</v>
      </c>
      <c r="F95" s="335" t="e">
        <f>IF(ISNUMBER(Regressions!F105),ROUND(Regressions!F105, 1), NA())</f>
        <v>#N/A</v>
      </c>
      <c r="G95" s="233" t="e">
        <f>IF(ISNUMBER(Regressions!G105),ROUND(Regressions!G105, 1), NA())</f>
        <v>#N/A</v>
      </c>
      <c r="H95" s="336" t="e">
        <f>IF(ISNUMBER(Regressions!H105),ROUND(Regressions!H105, 1), NA())</f>
        <v>#N/A</v>
      </c>
      <c r="I95" s="234" t="e">
        <f>IF(ISNUMBER(Regressions!I105),ROUND(Regressions!I105, 1), NA())</f>
        <v>#N/A</v>
      </c>
      <c r="J95" s="337" t="e">
        <f>IF(ISNUMBER(Regressions!K105),ROUND(Regressions!K105, 1), NA())</f>
        <v>#N/A</v>
      </c>
      <c r="K95" s="335" t="e">
        <f>IF(ISNUMBER(Regressions!L105),ROUND(Regressions!L105, 1), NA())</f>
        <v>#N/A</v>
      </c>
      <c r="L95" s="235" t="e">
        <f>IF(ISNUMBER(Regressions!M105),ROUND(Regressions!M105, 1), NA())</f>
        <v>#N/A</v>
      </c>
      <c r="M95" s="336" t="e">
        <f>IF(ISNUMBER(Regressions!N105),ROUND(Regressions!N105, 1), NA())</f>
        <v>#N/A</v>
      </c>
      <c r="N95" s="234" t="e">
        <f>IF(ISNUMBER(Regressions!O105),ROUND(Regressions!O105, 1), NA())</f>
        <v>#N/A</v>
      </c>
      <c r="O95" s="337" t="e">
        <f>IF(ISNUMBER(Regressions!Q105),ROUND(Regressions!Q105, 1), NA())</f>
        <v>#N/A</v>
      </c>
      <c r="P95" s="335" t="e">
        <f>IF(ISNUMBER(Regressions!R105),ROUND(Regressions!R105, 1), NA())</f>
        <v>#N/A</v>
      </c>
      <c r="Q95" s="212" t="e">
        <f>IF(ISNUMBER(Regressions!S105),ROUND(Regressions!S105, 1), NA())</f>
        <v>#N/A</v>
      </c>
      <c r="R95" s="336" t="e">
        <f>IF(ISNUMBER(Regressions!T105),ROUND(Regressions!T105, 1), NA())</f>
        <v>#N/A</v>
      </c>
      <c r="S95" s="234" t="e">
        <f>IF(ISNUMBER(Regressions!U105),ROUND(Regressions!U105, 1), NA())</f>
        <v>#N/A</v>
      </c>
    </row>
    <row xmlns:x14ac="http://schemas.microsoft.com/office/spreadsheetml/2009/9/ac" r="96" hidden="true" x14ac:dyDescent="0.2">
      <c r="A96" s="332" t="str">
        <f>IF(ISBLANK(Regressions!A106), " ", Regressions!A106)</f>
        <v>Jordan</v>
      </c>
      <c r="B96" s="333">
        <f>IF(ISBLANK(Regressions!B106), " ", Regressions!B106)</f>
        <v>2030</v>
      </c>
      <c r="C96" s="338" t="str">
        <f>IF(ISBLANK(Regressions!C106), " ", Regressions!C106)</f>
        <v>Rural</v>
      </c>
      <c r="D96" s="334" t="str">
        <f>IF(ISBLANK(Regressions!D106), " ", Regressions!D106)</f>
        <v> </v>
      </c>
      <c r="E96" s="211" t="e">
        <f>IF(ISNUMBER(Regressions!E106),ROUND(Regressions!E106, 1), NA())</f>
        <v>#N/A</v>
      </c>
      <c r="F96" s="335" t="e">
        <f>IF(ISNUMBER(Regressions!F106),ROUND(Regressions!F106, 1), NA())</f>
        <v>#N/A</v>
      </c>
      <c r="G96" s="233" t="e">
        <f>IF(ISNUMBER(Regressions!G106),ROUND(Regressions!G106, 1), NA())</f>
        <v>#N/A</v>
      </c>
      <c r="H96" s="336" t="e">
        <f>IF(ISNUMBER(Regressions!H106),ROUND(Regressions!H106, 1), NA())</f>
        <v>#N/A</v>
      </c>
      <c r="I96" s="234" t="e">
        <f>IF(ISNUMBER(Regressions!I106),ROUND(Regressions!I106, 1), NA())</f>
        <v>#N/A</v>
      </c>
      <c r="J96" s="337" t="e">
        <f>IF(ISNUMBER(Regressions!K106),ROUND(Regressions!K106, 1), NA())</f>
        <v>#N/A</v>
      </c>
      <c r="K96" s="335" t="e">
        <f>IF(ISNUMBER(Regressions!L106),ROUND(Regressions!L106, 1), NA())</f>
        <v>#N/A</v>
      </c>
      <c r="L96" s="235" t="e">
        <f>IF(ISNUMBER(Regressions!M106),ROUND(Regressions!M106, 1), NA())</f>
        <v>#N/A</v>
      </c>
      <c r="M96" s="336" t="e">
        <f>IF(ISNUMBER(Regressions!N106),ROUND(Regressions!N106, 1), NA())</f>
        <v>#N/A</v>
      </c>
      <c r="N96" s="234" t="e">
        <f>IF(ISNUMBER(Regressions!O106),ROUND(Regressions!O106, 1), NA())</f>
        <v>#N/A</v>
      </c>
      <c r="O96" s="337" t="e">
        <f>IF(ISNUMBER(Regressions!Q106),ROUND(Regressions!Q106, 1), NA())</f>
        <v>#N/A</v>
      </c>
      <c r="P96" s="335" t="e">
        <f>IF(ISNUMBER(Regressions!R106),ROUND(Regressions!R106, 1), NA())</f>
        <v>#N/A</v>
      </c>
      <c r="Q96" s="212" t="e">
        <f>IF(ISNUMBER(Regressions!S106),ROUND(Regressions!S106, 1), NA())</f>
        <v>#N/A</v>
      </c>
      <c r="R96" s="336" t="e">
        <f>IF(ISNUMBER(Regressions!T106),ROUND(Regressions!T106, 1), NA())</f>
        <v>#N/A</v>
      </c>
      <c r="S96" s="234" t="e">
        <f>IF(ISNUMBER(Regressions!U106),ROUND(Regressions!U106, 1), NA())</f>
        <v>#N/A</v>
      </c>
    </row>
    <row xmlns:x14ac="http://schemas.microsoft.com/office/spreadsheetml/2009/9/ac" r="97" x14ac:dyDescent="0.2">
      <c r="A97" s="332" t="str">
        <f>IF(ISBLANK(Regressions!A107), " ", Regressions!A107)</f>
        <v>Jordan</v>
      </c>
      <c r="B97" s="333">
        <f>IF(ISBLANK(Regressions!B107), " ", Regressions!B107)</f>
        <v>2000</v>
      </c>
      <c r="C97" s="338" t="str">
        <f>IF(ISBLANK(Regressions!C107), " ", Regressions!C107)</f>
        <v>Pre-primary</v>
      </c>
      <c r="D97" s="334">
        <f>IF(ISBLANK(Regressions!D107), " ", Regressions!D107)</f>
        <v>296440</v>
      </c>
      <c r="E97" s="211" t="e">
        <f>IF(ISNUMBER(Regressions!E107),ROUND(Regressions!E107, 1), NA())</f>
        <v>#N/A</v>
      </c>
      <c r="F97" s="335" t="e">
        <f>IF(ISNUMBER(Regressions!F107),ROUND(Regressions!F107, 1), NA())</f>
        <v>#N/A</v>
      </c>
      <c r="G97" s="233" t="e">
        <f>IF(ISNUMBER(Regressions!G107),ROUND(Regressions!G107, 1), NA())</f>
        <v>#N/A</v>
      </c>
      <c r="H97" s="336" t="e">
        <f>IF(ISNUMBER(Regressions!H107),ROUND(Regressions!H107, 1), NA())</f>
        <v>#N/A</v>
      </c>
      <c r="I97" s="234" t="e">
        <f>IF(ISNUMBER(Regressions!I107),ROUND(Regressions!I107, 1), NA())</f>
        <v>#N/A</v>
      </c>
      <c r="J97" s="337" t="e">
        <f>IF(ISNUMBER(Regressions!K107),ROUND(Regressions!K107, 1), NA())</f>
        <v>#N/A</v>
      </c>
      <c r="K97" s="335" t="e">
        <f>IF(ISNUMBER(Regressions!L107),ROUND(Regressions!L107, 1), NA())</f>
        <v>#N/A</v>
      </c>
      <c r="L97" s="235" t="e">
        <f>IF(ISNUMBER(Regressions!M107),ROUND(Regressions!M107, 1), NA())</f>
        <v>#N/A</v>
      </c>
      <c r="M97" s="336" t="e">
        <f>IF(ISNUMBER(Regressions!N107),ROUND(Regressions!N107, 1), NA())</f>
        <v>#N/A</v>
      </c>
      <c r="N97" s="234" t="e">
        <f>IF(ISNUMBER(Regressions!O107),ROUND(Regressions!O107, 1), NA())</f>
        <v>#N/A</v>
      </c>
      <c r="O97" s="337" t="e">
        <f>IF(ISNUMBER(Regressions!Q107),ROUND(Regressions!Q107, 1), NA())</f>
        <v>#N/A</v>
      </c>
      <c r="P97" s="335" t="e">
        <f>IF(ISNUMBER(Regressions!R107),ROUND(Regressions!R107, 1), NA())</f>
        <v>#N/A</v>
      </c>
      <c r="Q97" s="212" t="e">
        <f>IF(ISNUMBER(Regressions!S107),ROUND(Regressions!S107, 1), NA())</f>
        <v>#N/A</v>
      </c>
      <c r="R97" s="336" t="e">
        <f>IF(ISNUMBER(Regressions!T107),ROUND(Regressions!T107, 1), NA())</f>
        <v>#N/A</v>
      </c>
      <c r="S97" s="234" t="e">
        <f>IF(ISNUMBER(Regressions!U107),ROUND(Regressions!U107, 1), NA())</f>
        <v>#N/A</v>
      </c>
    </row>
    <row xmlns:x14ac="http://schemas.microsoft.com/office/spreadsheetml/2009/9/ac" r="98" x14ac:dyDescent="0.2">
      <c r="A98" s="332" t="str">
        <f>IF(ISBLANK(Regressions!A108), " ", Regressions!A108)</f>
        <v>Jordan</v>
      </c>
      <c r="B98" s="333">
        <f>IF(ISBLANK(Regressions!B108), " ", Regressions!B108)</f>
        <v>2001</v>
      </c>
      <c r="C98" s="338" t="str">
        <f>IF(ISBLANK(Regressions!C108), " ", Regressions!C108)</f>
        <v>Pre-primary</v>
      </c>
      <c r="D98" s="334">
        <f>IF(ISBLANK(Regressions!D108), " ", Regressions!D108)</f>
        <v>301161</v>
      </c>
      <c r="E98" s="211" t="e">
        <f>IF(ISNUMBER(Regressions!E108),ROUND(Regressions!E108, 1), NA())</f>
        <v>#N/A</v>
      </c>
      <c r="F98" s="335" t="e">
        <f>IF(ISNUMBER(Regressions!F108),ROUND(Regressions!F108, 1), NA())</f>
        <v>#N/A</v>
      </c>
      <c r="G98" s="233" t="e">
        <f>IF(ISNUMBER(Regressions!G108),ROUND(Regressions!G108, 1), NA())</f>
        <v>#N/A</v>
      </c>
      <c r="H98" s="336" t="e">
        <f>IF(ISNUMBER(Regressions!H108),ROUND(Regressions!H108, 1), NA())</f>
        <v>#N/A</v>
      </c>
      <c r="I98" s="234" t="e">
        <f>IF(ISNUMBER(Regressions!I108),ROUND(Regressions!I108, 1), NA())</f>
        <v>#N/A</v>
      </c>
      <c r="J98" s="337" t="e">
        <f>IF(ISNUMBER(Regressions!K108),ROUND(Regressions!K108, 1), NA())</f>
        <v>#N/A</v>
      </c>
      <c r="K98" s="335" t="e">
        <f>IF(ISNUMBER(Regressions!L108),ROUND(Regressions!L108, 1), NA())</f>
        <v>#N/A</v>
      </c>
      <c r="L98" s="235" t="e">
        <f>IF(ISNUMBER(Regressions!M108),ROUND(Regressions!M108, 1), NA())</f>
        <v>#N/A</v>
      </c>
      <c r="M98" s="336" t="e">
        <f>IF(ISNUMBER(Regressions!N108),ROUND(Regressions!N108, 1), NA())</f>
        <v>#N/A</v>
      </c>
      <c r="N98" s="234" t="e">
        <f>IF(ISNUMBER(Regressions!O108),ROUND(Regressions!O108, 1), NA())</f>
        <v>#N/A</v>
      </c>
      <c r="O98" s="337" t="e">
        <f>IF(ISNUMBER(Regressions!Q108),ROUND(Regressions!Q108, 1), NA())</f>
        <v>#N/A</v>
      </c>
      <c r="P98" s="335" t="e">
        <f>IF(ISNUMBER(Regressions!R108),ROUND(Regressions!R108, 1), NA())</f>
        <v>#N/A</v>
      </c>
      <c r="Q98" s="212" t="e">
        <f>IF(ISNUMBER(Regressions!S108),ROUND(Regressions!S108, 1), NA())</f>
        <v>#N/A</v>
      </c>
      <c r="R98" s="336" t="e">
        <f>IF(ISNUMBER(Regressions!T108),ROUND(Regressions!T108, 1), NA())</f>
        <v>#N/A</v>
      </c>
      <c r="S98" s="234" t="e">
        <f>IF(ISNUMBER(Regressions!U108),ROUND(Regressions!U108, 1), NA())</f>
        <v>#N/A</v>
      </c>
    </row>
    <row xmlns:x14ac="http://schemas.microsoft.com/office/spreadsheetml/2009/9/ac" r="99" x14ac:dyDescent="0.2">
      <c r="A99" s="332" t="str">
        <f>IF(ISBLANK(Regressions!A109), " ", Regressions!A109)</f>
        <v>Jordan</v>
      </c>
      <c r="B99" s="333">
        <f>IF(ISBLANK(Regressions!B109), " ", Regressions!B109)</f>
        <v>2002</v>
      </c>
      <c r="C99" s="338" t="str">
        <f>IF(ISBLANK(Regressions!C109), " ", Regressions!C109)</f>
        <v>Pre-primary</v>
      </c>
      <c r="D99" s="334">
        <f>IF(ISBLANK(Regressions!D109), " ", Regressions!D109)</f>
        <v>301278</v>
      </c>
      <c r="E99" s="211" t="e">
        <f>IF(ISNUMBER(Regressions!E109),ROUND(Regressions!E109, 1), NA())</f>
        <v>#N/A</v>
      </c>
      <c r="F99" s="335" t="e">
        <f>IF(ISNUMBER(Regressions!F109),ROUND(Regressions!F109, 1), NA())</f>
        <v>#N/A</v>
      </c>
      <c r="G99" s="233" t="e">
        <f>IF(ISNUMBER(Regressions!G109),ROUND(Regressions!G109, 1), NA())</f>
        <v>#N/A</v>
      </c>
      <c r="H99" s="336" t="e">
        <f>IF(ISNUMBER(Regressions!H109),ROUND(Regressions!H109, 1), NA())</f>
        <v>#N/A</v>
      </c>
      <c r="I99" s="234" t="e">
        <f>IF(ISNUMBER(Regressions!I109),ROUND(Regressions!I109, 1), NA())</f>
        <v>#N/A</v>
      </c>
      <c r="J99" s="337" t="e">
        <f>IF(ISNUMBER(Regressions!K109),ROUND(Regressions!K109, 1), NA())</f>
        <v>#N/A</v>
      </c>
      <c r="K99" s="335" t="e">
        <f>IF(ISNUMBER(Regressions!L109),ROUND(Regressions!L109, 1), NA())</f>
        <v>#N/A</v>
      </c>
      <c r="L99" s="235" t="e">
        <f>IF(ISNUMBER(Regressions!M109),ROUND(Regressions!M109, 1), NA())</f>
        <v>#N/A</v>
      </c>
      <c r="M99" s="336" t="e">
        <f>IF(ISNUMBER(Regressions!N109),ROUND(Regressions!N109, 1), NA())</f>
        <v>#N/A</v>
      </c>
      <c r="N99" s="234" t="e">
        <f>IF(ISNUMBER(Regressions!O109),ROUND(Regressions!O109, 1), NA())</f>
        <v>#N/A</v>
      </c>
      <c r="O99" s="337" t="e">
        <f>IF(ISNUMBER(Regressions!Q109),ROUND(Regressions!Q109, 1), NA())</f>
        <v>#N/A</v>
      </c>
      <c r="P99" s="335" t="e">
        <f>IF(ISNUMBER(Regressions!R109),ROUND(Regressions!R109, 1), NA())</f>
        <v>#N/A</v>
      </c>
      <c r="Q99" s="212" t="e">
        <f>IF(ISNUMBER(Regressions!S109),ROUND(Regressions!S109, 1), NA())</f>
        <v>#N/A</v>
      </c>
      <c r="R99" s="336" t="e">
        <f>IF(ISNUMBER(Regressions!T109),ROUND(Regressions!T109, 1), NA())</f>
        <v>#N/A</v>
      </c>
      <c r="S99" s="234" t="e">
        <f>IF(ISNUMBER(Regressions!U109),ROUND(Regressions!U109, 1), NA())</f>
        <v>#N/A</v>
      </c>
    </row>
    <row xmlns:x14ac="http://schemas.microsoft.com/office/spreadsheetml/2009/9/ac" r="100" x14ac:dyDescent="0.2">
      <c r="A100" s="332" t="str">
        <f>IF(ISBLANK(Regressions!A110), " ", Regressions!A110)</f>
        <v>Jordan</v>
      </c>
      <c r="B100" s="333">
        <f>IF(ISBLANK(Regressions!B110), " ", Regressions!B110)</f>
        <v>2003</v>
      </c>
      <c r="C100" s="338" t="str">
        <f>IF(ISBLANK(Regressions!C110), " ", Regressions!C110)</f>
        <v>Pre-primary</v>
      </c>
      <c r="D100" s="334">
        <f>IF(ISBLANK(Regressions!D110), " ", Regressions!D110)</f>
        <v>297692</v>
      </c>
      <c r="E100" s="211" t="e">
        <f>IF(ISNUMBER(Regressions!E110),ROUND(Regressions!E110, 1), NA())</f>
        <v>#N/A</v>
      </c>
      <c r="F100" s="335" t="e">
        <f>IF(ISNUMBER(Regressions!F110),ROUND(Regressions!F110, 1), NA())</f>
        <v>#N/A</v>
      </c>
      <c r="G100" s="233" t="e">
        <f>IF(ISNUMBER(Regressions!G110),ROUND(Regressions!G110, 1), NA())</f>
        <v>#N/A</v>
      </c>
      <c r="H100" s="336" t="e">
        <f>IF(ISNUMBER(Regressions!H110),ROUND(Regressions!H110, 1), NA())</f>
        <v>#N/A</v>
      </c>
      <c r="I100" s="234" t="e">
        <f>IF(ISNUMBER(Regressions!I110),ROUND(Regressions!I110, 1), NA())</f>
        <v>#N/A</v>
      </c>
      <c r="J100" s="337" t="e">
        <f>IF(ISNUMBER(Regressions!K110),ROUND(Regressions!K110, 1), NA())</f>
        <v>#N/A</v>
      </c>
      <c r="K100" s="335" t="e">
        <f>IF(ISNUMBER(Regressions!L110),ROUND(Regressions!L110, 1), NA())</f>
        <v>#N/A</v>
      </c>
      <c r="L100" s="235" t="e">
        <f>IF(ISNUMBER(Regressions!M110),ROUND(Regressions!M110, 1), NA())</f>
        <v>#N/A</v>
      </c>
      <c r="M100" s="336" t="e">
        <f>IF(ISNUMBER(Regressions!N110),ROUND(Regressions!N110, 1), NA())</f>
        <v>#N/A</v>
      </c>
      <c r="N100" s="234" t="e">
        <f>IF(ISNUMBER(Regressions!O110),ROUND(Regressions!O110, 1), NA())</f>
        <v>#N/A</v>
      </c>
      <c r="O100" s="337" t="e">
        <f>IF(ISNUMBER(Regressions!Q110),ROUND(Regressions!Q110, 1), NA())</f>
        <v>#N/A</v>
      </c>
      <c r="P100" s="335" t="e">
        <f>IF(ISNUMBER(Regressions!R110),ROUND(Regressions!R110, 1), NA())</f>
        <v>#N/A</v>
      </c>
      <c r="Q100" s="212" t="e">
        <f>IF(ISNUMBER(Regressions!S110),ROUND(Regressions!S110, 1), NA())</f>
        <v>#N/A</v>
      </c>
      <c r="R100" s="336" t="e">
        <f>IF(ISNUMBER(Regressions!T110),ROUND(Regressions!T110, 1), NA())</f>
        <v>#N/A</v>
      </c>
      <c r="S100" s="234" t="e">
        <f>IF(ISNUMBER(Regressions!U110),ROUND(Regressions!U110, 1), NA())</f>
        <v>#N/A</v>
      </c>
    </row>
    <row xmlns:x14ac="http://schemas.microsoft.com/office/spreadsheetml/2009/9/ac" r="101" x14ac:dyDescent="0.2">
      <c r="A101" s="332" t="str">
        <f>IF(ISBLANK(Regressions!A111), " ", Regressions!A111)</f>
        <v>Jordan</v>
      </c>
      <c r="B101" s="333">
        <f>IF(ISBLANK(Regressions!B111), " ", Regressions!B111)</f>
        <v>2004</v>
      </c>
      <c r="C101" s="338" t="str">
        <f>IF(ISBLANK(Regressions!C111), " ", Regressions!C111)</f>
        <v>Pre-primary</v>
      </c>
      <c r="D101" s="334">
        <f>IF(ISBLANK(Regressions!D111), " ", Regressions!D111)</f>
        <v>294290</v>
      </c>
      <c r="E101" s="211" t="e">
        <f>IF(ISNUMBER(Regressions!E111),ROUND(Regressions!E111, 1), NA())</f>
        <v>#N/A</v>
      </c>
      <c r="F101" s="335" t="e">
        <f>IF(ISNUMBER(Regressions!F111),ROUND(Regressions!F111, 1), NA())</f>
        <v>#N/A</v>
      </c>
      <c r="G101" s="233" t="e">
        <f>IF(ISNUMBER(Regressions!G111),ROUND(Regressions!G111, 1), NA())</f>
        <v>#N/A</v>
      </c>
      <c r="H101" s="336" t="e">
        <f>IF(ISNUMBER(Regressions!H111),ROUND(Regressions!H111, 1), NA())</f>
        <v>#N/A</v>
      </c>
      <c r="I101" s="234" t="e">
        <f>IF(ISNUMBER(Regressions!I111),ROUND(Regressions!I111, 1), NA())</f>
        <v>#N/A</v>
      </c>
      <c r="J101" s="337" t="e">
        <f>IF(ISNUMBER(Regressions!K111),ROUND(Regressions!K111, 1), NA())</f>
        <v>#N/A</v>
      </c>
      <c r="K101" s="335" t="e">
        <f>IF(ISNUMBER(Regressions!L111),ROUND(Regressions!L111, 1), NA())</f>
        <v>#N/A</v>
      </c>
      <c r="L101" s="235" t="e">
        <f>IF(ISNUMBER(Regressions!M111),ROUND(Regressions!M111, 1), NA())</f>
        <v>#N/A</v>
      </c>
      <c r="M101" s="336" t="e">
        <f>IF(ISNUMBER(Regressions!N111),ROUND(Regressions!N111, 1), NA())</f>
        <v>#N/A</v>
      </c>
      <c r="N101" s="234" t="e">
        <f>IF(ISNUMBER(Regressions!O111),ROUND(Regressions!O111, 1), NA())</f>
        <v>#N/A</v>
      </c>
      <c r="O101" s="337" t="e">
        <f>IF(ISNUMBER(Regressions!Q111),ROUND(Regressions!Q111, 1), NA())</f>
        <v>#N/A</v>
      </c>
      <c r="P101" s="335" t="e">
        <f>IF(ISNUMBER(Regressions!R111),ROUND(Regressions!R111, 1), NA())</f>
        <v>#N/A</v>
      </c>
      <c r="Q101" s="212" t="e">
        <f>IF(ISNUMBER(Regressions!S111),ROUND(Regressions!S111, 1), NA())</f>
        <v>#N/A</v>
      </c>
      <c r="R101" s="336" t="e">
        <f>IF(ISNUMBER(Regressions!T111),ROUND(Regressions!T111, 1), NA())</f>
        <v>#N/A</v>
      </c>
      <c r="S101" s="234" t="e">
        <f>IF(ISNUMBER(Regressions!U111),ROUND(Regressions!U111, 1), NA())</f>
        <v>#N/A</v>
      </c>
    </row>
    <row xmlns:x14ac="http://schemas.microsoft.com/office/spreadsheetml/2009/9/ac" r="102" x14ac:dyDescent="0.2">
      <c r="A102" s="332" t="str">
        <f>IF(ISBLANK(Regressions!A112), " ", Regressions!A112)</f>
        <v>Jordan</v>
      </c>
      <c r="B102" s="333">
        <f>IF(ISBLANK(Regressions!B112), " ", Regressions!B112)</f>
        <v>2005</v>
      </c>
      <c r="C102" s="338" t="str">
        <f>IF(ISBLANK(Regressions!C112), " ", Regressions!C112)</f>
        <v>Pre-primary</v>
      </c>
      <c r="D102" s="334">
        <f>IF(ISBLANK(Regressions!D112), " ", Regressions!D112)</f>
        <v>292830</v>
      </c>
      <c r="E102" s="211" t="e">
        <f>IF(ISNUMBER(Regressions!E112),ROUND(Regressions!E112, 1), NA())</f>
        <v>#N/A</v>
      </c>
      <c r="F102" s="335" t="e">
        <f>IF(ISNUMBER(Regressions!F112),ROUND(Regressions!F112, 1), NA())</f>
        <v>#N/A</v>
      </c>
      <c r="G102" s="233" t="e">
        <f>IF(ISNUMBER(Regressions!G112),ROUND(Regressions!G112, 1), NA())</f>
        <v>#N/A</v>
      </c>
      <c r="H102" s="336" t="e">
        <f>IF(ISNUMBER(Regressions!H112),ROUND(Regressions!H112, 1), NA())</f>
        <v>#N/A</v>
      </c>
      <c r="I102" s="234" t="e">
        <f>IF(ISNUMBER(Regressions!I112),ROUND(Regressions!I112, 1), NA())</f>
        <v>#N/A</v>
      </c>
      <c r="J102" s="337" t="e">
        <f>IF(ISNUMBER(Regressions!K112),ROUND(Regressions!K112, 1), NA())</f>
        <v>#N/A</v>
      </c>
      <c r="K102" s="335" t="e">
        <f>IF(ISNUMBER(Regressions!L112),ROUND(Regressions!L112, 1), NA())</f>
        <v>#N/A</v>
      </c>
      <c r="L102" s="235" t="e">
        <f>IF(ISNUMBER(Regressions!M112),ROUND(Regressions!M112, 1), NA())</f>
        <v>#N/A</v>
      </c>
      <c r="M102" s="336" t="e">
        <f>IF(ISNUMBER(Regressions!N112),ROUND(Regressions!N112, 1), NA())</f>
        <v>#N/A</v>
      </c>
      <c r="N102" s="234" t="e">
        <f>IF(ISNUMBER(Regressions!O112),ROUND(Regressions!O112, 1), NA())</f>
        <v>#N/A</v>
      </c>
      <c r="O102" s="337" t="e">
        <f>IF(ISNUMBER(Regressions!Q112),ROUND(Regressions!Q112, 1), NA())</f>
        <v>#N/A</v>
      </c>
      <c r="P102" s="335" t="e">
        <f>IF(ISNUMBER(Regressions!R112),ROUND(Regressions!R112, 1), NA())</f>
        <v>#N/A</v>
      </c>
      <c r="Q102" s="212" t="e">
        <f>IF(ISNUMBER(Regressions!S112),ROUND(Regressions!S112, 1), NA())</f>
        <v>#N/A</v>
      </c>
      <c r="R102" s="336" t="e">
        <f>IF(ISNUMBER(Regressions!T112),ROUND(Regressions!T112, 1), NA())</f>
        <v>#N/A</v>
      </c>
      <c r="S102" s="234" t="e">
        <f>IF(ISNUMBER(Regressions!U112),ROUND(Regressions!U112, 1), NA())</f>
        <v>#N/A</v>
      </c>
    </row>
    <row xmlns:x14ac="http://schemas.microsoft.com/office/spreadsheetml/2009/9/ac" r="103" x14ac:dyDescent="0.2">
      <c r="A103" s="332" t="str">
        <f>IF(ISBLANK(Regressions!A113), " ", Regressions!A113)</f>
        <v>Jordan</v>
      </c>
      <c r="B103" s="333">
        <f>IF(ISBLANK(Regressions!B113), " ", Regressions!B113)</f>
        <v>2006</v>
      </c>
      <c r="C103" s="338" t="str">
        <f>IF(ISBLANK(Regressions!C113), " ", Regressions!C113)</f>
        <v>Pre-primary</v>
      </c>
      <c r="D103" s="334">
        <f>IF(ISBLANK(Regressions!D113), " ", Regressions!D113)</f>
        <v>292875</v>
      </c>
      <c r="E103" s="211" t="e">
        <f>IF(ISNUMBER(Regressions!E113),ROUND(Regressions!E113, 1), NA())</f>
        <v>#N/A</v>
      </c>
      <c r="F103" s="335" t="e">
        <f>IF(ISNUMBER(Regressions!F113),ROUND(Regressions!F113, 1), NA())</f>
        <v>#N/A</v>
      </c>
      <c r="G103" s="233" t="e">
        <f>IF(ISNUMBER(Regressions!G113),ROUND(Regressions!G113, 1), NA())</f>
        <v>#N/A</v>
      </c>
      <c r="H103" s="336" t="e">
        <f>IF(ISNUMBER(Regressions!H113),ROUND(Regressions!H113, 1), NA())</f>
        <v>#N/A</v>
      </c>
      <c r="I103" s="234" t="e">
        <f>IF(ISNUMBER(Regressions!I113),ROUND(Regressions!I113, 1), NA())</f>
        <v>#N/A</v>
      </c>
      <c r="J103" s="337" t="e">
        <f>IF(ISNUMBER(Regressions!K113),ROUND(Regressions!K113, 1), NA())</f>
        <v>#N/A</v>
      </c>
      <c r="K103" s="335" t="e">
        <f>IF(ISNUMBER(Regressions!L113),ROUND(Regressions!L113, 1), NA())</f>
        <v>#N/A</v>
      </c>
      <c r="L103" s="235" t="e">
        <f>IF(ISNUMBER(Regressions!M113),ROUND(Regressions!M113, 1), NA())</f>
        <v>#N/A</v>
      </c>
      <c r="M103" s="336" t="e">
        <f>IF(ISNUMBER(Regressions!N113),ROUND(Regressions!N113, 1), NA())</f>
        <v>#N/A</v>
      </c>
      <c r="N103" s="234" t="e">
        <f>IF(ISNUMBER(Regressions!O113),ROUND(Regressions!O113, 1), NA())</f>
        <v>#N/A</v>
      </c>
      <c r="O103" s="337" t="e">
        <f>IF(ISNUMBER(Regressions!Q113),ROUND(Regressions!Q113, 1), NA())</f>
        <v>#N/A</v>
      </c>
      <c r="P103" s="335" t="e">
        <f>IF(ISNUMBER(Regressions!R113),ROUND(Regressions!R113, 1), NA())</f>
        <v>#N/A</v>
      </c>
      <c r="Q103" s="212" t="e">
        <f>IF(ISNUMBER(Regressions!S113),ROUND(Regressions!S113, 1), NA())</f>
        <v>#N/A</v>
      </c>
      <c r="R103" s="336" t="e">
        <f>IF(ISNUMBER(Regressions!T113),ROUND(Regressions!T113, 1), NA())</f>
        <v>#N/A</v>
      </c>
      <c r="S103" s="234" t="e">
        <f>IF(ISNUMBER(Regressions!U113),ROUND(Regressions!U113, 1), NA())</f>
        <v>#N/A</v>
      </c>
    </row>
    <row xmlns:x14ac="http://schemas.microsoft.com/office/spreadsheetml/2009/9/ac" r="104" x14ac:dyDescent="0.2">
      <c r="A104" s="332" t="str">
        <f>IF(ISBLANK(Regressions!A114), " ", Regressions!A114)</f>
        <v>Jordan</v>
      </c>
      <c r="B104" s="333">
        <f>IF(ISBLANK(Regressions!B114), " ", Regressions!B114)</f>
        <v>2007</v>
      </c>
      <c r="C104" s="338" t="str">
        <f>IF(ISBLANK(Regressions!C114), " ", Regressions!C114)</f>
        <v>Pre-primary</v>
      </c>
      <c r="D104" s="334">
        <f>IF(ISBLANK(Regressions!D114), " ", Regressions!D114)</f>
        <v>322115</v>
      </c>
      <c r="E104" s="211" t="e">
        <f>IF(ISNUMBER(Regressions!E114),ROUND(Regressions!E114, 1), NA())</f>
        <v>#N/A</v>
      </c>
      <c r="F104" s="335" t="e">
        <f>IF(ISNUMBER(Regressions!F114),ROUND(Regressions!F114, 1), NA())</f>
        <v>#N/A</v>
      </c>
      <c r="G104" s="233" t="e">
        <f>IF(ISNUMBER(Regressions!G114),ROUND(Regressions!G114, 1), NA())</f>
        <v>#N/A</v>
      </c>
      <c r="H104" s="336" t="e">
        <f>IF(ISNUMBER(Regressions!H114),ROUND(Regressions!H114, 1), NA())</f>
        <v>#N/A</v>
      </c>
      <c r="I104" s="234" t="e">
        <f>IF(ISNUMBER(Regressions!I114),ROUND(Regressions!I114, 1), NA())</f>
        <v>#N/A</v>
      </c>
      <c r="J104" s="337" t="e">
        <f>IF(ISNUMBER(Regressions!K114),ROUND(Regressions!K114, 1), NA())</f>
        <v>#N/A</v>
      </c>
      <c r="K104" s="335" t="e">
        <f>IF(ISNUMBER(Regressions!L114),ROUND(Regressions!L114, 1), NA())</f>
        <v>#N/A</v>
      </c>
      <c r="L104" s="235" t="e">
        <f>IF(ISNUMBER(Regressions!M114),ROUND(Regressions!M114, 1), NA())</f>
        <v>#N/A</v>
      </c>
      <c r="M104" s="336" t="e">
        <f>IF(ISNUMBER(Regressions!N114),ROUND(Regressions!N114, 1), NA())</f>
        <v>#N/A</v>
      </c>
      <c r="N104" s="234" t="e">
        <f>IF(ISNUMBER(Regressions!O114),ROUND(Regressions!O114, 1), NA())</f>
        <v>#N/A</v>
      </c>
      <c r="O104" s="337" t="e">
        <f>IF(ISNUMBER(Regressions!Q114),ROUND(Regressions!Q114, 1), NA())</f>
        <v>#N/A</v>
      </c>
      <c r="P104" s="335" t="e">
        <f>IF(ISNUMBER(Regressions!R114),ROUND(Regressions!R114, 1), NA())</f>
        <v>#N/A</v>
      </c>
      <c r="Q104" s="212" t="e">
        <f>IF(ISNUMBER(Regressions!S114),ROUND(Regressions!S114, 1), NA())</f>
        <v>#N/A</v>
      </c>
      <c r="R104" s="336" t="e">
        <f>IF(ISNUMBER(Regressions!T114),ROUND(Regressions!T114, 1), NA())</f>
        <v>#N/A</v>
      </c>
      <c r="S104" s="234" t="e">
        <f>IF(ISNUMBER(Regressions!U114),ROUND(Regressions!U114, 1), NA())</f>
        <v>#N/A</v>
      </c>
    </row>
    <row xmlns:x14ac="http://schemas.microsoft.com/office/spreadsheetml/2009/9/ac" r="105" x14ac:dyDescent="0.2">
      <c r="A105" s="332" t="str">
        <f>IF(ISBLANK(Regressions!A115), " ", Regressions!A115)</f>
        <v>Jordan</v>
      </c>
      <c r="B105" s="333">
        <f>IF(ISBLANK(Regressions!B115), " ", Regressions!B115)</f>
        <v>2008</v>
      </c>
      <c r="C105" s="338" t="str">
        <f>IF(ISBLANK(Regressions!C115), " ", Regressions!C115)</f>
        <v>Pre-primary</v>
      </c>
      <c r="D105" s="334">
        <f>IF(ISBLANK(Regressions!D115), " ", Regressions!D115)</f>
        <v>328185</v>
      </c>
      <c r="E105" s="211" t="e">
        <f>IF(ISNUMBER(Regressions!E115),ROUND(Regressions!E115, 1), NA())</f>
        <v>#N/A</v>
      </c>
      <c r="F105" s="335" t="e">
        <f>IF(ISNUMBER(Regressions!F115),ROUND(Regressions!F115, 1), NA())</f>
        <v>#N/A</v>
      </c>
      <c r="G105" s="233" t="e">
        <f>IF(ISNUMBER(Regressions!G115),ROUND(Regressions!G115, 1), NA())</f>
        <v>#N/A</v>
      </c>
      <c r="H105" s="336" t="e">
        <f>IF(ISNUMBER(Regressions!H115),ROUND(Regressions!H115, 1), NA())</f>
        <v>#N/A</v>
      </c>
      <c r="I105" s="234" t="e">
        <f>IF(ISNUMBER(Regressions!I115),ROUND(Regressions!I115, 1), NA())</f>
        <v>#N/A</v>
      </c>
      <c r="J105" s="337" t="e">
        <f>IF(ISNUMBER(Regressions!K115),ROUND(Regressions!K115, 1), NA())</f>
        <v>#N/A</v>
      </c>
      <c r="K105" s="335" t="e">
        <f>IF(ISNUMBER(Regressions!L115),ROUND(Regressions!L115, 1), NA())</f>
        <v>#N/A</v>
      </c>
      <c r="L105" s="235" t="e">
        <f>IF(ISNUMBER(Regressions!M115),ROUND(Regressions!M115, 1), NA())</f>
        <v>#N/A</v>
      </c>
      <c r="M105" s="336" t="e">
        <f>IF(ISNUMBER(Regressions!N115),ROUND(Regressions!N115, 1), NA())</f>
        <v>#N/A</v>
      </c>
      <c r="N105" s="234" t="e">
        <f>IF(ISNUMBER(Regressions!O115),ROUND(Regressions!O115, 1), NA())</f>
        <v>#N/A</v>
      </c>
      <c r="O105" s="337" t="e">
        <f>IF(ISNUMBER(Regressions!Q115),ROUND(Regressions!Q115, 1), NA())</f>
        <v>#N/A</v>
      </c>
      <c r="P105" s="335" t="e">
        <f>IF(ISNUMBER(Regressions!R115),ROUND(Regressions!R115, 1), NA())</f>
        <v>#N/A</v>
      </c>
      <c r="Q105" s="212" t="e">
        <f>IF(ISNUMBER(Regressions!S115),ROUND(Regressions!S115, 1), NA())</f>
        <v>#N/A</v>
      </c>
      <c r="R105" s="336" t="e">
        <f>IF(ISNUMBER(Regressions!T115),ROUND(Regressions!T115, 1), NA())</f>
        <v>#N/A</v>
      </c>
      <c r="S105" s="234" t="e">
        <f>IF(ISNUMBER(Regressions!U115),ROUND(Regressions!U115, 1), NA())</f>
        <v>#N/A</v>
      </c>
    </row>
    <row xmlns:x14ac="http://schemas.microsoft.com/office/spreadsheetml/2009/9/ac" r="106" x14ac:dyDescent="0.2">
      <c r="A106" s="332" t="str">
        <f>IF(ISBLANK(Regressions!A116), " ", Regressions!A116)</f>
        <v>Jordan</v>
      </c>
      <c r="B106" s="333">
        <f>IF(ISBLANK(Regressions!B116), " ", Regressions!B116)</f>
        <v>2009</v>
      </c>
      <c r="C106" s="338" t="str">
        <f>IF(ISBLANK(Regressions!C116), " ", Regressions!C116)</f>
        <v>Pre-primary</v>
      </c>
      <c r="D106" s="334">
        <f>IF(ISBLANK(Regressions!D116), " ", Regressions!D116)</f>
        <v>334928</v>
      </c>
      <c r="E106" s="211" t="e">
        <f>IF(ISNUMBER(Regressions!E116),ROUND(Regressions!E116, 1), NA())</f>
        <v>#N/A</v>
      </c>
      <c r="F106" s="335" t="e">
        <f>IF(ISNUMBER(Regressions!F116),ROUND(Regressions!F116, 1), NA())</f>
        <v>#N/A</v>
      </c>
      <c r="G106" s="233" t="e">
        <f>IF(ISNUMBER(Regressions!G116),ROUND(Regressions!G116, 1), NA())</f>
        <v>#N/A</v>
      </c>
      <c r="H106" s="336" t="e">
        <f>IF(ISNUMBER(Regressions!H116),ROUND(Regressions!H116, 1), NA())</f>
        <v>#N/A</v>
      </c>
      <c r="I106" s="234" t="e">
        <f>IF(ISNUMBER(Regressions!I116),ROUND(Regressions!I116, 1), NA())</f>
        <v>#N/A</v>
      </c>
      <c r="J106" s="337" t="e">
        <f>IF(ISNUMBER(Regressions!K116),ROUND(Regressions!K116, 1), NA())</f>
        <v>#N/A</v>
      </c>
      <c r="K106" s="335" t="e">
        <f>IF(ISNUMBER(Regressions!L116),ROUND(Regressions!L116, 1), NA())</f>
        <v>#N/A</v>
      </c>
      <c r="L106" s="235" t="e">
        <f>IF(ISNUMBER(Regressions!M116),ROUND(Regressions!M116, 1), NA())</f>
        <v>#N/A</v>
      </c>
      <c r="M106" s="336" t="e">
        <f>IF(ISNUMBER(Regressions!N116),ROUND(Regressions!N116, 1), NA())</f>
        <v>#N/A</v>
      </c>
      <c r="N106" s="234" t="e">
        <f>IF(ISNUMBER(Regressions!O116),ROUND(Regressions!O116, 1), NA())</f>
        <v>#N/A</v>
      </c>
      <c r="O106" s="337" t="e">
        <f>IF(ISNUMBER(Regressions!Q116),ROUND(Regressions!Q116, 1), NA())</f>
        <v>#N/A</v>
      </c>
      <c r="P106" s="335" t="e">
        <f>IF(ISNUMBER(Regressions!R116),ROUND(Regressions!R116, 1), NA())</f>
        <v>#N/A</v>
      </c>
      <c r="Q106" s="212" t="e">
        <f>IF(ISNUMBER(Regressions!S116),ROUND(Regressions!S116, 1), NA())</f>
        <v>#N/A</v>
      </c>
      <c r="R106" s="336" t="e">
        <f>IF(ISNUMBER(Regressions!T116),ROUND(Regressions!T116, 1), NA())</f>
        <v>#N/A</v>
      </c>
      <c r="S106" s="234" t="e">
        <f>IF(ISNUMBER(Regressions!U116),ROUND(Regressions!U116, 1), NA())</f>
        <v>#N/A</v>
      </c>
    </row>
    <row xmlns:x14ac="http://schemas.microsoft.com/office/spreadsheetml/2009/9/ac" r="107" x14ac:dyDescent="0.2">
      <c r="A107" s="332" t="str">
        <f>IF(ISBLANK(Regressions!A117), " ", Regressions!A117)</f>
        <v>Jordan</v>
      </c>
      <c r="B107" s="333">
        <f>IF(ISBLANK(Regressions!B117), " ", Regressions!B117)</f>
        <v>2010</v>
      </c>
      <c r="C107" s="338" t="str">
        <f>IF(ISBLANK(Regressions!C117), " ", Regressions!C117)</f>
        <v>Pre-primary</v>
      </c>
      <c r="D107" s="334">
        <f>IF(ISBLANK(Regressions!D117), " ", Regressions!D117)</f>
        <v>338312</v>
      </c>
      <c r="E107" s="211" t="e">
        <f>IF(ISNUMBER(Regressions!E117),ROUND(Regressions!E117, 1), NA())</f>
        <v>#N/A</v>
      </c>
      <c r="F107" s="335" t="e">
        <f>IF(ISNUMBER(Regressions!F117),ROUND(Regressions!F117, 1), NA())</f>
        <v>#N/A</v>
      </c>
      <c r="G107" s="233" t="e">
        <f>IF(ISNUMBER(Regressions!G117),ROUND(Regressions!G117, 1), NA())</f>
        <v>#N/A</v>
      </c>
      <c r="H107" s="336" t="e">
        <f>IF(ISNUMBER(Regressions!H117),ROUND(Regressions!H117, 1), NA())</f>
        <v>#N/A</v>
      </c>
      <c r="I107" s="234" t="e">
        <f>IF(ISNUMBER(Regressions!I117),ROUND(Regressions!I117, 1), NA())</f>
        <v>#N/A</v>
      </c>
      <c r="J107" s="337" t="e">
        <f>IF(ISNUMBER(Regressions!K117),ROUND(Regressions!K117, 1), NA())</f>
        <v>#N/A</v>
      </c>
      <c r="K107" s="335" t="e">
        <f>IF(ISNUMBER(Regressions!L117),ROUND(Regressions!L117, 1), NA())</f>
        <v>#N/A</v>
      </c>
      <c r="L107" s="235" t="e">
        <f>IF(ISNUMBER(Regressions!M117),ROUND(Regressions!M117, 1), NA())</f>
        <v>#N/A</v>
      </c>
      <c r="M107" s="336" t="e">
        <f>IF(ISNUMBER(Regressions!N117),ROUND(Regressions!N117, 1), NA())</f>
        <v>#N/A</v>
      </c>
      <c r="N107" s="234" t="e">
        <f>IF(ISNUMBER(Regressions!O117),ROUND(Regressions!O117, 1), NA())</f>
        <v>#N/A</v>
      </c>
      <c r="O107" s="337" t="e">
        <f>IF(ISNUMBER(Regressions!Q117),ROUND(Regressions!Q117, 1), NA())</f>
        <v>#N/A</v>
      </c>
      <c r="P107" s="335" t="e">
        <f>IF(ISNUMBER(Regressions!R117),ROUND(Regressions!R117, 1), NA())</f>
        <v>#N/A</v>
      </c>
      <c r="Q107" s="212" t="e">
        <f>IF(ISNUMBER(Regressions!S117),ROUND(Regressions!S117, 1), NA())</f>
        <v>#N/A</v>
      </c>
      <c r="R107" s="336" t="e">
        <f>IF(ISNUMBER(Regressions!T117),ROUND(Regressions!T117, 1), NA())</f>
        <v>#N/A</v>
      </c>
      <c r="S107" s="234" t="e">
        <f>IF(ISNUMBER(Regressions!U117),ROUND(Regressions!U117, 1), NA())</f>
        <v>#N/A</v>
      </c>
    </row>
    <row xmlns:x14ac="http://schemas.microsoft.com/office/spreadsheetml/2009/9/ac" r="108" x14ac:dyDescent="0.2">
      <c r="A108" s="332" t="str">
        <f>IF(ISBLANK(Regressions!A118), " ", Regressions!A118)</f>
        <v>Jordan</v>
      </c>
      <c r="B108" s="333">
        <f>IF(ISBLANK(Regressions!B118), " ", Regressions!B118)</f>
        <v>2011</v>
      </c>
      <c r="C108" s="338" t="str">
        <f>IF(ISBLANK(Regressions!C118), " ", Regressions!C118)</f>
        <v>Pre-primary</v>
      </c>
      <c r="D108" s="334">
        <f>IF(ISBLANK(Regressions!D118), " ", Regressions!D118)</f>
        <v>346895</v>
      </c>
      <c r="E108" s="211" t="e">
        <f>IF(ISNUMBER(Regressions!E118),ROUND(Regressions!E118, 1), NA())</f>
        <v>#N/A</v>
      </c>
      <c r="F108" s="335" t="e">
        <f>IF(ISNUMBER(Regressions!F118),ROUND(Regressions!F118, 1), NA())</f>
        <v>#N/A</v>
      </c>
      <c r="G108" s="233" t="e">
        <f>IF(ISNUMBER(Regressions!G118),ROUND(Regressions!G118, 1), NA())</f>
        <v>#N/A</v>
      </c>
      <c r="H108" s="336" t="e">
        <f>IF(ISNUMBER(Regressions!H118),ROUND(Regressions!H118, 1), NA())</f>
        <v>#N/A</v>
      </c>
      <c r="I108" s="234" t="e">
        <f>IF(ISNUMBER(Regressions!I118),ROUND(Regressions!I118, 1), NA())</f>
        <v>#N/A</v>
      </c>
      <c r="J108" s="337" t="e">
        <f>IF(ISNUMBER(Regressions!K118),ROUND(Regressions!K118, 1), NA())</f>
        <v>#N/A</v>
      </c>
      <c r="K108" s="335" t="e">
        <f>IF(ISNUMBER(Regressions!L118),ROUND(Regressions!L118, 1), NA())</f>
        <v>#N/A</v>
      </c>
      <c r="L108" s="235" t="e">
        <f>IF(ISNUMBER(Regressions!M118),ROUND(Regressions!M118, 1), NA())</f>
        <v>#N/A</v>
      </c>
      <c r="M108" s="336" t="e">
        <f>IF(ISNUMBER(Regressions!N118),ROUND(Regressions!N118, 1), NA())</f>
        <v>#N/A</v>
      </c>
      <c r="N108" s="234" t="e">
        <f>IF(ISNUMBER(Regressions!O118),ROUND(Regressions!O118, 1), NA())</f>
        <v>#N/A</v>
      </c>
      <c r="O108" s="337" t="e">
        <f>IF(ISNUMBER(Regressions!Q118),ROUND(Regressions!Q118, 1), NA())</f>
        <v>#N/A</v>
      </c>
      <c r="P108" s="335" t="e">
        <f>IF(ISNUMBER(Regressions!R118),ROUND(Regressions!R118, 1), NA())</f>
        <v>#N/A</v>
      </c>
      <c r="Q108" s="212" t="e">
        <f>IF(ISNUMBER(Regressions!S118),ROUND(Regressions!S118, 1), NA())</f>
        <v>#N/A</v>
      </c>
      <c r="R108" s="336" t="e">
        <f>IF(ISNUMBER(Regressions!T118),ROUND(Regressions!T118, 1), NA())</f>
        <v>#N/A</v>
      </c>
      <c r="S108" s="234" t="e">
        <f>IF(ISNUMBER(Regressions!U118),ROUND(Regressions!U118, 1), NA())</f>
        <v>#N/A</v>
      </c>
    </row>
    <row xmlns:x14ac="http://schemas.microsoft.com/office/spreadsheetml/2009/9/ac" r="109" x14ac:dyDescent="0.2">
      <c r="A109" s="332" t="str">
        <f>IF(ISBLANK(Regressions!A119), " ", Regressions!A119)</f>
        <v>Jordan</v>
      </c>
      <c r="B109" s="333">
        <f>IF(ISBLANK(Regressions!B119), " ", Regressions!B119)</f>
        <v>2012</v>
      </c>
      <c r="C109" s="338" t="str">
        <f>IF(ISBLANK(Regressions!C119), " ", Regressions!C119)</f>
        <v>Pre-primary</v>
      </c>
      <c r="D109" s="334">
        <f>IF(ISBLANK(Regressions!D119), " ", Regressions!D119)</f>
        <v>359316</v>
      </c>
      <c r="E109" s="211" t="e">
        <f>IF(ISNUMBER(Regressions!E119),ROUND(Regressions!E119, 1), NA())</f>
        <v>#N/A</v>
      </c>
      <c r="F109" s="335" t="e">
        <f>IF(ISNUMBER(Regressions!F119),ROUND(Regressions!F119, 1), NA())</f>
        <v>#N/A</v>
      </c>
      <c r="G109" s="233" t="e">
        <f>IF(ISNUMBER(Regressions!G119),ROUND(Regressions!G119, 1), NA())</f>
        <v>#N/A</v>
      </c>
      <c r="H109" s="336" t="e">
        <f>IF(ISNUMBER(Regressions!H119),ROUND(Regressions!H119, 1), NA())</f>
        <v>#N/A</v>
      </c>
      <c r="I109" s="234" t="e">
        <f>IF(ISNUMBER(Regressions!I119),ROUND(Regressions!I119, 1), NA())</f>
        <v>#N/A</v>
      </c>
      <c r="J109" s="337" t="e">
        <f>IF(ISNUMBER(Regressions!K119),ROUND(Regressions!K119, 1), NA())</f>
        <v>#N/A</v>
      </c>
      <c r="K109" s="335" t="e">
        <f>IF(ISNUMBER(Regressions!L119),ROUND(Regressions!L119, 1), NA())</f>
        <v>#N/A</v>
      </c>
      <c r="L109" s="235" t="e">
        <f>IF(ISNUMBER(Regressions!M119),ROUND(Regressions!M119, 1), NA())</f>
        <v>#N/A</v>
      </c>
      <c r="M109" s="336" t="e">
        <f>IF(ISNUMBER(Regressions!N119),ROUND(Regressions!N119, 1), NA())</f>
        <v>#N/A</v>
      </c>
      <c r="N109" s="234" t="e">
        <f>IF(ISNUMBER(Regressions!O119),ROUND(Regressions!O119, 1), NA())</f>
        <v>#N/A</v>
      </c>
      <c r="O109" s="337" t="e">
        <f>IF(ISNUMBER(Regressions!Q119),ROUND(Regressions!Q119, 1), NA())</f>
        <v>#N/A</v>
      </c>
      <c r="P109" s="335" t="e">
        <f>IF(ISNUMBER(Regressions!R119),ROUND(Regressions!R119, 1), NA())</f>
        <v>#N/A</v>
      </c>
      <c r="Q109" s="212" t="e">
        <f>IF(ISNUMBER(Regressions!S119),ROUND(Regressions!S119, 1), NA())</f>
        <v>#N/A</v>
      </c>
      <c r="R109" s="336" t="e">
        <f>IF(ISNUMBER(Regressions!T119),ROUND(Regressions!T119, 1), NA())</f>
        <v>#N/A</v>
      </c>
      <c r="S109" s="234" t="e">
        <f>IF(ISNUMBER(Regressions!U119),ROUND(Regressions!U119, 1), NA())</f>
        <v>#N/A</v>
      </c>
    </row>
    <row xmlns:x14ac="http://schemas.microsoft.com/office/spreadsheetml/2009/9/ac" r="110" x14ac:dyDescent="0.2">
      <c r="A110" s="332" t="str">
        <f>IF(ISBLANK(Regressions!A120), " ", Regressions!A120)</f>
        <v>Jordan</v>
      </c>
      <c r="B110" s="333">
        <f>IF(ISBLANK(Regressions!B120), " ", Regressions!B120)</f>
        <v>2013</v>
      </c>
      <c r="C110" s="338" t="str">
        <f>IF(ISBLANK(Regressions!C120), " ", Regressions!C120)</f>
        <v>Pre-primary</v>
      </c>
      <c r="D110" s="334">
        <f>IF(ISBLANK(Regressions!D120), " ", Regressions!D120)</f>
        <v>365881</v>
      </c>
      <c r="E110" s="211" t="e">
        <f>IF(ISNUMBER(Regressions!E120),ROUND(Regressions!E120, 1), NA())</f>
        <v>#N/A</v>
      </c>
      <c r="F110" s="335" t="e">
        <f>IF(ISNUMBER(Regressions!F120),ROUND(Regressions!F120, 1), NA())</f>
        <v>#N/A</v>
      </c>
      <c r="G110" s="233" t="e">
        <f>IF(ISNUMBER(Regressions!G120),ROUND(Regressions!G120, 1), NA())</f>
        <v>#N/A</v>
      </c>
      <c r="H110" s="336" t="e">
        <f>IF(ISNUMBER(Regressions!H120),ROUND(Regressions!H120, 1), NA())</f>
        <v>#N/A</v>
      </c>
      <c r="I110" s="234" t="e">
        <f>IF(ISNUMBER(Regressions!I120),ROUND(Regressions!I120, 1), NA())</f>
        <v>#N/A</v>
      </c>
      <c r="J110" s="337" t="e">
        <f>IF(ISNUMBER(Regressions!K120),ROUND(Regressions!K120, 1), NA())</f>
        <v>#N/A</v>
      </c>
      <c r="K110" s="335" t="e">
        <f>IF(ISNUMBER(Regressions!L120),ROUND(Regressions!L120, 1), NA())</f>
        <v>#N/A</v>
      </c>
      <c r="L110" s="235" t="e">
        <f>IF(ISNUMBER(Regressions!M120),ROUND(Regressions!M120, 1), NA())</f>
        <v>#N/A</v>
      </c>
      <c r="M110" s="336" t="e">
        <f>IF(ISNUMBER(Regressions!N120),ROUND(Regressions!N120, 1), NA())</f>
        <v>#N/A</v>
      </c>
      <c r="N110" s="234" t="e">
        <f>IF(ISNUMBER(Regressions!O120),ROUND(Regressions!O120, 1), NA())</f>
        <v>#N/A</v>
      </c>
      <c r="O110" s="337" t="e">
        <f>IF(ISNUMBER(Regressions!Q120),ROUND(Regressions!Q120, 1), NA())</f>
        <v>#N/A</v>
      </c>
      <c r="P110" s="335" t="e">
        <f>IF(ISNUMBER(Regressions!R120),ROUND(Regressions!R120, 1), NA())</f>
        <v>#N/A</v>
      </c>
      <c r="Q110" s="212" t="e">
        <f>IF(ISNUMBER(Regressions!S120),ROUND(Regressions!S120, 1), NA())</f>
        <v>#N/A</v>
      </c>
      <c r="R110" s="336" t="e">
        <f>IF(ISNUMBER(Regressions!T120),ROUND(Regressions!T120, 1), NA())</f>
        <v>#N/A</v>
      </c>
      <c r="S110" s="234" t="e">
        <f>IF(ISNUMBER(Regressions!U120),ROUND(Regressions!U120, 1), NA())</f>
        <v>#N/A</v>
      </c>
    </row>
    <row xmlns:x14ac="http://schemas.microsoft.com/office/spreadsheetml/2009/9/ac" r="111" x14ac:dyDescent="0.2">
      <c r="A111" s="332" t="str">
        <f>IF(ISBLANK(Regressions!A121), " ", Regressions!A121)</f>
        <v>Jordan</v>
      </c>
      <c r="B111" s="333">
        <f>IF(ISBLANK(Regressions!B121), " ", Regressions!B121)</f>
        <v>2014</v>
      </c>
      <c r="C111" s="338" t="str">
        <f>IF(ISBLANK(Regressions!C121), " ", Regressions!C121)</f>
        <v>Pre-primary</v>
      </c>
      <c r="D111" s="334">
        <f>IF(ISBLANK(Regressions!D121), " ", Regressions!D121)</f>
        <v>417469</v>
      </c>
      <c r="E111" s="211" t="e">
        <f>IF(ISNUMBER(Regressions!E121),ROUND(Regressions!E121, 1), NA())</f>
        <v>#N/A</v>
      </c>
      <c r="F111" s="335" t="e">
        <f>IF(ISNUMBER(Regressions!F121),ROUND(Regressions!F121, 1), NA())</f>
        <v>#N/A</v>
      </c>
      <c r="G111" s="233" t="e">
        <f>IF(ISNUMBER(Regressions!G121),ROUND(Regressions!G121, 1), NA())</f>
        <v>#N/A</v>
      </c>
      <c r="H111" s="336" t="e">
        <f>IF(ISNUMBER(Regressions!H121),ROUND(Regressions!H121, 1), NA())</f>
        <v>#N/A</v>
      </c>
      <c r="I111" s="234" t="e">
        <f>IF(ISNUMBER(Regressions!I121),ROUND(Regressions!I121, 1), NA())</f>
        <v>#N/A</v>
      </c>
      <c r="J111" s="337" t="e">
        <f>IF(ISNUMBER(Regressions!K121),ROUND(Regressions!K121, 1), NA())</f>
        <v>#N/A</v>
      </c>
      <c r="K111" s="335" t="e">
        <f>IF(ISNUMBER(Regressions!L121),ROUND(Regressions!L121, 1), NA())</f>
        <v>#N/A</v>
      </c>
      <c r="L111" s="235" t="e">
        <f>IF(ISNUMBER(Regressions!M121),ROUND(Regressions!M121, 1), NA())</f>
        <v>#N/A</v>
      </c>
      <c r="M111" s="336" t="e">
        <f>IF(ISNUMBER(Regressions!N121),ROUND(Regressions!N121, 1), NA())</f>
        <v>#N/A</v>
      </c>
      <c r="N111" s="234" t="e">
        <f>IF(ISNUMBER(Regressions!O121),ROUND(Regressions!O121, 1), NA())</f>
        <v>#N/A</v>
      </c>
      <c r="O111" s="337" t="e">
        <f>IF(ISNUMBER(Regressions!Q121),ROUND(Regressions!Q121, 1), NA())</f>
        <v>#N/A</v>
      </c>
      <c r="P111" s="335" t="e">
        <f>IF(ISNUMBER(Regressions!R121),ROUND(Regressions!R121, 1), NA())</f>
        <v>#N/A</v>
      </c>
      <c r="Q111" s="212" t="e">
        <f>IF(ISNUMBER(Regressions!S121),ROUND(Regressions!S121, 1), NA())</f>
        <v>#N/A</v>
      </c>
      <c r="R111" s="336" t="e">
        <f>IF(ISNUMBER(Regressions!T121),ROUND(Regressions!T121, 1), NA())</f>
        <v>#N/A</v>
      </c>
      <c r="S111" s="234" t="e">
        <f>IF(ISNUMBER(Regressions!U121),ROUND(Regressions!U121, 1), NA())</f>
        <v>#N/A</v>
      </c>
    </row>
    <row xmlns:x14ac="http://schemas.microsoft.com/office/spreadsheetml/2009/9/ac" r="112" x14ac:dyDescent="0.2">
      <c r="A112" s="332" t="str">
        <f>IF(ISBLANK(Regressions!A122), " ", Regressions!A122)</f>
        <v>Jordan</v>
      </c>
      <c r="B112" s="333">
        <f>IF(ISBLANK(Regressions!B122), " ", Regressions!B122)</f>
        <v>2015</v>
      </c>
      <c r="C112" s="338" t="str">
        <f>IF(ISBLANK(Regressions!C122), " ", Regressions!C122)</f>
        <v>Pre-primary</v>
      </c>
      <c r="D112" s="334">
        <f>IF(ISBLANK(Regressions!D122), " ", Regressions!D122)</f>
        <v>467757</v>
      </c>
      <c r="E112" s="211" t="e">
        <f>IF(ISNUMBER(Regressions!E122),ROUND(Regressions!E122, 1), NA())</f>
        <v>#N/A</v>
      </c>
      <c r="F112" s="335" t="e">
        <f>IF(ISNUMBER(Regressions!F122),ROUND(Regressions!F122, 1), NA())</f>
        <v>#N/A</v>
      </c>
      <c r="G112" s="233" t="e">
        <f>IF(ISNUMBER(Regressions!G122),ROUND(Regressions!G122, 1), NA())</f>
        <v>#N/A</v>
      </c>
      <c r="H112" s="336" t="e">
        <f>IF(ISNUMBER(Regressions!H122),ROUND(Regressions!H122, 1), NA())</f>
        <v>#N/A</v>
      </c>
      <c r="I112" s="234" t="e">
        <f>IF(ISNUMBER(Regressions!I122),ROUND(Regressions!I122, 1), NA())</f>
        <v>#N/A</v>
      </c>
      <c r="J112" s="337" t="e">
        <f>IF(ISNUMBER(Regressions!K122),ROUND(Regressions!K122, 1), NA())</f>
        <v>#N/A</v>
      </c>
      <c r="K112" s="335" t="e">
        <f>IF(ISNUMBER(Regressions!L122),ROUND(Regressions!L122, 1), NA())</f>
        <v>#N/A</v>
      </c>
      <c r="L112" s="235" t="e">
        <f>IF(ISNUMBER(Regressions!M122),ROUND(Regressions!M122, 1), NA())</f>
        <v>#N/A</v>
      </c>
      <c r="M112" s="336" t="e">
        <f>IF(ISNUMBER(Regressions!N122),ROUND(Regressions!N122, 1), NA())</f>
        <v>#N/A</v>
      </c>
      <c r="N112" s="234" t="e">
        <f>IF(ISNUMBER(Regressions!O122),ROUND(Regressions!O122, 1), NA())</f>
        <v>#N/A</v>
      </c>
      <c r="O112" s="337" t="e">
        <f>IF(ISNUMBER(Regressions!Q122),ROUND(Regressions!Q122, 1), NA())</f>
        <v>#N/A</v>
      </c>
      <c r="P112" s="335" t="e">
        <f>IF(ISNUMBER(Regressions!R122),ROUND(Regressions!R122, 1), NA())</f>
        <v>#N/A</v>
      </c>
      <c r="Q112" s="212" t="e">
        <f>IF(ISNUMBER(Regressions!S122),ROUND(Regressions!S122, 1), NA())</f>
        <v>#N/A</v>
      </c>
      <c r="R112" s="336" t="e">
        <f>IF(ISNUMBER(Regressions!T122),ROUND(Regressions!T122, 1), NA())</f>
        <v>#N/A</v>
      </c>
      <c r="S112" s="234" t="e">
        <f>IF(ISNUMBER(Regressions!U122),ROUND(Regressions!U122, 1), NA())</f>
        <v>#N/A</v>
      </c>
    </row>
    <row xmlns:x14ac="http://schemas.microsoft.com/office/spreadsheetml/2009/9/ac" r="113" x14ac:dyDescent="0.2">
      <c r="A113" s="332" t="str">
        <f>IF(ISBLANK(Regressions!A123), " ", Regressions!A123)</f>
        <v>Jordan</v>
      </c>
      <c r="B113" s="333">
        <f>IF(ISBLANK(Regressions!B123), " ", Regressions!B123)</f>
        <v>2016</v>
      </c>
      <c r="C113" s="338" t="str">
        <f>IF(ISBLANK(Regressions!C123), " ", Regressions!C123)</f>
        <v>Pre-primary</v>
      </c>
      <c r="D113" s="334">
        <f>IF(ISBLANK(Regressions!D123), " ", Regressions!D123)</f>
        <v>492808</v>
      </c>
      <c r="E113" s="211" t="e">
        <f>IF(ISNUMBER(Regressions!E123),ROUND(Regressions!E123, 1), NA())</f>
        <v>#N/A</v>
      </c>
      <c r="F113" s="335" t="e">
        <f>IF(ISNUMBER(Regressions!F123),ROUND(Regressions!F123, 1), NA())</f>
        <v>#N/A</v>
      </c>
      <c r="G113" s="233" t="e">
        <f>IF(ISNUMBER(Regressions!G123),ROUND(Regressions!G123, 1), NA())</f>
        <v>#N/A</v>
      </c>
      <c r="H113" s="336" t="e">
        <f>IF(ISNUMBER(Regressions!H123),ROUND(Regressions!H123, 1), NA())</f>
        <v>#N/A</v>
      </c>
      <c r="I113" s="234" t="e">
        <f>IF(ISNUMBER(Regressions!I123),ROUND(Regressions!I123, 1), NA())</f>
        <v>#N/A</v>
      </c>
      <c r="J113" s="337" t="e">
        <f>IF(ISNUMBER(Regressions!K123),ROUND(Regressions!K123, 1), NA())</f>
        <v>#N/A</v>
      </c>
      <c r="K113" s="335" t="e">
        <f>IF(ISNUMBER(Regressions!L123),ROUND(Regressions!L123, 1), NA())</f>
        <v>#N/A</v>
      </c>
      <c r="L113" s="235" t="e">
        <f>IF(ISNUMBER(Regressions!M123),ROUND(Regressions!M123, 1), NA())</f>
        <v>#N/A</v>
      </c>
      <c r="M113" s="336" t="e">
        <f>IF(ISNUMBER(Regressions!N123),ROUND(Regressions!N123, 1), NA())</f>
        <v>#N/A</v>
      </c>
      <c r="N113" s="234" t="e">
        <f>IF(ISNUMBER(Regressions!O123),ROUND(Regressions!O123, 1), NA())</f>
        <v>#N/A</v>
      </c>
      <c r="O113" s="337" t="e">
        <f>IF(ISNUMBER(Regressions!Q123),ROUND(Regressions!Q123, 1), NA())</f>
        <v>#N/A</v>
      </c>
      <c r="P113" s="335" t="e">
        <f>IF(ISNUMBER(Regressions!R123),ROUND(Regressions!R123, 1), NA())</f>
        <v>#N/A</v>
      </c>
      <c r="Q113" s="212" t="e">
        <f>IF(ISNUMBER(Regressions!S123),ROUND(Regressions!S123, 1), NA())</f>
        <v>#N/A</v>
      </c>
      <c r="R113" s="336" t="e">
        <f>IF(ISNUMBER(Regressions!T123),ROUND(Regressions!T123, 1), NA())</f>
        <v>#N/A</v>
      </c>
      <c r="S113" s="234" t="e">
        <f>IF(ISNUMBER(Regressions!U123),ROUND(Regressions!U123, 1), NA())</f>
        <v>#N/A</v>
      </c>
    </row>
    <row xmlns:x14ac="http://schemas.microsoft.com/office/spreadsheetml/2009/9/ac" r="114" x14ac:dyDescent="0.2">
      <c r="A114" s="332" t="str">
        <f>IF(ISBLANK(Regressions!A124), " ", Regressions!A124)</f>
        <v>Jordan</v>
      </c>
      <c r="B114" s="333">
        <f>IF(ISBLANK(Regressions!B124), " ", Regressions!B124)</f>
        <v>2017</v>
      </c>
      <c r="C114" s="338" t="str">
        <f>IF(ISBLANK(Regressions!C124), " ", Regressions!C124)</f>
        <v>Pre-primary</v>
      </c>
      <c r="D114" s="334">
        <f>IF(ISBLANK(Regressions!D124), " ", Regressions!D124)</f>
        <v>486208</v>
      </c>
      <c r="E114" s="211" t="e">
        <f>IF(ISNUMBER(Regressions!E124),ROUND(Regressions!E124, 1), NA())</f>
        <v>#N/A</v>
      </c>
      <c r="F114" s="335" t="e">
        <f>IF(ISNUMBER(Regressions!F124),ROUND(Regressions!F124, 1), NA())</f>
        <v>#N/A</v>
      </c>
      <c r="G114" s="233" t="e">
        <f>IF(ISNUMBER(Regressions!G124),ROUND(Regressions!G124, 1), NA())</f>
        <v>#N/A</v>
      </c>
      <c r="H114" s="336" t="e">
        <f>IF(ISNUMBER(Regressions!H124),ROUND(Regressions!H124, 1), NA())</f>
        <v>#N/A</v>
      </c>
      <c r="I114" s="234" t="e">
        <f>IF(ISNUMBER(Regressions!I124),ROUND(Regressions!I124, 1), NA())</f>
        <v>#N/A</v>
      </c>
      <c r="J114" s="337" t="e">
        <f>IF(ISNUMBER(Regressions!K124),ROUND(Regressions!K124, 1), NA())</f>
        <v>#N/A</v>
      </c>
      <c r="K114" s="335" t="e">
        <f>IF(ISNUMBER(Regressions!L124),ROUND(Regressions!L124, 1), NA())</f>
        <v>#N/A</v>
      </c>
      <c r="L114" s="235" t="e">
        <f>IF(ISNUMBER(Regressions!M124),ROUND(Regressions!M124, 1), NA())</f>
        <v>#N/A</v>
      </c>
      <c r="M114" s="336" t="e">
        <f>IF(ISNUMBER(Regressions!N124),ROUND(Regressions!N124, 1), NA())</f>
        <v>#N/A</v>
      </c>
      <c r="N114" s="234" t="e">
        <f>IF(ISNUMBER(Regressions!O124),ROUND(Regressions!O124, 1), NA())</f>
        <v>#N/A</v>
      </c>
      <c r="O114" s="337" t="e">
        <f>IF(ISNUMBER(Regressions!Q124),ROUND(Regressions!Q124, 1), NA())</f>
        <v>#N/A</v>
      </c>
      <c r="P114" s="335" t="e">
        <f>IF(ISNUMBER(Regressions!R124),ROUND(Regressions!R124, 1), NA())</f>
        <v>#N/A</v>
      </c>
      <c r="Q114" s="212" t="e">
        <f>IF(ISNUMBER(Regressions!S124),ROUND(Regressions!S124, 1), NA())</f>
        <v>#N/A</v>
      </c>
      <c r="R114" s="336" t="e">
        <f>IF(ISNUMBER(Regressions!T124),ROUND(Regressions!T124, 1), NA())</f>
        <v>#N/A</v>
      </c>
      <c r="S114" s="234" t="e">
        <f>IF(ISNUMBER(Regressions!U124),ROUND(Regressions!U124, 1), NA())</f>
        <v>#N/A</v>
      </c>
    </row>
    <row xmlns:x14ac="http://schemas.microsoft.com/office/spreadsheetml/2009/9/ac" r="115" x14ac:dyDescent="0.2">
      <c r="A115" s="332" t="str">
        <f>IF(ISBLANK(Regressions!A125), " ", Regressions!A125)</f>
        <v>Jordan</v>
      </c>
      <c r="B115" s="333">
        <f>IF(ISBLANK(Regressions!B125), " ", Regressions!B125)</f>
        <v>2018</v>
      </c>
      <c r="C115" s="338" t="str">
        <f>IF(ISBLANK(Regressions!C125), " ", Regressions!C125)</f>
        <v>Pre-primary</v>
      </c>
      <c r="D115" s="334">
        <f>IF(ISBLANK(Regressions!D125), " ", Regressions!D125)</f>
        <v>483222</v>
      </c>
      <c r="E115" s="211" t="e">
        <f>IF(ISNUMBER(Regressions!E125),ROUND(Regressions!E125, 1), NA())</f>
        <v>#N/A</v>
      </c>
      <c r="F115" s="335" t="e">
        <f>IF(ISNUMBER(Regressions!F125),ROUND(Regressions!F125, 1), NA())</f>
        <v>#N/A</v>
      </c>
      <c r="G115" s="233" t="e">
        <f>IF(ISNUMBER(Regressions!G125),ROUND(Regressions!G125, 1), NA())</f>
        <v>#N/A</v>
      </c>
      <c r="H115" s="336" t="e">
        <f>IF(ISNUMBER(Regressions!H125),ROUND(Regressions!H125, 1), NA())</f>
        <v>#N/A</v>
      </c>
      <c r="I115" s="234" t="e">
        <f>IF(ISNUMBER(Regressions!I125),ROUND(Regressions!I125, 1), NA())</f>
        <v>#N/A</v>
      </c>
      <c r="J115" s="337" t="e">
        <f>IF(ISNUMBER(Regressions!K125),ROUND(Regressions!K125, 1), NA())</f>
        <v>#N/A</v>
      </c>
      <c r="K115" s="335" t="e">
        <f>IF(ISNUMBER(Regressions!L125),ROUND(Regressions!L125, 1), NA())</f>
        <v>#N/A</v>
      </c>
      <c r="L115" s="235" t="e">
        <f>IF(ISNUMBER(Regressions!M125),ROUND(Regressions!M125, 1), NA())</f>
        <v>#N/A</v>
      </c>
      <c r="M115" s="336" t="e">
        <f>IF(ISNUMBER(Regressions!N125),ROUND(Regressions!N125, 1), NA())</f>
        <v>#N/A</v>
      </c>
      <c r="N115" s="234" t="e">
        <f>IF(ISNUMBER(Regressions!O125),ROUND(Regressions!O125, 1), NA())</f>
        <v>#N/A</v>
      </c>
      <c r="O115" s="337" t="e">
        <f>IF(ISNUMBER(Regressions!Q125),ROUND(Regressions!Q125, 1), NA())</f>
        <v>#N/A</v>
      </c>
      <c r="P115" s="335" t="e">
        <f>IF(ISNUMBER(Regressions!R125),ROUND(Regressions!R125, 1), NA())</f>
        <v>#N/A</v>
      </c>
      <c r="Q115" s="212" t="e">
        <f>IF(ISNUMBER(Regressions!S125),ROUND(Regressions!S125, 1), NA())</f>
        <v>#N/A</v>
      </c>
      <c r="R115" s="336" t="e">
        <f>IF(ISNUMBER(Regressions!T125),ROUND(Regressions!T125, 1), NA())</f>
        <v>#N/A</v>
      </c>
      <c r="S115" s="234" t="e">
        <f>IF(ISNUMBER(Regressions!U125),ROUND(Regressions!U125, 1), NA())</f>
        <v>#N/A</v>
      </c>
    </row>
    <row xmlns:x14ac="http://schemas.microsoft.com/office/spreadsheetml/2009/9/ac" r="116" x14ac:dyDescent="0.2">
      <c r="A116" s="332" t="str">
        <f>IF(ISBLANK(Regressions!A126), " ", Regressions!A126)</f>
        <v>Jordan</v>
      </c>
      <c r="B116" s="333">
        <f>IF(ISBLANK(Regressions!B126), " ", Regressions!B126)</f>
        <v>2019</v>
      </c>
      <c r="C116" s="338" t="str">
        <f>IF(ISBLANK(Regressions!C126), " ", Regressions!C126)</f>
        <v>Pre-primary</v>
      </c>
      <c r="D116" s="334">
        <f>IF(ISBLANK(Regressions!D126), " ", Regressions!D126)</f>
        <v>488993</v>
      </c>
      <c r="E116" s="211" t="e">
        <f>IF(ISNUMBER(Regressions!E126),ROUND(Regressions!E126, 1), NA())</f>
        <v>#N/A</v>
      </c>
      <c r="F116" s="335" t="e">
        <f>IF(ISNUMBER(Regressions!F126),ROUND(Regressions!F126, 1), NA())</f>
        <v>#N/A</v>
      </c>
      <c r="G116" s="233" t="e">
        <f>IF(ISNUMBER(Regressions!G126),ROUND(Regressions!G126, 1), NA())</f>
        <v>#N/A</v>
      </c>
      <c r="H116" s="336" t="e">
        <f>IF(ISNUMBER(Regressions!H126),ROUND(Regressions!H126, 1), NA())</f>
        <v>#N/A</v>
      </c>
      <c r="I116" s="234" t="e">
        <f>IF(ISNUMBER(Regressions!I126),ROUND(Regressions!I126, 1), NA())</f>
        <v>#N/A</v>
      </c>
      <c r="J116" s="337" t="e">
        <f>IF(ISNUMBER(Regressions!K126),ROUND(Regressions!K126, 1), NA())</f>
        <v>#N/A</v>
      </c>
      <c r="K116" s="335" t="e">
        <f>IF(ISNUMBER(Regressions!L126),ROUND(Regressions!L126, 1), NA())</f>
        <v>#N/A</v>
      </c>
      <c r="L116" s="235" t="e">
        <f>IF(ISNUMBER(Regressions!M126),ROUND(Regressions!M126, 1), NA())</f>
        <v>#N/A</v>
      </c>
      <c r="M116" s="336" t="e">
        <f>IF(ISNUMBER(Regressions!N126),ROUND(Regressions!N126, 1), NA())</f>
        <v>#N/A</v>
      </c>
      <c r="N116" s="234" t="e">
        <f>IF(ISNUMBER(Regressions!O126),ROUND(Regressions!O126, 1), NA())</f>
        <v>#N/A</v>
      </c>
      <c r="O116" s="337" t="e">
        <f>IF(ISNUMBER(Regressions!Q126),ROUND(Regressions!Q126, 1), NA())</f>
        <v>#N/A</v>
      </c>
      <c r="P116" s="335" t="e">
        <f>IF(ISNUMBER(Regressions!R126),ROUND(Regressions!R126, 1), NA())</f>
        <v>#N/A</v>
      </c>
      <c r="Q116" s="212" t="e">
        <f>IF(ISNUMBER(Regressions!S126),ROUND(Regressions!S126, 1), NA())</f>
        <v>#N/A</v>
      </c>
      <c r="R116" s="336" t="e">
        <f>IF(ISNUMBER(Regressions!T126),ROUND(Regressions!T126, 1), NA())</f>
        <v>#N/A</v>
      </c>
      <c r="S116" s="234" t="e">
        <f>IF(ISNUMBER(Regressions!U126),ROUND(Regressions!U126, 1), NA())</f>
        <v>#N/A</v>
      </c>
    </row>
    <row xmlns:x14ac="http://schemas.microsoft.com/office/spreadsheetml/2009/9/ac" r="117" x14ac:dyDescent="0.2">
      <c r="A117" s="332" t="str">
        <f>IF(ISBLANK(Regressions!A127), " ", Regressions!A127)</f>
        <v>Jordan</v>
      </c>
      <c r="B117" s="333">
        <f>IF(ISBLANK(Regressions!B127), " ", Regressions!B127)</f>
        <v>2020</v>
      </c>
      <c r="C117" s="338" t="str">
        <f>IF(ISBLANK(Regressions!C127), " ", Regressions!C127)</f>
        <v>Pre-primary</v>
      </c>
      <c r="D117" s="334">
        <f>IF(ISBLANK(Regressions!D127), " ", Regressions!D127)</f>
        <v>486930</v>
      </c>
      <c r="E117" s="211" t="e">
        <f>IF(ISNUMBER(Regressions!E127),ROUND(Regressions!E127, 1), NA())</f>
        <v>#N/A</v>
      </c>
      <c r="F117" s="335" t="e">
        <f>IF(ISNUMBER(Regressions!F127),ROUND(Regressions!F127, 1), NA())</f>
        <v>#N/A</v>
      </c>
      <c r="G117" s="233" t="e">
        <f>IF(ISNUMBER(Regressions!G127),ROUND(Regressions!G127, 1), NA())</f>
        <v>#N/A</v>
      </c>
      <c r="H117" s="336" t="e">
        <f>IF(ISNUMBER(Regressions!H127),ROUND(Regressions!H127, 1), NA())</f>
        <v>#N/A</v>
      </c>
      <c r="I117" s="234" t="e">
        <f>IF(ISNUMBER(Regressions!I127),ROUND(Regressions!I127, 1), NA())</f>
        <v>#N/A</v>
      </c>
      <c r="J117" s="337" t="e">
        <f>IF(ISNUMBER(Regressions!K127),ROUND(Regressions!K127, 1), NA())</f>
        <v>#N/A</v>
      </c>
      <c r="K117" s="335" t="e">
        <f>IF(ISNUMBER(Regressions!L127),ROUND(Regressions!L127, 1), NA())</f>
        <v>#N/A</v>
      </c>
      <c r="L117" s="235" t="e">
        <f>IF(ISNUMBER(Regressions!M127),ROUND(Regressions!M127, 1), NA())</f>
        <v>#N/A</v>
      </c>
      <c r="M117" s="336" t="e">
        <f>IF(ISNUMBER(Regressions!N127),ROUND(Regressions!N127, 1), NA())</f>
        <v>#N/A</v>
      </c>
      <c r="N117" s="234" t="e">
        <f>IF(ISNUMBER(Regressions!O127),ROUND(Regressions!O127, 1), NA())</f>
        <v>#N/A</v>
      </c>
      <c r="O117" s="337" t="e">
        <f>IF(ISNUMBER(Regressions!Q127),ROUND(Regressions!Q127, 1), NA())</f>
        <v>#N/A</v>
      </c>
      <c r="P117" s="335" t="e">
        <f>IF(ISNUMBER(Regressions!R127),ROUND(Regressions!R127, 1), NA())</f>
        <v>#N/A</v>
      </c>
      <c r="Q117" s="212" t="e">
        <f>IF(ISNUMBER(Regressions!S127),ROUND(Regressions!S127, 1), NA())</f>
        <v>#N/A</v>
      </c>
      <c r="R117" s="336" t="e">
        <f>IF(ISNUMBER(Regressions!T127),ROUND(Regressions!T127, 1), NA())</f>
        <v>#N/A</v>
      </c>
      <c r="S117" s="234" t="e">
        <f>IF(ISNUMBER(Regressions!U127),ROUND(Regressions!U127, 1), NA())</f>
        <v>#N/A</v>
      </c>
    </row>
    <row xmlns:x14ac="http://schemas.microsoft.com/office/spreadsheetml/2009/9/ac" r="118" x14ac:dyDescent="0.2">
      <c r="A118" s="392" t="str">
        <f>IF(ISBLANK(Regressions!A128), " ", Regressions!A128)</f>
        <v>Jordan</v>
      </c>
      <c r="B118" s="393">
        <f>IF(ISBLANK(Regressions!B128), " ", Regressions!B128)</f>
        <v>2021</v>
      </c>
      <c r="C118" s="394" t="str">
        <f>IF(ISBLANK(Regressions!C128), " ", Regressions!C128)</f>
        <v>Pre-primary</v>
      </c>
      <c r="D118" s="395">
        <f>IF(ISBLANK(Regressions!D128), " ", Regressions!D128)</f>
        <v>474510</v>
      </c>
      <c r="E118" s="398" t="e">
        <f>IF(ISNUMBER(Regressions!E128),ROUND(Regressions!E128, 1), NA())</f>
        <v>#N/A</v>
      </c>
      <c r="F118" s="396" t="e">
        <f>IF(ISNUMBER(Regressions!F128),ROUND(Regressions!F128, 1), NA())</f>
        <v>#N/A</v>
      </c>
      <c r="G118" s="399" t="e">
        <f>IF(ISNUMBER(Regressions!G128),ROUND(Regressions!G128, 1), NA())</f>
        <v>#N/A</v>
      </c>
      <c r="H118" s="397" t="e">
        <f>IF(ISNUMBER(Regressions!H128),ROUND(Regressions!H128, 1), NA())</f>
        <v>#N/A</v>
      </c>
      <c r="I118" s="400" t="e">
        <f>IF(ISNUMBER(Regressions!I128),ROUND(Regressions!I128, 1), NA())</f>
        <v>#N/A</v>
      </c>
      <c r="J118" s="398" t="e">
        <f>IF(ISNUMBER(Regressions!K128),ROUND(Regressions!K128, 1), NA())</f>
        <v>#N/A</v>
      </c>
      <c r="K118" s="396" t="e">
        <f>IF(ISNUMBER(Regressions!L128),ROUND(Regressions!L128, 1), NA())</f>
        <v>#N/A</v>
      </c>
      <c r="L118" s="401" t="e">
        <f>IF(ISNUMBER(Regressions!M128),ROUND(Regressions!M128, 1), NA())</f>
        <v>#N/A</v>
      </c>
      <c r="M118" s="397" t="e">
        <f>IF(ISNUMBER(Regressions!N128),ROUND(Regressions!N128, 1), NA())</f>
        <v>#N/A</v>
      </c>
      <c r="N118" s="400" t="e">
        <f>IF(ISNUMBER(Regressions!O128),ROUND(Regressions!O128, 1), NA())</f>
        <v>#N/A</v>
      </c>
      <c r="O118" s="398" t="e">
        <f>IF(ISNUMBER(Regressions!Q128),ROUND(Regressions!Q128, 1), NA())</f>
        <v>#N/A</v>
      </c>
      <c r="P118" s="396" t="e">
        <f>IF(ISNUMBER(Regressions!R128),ROUND(Regressions!R128, 1), NA())</f>
        <v>#N/A</v>
      </c>
      <c r="Q118" s="402" t="e">
        <f>IF(ISNUMBER(Regressions!S128),ROUND(Regressions!S128, 1), NA())</f>
        <v>#N/A</v>
      </c>
      <c r="R118" s="397" t="e">
        <f>IF(ISNUMBER(Regressions!T128),ROUND(Regressions!T128, 1), NA())</f>
        <v>#N/A</v>
      </c>
      <c r="S118" s="400" t="e">
        <f>IF(ISNUMBER(Regressions!U128),ROUND(Regressions!U128, 1), NA())</f>
        <v>#N/A</v>
      </c>
      <c r="T118" s="391"/>
      <c r="U118" s="391"/>
      <c r="V118" s="391"/>
      <c r="W118" s="391"/>
      <c r="X118" s="391"/>
      <c r="Y118" s="391"/>
      <c r="Z118" s="391"/>
      <c r="AA118" s="391"/>
      <c r="AB118" s="391"/>
      <c r="AC118" s="391"/>
    </row>
    <row xmlns:x14ac="http://schemas.microsoft.com/office/spreadsheetml/2009/9/ac" r="119" x14ac:dyDescent="0.2">
      <c r="A119" s="332" t="str">
        <f>IF(ISBLANK(Regressions!A129), " ", Regressions!A129)</f>
        <v>Jordan</v>
      </c>
      <c r="B119" s="333">
        <f>IF(ISBLANK(Regressions!B129), " ", Regressions!B129)</f>
        <v>2022</v>
      </c>
      <c r="C119" s="338" t="str">
        <f>IF(ISBLANK(Regressions!C129), " ", Regressions!C129)</f>
        <v>Pre-primary</v>
      </c>
      <c r="D119" s="334">
        <f>IF(ISBLANK(Regressions!D129), " ", Regressions!D129)</f>
        <v>473620</v>
      </c>
      <c r="E119" s="211" t="e">
        <f>IF(ISNUMBER(Regressions!E129),ROUND(Regressions!E129, 1), NA())</f>
        <v>#N/A</v>
      </c>
      <c r="F119" s="335" t="e">
        <f>IF(ISNUMBER(Regressions!F129),ROUND(Regressions!F129, 1), NA())</f>
        <v>#N/A</v>
      </c>
      <c r="G119" s="233" t="e">
        <f>IF(ISNUMBER(Regressions!G129),ROUND(Regressions!G129, 1), NA())</f>
        <v>#N/A</v>
      </c>
      <c r="H119" s="336" t="e">
        <f>IF(ISNUMBER(Regressions!H129),ROUND(Regressions!H129, 1), NA())</f>
        <v>#N/A</v>
      </c>
      <c r="I119" s="234" t="e">
        <f>IF(ISNUMBER(Regressions!I129),ROUND(Regressions!I129, 1), NA())</f>
        <v>#N/A</v>
      </c>
      <c r="J119" s="337" t="e">
        <f>IF(ISNUMBER(Regressions!K129),ROUND(Regressions!K129, 1), NA())</f>
        <v>#N/A</v>
      </c>
      <c r="K119" s="335" t="e">
        <f>IF(ISNUMBER(Regressions!L129),ROUND(Regressions!L129, 1), NA())</f>
        <v>#N/A</v>
      </c>
      <c r="L119" s="235" t="e">
        <f>IF(ISNUMBER(Regressions!M129),ROUND(Regressions!M129, 1), NA())</f>
        <v>#N/A</v>
      </c>
      <c r="M119" s="336" t="e">
        <f>IF(ISNUMBER(Regressions!N129),ROUND(Regressions!N129, 1), NA())</f>
        <v>#N/A</v>
      </c>
      <c r="N119" s="234" t="e">
        <f>IF(ISNUMBER(Regressions!O129),ROUND(Regressions!O129, 1), NA())</f>
        <v>#N/A</v>
      </c>
      <c r="O119" s="337" t="e">
        <f>IF(ISNUMBER(Regressions!Q129),ROUND(Regressions!Q129, 1), NA())</f>
        <v>#N/A</v>
      </c>
      <c r="P119" s="335" t="e">
        <f>IF(ISNUMBER(Regressions!R129),ROUND(Regressions!R129, 1), NA())</f>
        <v>#N/A</v>
      </c>
      <c r="Q119" s="212" t="e">
        <f>IF(ISNUMBER(Regressions!S129),ROUND(Regressions!S129, 1), NA())</f>
        <v>#N/A</v>
      </c>
      <c r="R119" s="336" t="e">
        <f>IF(ISNUMBER(Regressions!T129),ROUND(Regressions!T129, 1), NA())</f>
        <v>#N/A</v>
      </c>
      <c r="S119" s="234" t="e">
        <f>IF(ISNUMBER(Regressions!U129),ROUND(Regressions!U129, 1), NA())</f>
        <v>#N/A</v>
      </c>
    </row>
    <row xmlns:x14ac="http://schemas.microsoft.com/office/spreadsheetml/2009/9/ac" r="120" x14ac:dyDescent="0.2">
      <c r="A120" s="339" t="str">
        <f>IF(ISBLANK(Regressions!A130), " ", Regressions!A130)</f>
        <v>Jordan</v>
      </c>
      <c r="B120" s="340">
        <f>IF(ISBLANK(Regressions!B130), " ", Regressions!B130)</f>
        <v>2023</v>
      </c>
      <c r="C120" s="341" t="str">
        <f>IF(ISBLANK(Regressions!C130), " ", Regressions!C130)</f>
        <v>Pre-primary</v>
      </c>
      <c r="D120" s="342">
        <f>IF(ISBLANK(Regressions!D130), " ", Regressions!D130)</f>
        <v>514148</v>
      </c>
      <c r="E120" s="343" t="e">
        <f>IF(ISNUMBER(Regressions!E130),ROUND(Regressions!E130, 1), NA())</f>
        <v>#N/A</v>
      </c>
      <c r="F120" s="344" t="e">
        <f>IF(ISNUMBER(Regressions!F130),ROUND(Regressions!F130, 1), NA())</f>
        <v>#N/A</v>
      </c>
      <c r="G120" s="345" t="e">
        <f>IF(ISNUMBER(Regressions!G130),ROUND(Regressions!G130, 1), NA())</f>
        <v>#N/A</v>
      </c>
      <c r="H120" s="346" t="e">
        <f>IF(ISNUMBER(Regressions!H130),ROUND(Regressions!H130, 1), NA())</f>
        <v>#N/A</v>
      </c>
      <c r="I120" s="347" t="e">
        <f>IF(ISNUMBER(Regressions!I130),ROUND(Regressions!I130, 1), NA())</f>
        <v>#N/A</v>
      </c>
      <c r="J120" s="348" t="e">
        <f>IF(ISNUMBER(Regressions!K130),ROUND(Regressions!K130, 1), NA())</f>
        <v>#N/A</v>
      </c>
      <c r="K120" s="344" t="e">
        <f>IF(ISNUMBER(Regressions!L130),ROUND(Regressions!L130, 1), NA())</f>
        <v>#N/A</v>
      </c>
      <c r="L120" s="349" t="e">
        <f>IF(ISNUMBER(Regressions!M130),ROUND(Regressions!M130, 1), NA())</f>
        <v>#N/A</v>
      </c>
      <c r="M120" s="346" t="e">
        <f>IF(ISNUMBER(Regressions!N130),ROUND(Regressions!N130, 1), NA())</f>
        <v>#N/A</v>
      </c>
      <c r="N120" s="347" t="e">
        <f>IF(ISNUMBER(Regressions!O130),ROUND(Regressions!O130, 1), NA())</f>
        <v>#N/A</v>
      </c>
      <c r="O120" s="348" t="e">
        <f>IF(ISNUMBER(Regressions!Q130),ROUND(Regressions!Q130, 1), NA())</f>
        <v>#N/A</v>
      </c>
      <c r="P120" s="344" t="e">
        <f>IF(ISNUMBER(Regressions!R130),ROUND(Regressions!R130, 1), NA())</f>
        <v>#N/A</v>
      </c>
      <c r="Q120" s="350" t="e">
        <f>IF(ISNUMBER(Regressions!S130),ROUND(Regressions!S130, 1), NA())</f>
        <v>#N/A</v>
      </c>
      <c r="R120" s="346" t="e">
        <f>IF(ISNUMBER(Regressions!T130),ROUND(Regressions!T130, 1), NA())</f>
        <v>#N/A</v>
      </c>
      <c r="S120" s="347" t="e">
        <f>IF(ISNUMBER(Regressions!U130),ROUND(Regressions!U130, 1), NA())</f>
        <v>#N/A</v>
      </c>
    </row>
    <row xmlns:x14ac="http://schemas.microsoft.com/office/spreadsheetml/2009/9/ac" r="121" hidden="true" x14ac:dyDescent="0.2">
      <c r="A121" s="332" t="str">
        <f>IF(ISBLANK(Regressions!A131), " ", Regressions!A131)</f>
        <v>Jordan</v>
      </c>
      <c r="B121" s="333">
        <f>IF(ISBLANK(Regressions!B131), " ", Regressions!B131)</f>
        <v>2024</v>
      </c>
      <c r="C121" s="338" t="str">
        <f>IF(ISBLANK(Regressions!C131), " ", Regressions!C131)</f>
        <v>Pre-primary</v>
      </c>
      <c r="D121" s="334" t="str">
        <f>IF(ISBLANK(Regressions!D131), " ", Regressions!D131)</f>
        <v> </v>
      </c>
      <c r="E121" s="211" t="e">
        <f>IF(ISNUMBER(Regressions!E131),ROUND(Regressions!E131, 1), NA())</f>
        <v>#N/A</v>
      </c>
      <c r="F121" s="335" t="e">
        <f>IF(ISNUMBER(Regressions!F131),ROUND(Regressions!F131, 1), NA())</f>
        <v>#N/A</v>
      </c>
      <c r="G121" s="233" t="e">
        <f>IF(ISNUMBER(Regressions!G131),ROUND(Regressions!G131, 1), NA())</f>
        <v>#N/A</v>
      </c>
      <c r="H121" s="336" t="e">
        <f>IF(ISNUMBER(Regressions!H131),ROUND(Regressions!H131, 1), NA())</f>
        <v>#N/A</v>
      </c>
      <c r="I121" s="234" t="e">
        <f>IF(ISNUMBER(Regressions!I131),ROUND(Regressions!I131, 1), NA())</f>
        <v>#N/A</v>
      </c>
      <c r="J121" s="337" t="e">
        <f>IF(ISNUMBER(Regressions!K131),ROUND(Regressions!K131, 1), NA())</f>
        <v>#N/A</v>
      </c>
      <c r="K121" s="335" t="e">
        <f>IF(ISNUMBER(Regressions!L131),ROUND(Regressions!L131, 1), NA())</f>
        <v>#N/A</v>
      </c>
      <c r="L121" s="235" t="e">
        <f>IF(ISNUMBER(Regressions!M131),ROUND(Regressions!M131, 1), NA())</f>
        <v>#N/A</v>
      </c>
      <c r="M121" s="336" t="e">
        <f>IF(ISNUMBER(Regressions!N131),ROUND(Regressions!N131, 1), NA())</f>
        <v>#N/A</v>
      </c>
      <c r="N121" s="234" t="e">
        <f>IF(ISNUMBER(Regressions!O131),ROUND(Regressions!O131, 1), NA())</f>
        <v>#N/A</v>
      </c>
      <c r="O121" s="337" t="e">
        <f>IF(ISNUMBER(Regressions!Q131),ROUND(Regressions!Q131, 1), NA())</f>
        <v>#N/A</v>
      </c>
      <c r="P121" s="335" t="e">
        <f>IF(ISNUMBER(Regressions!R131),ROUND(Regressions!R131, 1), NA())</f>
        <v>#N/A</v>
      </c>
      <c r="Q121" s="212" t="e">
        <f>IF(ISNUMBER(Regressions!S131),ROUND(Regressions!S131, 1), NA())</f>
        <v>#N/A</v>
      </c>
      <c r="R121" s="336" t="e">
        <f>IF(ISNUMBER(Regressions!T131),ROUND(Regressions!T131, 1), NA())</f>
        <v>#N/A</v>
      </c>
      <c r="S121" s="234" t="e">
        <f>IF(ISNUMBER(Regressions!U131),ROUND(Regressions!U131, 1), NA())</f>
        <v>#N/A</v>
      </c>
    </row>
    <row xmlns:x14ac="http://schemas.microsoft.com/office/spreadsheetml/2009/9/ac" r="122" hidden="true" x14ac:dyDescent="0.2">
      <c r="A122" s="332" t="str">
        <f>IF(ISBLANK(Regressions!A132), " ", Regressions!A132)</f>
        <v>Jordan</v>
      </c>
      <c r="B122" s="333">
        <f>IF(ISBLANK(Regressions!B132), " ", Regressions!B132)</f>
        <v>2025</v>
      </c>
      <c r="C122" s="338" t="str">
        <f>IF(ISBLANK(Regressions!C132), " ", Regressions!C132)</f>
        <v>Pre-primary</v>
      </c>
      <c r="D122" s="334" t="str">
        <f>IF(ISBLANK(Regressions!D132), " ", Regressions!D132)</f>
        <v> </v>
      </c>
      <c r="E122" s="211" t="e">
        <f>IF(ISNUMBER(Regressions!E132),ROUND(Regressions!E132, 1), NA())</f>
        <v>#N/A</v>
      </c>
      <c r="F122" s="335" t="e">
        <f>IF(ISNUMBER(Regressions!F132),ROUND(Regressions!F132, 1), NA())</f>
        <v>#N/A</v>
      </c>
      <c r="G122" s="233" t="e">
        <f>IF(ISNUMBER(Regressions!G132),ROUND(Regressions!G132, 1), NA())</f>
        <v>#N/A</v>
      </c>
      <c r="H122" s="336" t="e">
        <f>IF(ISNUMBER(Regressions!H132),ROUND(Regressions!H132, 1), NA())</f>
        <v>#N/A</v>
      </c>
      <c r="I122" s="234" t="e">
        <f>IF(ISNUMBER(Regressions!I132),ROUND(Regressions!I132, 1), NA())</f>
        <v>#N/A</v>
      </c>
      <c r="J122" s="337" t="e">
        <f>IF(ISNUMBER(Regressions!K132),ROUND(Regressions!K132, 1), NA())</f>
        <v>#N/A</v>
      </c>
      <c r="K122" s="335" t="e">
        <f>IF(ISNUMBER(Regressions!L132),ROUND(Regressions!L132, 1), NA())</f>
        <v>#N/A</v>
      </c>
      <c r="L122" s="235" t="e">
        <f>IF(ISNUMBER(Regressions!M132),ROUND(Regressions!M132, 1), NA())</f>
        <v>#N/A</v>
      </c>
      <c r="M122" s="336" t="e">
        <f>IF(ISNUMBER(Regressions!N132),ROUND(Regressions!N132, 1), NA())</f>
        <v>#N/A</v>
      </c>
      <c r="N122" s="234" t="e">
        <f>IF(ISNUMBER(Regressions!O132),ROUND(Regressions!O132, 1), NA())</f>
        <v>#N/A</v>
      </c>
      <c r="O122" s="337" t="e">
        <f>IF(ISNUMBER(Regressions!Q132),ROUND(Regressions!Q132, 1), NA())</f>
        <v>#N/A</v>
      </c>
      <c r="P122" s="335" t="e">
        <f>IF(ISNUMBER(Regressions!R132),ROUND(Regressions!R132, 1), NA())</f>
        <v>#N/A</v>
      </c>
      <c r="Q122" s="212" t="e">
        <f>IF(ISNUMBER(Regressions!S132),ROUND(Regressions!S132, 1), NA())</f>
        <v>#N/A</v>
      </c>
      <c r="R122" s="336" t="e">
        <f>IF(ISNUMBER(Regressions!T132),ROUND(Regressions!T132, 1), NA())</f>
        <v>#N/A</v>
      </c>
      <c r="S122" s="234" t="e">
        <f>IF(ISNUMBER(Regressions!U132),ROUND(Regressions!U132, 1), NA())</f>
        <v>#N/A</v>
      </c>
    </row>
    <row xmlns:x14ac="http://schemas.microsoft.com/office/spreadsheetml/2009/9/ac" r="123" hidden="true" x14ac:dyDescent="0.2">
      <c r="A123" s="332" t="str">
        <f>IF(ISBLANK(Regressions!A133), " ", Regressions!A133)</f>
        <v>Jordan</v>
      </c>
      <c r="B123" s="333">
        <f>IF(ISBLANK(Regressions!B133), " ", Regressions!B133)</f>
        <v>2026</v>
      </c>
      <c r="C123" s="338" t="str">
        <f>IF(ISBLANK(Regressions!C133), " ", Regressions!C133)</f>
        <v>Pre-primary</v>
      </c>
      <c r="D123" s="334" t="str">
        <f>IF(ISBLANK(Regressions!D133), " ", Regressions!D133)</f>
        <v> </v>
      </c>
      <c r="E123" s="211" t="e">
        <f>IF(ISNUMBER(Regressions!E133),ROUND(Regressions!E133, 1), NA())</f>
        <v>#N/A</v>
      </c>
      <c r="F123" s="335" t="e">
        <f>IF(ISNUMBER(Regressions!F133),ROUND(Regressions!F133, 1), NA())</f>
        <v>#N/A</v>
      </c>
      <c r="G123" s="233" t="e">
        <f>IF(ISNUMBER(Regressions!G133),ROUND(Regressions!G133, 1), NA())</f>
        <v>#N/A</v>
      </c>
      <c r="H123" s="336" t="e">
        <f>IF(ISNUMBER(Regressions!H133),ROUND(Regressions!H133, 1), NA())</f>
        <v>#N/A</v>
      </c>
      <c r="I123" s="234" t="e">
        <f>IF(ISNUMBER(Regressions!I133),ROUND(Regressions!I133, 1), NA())</f>
        <v>#N/A</v>
      </c>
      <c r="J123" s="337" t="e">
        <f>IF(ISNUMBER(Regressions!K133),ROUND(Regressions!K133, 1), NA())</f>
        <v>#N/A</v>
      </c>
      <c r="K123" s="335" t="e">
        <f>IF(ISNUMBER(Regressions!L133),ROUND(Regressions!L133, 1), NA())</f>
        <v>#N/A</v>
      </c>
      <c r="L123" s="235" t="e">
        <f>IF(ISNUMBER(Regressions!M133),ROUND(Regressions!M133, 1), NA())</f>
        <v>#N/A</v>
      </c>
      <c r="M123" s="336" t="e">
        <f>IF(ISNUMBER(Regressions!N133),ROUND(Regressions!N133, 1), NA())</f>
        <v>#N/A</v>
      </c>
      <c r="N123" s="234" t="e">
        <f>IF(ISNUMBER(Regressions!O133),ROUND(Regressions!O133, 1), NA())</f>
        <v>#N/A</v>
      </c>
      <c r="O123" s="337" t="e">
        <f>IF(ISNUMBER(Regressions!Q133),ROUND(Regressions!Q133, 1), NA())</f>
        <v>#N/A</v>
      </c>
      <c r="P123" s="335" t="e">
        <f>IF(ISNUMBER(Regressions!R133),ROUND(Regressions!R133, 1), NA())</f>
        <v>#N/A</v>
      </c>
      <c r="Q123" s="212" t="e">
        <f>IF(ISNUMBER(Regressions!S133),ROUND(Regressions!S133, 1), NA())</f>
        <v>#N/A</v>
      </c>
      <c r="R123" s="336" t="e">
        <f>IF(ISNUMBER(Regressions!T133),ROUND(Regressions!T133, 1), NA())</f>
        <v>#N/A</v>
      </c>
      <c r="S123" s="234" t="e">
        <f>IF(ISNUMBER(Regressions!U133),ROUND(Regressions!U133, 1), NA())</f>
        <v>#N/A</v>
      </c>
    </row>
    <row xmlns:x14ac="http://schemas.microsoft.com/office/spreadsheetml/2009/9/ac" r="124" hidden="true" x14ac:dyDescent="0.2">
      <c r="A124" s="332" t="str">
        <f>IF(ISBLANK(Regressions!A134), " ", Regressions!A134)</f>
        <v>Jordan</v>
      </c>
      <c r="B124" s="333">
        <f>IF(ISBLANK(Regressions!B134), " ", Regressions!B134)</f>
        <v>2027</v>
      </c>
      <c r="C124" s="338" t="str">
        <f>IF(ISBLANK(Regressions!C134), " ", Regressions!C134)</f>
        <v>Pre-primary</v>
      </c>
      <c r="D124" s="334" t="str">
        <f>IF(ISBLANK(Regressions!D134), " ", Regressions!D134)</f>
        <v> </v>
      </c>
      <c r="E124" s="211" t="e">
        <f>IF(ISNUMBER(Regressions!E134),ROUND(Regressions!E134, 1), NA())</f>
        <v>#N/A</v>
      </c>
      <c r="F124" s="335" t="e">
        <f>IF(ISNUMBER(Regressions!F134),ROUND(Regressions!F134, 1), NA())</f>
        <v>#N/A</v>
      </c>
      <c r="G124" s="233" t="e">
        <f>IF(ISNUMBER(Regressions!G134),ROUND(Regressions!G134, 1), NA())</f>
        <v>#N/A</v>
      </c>
      <c r="H124" s="336" t="e">
        <f>IF(ISNUMBER(Regressions!H134),ROUND(Regressions!H134, 1), NA())</f>
        <v>#N/A</v>
      </c>
      <c r="I124" s="234" t="e">
        <f>IF(ISNUMBER(Regressions!I134),ROUND(Regressions!I134, 1), NA())</f>
        <v>#N/A</v>
      </c>
      <c r="J124" s="337" t="e">
        <f>IF(ISNUMBER(Regressions!K134),ROUND(Regressions!K134, 1), NA())</f>
        <v>#N/A</v>
      </c>
      <c r="K124" s="335" t="e">
        <f>IF(ISNUMBER(Regressions!L134),ROUND(Regressions!L134, 1), NA())</f>
        <v>#N/A</v>
      </c>
      <c r="L124" s="235" t="e">
        <f>IF(ISNUMBER(Regressions!M134),ROUND(Regressions!M134, 1), NA())</f>
        <v>#N/A</v>
      </c>
      <c r="M124" s="336" t="e">
        <f>IF(ISNUMBER(Regressions!N134),ROUND(Regressions!N134, 1), NA())</f>
        <v>#N/A</v>
      </c>
      <c r="N124" s="234" t="e">
        <f>IF(ISNUMBER(Regressions!O134),ROUND(Regressions!O134, 1), NA())</f>
        <v>#N/A</v>
      </c>
      <c r="O124" s="337" t="e">
        <f>IF(ISNUMBER(Regressions!Q134),ROUND(Regressions!Q134, 1), NA())</f>
        <v>#N/A</v>
      </c>
      <c r="P124" s="335" t="e">
        <f>IF(ISNUMBER(Regressions!R134),ROUND(Regressions!R134, 1), NA())</f>
        <v>#N/A</v>
      </c>
      <c r="Q124" s="212" t="e">
        <f>IF(ISNUMBER(Regressions!S134),ROUND(Regressions!S134, 1), NA())</f>
        <v>#N/A</v>
      </c>
      <c r="R124" s="336" t="e">
        <f>IF(ISNUMBER(Regressions!T134),ROUND(Regressions!T134, 1), NA())</f>
        <v>#N/A</v>
      </c>
      <c r="S124" s="234" t="e">
        <f>IF(ISNUMBER(Regressions!U134),ROUND(Regressions!U134, 1), NA())</f>
        <v>#N/A</v>
      </c>
    </row>
    <row xmlns:x14ac="http://schemas.microsoft.com/office/spreadsheetml/2009/9/ac" r="125" hidden="true" x14ac:dyDescent="0.2">
      <c r="A125" s="332" t="str">
        <f>IF(ISBLANK(Regressions!A135), " ", Regressions!A135)</f>
        <v>Jordan</v>
      </c>
      <c r="B125" s="333">
        <f>IF(ISBLANK(Regressions!B135), " ", Regressions!B135)</f>
        <v>2028</v>
      </c>
      <c r="C125" s="338" t="str">
        <f>IF(ISBLANK(Regressions!C135), " ", Regressions!C135)</f>
        <v>Pre-primary</v>
      </c>
      <c r="D125" s="334" t="str">
        <f>IF(ISBLANK(Regressions!D135), " ", Regressions!D135)</f>
        <v> </v>
      </c>
      <c r="E125" s="211" t="e">
        <f>IF(ISNUMBER(Regressions!E135),ROUND(Regressions!E135, 1), NA())</f>
        <v>#N/A</v>
      </c>
      <c r="F125" s="335" t="e">
        <f>IF(ISNUMBER(Regressions!F135),ROUND(Regressions!F135, 1), NA())</f>
        <v>#N/A</v>
      </c>
      <c r="G125" s="233" t="e">
        <f>IF(ISNUMBER(Regressions!G135),ROUND(Regressions!G135, 1), NA())</f>
        <v>#N/A</v>
      </c>
      <c r="H125" s="336" t="e">
        <f>IF(ISNUMBER(Regressions!H135),ROUND(Regressions!H135, 1), NA())</f>
        <v>#N/A</v>
      </c>
      <c r="I125" s="234" t="e">
        <f>IF(ISNUMBER(Regressions!I135),ROUND(Regressions!I135, 1), NA())</f>
        <v>#N/A</v>
      </c>
      <c r="J125" s="337" t="e">
        <f>IF(ISNUMBER(Regressions!K135),ROUND(Regressions!K135, 1), NA())</f>
        <v>#N/A</v>
      </c>
      <c r="K125" s="335" t="e">
        <f>IF(ISNUMBER(Regressions!L135),ROUND(Regressions!L135, 1), NA())</f>
        <v>#N/A</v>
      </c>
      <c r="L125" s="235" t="e">
        <f>IF(ISNUMBER(Regressions!M135),ROUND(Regressions!M135, 1), NA())</f>
        <v>#N/A</v>
      </c>
      <c r="M125" s="336" t="e">
        <f>IF(ISNUMBER(Regressions!N135),ROUND(Regressions!N135, 1), NA())</f>
        <v>#N/A</v>
      </c>
      <c r="N125" s="234" t="e">
        <f>IF(ISNUMBER(Regressions!O135),ROUND(Regressions!O135, 1), NA())</f>
        <v>#N/A</v>
      </c>
      <c r="O125" s="337" t="e">
        <f>IF(ISNUMBER(Regressions!Q135),ROUND(Regressions!Q135, 1), NA())</f>
        <v>#N/A</v>
      </c>
      <c r="P125" s="335" t="e">
        <f>IF(ISNUMBER(Regressions!R135),ROUND(Regressions!R135, 1), NA())</f>
        <v>#N/A</v>
      </c>
      <c r="Q125" s="212" t="e">
        <f>IF(ISNUMBER(Regressions!S135),ROUND(Regressions!S135, 1), NA())</f>
        <v>#N/A</v>
      </c>
      <c r="R125" s="336" t="e">
        <f>IF(ISNUMBER(Regressions!T135),ROUND(Regressions!T135, 1), NA())</f>
        <v>#N/A</v>
      </c>
      <c r="S125" s="234" t="e">
        <f>IF(ISNUMBER(Regressions!U135),ROUND(Regressions!U135, 1), NA())</f>
        <v>#N/A</v>
      </c>
    </row>
    <row xmlns:x14ac="http://schemas.microsoft.com/office/spreadsheetml/2009/9/ac" r="126" hidden="true" x14ac:dyDescent="0.2">
      <c r="A126" s="332" t="str">
        <f>IF(ISBLANK(Regressions!A136), " ", Regressions!A136)</f>
        <v>Jordan</v>
      </c>
      <c r="B126" s="333">
        <f>IF(ISBLANK(Regressions!B136), " ", Regressions!B136)</f>
        <v>2029</v>
      </c>
      <c r="C126" s="338" t="str">
        <f>IF(ISBLANK(Regressions!C136), " ", Regressions!C136)</f>
        <v>Pre-primary</v>
      </c>
      <c r="D126" s="334" t="str">
        <f>IF(ISBLANK(Regressions!D136), " ", Regressions!D136)</f>
        <v> </v>
      </c>
      <c r="E126" s="211" t="e">
        <f>IF(ISNUMBER(Regressions!E136),ROUND(Regressions!E136, 1), NA())</f>
        <v>#N/A</v>
      </c>
      <c r="F126" s="335" t="e">
        <f>IF(ISNUMBER(Regressions!F136),ROUND(Regressions!F136, 1), NA())</f>
        <v>#N/A</v>
      </c>
      <c r="G126" s="233" t="e">
        <f>IF(ISNUMBER(Regressions!G136),ROUND(Regressions!G136, 1), NA())</f>
        <v>#N/A</v>
      </c>
      <c r="H126" s="336" t="e">
        <f>IF(ISNUMBER(Regressions!H136),ROUND(Regressions!H136, 1), NA())</f>
        <v>#N/A</v>
      </c>
      <c r="I126" s="234" t="e">
        <f>IF(ISNUMBER(Regressions!I136),ROUND(Regressions!I136, 1), NA())</f>
        <v>#N/A</v>
      </c>
      <c r="J126" s="337" t="e">
        <f>IF(ISNUMBER(Regressions!K136),ROUND(Regressions!K136, 1), NA())</f>
        <v>#N/A</v>
      </c>
      <c r="K126" s="335" t="e">
        <f>IF(ISNUMBER(Regressions!L136),ROUND(Regressions!L136, 1), NA())</f>
        <v>#N/A</v>
      </c>
      <c r="L126" s="235" t="e">
        <f>IF(ISNUMBER(Regressions!M136),ROUND(Regressions!M136, 1), NA())</f>
        <v>#N/A</v>
      </c>
      <c r="M126" s="336" t="e">
        <f>IF(ISNUMBER(Regressions!N136),ROUND(Regressions!N136, 1), NA())</f>
        <v>#N/A</v>
      </c>
      <c r="N126" s="234" t="e">
        <f>IF(ISNUMBER(Regressions!O136),ROUND(Regressions!O136, 1), NA())</f>
        <v>#N/A</v>
      </c>
      <c r="O126" s="337" t="e">
        <f>IF(ISNUMBER(Regressions!Q136),ROUND(Regressions!Q136, 1), NA())</f>
        <v>#N/A</v>
      </c>
      <c r="P126" s="335" t="e">
        <f>IF(ISNUMBER(Regressions!R136),ROUND(Regressions!R136, 1), NA())</f>
        <v>#N/A</v>
      </c>
      <c r="Q126" s="212" t="e">
        <f>IF(ISNUMBER(Regressions!S136),ROUND(Regressions!S136, 1), NA())</f>
        <v>#N/A</v>
      </c>
      <c r="R126" s="336" t="e">
        <f>IF(ISNUMBER(Regressions!T136),ROUND(Regressions!T136, 1), NA())</f>
        <v>#N/A</v>
      </c>
      <c r="S126" s="234" t="e">
        <f>IF(ISNUMBER(Regressions!U136),ROUND(Regressions!U136, 1), NA())</f>
        <v>#N/A</v>
      </c>
    </row>
    <row xmlns:x14ac="http://schemas.microsoft.com/office/spreadsheetml/2009/9/ac" r="127" hidden="true" x14ac:dyDescent="0.2">
      <c r="A127" s="332" t="str">
        <f>IF(ISBLANK(Regressions!A137), " ", Regressions!A137)</f>
        <v>Jordan</v>
      </c>
      <c r="B127" s="333">
        <f>IF(ISBLANK(Regressions!B137), " ", Regressions!B137)</f>
        <v>2030</v>
      </c>
      <c r="C127" s="338" t="str">
        <f>IF(ISBLANK(Regressions!C137), " ", Regressions!C137)</f>
        <v>Pre-primary</v>
      </c>
      <c r="D127" s="334" t="str">
        <f>IF(ISBLANK(Regressions!D137), " ", Regressions!D137)</f>
        <v> </v>
      </c>
      <c r="E127" s="211" t="e">
        <f>IF(ISNUMBER(Regressions!E137),ROUND(Regressions!E137, 1), NA())</f>
        <v>#N/A</v>
      </c>
      <c r="F127" s="335" t="e">
        <f>IF(ISNUMBER(Regressions!F137),ROUND(Regressions!F137, 1), NA())</f>
        <v>#N/A</v>
      </c>
      <c r="G127" s="233" t="e">
        <f>IF(ISNUMBER(Regressions!G137),ROUND(Regressions!G137, 1), NA())</f>
        <v>#N/A</v>
      </c>
      <c r="H127" s="336" t="e">
        <f>IF(ISNUMBER(Regressions!H137),ROUND(Regressions!H137, 1), NA())</f>
        <v>#N/A</v>
      </c>
      <c r="I127" s="234" t="e">
        <f>IF(ISNUMBER(Regressions!I137),ROUND(Regressions!I137, 1), NA())</f>
        <v>#N/A</v>
      </c>
      <c r="J127" s="337" t="e">
        <f>IF(ISNUMBER(Regressions!K137),ROUND(Regressions!K137, 1), NA())</f>
        <v>#N/A</v>
      </c>
      <c r="K127" s="335" t="e">
        <f>IF(ISNUMBER(Regressions!L137),ROUND(Regressions!L137, 1), NA())</f>
        <v>#N/A</v>
      </c>
      <c r="L127" s="235" t="e">
        <f>IF(ISNUMBER(Regressions!M137),ROUND(Regressions!M137, 1), NA())</f>
        <v>#N/A</v>
      </c>
      <c r="M127" s="336" t="e">
        <f>IF(ISNUMBER(Regressions!N137),ROUND(Regressions!N137, 1), NA())</f>
        <v>#N/A</v>
      </c>
      <c r="N127" s="234" t="e">
        <f>IF(ISNUMBER(Regressions!O137),ROUND(Regressions!O137, 1), NA())</f>
        <v>#N/A</v>
      </c>
      <c r="O127" s="337" t="e">
        <f>IF(ISNUMBER(Regressions!Q137),ROUND(Regressions!Q137, 1), NA())</f>
        <v>#N/A</v>
      </c>
      <c r="P127" s="335" t="e">
        <f>IF(ISNUMBER(Regressions!R137),ROUND(Regressions!R137, 1), NA())</f>
        <v>#N/A</v>
      </c>
      <c r="Q127" s="212" t="e">
        <f>IF(ISNUMBER(Regressions!S137),ROUND(Regressions!S137, 1), NA())</f>
        <v>#N/A</v>
      </c>
      <c r="R127" s="336" t="e">
        <f>IF(ISNUMBER(Regressions!T137),ROUND(Regressions!T137, 1), NA())</f>
        <v>#N/A</v>
      </c>
      <c r="S127" s="234" t="e">
        <f>IF(ISNUMBER(Regressions!U137),ROUND(Regressions!U137, 1), NA())</f>
        <v>#N/A</v>
      </c>
    </row>
    <row xmlns:x14ac="http://schemas.microsoft.com/office/spreadsheetml/2009/9/ac" r="128" x14ac:dyDescent="0.2">
      <c r="A128" s="332" t="str">
        <f>IF(ISBLANK(Regressions!A138), " ", Regressions!A138)</f>
        <v>Jordan</v>
      </c>
      <c r="B128" s="333">
        <f>IF(ISBLANK(Regressions!B138), " ", Regressions!B138)</f>
        <v>2000</v>
      </c>
      <c r="C128" s="338" t="str">
        <f>IF(ISBLANK(Regressions!C138), " ", Regressions!C138)</f>
        <v>Primary</v>
      </c>
      <c r="D128" s="334">
        <f>IF(ISBLANK(Regressions!D138), " ", Regressions!D138)</f>
        <v>779199</v>
      </c>
      <c r="E128" s="211">
        <f>IF(ISNUMBER(Regressions!E138),ROUND(Regressions!E138, 1), NA())</f>
        <v>100</v>
      </c>
      <c r="F128" s="335">
        <f>IF(ISNUMBER(Regressions!F138),ROUND(Regressions!F138, 1), NA())</f>
        <v>100</v>
      </c>
      <c r="G128" s="233">
        <f>IF(ISNUMBER(Regressions!G138),ROUND(Regressions!G138, 1), NA())</f>
        <v>100</v>
      </c>
      <c r="H128" s="336">
        <f>IF(ISNUMBER(Regressions!H138),ROUND(Regressions!H138, 1), NA())</f>
        <v>0</v>
      </c>
      <c r="I128" s="234">
        <f>IF(ISNUMBER(Regressions!I138),ROUND(Regressions!I138, 1), NA())</f>
        <v>0</v>
      </c>
      <c r="J128" s="337" t="e">
        <f>IF(ISNUMBER(Regressions!K138),ROUND(Regressions!K138, 1), NA())</f>
        <v>#N/A</v>
      </c>
      <c r="K128" s="335" t="e">
        <f>IF(ISNUMBER(Regressions!L138),ROUND(Regressions!L138, 1), NA())</f>
        <v>#N/A</v>
      </c>
      <c r="L128" s="235" t="e">
        <f>IF(ISNUMBER(Regressions!M138),ROUND(Regressions!M138, 1), NA())</f>
        <v>#N/A</v>
      </c>
      <c r="M128" s="336" t="e">
        <f>IF(ISNUMBER(Regressions!N138),ROUND(Regressions!N138, 1), NA())</f>
        <v>#N/A</v>
      </c>
      <c r="N128" s="234" t="e">
        <f>IF(ISNUMBER(Regressions!O138),ROUND(Regressions!O138, 1), NA())</f>
        <v>#N/A</v>
      </c>
      <c r="O128" s="337" t="e">
        <f>IF(ISNUMBER(Regressions!Q138),ROUND(Regressions!Q138, 1), NA())</f>
        <v>#N/A</v>
      </c>
      <c r="P128" s="335" t="e">
        <f>IF(ISNUMBER(Regressions!R138),ROUND(Regressions!R138, 1), NA())</f>
        <v>#N/A</v>
      </c>
      <c r="Q128" s="212" t="e">
        <f>IF(ISNUMBER(Regressions!S138),ROUND(Regressions!S138, 1), NA())</f>
        <v>#N/A</v>
      </c>
      <c r="R128" s="336" t="e">
        <f>IF(ISNUMBER(Regressions!T138),ROUND(Regressions!T138, 1), NA())</f>
        <v>#N/A</v>
      </c>
      <c r="S128" s="234" t="e">
        <f>IF(ISNUMBER(Regressions!U138),ROUND(Regressions!U138, 1), NA())</f>
        <v>#N/A</v>
      </c>
    </row>
    <row xmlns:x14ac="http://schemas.microsoft.com/office/spreadsheetml/2009/9/ac" r="129" x14ac:dyDescent="0.2">
      <c r="A129" s="332" t="str">
        <f>IF(ISBLANK(Regressions!A139), " ", Regressions!A139)</f>
        <v>Jordan</v>
      </c>
      <c r="B129" s="333">
        <f>IF(ISBLANK(Regressions!B139), " ", Regressions!B139)</f>
        <v>2001</v>
      </c>
      <c r="C129" s="338" t="str">
        <f>IF(ISBLANK(Regressions!C139), " ", Regressions!C139)</f>
        <v>Primary</v>
      </c>
      <c r="D129" s="334">
        <f>IF(ISBLANK(Regressions!D139), " ", Regressions!D139)</f>
        <v>802963</v>
      </c>
      <c r="E129" s="211">
        <f>IF(ISNUMBER(Regressions!E139),ROUND(Regressions!E139, 1), NA())</f>
        <v>100</v>
      </c>
      <c r="F129" s="335">
        <f>IF(ISNUMBER(Regressions!F139),ROUND(Regressions!F139, 1), NA())</f>
        <v>100</v>
      </c>
      <c r="G129" s="233">
        <f>IF(ISNUMBER(Regressions!G139),ROUND(Regressions!G139, 1), NA())</f>
        <v>100</v>
      </c>
      <c r="H129" s="336">
        <f>IF(ISNUMBER(Regressions!H139),ROUND(Regressions!H139, 1), NA())</f>
        <v>0</v>
      </c>
      <c r="I129" s="234">
        <f>IF(ISNUMBER(Regressions!I139),ROUND(Regressions!I139, 1), NA())</f>
        <v>0</v>
      </c>
      <c r="J129" s="337" t="e">
        <f>IF(ISNUMBER(Regressions!K139),ROUND(Regressions!K139, 1), NA())</f>
        <v>#N/A</v>
      </c>
      <c r="K129" s="335" t="e">
        <f>IF(ISNUMBER(Regressions!L139),ROUND(Regressions!L139, 1), NA())</f>
        <v>#N/A</v>
      </c>
      <c r="L129" s="235" t="e">
        <f>IF(ISNUMBER(Regressions!M139),ROUND(Regressions!M139, 1), NA())</f>
        <v>#N/A</v>
      </c>
      <c r="M129" s="336" t="e">
        <f>IF(ISNUMBER(Regressions!N139),ROUND(Regressions!N139, 1), NA())</f>
        <v>#N/A</v>
      </c>
      <c r="N129" s="234" t="e">
        <f>IF(ISNUMBER(Regressions!O139),ROUND(Regressions!O139, 1), NA())</f>
        <v>#N/A</v>
      </c>
      <c r="O129" s="337" t="e">
        <f>IF(ISNUMBER(Regressions!Q139),ROUND(Regressions!Q139, 1), NA())</f>
        <v>#N/A</v>
      </c>
      <c r="P129" s="335" t="e">
        <f>IF(ISNUMBER(Regressions!R139),ROUND(Regressions!R139, 1), NA())</f>
        <v>#N/A</v>
      </c>
      <c r="Q129" s="212" t="e">
        <f>IF(ISNUMBER(Regressions!S139),ROUND(Regressions!S139, 1), NA())</f>
        <v>#N/A</v>
      </c>
      <c r="R129" s="336" t="e">
        <f>IF(ISNUMBER(Regressions!T139),ROUND(Regressions!T139, 1), NA())</f>
        <v>#N/A</v>
      </c>
      <c r="S129" s="234" t="e">
        <f>IF(ISNUMBER(Regressions!U139),ROUND(Regressions!U139, 1), NA())</f>
        <v>#N/A</v>
      </c>
    </row>
    <row xmlns:x14ac="http://schemas.microsoft.com/office/spreadsheetml/2009/9/ac" r="130" x14ac:dyDescent="0.2">
      <c r="A130" s="332" t="str">
        <f>IF(ISBLANK(Regressions!A140), " ", Regressions!A140)</f>
        <v>Jordan</v>
      </c>
      <c r="B130" s="333">
        <f>IF(ISBLANK(Regressions!B140), " ", Regressions!B140)</f>
        <v>2002</v>
      </c>
      <c r="C130" s="338" t="str">
        <f>IF(ISBLANK(Regressions!C140), " ", Regressions!C140)</f>
        <v>Primary</v>
      </c>
      <c r="D130" s="334">
        <f>IF(ISBLANK(Regressions!D140), " ", Regressions!D140)</f>
        <v>828039</v>
      </c>
      <c r="E130" s="211">
        <f>IF(ISNUMBER(Regressions!E140),ROUND(Regressions!E140, 1), NA())</f>
        <v>100</v>
      </c>
      <c r="F130" s="335">
        <f>IF(ISNUMBER(Regressions!F140),ROUND(Regressions!F140, 1), NA())</f>
        <v>100</v>
      </c>
      <c r="G130" s="233">
        <f>IF(ISNUMBER(Regressions!G140),ROUND(Regressions!G140, 1), NA())</f>
        <v>100</v>
      </c>
      <c r="H130" s="336">
        <f>IF(ISNUMBER(Regressions!H140),ROUND(Regressions!H140, 1), NA())</f>
        <v>0</v>
      </c>
      <c r="I130" s="234">
        <f>IF(ISNUMBER(Regressions!I140),ROUND(Regressions!I140, 1), NA())</f>
        <v>0</v>
      </c>
      <c r="J130" s="337" t="e">
        <f>IF(ISNUMBER(Regressions!K140),ROUND(Regressions!K140, 1), NA())</f>
        <v>#N/A</v>
      </c>
      <c r="K130" s="335" t="e">
        <f>IF(ISNUMBER(Regressions!L140),ROUND(Regressions!L140, 1), NA())</f>
        <v>#N/A</v>
      </c>
      <c r="L130" s="235" t="e">
        <f>IF(ISNUMBER(Regressions!M140),ROUND(Regressions!M140, 1), NA())</f>
        <v>#N/A</v>
      </c>
      <c r="M130" s="336" t="e">
        <f>IF(ISNUMBER(Regressions!N140),ROUND(Regressions!N140, 1), NA())</f>
        <v>#N/A</v>
      </c>
      <c r="N130" s="234" t="e">
        <f>IF(ISNUMBER(Regressions!O140),ROUND(Regressions!O140, 1), NA())</f>
        <v>#N/A</v>
      </c>
      <c r="O130" s="337" t="e">
        <f>IF(ISNUMBER(Regressions!Q140),ROUND(Regressions!Q140, 1), NA())</f>
        <v>#N/A</v>
      </c>
      <c r="P130" s="335" t="e">
        <f>IF(ISNUMBER(Regressions!R140),ROUND(Regressions!R140, 1), NA())</f>
        <v>#N/A</v>
      </c>
      <c r="Q130" s="212" t="e">
        <f>IF(ISNUMBER(Regressions!S140),ROUND(Regressions!S140, 1), NA())</f>
        <v>#N/A</v>
      </c>
      <c r="R130" s="336" t="e">
        <f>IF(ISNUMBER(Regressions!T140),ROUND(Regressions!T140, 1), NA())</f>
        <v>#N/A</v>
      </c>
      <c r="S130" s="234" t="e">
        <f>IF(ISNUMBER(Regressions!U140),ROUND(Regressions!U140, 1), NA())</f>
        <v>#N/A</v>
      </c>
    </row>
    <row xmlns:x14ac="http://schemas.microsoft.com/office/spreadsheetml/2009/9/ac" r="131" x14ac:dyDescent="0.2">
      <c r="A131" s="332" t="str">
        <f>IF(ISBLANK(Regressions!A141), " ", Regressions!A141)</f>
        <v>Jordan</v>
      </c>
      <c r="B131" s="333">
        <f>IF(ISBLANK(Regressions!B141), " ", Regressions!B141)</f>
        <v>2003</v>
      </c>
      <c r="C131" s="338" t="str">
        <f>IF(ISBLANK(Regressions!C141), " ", Regressions!C141)</f>
        <v>Primary</v>
      </c>
      <c r="D131" s="334">
        <f>IF(ISBLANK(Regressions!D141), " ", Regressions!D141)</f>
        <v>853190</v>
      </c>
      <c r="E131" s="211">
        <f>IF(ISNUMBER(Regressions!E141),ROUND(Regressions!E141, 1), NA())</f>
        <v>100</v>
      </c>
      <c r="F131" s="335">
        <f>IF(ISNUMBER(Regressions!F141),ROUND(Regressions!F141, 1), NA())</f>
        <v>100</v>
      </c>
      <c r="G131" s="233">
        <f>IF(ISNUMBER(Regressions!G141),ROUND(Regressions!G141, 1), NA())</f>
        <v>100</v>
      </c>
      <c r="H131" s="336">
        <f>IF(ISNUMBER(Regressions!H141),ROUND(Regressions!H141, 1), NA())</f>
        <v>0</v>
      </c>
      <c r="I131" s="234">
        <f>IF(ISNUMBER(Regressions!I141),ROUND(Regressions!I141, 1), NA())</f>
        <v>0</v>
      </c>
      <c r="J131" s="337" t="e">
        <f>IF(ISNUMBER(Regressions!K141),ROUND(Regressions!K141, 1), NA())</f>
        <v>#N/A</v>
      </c>
      <c r="K131" s="335" t="e">
        <f>IF(ISNUMBER(Regressions!L141),ROUND(Regressions!L141, 1), NA())</f>
        <v>#N/A</v>
      </c>
      <c r="L131" s="235" t="e">
        <f>IF(ISNUMBER(Regressions!M141),ROUND(Regressions!M141, 1), NA())</f>
        <v>#N/A</v>
      </c>
      <c r="M131" s="336" t="e">
        <f>IF(ISNUMBER(Regressions!N141),ROUND(Regressions!N141, 1), NA())</f>
        <v>#N/A</v>
      </c>
      <c r="N131" s="234" t="e">
        <f>IF(ISNUMBER(Regressions!O141),ROUND(Regressions!O141, 1), NA())</f>
        <v>#N/A</v>
      </c>
      <c r="O131" s="337" t="e">
        <f>IF(ISNUMBER(Regressions!Q141),ROUND(Regressions!Q141, 1), NA())</f>
        <v>#N/A</v>
      </c>
      <c r="P131" s="335" t="e">
        <f>IF(ISNUMBER(Regressions!R141),ROUND(Regressions!R141, 1), NA())</f>
        <v>#N/A</v>
      </c>
      <c r="Q131" s="212" t="e">
        <f>IF(ISNUMBER(Regressions!S141),ROUND(Regressions!S141, 1), NA())</f>
        <v>#N/A</v>
      </c>
      <c r="R131" s="336" t="e">
        <f>IF(ISNUMBER(Regressions!T141),ROUND(Regressions!T141, 1), NA())</f>
        <v>#N/A</v>
      </c>
      <c r="S131" s="234" t="e">
        <f>IF(ISNUMBER(Regressions!U141),ROUND(Regressions!U141, 1), NA())</f>
        <v>#N/A</v>
      </c>
    </row>
    <row xmlns:x14ac="http://schemas.microsoft.com/office/spreadsheetml/2009/9/ac" r="132" x14ac:dyDescent="0.2">
      <c r="A132" s="332" t="str">
        <f>IF(ISBLANK(Regressions!A142), " ", Regressions!A142)</f>
        <v>Jordan</v>
      </c>
      <c r="B132" s="333">
        <f>IF(ISBLANK(Regressions!B142), " ", Regressions!B142)</f>
        <v>2004</v>
      </c>
      <c r="C132" s="338" t="str">
        <f>IF(ISBLANK(Regressions!C142), " ", Regressions!C142)</f>
        <v>Primary</v>
      </c>
      <c r="D132" s="334">
        <f>IF(ISBLANK(Regressions!D142), " ", Regressions!D142)</f>
        <v>872317</v>
      </c>
      <c r="E132" s="211">
        <f>IF(ISNUMBER(Regressions!E142),ROUND(Regressions!E142, 1), NA())</f>
        <v>100</v>
      </c>
      <c r="F132" s="335">
        <f>IF(ISNUMBER(Regressions!F142),ROUND(Regressions!F142, 1), NA())</f>
        <v>100</v>
      </c>
      <c r="G132" s="233">
        <f>IF(ISNUMBER(Regressions!G142),ROUND(Regressions!G142, 1), NA())</f>
        <v>100</v>
      </c>
      <c r="H132" s="336">
        <f>IF(ISNUMBER(Regressions!H142),ROUND(Regressions!H142, 1), NA())</f>
        <v>0</v>
      </c>
      <c r="I132" s="234">
        <f>IF(ISNUMBER(Regressions!I142),ROUND(Regressions!I142, 1), NA())</f>
        <v>0</v>
      </c>
      <c r="J132" s="337" t="e">
        <f>IF(ISNUMBER(Regressions!K142),ROUND(Regressions!K142, 1), NA())</f>
        <v>#N/A</v>
      </c>
      <c r="K132" s="335" t="e">
        <f>IF(ISNUMBER(Regressions!L142),ROUND(Regressions!L142, 1), NA())</f>
        <v>#N/A</v>
      </c>
      <c r="L132" s="235" t="e">
        <f>IF(ISNUMBER(Regressions!M142),ROUND(Regressions!M142, 1), NA())</f>
        <v>#N/A</v>
      </c>
      <c r="M132" s="336" t="e">
        <f>IF(ISNUMBER(Regressions!N142),ROUND(Regressions!N142, 1), NA())</f>
        <v>#N/A</v>
      </c>
      <c r="N132" s="234" t="e">
        <f>IF(ISNUMBER(Regressions!O142),ROUND(Regressions!O142, 1), NA())</f>
        <v>#N/A</v>
      </c>
      <c r="O132" s="337" t="e">
        <f>IF(ISNUMBER(Regressions!Q142),ROUND(Regressions!Q142, 1), NA())</f>
        <v>#N/A</v>
      </c>
      <c r="P132" s="335" t="e">
        <f>IF(ISNUMBER(Regressions!R142),ROUND(Regressions!R142, 1), NA())</f>
        <v>#N/A</v>
      </c>
      <c r="Q132" s="212" t="e">
        <f>IF(ISNUMBER(Regressions!S142),ROUND(Regressions!S142, 1), NA())</f>
        <v>#N/A</v>
      </c>
      <c r="R132" s="336" t="e">
        <f>IF(ISNUMBER(Regressions!T142),ROUND(Regressions!T142, 1), NA())</f>
        <v>#N/A</v>
      </c>
      <c r="S132" s="234" t="e">
        <f>IF(ISNUMBER(Regressions!U142),ROUND(Regressions!U142, 1), NA())</f>
        <v>#N/A</v>
      </c>
    </row>
    <row xmlns:x14ac="http://schemas.microsoft.com/office/spreadsheetml/2009/9/ac" r="133" x14ac:dyDescent="0.2">
      <c r="A133" s="332" t="str">
        <f>IF(ISBLANK(Regressions!A143), " ", Regressions!A143)</f>
        <v>Jordan</v>
      </c>
      <c r="B133" s="333">
        <f>IF(ISBLANK(Regressions!B143), " ", Regressions!B143)</f>
        <v>2005</v>
      </c>
      <c r="C133" s="338" t="str">
        <f>IF(ISBLANK(Regressions!C143), " ", Regressions!C143)</f>
        <v>Primary</v>
      </c>
      <c r="D133" s="334">
        <f>IF(ISBLANK(Regressions!D143), " ", Regressions!D143)</f>
        <v>885498</v>
      </c>
      <c r="E133" s="211">
        <f>IF(ISNUMBER(Regressions!E143),ROUND(Regressions!E143, 1), NA())</f>
        <v>100</v>
      </c>
      <c r="F133" s="335">
        <f>IF(ISNUMBER(Regressions!F143),ROUND(Regressions!F143, 1), NA())</f>
        <v>100</v>
      </c>
      <c r="G133" s="233">
        <f>IF(ISNUMBER(Regressions!G143),ROUND(Regressions!G143, 1), NA())</f>
        <v>100</v>
      </c>
      <c r="H133" s="336">
        <f>IF(ISNUMBER(Regressions!H143),ROUND(Regressions!H143, 1), NA())</f>
        <v>0</v>
      </c>
      <c r="I133" s="234">
        <f>IF(ISNUMBER(Regressions!I143),ROUND(Regressions!I143, 1), NA())</f>
        <v>0</v>
      </c>
      <c r="J133" s="337" t="e">
        <f>IF(ISNUMBER(Regressions!K143),ROUND(Regressions!K143, 1), NA())</f>
        <v>#N/A</v>
      </c>
      <c r="K133" s="335" t="e">
        <f>IF(ISNUMBER(Regressions!L143),ROUND(Regressions!L143, 1), NA())</f>
        <v>#N/A</v>
      </c>
      <c r="L133" s="235" t="e">
        <f>IF(ISNUMBER(Regressions!M143),ROUND(Regressions!M143, 1), NA())</f>
        <v>#N/A</v>
      </c>
      <c r="M133" s="336" t="e">
        <f>IF(ISNUMBER(Regressions!N143),ROUND(Regressions!N143, 1), NA())</f>
        <v>#N/A</v>
      </c>
      <c r="N133" s="234" t="e">
        <f>IF(ISNUMBER(Regressions!O143),ROUND(Regressions!O143, 1), NA())</f>
        <v>#N/A</v>
      </c>
      <c r="O133" s="337" t="e">
        <f>IF(ISNUMBER(Regressions!Q143),ROUND(Regressions!Q143, 1), NA())</f>
        <v>#N/A</v>
      </c>
      <c r="P133" s="335" t="e">
        <f>IF(ISNUMBER(Regressions!R143),ROUND(Regressions!R143, 1), NA())</f>
        <v>#N/A</v>
      </c>
      <c r="Q133" s="212" t="e">
        <f>IF(ISNUMBER(Regressions!S143),ROUND(Regressions!S143, 1), NA())</f>
        <v>#N/A</v>
      </c>
      <c r="R133" s="336" t="e">
        <f>IF(ISNUMBER(Regressions!T143),ROUND(Regressions!T143, 1), NA())</f>
        <v>#N/A</v>
      </c>
      <c r="S133" s="234" t="e">
        <f>IF(ISNUMBER(Regressions!U143),ROUND(Regressions!U143, 1), NA())</f>
        <v>#N/A</v>
      </c>
    </row>
    <row xmlns:x14ac="http://schemas.microsoft.com/office/spreadsheetml/2009/9/ac" r="134" x14ac:dyDescent="0.2">
      <c r="A134" s="332" t="str">
        <f>IF(ISBLANK(Regressions!A144), " ", Regressions!A144)</f>
        <v>Jordan</v>
      </c>
      <c r="B134" s="333">
        <f>IF(ISBLANK(Regressions!B144), " ", Regressions!B144)</f>
        <v>2006</v>
      </c>
      <c r="C134" s="338" t="str">
        <f>IF(ISBLANK(Regressions!C144), " ", Regressions!C144)</f>
        <v>Primary</v>
      </c>
      <c r="D134" s="334">
        <f>IF(ISBLANK(Regressions!D144), " ", Regressions!D144)</f>
        <v>891452</v>
      </c>
      <c r="E134" s="211">
        <f>IF(ISNUMBER(Regressions!E144),ROUND(Regressions!E144, 1), NA())</f>
        <v>100</v>
      </c>
      <c r="F134" s="335">
        <f>IF(ISNUMBER(Regressions!F144),ROUND(Regressions!F144, 1), NA())</f>
        <v>100</v>
      </c>
      <c r="G134" s="233">
        <f>IF(ISNUMBER(Regressions!G144),ROUND(Regressions!G144, 1), NA())</f>
        <v>100</v>
      </c>
      <c r="H134" s="336">
        <f>IF(ISNUMBER(Regressions!H144),ROUND(Regressions!H144, 1), NA())</f>
        <v>0</v>
      </c>
      <c r="I134" s="234">
        <f>IF(ISNUMBER(Regressions!I144),ROUND(Regressions!I144, 1), NA())</f>
        <v>0</v>
      </c>
      <c r="J134" s="337" t="e">
        <f>IF(ISNUMBER(Regressions!K144),ROUND(Regressions!K144, 1), NA())</f>
        <v>#N/A</v>
      </c>
      <c r="K134" s="335" t="e">
        <f>IF(ISNUMBER(Regressions!L144),ROUND(Regressions!L144, 1), NA())</f>
        <v>#N/A</v>
      </c>
      <c r="L134" s="235" t="e">
        <f>IF(ISNUMBER(Regressions!M144),ROUND(Regressions!M144, 1), NA())</f>
        <v>#N/A</v>
      </c>
      <c r="M134" s="336" t="e">
        <f>IF(ISNUMBER(Regressions!N144),ROUND(Regressions!N144, 1), NA())</f>
        <v>#N/A</v>
      </c>
      <c r="N134" s="234" t="e">
        <f>IF(ISNUMBER(Regressions!O144),ROUND(Regressions!O144, 1), NA())</f>
        <v>#N/A</v>
      </c>
      <c r="O134" s="337" t="e">
        <f>IF(ISNUMBER(Regressions!Q144),ROUND(Regressions!Q144, 1), NA())</f>
        <v>#N/A</v>
      </c>
      <c r="P134" s="335" t="e">
        <f>IF(ISNUMBER(Regressions!R144),ROUND(Regressions!R144, 1), NA())</f>
        <v>#N/A</v>
      </c>
      <c r="Q134" s="212" t="e">
        <f>IF(ISNUMBER(Regressions!S144),ROUND(Regressions!S144, 1), NA())</f>
        <v>#N/A</v>
      </c>
      <c r="R134" s="336" t="e">
        <f>IF(ISNUMBER(Regressions!T144),ROUND(Regressions!T144, 1), NA())</f>
        <v>#N/A</v>
      </c>
      <c r="S134" s="234" t="e">
        <f>IF(ISNUMBER(Regressions!U144),ROUND(Regressions!U144, 1), NA())</f>
        <v>#N/A</v>
      </c>
    </row>
    <row xmlns:x14ac="http://schemas.microsoft.com/office/spreadsheetml/2009/9/ac" r="135" x14ac:dyDescent="0.2">
      <c r="A135" s="332" t="str">
        <f>IF(ISBLANK(Regressions!A145), " ", Regressions!A145)</f>
        <v>Jordan</v>
      </c>
      <c r="B135" s="333">
        <f>IF(ISBLANK(Regressions!B145), " ", Regressions!B145)</f>
        <v>2007</v>
      </c>
      <c r="C135" s="338" t="str">
        <f>IF(ISBLANK(Regressions!C145), " ", Regressions!C145)</f>
        <v>Primary</v>
      </c>
      <c r="D135" s="334">
        <f>IF(ISBLANK(Regressions!D145), " ", Regressions!D145)</f>
        <v>969164</v>
      </c>
      <c r="E135" s="211">
        <f>IF(ISNUMBER(Regressions!E145),ROUND(Regressions!E145, 1), NA())</f>
        <v>100</v>
      </c>
      <c r="F135" s="335">
        <f>IF(ISNUMBER(Regressions!F145),ROUND(Regressions!F145, 1), NA())</f>
        <v>100</v>
      </c>
      <c r="G135" s="233">
        <f>IF(ISNUMBER(Regressions!G145),ROUND(Regressions!G145, 1), NA())</f>
        <v>100</v>
      </c>
      <c r="H135" s="336">
        <f>IF(ISNUMBER(Regressions!H145),ROUND(Regressions!H145, 1), NA())</f>
        <v>0</v>
      </c>
      <c r="I135" s="234">
        <f>IF(ISNUMBER(Regressions!I145),ROUND(Regressions!I145, 1), NA())</f>
        <v>0</v>
      </c>
      <c r="J135" s="337" t="e">
        <f>IF(ISNUMBER(Regressions!K145),ROUND(Regressions!K145, 1), NA())</f>
        <v>#N/A</v>
      </c>
      <c r="K135" s="335" t="e">
        <f>IF(ISNUMBER(Regressions!L145),ROUND(Regressions!L145, 1), NA())</f>
        <v>#N/A</v>
      </c>
      <c r="L135" s="235" t="e">
        <f>IF(ISNUMBER(Regressions!M145),ROUND(Regressions!M145, 1), NA())</f>
        <v>#N/A</v>
      </c>
      <c r="M135" s="336" t="e">
        <f>IF(ISNUMBER(Regressions!N145),ROUND(Regressions!N145, 1), NA())</f>
        <v>#N/A</v>
      </c>
      <c r="N135" s="234" t="e">
        <f>IF(ISNUMBER(Regressions!O145),ROUND(Regressions!O145, 1), NA())</f>
        <v>#N/A</v>
      </c>
      <c r="O135" s="337" t="e">
        <f>IF(ISNUMBER(Regressions!Q145),ROUND(Regressions!Q145, 1), NA())</f>
        <v>#N/A</v>
      </c>
      <c r="P135" s="335" t="e">
        <f>IF(ISNUMBER(Regressions!R145),ROUND(Regressions!R145, 1), NA())</f>
        <v>#N/A</v>
      </c>
      <c r="Q135" s="212" t="e">
        <f>IF(ISNUMBER(Regressions!S145),ROUND(Regressions!S145, 1), NA())</f>
        <v>#N/A</v>
      </c>
      <c r="R135" s="336" t="e">
        <f>IF(ISNUMBER(Regressions!T145),ROUND(Regressions!T145, 1), NA())</f>
        <v>#N/A</v>
      </c>
      <c r="S135" s="234" t="e">
        <f>IF(ISNUMBER(Regressions!U145),ROUND(Regressions!U145, 1), NA())</f>
        <v>#N/A</v>
      </c>
    </row>
    <row xmlns:x14ac="http://schemas.microsoft.com/office/spreadsheetml/2009/9/ac" r="136" x14ac:dyDescent="0.2">
      <c r="A136" s="332" t="str">
        <f>IF(ISBLANK(Regressions!A146), " ", Regressions!A146)</f>
        <v>Jordan</v>
      </c>
      <c r="B136" s="333">
        <f>IF(ISBLANK(Regressions!B146), " ", Regressions!B146)</f>
        <v>2008</v>
      </c>
      <c r="C136" s="338" t="str">
        <f>IF(ISBLANK(Regressions!C146), " ", Regressions!C146)</f>
        <v>Primary</v>
      </c>
      <c r="D136" s="334">
        <f>IF(ISBLANK(Regressions!D146), " ", Regressions!D146)</f>
        <v>963250</v>
      </c>
      <c r="E136" s="211">
        <f>IF(ISNUMBER(Regressions!E146),ROUND(Regressions!E146, 1), NA())</f>
        <v>100</v>
      </c>
      <c r="F136" s="335">
        <f>IF(ISNUMBER(Regressions!F146),ROUND(Regressions!F146, 1), NA())</f>
        <v>100</v>
      </c>
      <c r="G136" s="233">
        <f>IF(ISNUMBER(Regressions!G146),ROUND(Regressions!G146, 1), NA())</f>
        <v>100</v>
      </c>
      <c r="H136" s="336">
        <f>IF(ISNUMBER(Regressions!H146),ROUND(Regressions!H146, 1), NA())</f>
        <v>0</v>
      </c>
      <c r="I136" s="234">
        <f>IF(ISNUMBER(Regressions!I146),ROUND(Regressions!I146, 1), NA())</f>
        <v>0</v>
      </c>
      <c r="J136" s="337" t="e">
        <f>IF(ISNUMBER(Regressions!K146),ROUND(Regressions!K146, 1), NA())</f>
        <v>#N/A</v>
      </c>
      <c r="K136" s="335" t="e">
        <f>IF(ISNUMBER(Regressions!L146),ROUND(Regressions!L146, 1), NA())</f>
        <v>#N/A</v>
      </c>
      <c r="L136" s="235" t="e">
        <f>IF(ISNUMBER(Regressions!M146),ROUND(Regressions!M146, 1), NA())</f>
        <v>#N/A</v>
      </c>
      <c r="M136" s="336" t="e">
        <f>IF(ISNUMBER(Regressions!N146),ROUND(Regressions!N146, 1), NA())</f>
        <v>#N/A</v>
      </c>
      <c r="N136" s="234" t="e">
        <f>IF(ISNUMBER(Regressions!O146),ROUND(Regressions!O146, 1), NA())</f>
        <v>#N/A</v>
      </c>
      <c r="O136" s="337" t="e">
        <f>IF(ISNUMBER(Regressions!Q146),ROUND(Regressions!Q146, 1), NA())</f>
        <v>#N/A</v>
      </c>
      <c r="P136" s="335" t="e">
        <f>IF(ISNUMBER(Regressions!R146),ROUND(Regressions!R146, 1), NA())</f>
        <v>#N/A</v>
      </c>
      <c r="Q136" s="212" t="e">
        <f>IF(ISNUMBER(Regressions!S146),ROUND(Regressions!S146, 1), NA())</f>
        <v>#N/A</v>
      </c>
      <c r="R136" s="336" t="e">
        <f>IF(ISNUMBER(Regressions!T146),ROUND(Regressions!T146, 1), NA())</f>
        <v>#N/A</v>
      </c>
      <c r="S136" s="234" t="e">
        <f>IF(ISNUMBER(Regressions!U146),ROUND(Regressions!U146, 1), NA())</f>
        <v>#N/A</v>
      </c>
    </row>
    <row xmlns:x14ac="http://schemas.microsoft.com/office/spreadsheetml/2009/9/ac" r="137" x14ac:dyDescent="0.2">
      <c r="A137" s="332" t="str">
        <f>IF(ISBLANK(Regressions!A147), " ", Regressions!A147)</f>
        <v>Jordan</v>
      </c>
      <c r="B137" s="333">
        <f>IF(ISBLANK(Regressions!B147), " ", Regressions!B147)</f>
        <v>2009</v>
      </c>
      <c r="C137" s="338" t="str">
        <f>IF(ISBLANK(Regressions!C147), " ", Regressions!C147)</f>
        <v>Primary</v>
      </c>
      <c r="D137" s="334">
        <f>IF(ISBLANK(Regressions!D147), " ", Regressions!D147)</f>
        <v>961422</v>
      </c>
      <c r="E137" s="211">
        <f>IF(ISNUMBER(Regressions!E147),ROUND(Regressions!E147, 1), NA())</f>
        <v>100</v>
      </c>
      <c r="F137" s="335">
        <f>IF(ISNUMBER(Regressions!F147),ROUND(Regressions!F147, 1), NA())</f>
        <v>100</v>
      </c>
      <c r="G137" s="233">
        <f>IF(ISNUMBER(Regressions!G147),ROUND(Regressions!G147, 1), NA())</f>
        <v>100</v>
      </c>
      <c r="H137" s="336">
        <f>IF(ISNUMBER(Regressions!H147),ROUND(Regressions!H147, 1), NA())</f>
        <v>0</v>
      </c>
      <c r="I137" s="234">
        <f>IF(ISNUMBER(Regressions!I147),ROUND(Regressions!I147, 1), NA())</f>
        <v>0</v>
      </c>
      <c r="J137" s="337" t="e">
        <f>IF(ISNUMBER(Regressions!K147),ROUND(Regressions!K147, 1), NA())</f>
        <v>#N/A</v>
      </c>
      <c r="K137" s="335" t="e">
        <f>IF(ISNUMBER(Regressions!L147),ROUND(Regressions!L147, 1), NA())</f>
        <v>#N/A</v>
      </c>
      <c r="L137" s="235" t="e">
        <f>IF(ISNUMBER(Regressions!M147),ROUND(Regressions!M147, 1), NA())</f>
        <v>#N/A</v>
      </c>
      <c r="M137" s="336" t="e">
        <f>IF(ISNUMBER(Regressions!N147),ROUND(Regressions!N147, 1), NA())</f>
        <v>#N/A</v>
      </c>
      <c r="N137" s="234" t="e">
        <f>IF(ISNUMBER(Regressions!O147),ROUND(Regressions!O147, 1), NA())</f>
        <v>#N/A</v>
      </c>
      <c r="O137" s="337" t="e">
        <f>IF(ISNUMBER(Regressions!Q147),ROUND(Regressions!Q147, 1), NA())</f>
        <v>#N/A</v>
      </c>
      <c r="P137" s="335" t="e">
        <f>IF(ISNUMBER(Regressions!R147),ROUND(Regressions!R147, 1), NA())</f>
        <v>#N/A</v>
      </c>
      <c r="Q137" s="212" t="e">
        <f>IF(ISNUMBER(Regressions!S147),ROUND(Regressions!S147, 1), NA())</f>
        <v>#N/A</v>
      </c>
      <c r="R137" s="336" t="e">
        <f>IF(ISNUMBER(Regressions!T147),ROUND(Regressions!T147, 1), NA())</f>
        <v>#N/A</v>
      </c>
      <c r="S137" s="234" t="e">
        <f>IF(ISNUMBER(Regressions!U147),ROUND(Regressions!U147, 1), NA())</f>
        <v>#N/A</v>
      </c>
    </row>
    <row xmlns:x14ac="http://schemas.microsoft.com/office/spreadsheetml/2009/9/ac" r="138" x14ac:dyDescent="0.2">
      <c r="A138" s="332" t="str">
        <f>IF(ISBLANK(Regressions!A148), " ", Regressions!A148)</f>
        <v>Jordan</v>
      </c>
      <c r="B138" s="333">
        <f>IF(ISBLANK(Regressions!B148), " ", Regressions!B148)</f>
        <v>2010</v>
      </c>
      <c r="C138" s="338" t="str">
        <f>IF(ISBLANK(Regressions!C148), " ", Regressions!C148)</f>
        <v>Primary</v>
      </c>
      <c r="D138" s="334">
        <f>IF(ISBLANK(Regressions!D148), " ", Regressions!D148)</f>
        <v>957405</v>
      </c>
      <c r="E138" s="211">
        <f>IF(ISNUMBER(Regressions!E148),ROUND(Regressions!E148, 1), NA())</f>
        <v>100</v>
      </c>
      <c r="F138" s="335">
        <f>IF(ISNUMBER(Regressions!F148),ROUND(Regressions!F148, 1), NA())</f>
        <v>100</v>
      </c>
      <c r="G138" s="233">
        <f>IF(ISNUMBER(Regressions!G148),ROUND(Regressions!G148, 1), NA())</f>
        <v>100</v>
      </c>
      <c r="H138" s="336">
        <f>IF(ISNUMBER(Regressions!H148),ROUND(Regressions!H148, 1), NA())</f>
        <v>0</v>
      </c>
      <c r="I138" s="234">
        <f>IF(ISNUMBER(Regressions!I148),ROUND(Regressions!I148, 1), NA())</f>
        <v>0</v>
      </c>
      <c r="J138" s="337" t="e">
        <f>IF(ISNUMBER(Regressions!K148),ROUND(Regressions!K148, 1), NA())</f>
        <v>#N/A</v>
      </c>
      <c r="K138" s="335" t="e">
        <f>IF(ISNUMBER(Regressions!L148),ROUND(Regressions!L148, 1), NA())</f>
        <v>#N/A</v>
      </c>
      <c r="L138" s="235" t="e">
        <f>IF(ISNUMBER(Regressions!M148),ROUND(Regressions!M148, 1), NA())</f>
        <v>#N/A</v>
      </c>
      <c r="M138" s="336" t="e">
        <f>IF(ISNUMBER(Regressions!N148),ROUND(Regressions!N148, 1), NA())</f>
        <v>#N/A</v>
      </c>
      <c r="N138" s="234" t="e">
        <f>IF(ISNUMBER(Regressions!O148),ROUND(Regressions!O148, 1), NA())</f>
        <v>#N/A</v>
      </c>
      <c r="O138" s="337" t="e">
        <f>IF(ISNUMBER(Regressions!Q148),ROUND(Regressions!Q148, 1), NA())</f>
        <v>#N/A</v>
      </c>
      <c r="P138" s="335" t="e">
        <f>IF(ISNUMBER(Regressions!R148),ROUND(Regressions!R148, 1), NA())</f>
        <v>#N/A</v>
      </c>
      <c r="Q138" s="212" t="e">
        <f>IF(ISNUMBER(Regressions!S148),ROUND(Regressions!S148, 1), NA())</f>
        <v>#N/A</v>
      </c>
      <c r="R138" s="336" t="e">
        <f>IF(ISNUMBER(Regressions!T148),ROUND(Regressions!T148, 1), NA())</f>
        <v>#N/A</v>
      </c>
      <c r="S138" s="234" t="e">
        <f>IF(ISNUMBER(Regressions!U148),ROUND(Regressions!U148, 1), NA())</f>
        <v>#N/A</v>
      </c>
    </row>
    <row xmlns:x14ac="http://schemas.microsoft.com/office/spreadsheetml/2009/9/ac" r="139" x14ac:dyDescent="0.2">
      <c r="A139" s="332" t="str">
        <f>IF(ISBLANK(Regressions!A149), " ", Regressions!A149)</f>
        <v>Jordan</v>
      </c>
      <c r="B139" s="333">
        <f>IF(ISBLANK(Regressions!B149), " ", Regressions!B149)</f>
        <v>2011</v>
      </c>
      <c r="C139" s="338" t="str">
        <f>IF(ISBLANK(Regressions!C149), " ", Regressions!C149)</f>
        <v>Primary</v>
      </c>
      <c r="D139" s="334">
        <f>IF(ISBLANK(Regressions!D149), " ", Regressions!D149)</f>
        <v>966258</v>
      </c>
      <c r="E139" s="211">
        <f>IF(ISNUMBER(Regressions!E149),ROUND(Regressions!E149, 1), NA())</f>
        <v>100</v>
      </c>
      <c r="F139" s="335">
        <f>IF(ISNUMBER(Regressions!F149),ROUND(Regressions!F149, 1), NA())</f>
        <v>100</v>
      </c>
      <c r="G139" s="233">
        <f>IF(ISNUMBER(Regressions!G149),ROUND(Regressions!G149, 1), NA())</f>
        <v>100</v>
      </c>
      <c r="H139" s="336">
        <f>IF(ISNUMBER(Regressions!H149),ROUND(Regressions!H149, 1), NA())</f>
        <v>0</v>
      </c>
      <c r="I139" s="234">
        <f>IF(ISNUMBER(Regressions!I149),ROUND(Regressions!I149, 1), NA())</f>
        <v>0</v>
      </c>
      <c r="J139" s="337" t="e">
        <f>IF(ISNUMBER(Regressions!K149),ROUND(Regressions!K149, 1), NA())</f>
        <v>#N/A</v>
      </c>
      <c r="K139" s="335" t="e">
        <f>IF(ISNUMBER(Regressions!L149),ROUND(Regressions!L149, 1), NA())</f>
        <v>#N/A</v>
      </c>
      <c r="L139" s="235" t="e">
        <f>IF(ISNUMBER(Regressions!M149),ROUND(Regressions!M149, 1), NA())</f>
        <v>#N/A</v>
      </c>
      <c r="M139" s="336" t="e">
        <f>IF(ISNUMBER(Regressions!N149),ROUND(Regressions!N149, 1), NA())</f>
        <v>#N/A</v>
      </c>
      <c r="N139" s="234" t="e">
        <f>IF(ISNUMBER(Regressions!O149),ROUND(Regressions!O149, 1), NA())</f>
        <v>#N/A</v>
      </c>
      <c r="O139" s="337" t="e">
        <f>IF(ISNUMBER(Regressions!Q149),ROUND(Regressions!Q149, 1), NA())</f>
        <v>#N/A</v>
      </c>
      <c r="P139" s="335" t="e">
        <f>IF(ISNUMBER(Regressions!R149),ROUND(Regressions!R149, 1), NA())</f>
        <v>#N/A</v>
      </c>
      <c r="Q139" s="212" t="e">
        <f>IF(ISNUMBER(Regressions!S149),ROUND(Regressions!S149, 1), NA())</f>
        <v>#N/A</v>
      </c>
      <c r="R139" s="336" t="e">
        <f>IF(ISNUMBER(Regressions!T149),ROUND(Regressions!T149, 1), NA())</f>
        <v>#N/A</v>
      </c>
      <c r="S139" s="234" t="e">
        <f>IF(ISNUMBER(Regressions!U149),ROUND(Regressions!U149, 1), NA())</f>
        <v>#N/A</v>
      </c>
    </row>
    <row xmlns:x14ac="http://schemas.microsoft.com/office/spreadsheetml/2009/9/ac" r="140" x14ac:dyDescent="0.2">
      <c r="A140" s="332" t="str">
        <f>IF(ISBLANK(Regressions!A150), " ", Regressions!A150)</f>
        <v>Jordan</v>
      </c>
      <c r="B140" s="333">
        <f>IF(ISBLANK(Regressions!B150), " ", Regressions!B150)</f>
        <v>2012</v>
      </c>
      <c r="C140" s="338" t="str">
        <f>IF(ISBLANK(Regressions!C150), " ", Regressions!C150)</f>
        <v>Primary</v>
      </c>
      <c r="D140" s="334">
        <f>IF(ISBLANK(Regressions!D150), " ", Regressions!D150)</f>
        <v>979749</v>
      </c>
      <c r="E140" s="211">
        <f>IF(ISNUMBER(Regressions!E150),ROUND(Regressions!E150, 1), NA())</f>
        <v>100</v>
      </c>
      <c r="F140" s="335">
        <f>IF(ISNUMBER(Regressions!F150),ROUND(Regressions!F150, 1), NA())</f>
        <v>100</v>
      </c>
      <c r="G140" s="233">
        <f>IF(ISNUMBER(Regressions!G150),ROUND(Regressions!G150, 1), NA())</f>
        <v>100</v>
      </c>
      <c r="H140" s="336">
        <f>IF(ISNUMBER(Regressions!H150),ROUND(Regressions!H150, 1), NA())</f>
        <v>0</v>
      </c>
      <c r="I140" s="234">
        <f>IF(ISNUMBER(Regressions!I150),ROUND(Regressions!I150, 1), NA())</f>
        <v>0</v>
      </c>
      <c r="J140" s="337" t="e">
        <f>IF(ISNUMBER(Regressions!K150),ROUND(Regressions!K150, 1), NA())</f>
        <v>#N/A</v>
      </c>
      <c r="K140" s="335" t="e">
        <f>IF(ISNUMBER(Regressions!L150),ROUND(Regressions!L150, 1), NA())</f>
        <v>#N/A</v>
      </c>
      <c r="L140" s="235" t="e">
        <f>IF(ISNUMBER(Regressions!M150),ROUND(Regressions!M150, 1), NA())</f>
        <v>#N/A</v>
      </c>
      <c r="M140" s="336" t="e">
        <f>IF(ISNUMBER(Regressions!N150),ROUND(Regressions!N150, 1), NA())</f>
        <v>#N/A</v>
      </c>
      <c r="N140" s="234" t="e">
        <f>IF(ISNUMBER(Regressions!O150),ROUND(Regressions!O150, 1), NA())</f>
        <v>#N/A</v>
      </c>
      <c r="O140" s="337" t="e">
        <f>IF(ISNUMBER(Regressions!Q150),ROUND(Regressions!Q150, 1), NA())</f>
        <v>#N/A</v>
      </c>
      <c r="P140" s="335" t="e">
        <f>IF(ISNUMBER(Regressions!R150),ROUND(Regressions!R150, 1), NA())</f>
        <v>#N/A</v>
      </c>
      <c r="Q140" s="212" t="e">
        <f>IF(ISNUMBER(Regressions!S150),ROUND(Regressions!S150, 1), NA())</f>
        <v>#N/A</v>
      </c>
      <c r="R140" s="336" t="e">
        <f>IF(ISNUMBER(Regressions!T150),ROUND(Regressions!T150, 1), NA())</f>
        <v>#N/A</v>
      </c>
      <c r="S140" s="234" t="e">
        <f>IF(ISNUMBER(Regressions!U150),ROUND(Regressions!U150, 1), NA())</f>
        <v>#N/A</v>
      </c>
    </row>
    <row xmlns:x14ac="http://schemas.microsoft.com/office/spreadsheetml/2009/9/ac" r="141" x14ac:dyDescent="0.2">
      <c r="A141" s="332" t="str">
        <f>IF(ISBLANK(Regressions!A151), " ", Regressions!A151)</f>
        <v>Jordan</v>
      </c>
      <c r="B141" s="333">
        <f>IF(ISBLANK(Regressions!B151), " ", Regressions!B151)</f>
        <v>2013</v>
      </c>
      <c r="C141" s="338" t="str">
        <f>IF(ISBLANK(Regressions!C151), " ", Regressions!C151)</f>
        <v>Primary</v>
      </c>
      <c r="D141" s="334">
        <f>IF(ISBLANK(Regressions!D151), " ", Regressions!D151)</f>
        <v>978548</v>
      </c>
      <c r="E141" s="211">
        <f>IF(ISNUMBER(Regressions!E151),ROUND(Regressions!E151, 1), NA())</f>
        <v>100</v>
      </c>
      <c r="F141" s="335">
        <f>IF(ISNUMBER(Regressions!F151),ROUND(Regressions!F151, 1), NA())</f>
        <v>100</v>
      </c>
      <c r="G141" s="233">
        <f>IF(ISNUMBER(Regressions!G151),ROUND(Regressions!G151, 1), NA())</f>
        <v>100</v>
      </c>
      <c r="H141" s="336">
        <f>IF(ISNUMBER(Regressions!H151),ROUND(Regressions!H151, 1), NA())</f>
        <v>0</v>
      </c>
      <c r="I141" s="234">
        <f>IF(ISNUMBER(Regressions!I151),ROUND(Regressions!I151, 1), NA())</f>
        <v>0</v>
      </c>
      <c r="J141" s="337" t="e">
        <f>IF(ISNUMBER(Regressions!K151),ROUND(Regressions!K151, 1), NA())</f>
        <v>#N/A</v>
      </c>
      <c r="K141" s="335" t="e">
        <f>IF(ISNUMBER(Regressions!L151),ROUND(Regressions!L151, 1), NA())</f>
        <v>#N/A</v>
      </c>
      <c r="L141" s="235" t="e">
        <f>IF(ISNUMBER(Regressions!M151),ROUND(Regressions!M151, 1), NA())</f>
        <v>#N/A</v>
      </c>
      <c r="M141" s="336" t="e">
        <f>IF(ISNUMBER(Regressions!N151),ROUND(Regressions!N151, 1), NA())</f>
        <v>#N/A</v>
      </c>
      <c r="N141" s="234" t="e">
        <f>IF(ISNUMBER(Regressions!O151),ROUND(Regressions!O151, 1), NA())</f>
        <v>#N/A</v>
      </c>
      <c r="O141" s="337" t="e">
        <f>IF(ISNUMBER(Regressions!Q151),ROUND(Regressions!Q151, 1), NA())</f>
        <v>#N/A</v>
      </c>
      <c r="P141" s="335" t="e">
        <f>IF(ISNUMBER(Regressions!R151),ROUND(Regressions!R151, 1), NA())</f>
        <v>#N/A</v>
      </c>
      <c r="Q141" s="212" t="e">
        <f>IF(ISNUMBER(Regressions!S151),ROUND(Regressions!S151, 1), NA())</f>
        <v>#N/A</v>
      </c>
      <c r="R141" s="336" t="e">
        <f>IF(ISNUMBER(Regressions!T151),ROUND(Regressions!T151, 1), NA())</f>
        <v>#N/A</v>
      </c>
      <c r="S141" s="234" t="e">
        <f>IF(ISNUMBER(Regressions!U151),ROUND(Regressions!U151, 1), NA())</f>
        <v>#N/A</v>
      </c>
    </row>
    <row xmlns:x14ac="http://schemas.microsoft.com/office/spreadsheetml/2009/9/ac" r="142" x14ac:dyDescent="0.2">
      <c r="A142" s="332" t="str">
        <f>IF(ISBLANK(Regressions!A152), " ", Regressions!A152)</f>
        <v>Jordan</v>
      </c>
      <c r="B142" s="333">
        <f>IF(ISBLANK(Regressions!B152), " ", Regressions!B152)</f>
        <v>2014</v>
      </c>
      <c r="C142" s="338" t="str">
        <f>IF(ISBLANK(Regressions!C152), " ", Regressions!C152)</f>
        <v>Primary</v>
      </c>
      <c r="D142" s="334">
        <f>IF(ISBLANK(Regressions!D152), " ", Regressions!D152)</f>
        <v>1119020</v>
      </c>
      <c r="E142" s="211">
        <f>IF(ISNUMBER(Regressions!E152),ROUND(Regressions!E152, 1), NA())</f>
        <v>100</v>
      </c>
      <c r="F142" s="335">
        <f>IF(ISNUMBER(Regressions!F152),ROUND(Regressions!F152, 1), NA())</f>
        <v>100</v>
      </c>
      <c r="G142" s="233">
        <f>IF(ISNUMBER(Regressions!G152),ROUND(Regressions!G152, 1), NA())</f>
        <v>100</v>
      </c>
      <c r="H142" s="336">
        <f>IF(ISNUMBER(Regressions!H152),ROUND(Regressions!H152, 1), NA())</f>
        <v>0</v>
      </c>
      <c r="I142" s="234">
        <f>IF(ISNUMBER(Regressions!I152),ROUND(Regressions!I152, 1), NA())</f>
        <v>0</v>
      </c>
      <c r="J142" s="337" t="e">
        <f>IF(ISNUMBER(Regressions!K152),ROUND(Regressions!K152, 1), NA())</f>
        <v>#N/A</v>
      </c>
      <c r="K142" s="335" t="e">
        <f>IF(ISNUMBER(Regressions!L152),ROUND(Regressions!L152, 1), NA())</f>
        <v>#N/A</v>
      </c>
      <c r="L142" s="235" t="e">
        <f>IF(ISNUMBER(Regressions!M152),ROUND(Regressions!M152, 1), NA())</f>
        <v>#N/A</v>
      </c>
      <c r="M142" s="336" t="e">
        <f>IF(ISNUMBER(Regressions!N152),ROUND(Regressions!N152, 1), NA())</f>
        <v>#N/A</v>
      </c>
      <c r="N142" s="234" t="e">
        <f>IF(ISNUMBER(Regressions!O152),ROUND(Regressions!O152, 1), NA())</f>
        <v>#N/A</v>
      </c>
      <c r="O142" s="337" t="e">
        <f>IF(ISNUMBER(Regressions!Q152),ROUND(Regressions!Q152, 1), NA())</f>
        <v>#N/A</v>
      </c>
      <c r="P142" s="335" t="e">
        <f>IF(ISNUMBER(Regressions!R152),ROUND(Regressions!R152, 1), NA())</f>
        <v>#N/A</v>
      </c>
      <c r="Q142" s="212" t="e">
        <f>IF(ISNUMBER(Regressions!S152),ROUND(Regressions!S152, 1), NA())</f>
        <v>#N/A</v>
      </c>
      <c r="R142" s="336" t="e">
        <f>IF(ISNUMBER(Regressions!T152),ROUND(Regressions!T152, 1), NA())</f>
        <v>#N/A</v>
      </c>
      <c r="S142" s="234" t="e">
        <f>IF(ISNUMBER(Regressions!U152),ROUND(Regressions!U152, 1), NA())</f>
        <v>#N/A</v>
      </c>
    </row>
    <row xmlns:x14ac="http://schemas.microsoft.com/office/spreadsheetml/2009/9/ac" r="143" x14ac:dyDescent="0.2">
      <c r="A143" s="332" t="str">
        <f>IF(ISBLANK(Regressions!A153), " ", Regressions!A153)</f>
        <v>Jordan</v>
      </c>
      <c r="B143" s="333">
        <f>IF(ISBLANK(Regressions!B153), " ", Regressions!B153)</f>
        <v>2015</v>
      </c>
      <c r="C143" s="338" t="str">
        <f>IF(ISBLANK(Regressions!C153), " ", Regressions!C153)</f>
        <v>Primary</v>
      </c>
      <c r="D143" s="334">
        <f>IF(ISBLANK(Regressions!D153), " ", Regressions!D153)</f>
        <v>1273140</v>
      </c>
      <c r="E143" s="211">
        <f>IF(ISNUMBER(Regressions!E153),ROUND(Regressions!E153, 1), NA())</f>
        <v>100</v>
      </c>
      <c r="F143" s="335">
        <f>IF(ISNUMBER(Regressions!F153),ROUND(Regressions!F153, 1), NA())</f>
        <v>100</v>
      </c>
      <c r="G143" s="233">
        <f>IF(ISNUMBER(Regressions!G153),ROUND(Regressions!G153, 1), NA())</f>
        <v>100</v>
      </c>
      <c r="H143" s="336">
        <f>IF(ISNUMBER(Regressions!H153),ROUND(Regressions!H153, 1), NA())</f>
        <v>0</v>
      </c>
      <c r="I143" s="234">
        <f>IF(ISNUMBER(Regressions!I153),ROUND(Regressions!I153, 1), NA())</f>
        <v>0</v>
      </c>
      <c r="J143" s="337" t="e">
        <f>IF(ISNUMBER(Regressions!K153),ROUND(Regressions!K153, 1), NA())</f>
        <v>#N/A</v>
      </c>
      <c r="K143" s="335" t="e">
        <f>IF(ISNUMBER(Regressions!L153),ROUND(Regressions!L153, 1), NA())</f>
        <v>#N/A</v>
      </c>
      <c r="L143" s="235" t="e">
        <f>IF(ISNUMBER(Regressions!M153),ROUND(Regressions!M153, 1), NA())</f>
        <v>#N/A</v>
      </c>
      <c r="M143" s="336" t="e">
        <f>IF(ISNUMBER(Regressions!N153),ROUND(Regressions!N153, 1), NA())</f>
        <v>#N/A</v>
      </c>
      <c r="N143" s="234" t="e">
        <f>IF(ISNUMBER(Regressions!O153),ROUND(Regressions!O153, 1), NA())</f>
        <v>#N/A</v>
      </c>
      <c r="O143" s="337" t="e">
        <f>IF(ISNUMBER(Regressions!Q153),ROUND(Regressions!Q153, 1), NA())</f>
        <v>#N/A</v>
      </c>
      <c r="P143" s="335" t="e">
        <f>IF(ISNUMBER(Regressions!R153),ROUND(Regressions!R153, 1), NA())</f>
        <v>#N/A</v>
      </c>
      <c r="Q143" s="212" t="e">
        <f>IF(ISNUMBER(Regressions!S153),ROUND(Regressions!S153, 1), NA())</f>
        <v>#N/A</v>
      </c>
      <c r="R143" s="336" t="e">
        <f>IF(ISNUMBER(Regressions!T153),ROUND(Regressions!T153, 1), NA())</f>
        <v>#N/A</v>
      </c>
      <c r="S143" s="234" t="e">
        <f>IF(ISNUMBER(Regressions!U153),ROUND(Regressions!U153, 1), NA())</f>
        <v>#N/A</v>
      </c>
    </row>
    <row xmlns:x14ac="http://schemas.microsoft.com/office/spreadsheetml/2009/9/ac" r="144" x14ac:dyDescent="0.2">
      <c r="A144" s="332" t="str">
        <f>IF(ISBLANK(Regressions!A154), " ", Regressions!A154)</f>
        <v>Jordan</v>
      </c>
      <c r="B144" s="333">
        <f>IF(ISBLANK(Regressions!B154), " ", Regressions!B154)</f>
        <v>2016</v>
      </c>
      <c r="C144" s="338" t="str">
        <f>IF(ISBLANK(Regressions!C154), " ", Regressions!C154)</f>
        <v>Primary</v>
      </c>
      <c r="D144" s="334">
        <f>IF(ISBLANK(Regressions!D154), " ", Regressions!D154)</f>
        <v>1136708</v>
      </c>
      <c r="E144" s="211">
        <f>IF(ISNUMBER(Regressions!E154),ROUND(Regressions!E154, 1), NA())</f>
        <v>100</v>
      </c>
      <c r="F144" s="335">
        <f>IF(ISNUMBER(Regressions!F154),ROUND(Regressions!F154, 1), NA())</f>
        <v>100</v>
      </c>
      <c r="G144" s="233">
        <f>IF(ISNUMBER(Regressions!G154),ROUND(Regressions!G154, 1), NA())</f>
        <v>100</v>
      </c>
      <c r="H144" s="336">
        <f>IF(ISNUMBER(Regressions!H154),ROUND(Regressions!H154, 1), NA())</f>
        <v>0</v>
      </c>
      <c r="I144" s="234">
        <f>IF(ISNUMBER(Regressions!I154),ROUND(Regressions!I154, 1), NA())</f>
        <v>0</v>
      </c>
      <c r="J144" s="337" t="e">
        <f>IF(ISNUMBER(Regressions!K154),ROUND(Regressions!K154, 1), NA())</f>
        <v>#N/A</v>
      </c>
      <c r="K144" s="335" t="e">
        <f>IF(ISNUMBER(Regressions!L154),ROUND(Regressions!L154, 1), NA())</f>
        <v>#N/A</v>
      </c>
      <c r="L144" s="235" t="e">
        <f>IF(ISNUMBER(Regressions!M154),ROUND(Regressions!M154, 1), NA())</f>
        <v>#N/A</v>
      </c>
      <c r="M144" s="336" t="e">
        <f>IF(ISNUMBER(Regressions!N154),ROUND(Regressions!N154, 1), NA())</f>
        <v>#N/A</v>
      </c>
      <c r="N144" s="234" t="e">
        <f>IF(ISNUMBER(Regressions!O154),ROUND(Regressions!O154, 1), NA())</f>
        <v>#N/A</v>
      </c>
      <c r="O144" s="337" t="e">
        <f>IF(ISNUMBER(Regressions!Q154),ROUND(Regressions!Q154, 1), NA())</f>
        <v>#N/A</v>
      </c>
      <c r="P144" s="335" t="e">
        <f>IF(ISNUMBER(Regressions!R154),ROUND(Regressions!R154, 1), NA())</f>
        <v>#N/A</v>
      </c>
      <c r="Q144" s="212" t="e">
        <f>IF(ISNUMBER(Regressions!S154),ROUND(Regressions!S154, 1), NA())</f>
        <v>#N/A</v>
      </c>
      <c r="R144" s="336" t="e">
        <f>IF(ISNUMBER(Regressions!T154),ROUND(Regressions!T154, 1), NA())</f>
        <v>#N/A</v>
      </c>
      <c r="S144" s="234" t="e">
        <f>IF(ISNUMBER(Regressions!U154),ROUND(Regressions!U154, 1), NA())</f>
        <v>#N/A</v>
      </c>
    </row>
    <row xmlns:x14ac="http://schemas.microsoft.com/office/spreadsheetml/2009/9/ac" r="145" x14ac:dyDescent="0.2">
      <c r="A145" s="332" t="str">
        <f>IF(ISBLANK(Regressions!A155), " ", Regressions!A155)</f>
        <v>Jordan</v>
      </c>
      <c r="B145" s="333">
        <f>IF(ISBLANK(Regressions!B155), " ", Regressions!B155)</f>
        <v>2017</v>
      </c>
      <c r="C145" s="338" t="str">
        <f>IF(ISBLANK(Regressions!C155), " ", Regressions!C155)</f>
        <v>Primary</v>
      </c>
      <c r="D145" s="334">
        <f>IF(ISBLANK(Regressions!D155), " ", Regressions!D155)</f>
        <v>1159552</v>
      </c>
      <c r="E145" s="211">
        <f>IF(ISNUMBER(Regressions!E155),ROUND(Regressions!E155, 1), NA())</f>
        <v>100</v>
      </c>
      <c r="F145" s="335">
        <f>IF(ISNUMBER(Regressions!F155),ROUND(Regressions!F155, 1), NA())</f>
        <v>100</v>
      </c>
      <c r="G145" s="233">
        <f>IF(ISNUMBER(Regressions!G155),ROUND(Regressions!G155, 1), NA())</f>
        <v>100</v>
      </c>
      <c r="H145" s="336">
        <f>IF(ISNUMBER(Regressions!H155),ROUND(Regressions!H155, 1), NA())</f>
        <v>0</v>
      </c>
      <c r="I145" s="234">
        <f>IF(ISNUMBER(Regressions!I155),ROUND(Regressions!I155, 1), NA())</f>
        <v>0</v>
      </c>
      <c r="J145" s="337" t="e">
        <f>IF(ISNUMBER(Regressions!K155),ROUND(Regressions!K155, 1), NA())</f>
        <v>#N/A</v>
      </c>
      <c r="K145" s="335" t="e">
        <f>IF(ISNUMBER(Regressions!L155),ROUND(Regressions!L155, 1), NA())</f>
        <v>#N/A</v>
      </c>
      <c r="L145" s="235" t="e">
        <f>IF(ISNUMBER(Regressions!M155),ROUND(Regressions!M155, 1), NA())</f>
        <v>#N/A</v>
      </c>
      <c r="M145" s="336" t="e">
        <f>IF(ISNUMBER(Regressions!N155),ROUND(Regressions!N155, 1), NA())</f>
        <v>#N/A</v>
      </c>
      <c r="N145" s="234" t="e">
        <f>IF(ISNUMBER(Regressions!O155),ROUND(Regressions!O155, 1), NA())</f>
        <v>#N/A</v>
      </c>
      <c r="O145" s="337" t="e">
        <f>IF(ISNUMBER(Regressions!Q155),ROUND(Regressions!Q155, 1), NA())</f>
        <v>#N/A</v>
      </c>
      <c r="P145" s="335" t="e">
        <f>IF(ISNUMBER(Regressions!R155),ROUND(Regressions!R155, 1), NA())</f>
        <v>#N/A</v>
      </c>
      <c r="Q145" s="212" t="e">
        <f>IF(ISNUMBER(Regressions!S155),ROUND(Regressions!S155, 1), NA())</f>
        <v>#N/A</v>
      </c>
      <c r="R145" s="336" t="e">
        <f>IF(ISNUMBER(Regressions!T155),ROUND(Regressions!T155, 1), NA())</f>
        <v>#N/A</v>
      </c>
      <c r="S145" s="234" t="e">
        <f>IF(ISNUMBER(Regressions!U155),ROUND(Regressions!U155, 1), NA())</f>
        <v>#N/A</v>
      </c>
    </row>
    <row xmlns:x14ac="http://schemas.microsoft.com/office/spreadsheetml/2009/9/ac" r="146" x14ac:dyDescent="0.2">
      <c r="A146" s="332" t="str">
        <f>IF(ISBLANK(Regressions!A156), " ", Regressions!A156)</f>
        <v>Jordan</v>
      </c>
      <c r="B146" s="333">
        <f>IF(ISBLANK(Regressions!B156), " ", Regressions!B156)</f>
        <v>2018</v>
      </c>
      <c r="C146" s="338" t="str">
        <f>IF(ISBLANK(Regressions!C156), " ", Regressions!C156)</f>
        <v>Primary</v>
      </c>
      <c r="D146" s="334">
        <f>IF(ISBLANK(Regressions!D156), " ", Regressions!D156)</f>
        <v>1159552</v>
      </c>
      <c r="E146" s="211">
        <f>IF(ISNUMBER(Regressions!E156),ROUND(Regressions!E156, 1), NA())</f>
        <v>100</v>
      </c>
      <c r="F146" s="335">
        <f>IF(ISNUMBER(Regressions!F156),ROUND(Regressions!F156, 1), NA())</f>
        <v>100</v>
      </c>
      <c r="G146" s="233">
        <f>IF(ISNUMBER(Regressions!G156),ROUND(Regressions!G156, 1), NA())</f>
        <v>100</v>
      </c>
      <c r="H146" s="336">
        <f>IF(ISNUMBER(Regressions!H156),ROUND(Regressions!H156, 1), NA())</f>
        <v>0</v>
      </c>
      <c r="I146" s="234">
        <f>IF(ISNUMBER(Regressions!I156),ROUND(Regressions!I156, 1), NA())</f>
        <v>0</v>
      </c>
      <c r="J146" s="337" t="e">
        <f>IF(ISNUMBER(Regressions!K156),ROUND(Regressions!K156, 1), NA())</f>
        <v>#N/A</v>
      </c>
      <c r="K146" s="335" t="e">
        <f>IF(ISNUMBER(Regressions!L156),ROUND(Regressions!L156, 1), NA())</f>
        <v>#N/A</v>
      </c>
      <c r="L146" s="235" t="e">
        <f>IF(ISNUMBER(Regressions!M156),ROUND(Regressions!M156, 1), NA())</f>
        <v>#N/A</v>
      </c>
      <c r="M146" s="336" t="e">
        <f>IF(ISNUMBER(Regressions!N156),ROUND(Regressions!N156, 1), NA())</f>
        <v>#N/A</v>
      </c>
      <c r="N146" s="234" t="e">
        <f>IF(ISNUMBER(Regressions!O156),ROUND(Regressions!O156, 1), NA())</f>
        <v>#N/A</v>
      </c>
      <c r="O146" s="337" t="e">
        <f>IF(ISNUMBER(Regressions!Q156),ROUND(Regressions!Q156, 1), NA())</f>
        <v>#N/A</v>
      </c>
      <c r="P146" s="335" t="e">
        <f>IF(ISNUMBER(Regressions!R156),ROUND(Regressions!R156, 1), NA())</f>
        <v>#N/A</v>
      </c>
      <c r="Q146" s="212" t="e">
        <f>IF(ISNUMBER(Regressions!S156),ROUND(Regressions!S156, 1), NA())</f>
        <v>#N/A</v>
      </c>
      <c r="R146" s="336" t="e">
        <f>IF(ISNUMBER(Regressions!T156),ROUND(Regressions!T156, 1), NA())</f>
        <v>#N/A</v>
      </c>
      <c r="S146" s="234" t="e">
        <f>IF(ISNUMBER(Regressions!U156),ROUND(Regressions!U156, 1), NA())</f>
        <v>#N/A</v>
      </c>
    </row>
    <row xmlns:x14ac="http://schemas.microsoft.com/office/spreadsheetml/2009/9/ac" r="147" x14ac:dyDescent="0.2">
      <c r="A147" s="332" t="str">
        <f>IF(ISBLANK(Regressions!A157), " ", Regressions!A157)</f>
        <v>Jordan</v>
      </c>
      <c r="B147" s="333">
        <f>IF(ISBLANK(Regressions!B157), " ", Regressions!B157)</f>
        <v>2019</v>
      </c>
      <c r="C147" s="338" t="str">
        <f>IF(ISBLANK(Regressions!C157), " ", Regressions!C157)</f>
        <v>Primary</v>
      </c>
      <c r="D147" s="334">
        <f>IF(ISBLANK(Regressions!D157), " ", Regressions!D157)</f>
        <v>1159552</v>
      </c>
      <c r="E147" s="211">
        <f>IF(ISNUMBER(Regressions!E157),ROUND(Regressions!E157, 1), NA())</f>
        <v>100</v>
      </c>
      <c r="F147" s="335">
        <f>IF(ISNUMBER(Regressions!F157),ROUND(Regressions!F157, 1), NA())</f>
        <v>100</v>
      </c>
      <c r="G147" s="233">
        <f>IF(ISNUMBER(Regressions!G157),ROUND(Regressions!G157, 1), NA())</f>
        <v>100</v>
      </c>
      <c r="H147" s="336">
        <f>IF(ISNUMBER(Regressions!H157),ROUND(Regressions!H157, 1), NA())</f>
        <v>0</v>
      </c>
      <c r="I147" s="234">
        <f>IF(ISNUMBER(Regressions!I157),ROUND(Regressions!I157, 1), NA())</f>
        <v>0</v>
      </c>
      <c r="J147" s="337" t="e">
        <f>IF(ISNUMBER(Regressions!K157),ROUND(Regressions!K157, 1), NA())</f>
        <v>#N/A</v>
      </c>
      <c r="K147" s="335" t="e">
        <f>IF(ISNUMBER(Regressions!L157),ROUND(Regressions!L157, 1), NA())</f>
        <v>#N/A</v>
      </c>
      <c r="L147" s="235" t="e">
        <f>IF(ISNUMBER(Regressions!M157),ROUND(Regressions!M157, 1), NA())</f>
        <v>#N/A</v>
      </c>
      <c r="M147" s="336" t="e">
        <f>IF(ISNUMBER(Regressions!N157),ROUND(Regressions!N157, 1), NA())</f>
        <v>#N/A</v>
      </c>
      <c r="N147" s="234" t="e">
        <f>IF(ISNUMBER(Regressions!O157),ROUND(Regressions!O157, 1), NA())</f>
        <v>#N/A</v>
      </c>
      <c r="O147" s="337" t="e">
        <f>IF(ISNUMBER(Regressions!Q157),ROUND(Regressions!Q157, 1), NA())</f>
        <v>#N/A</v>
      </c>
      <c r="P147" s="335" t="e">
        <f>IF(ISNUMBER(Regressions!R157),ROUND(Regressions!R157, 1), NA())</f>
        <v>#N/A</v>
      </c>
      <c r="Q147" s="212" t="e">
        <f>IF(ISNUMBER(Regressions!S157),ROUND(Regressions!S157, 1), NA())</f>
        <v>#N/A</v>
      </c>
      <c r="R147" s="336" t="e">
        <f>IF(ISNUMBER(Regressions!T157),ROUND(Regressions!T157, 1), NA())</f>
        <v>#N/A</v>
      </c>
      <c r="S147" s="234" t="e">
        <f>IF(ISNUMBER(Regressions!U157),ROUND(Regressions!U157, 1), NA())</f>
        <v>#N/A</v>
      </c>
    </row>
    <row xmlns:x14ac="http://schemas.microsoft.com/office/spreadsheetml/2009/9/ac" r="148" x14ac:dyDescent="0.2">
      <c r="A148" s="332" t="str">
        <f>IF(ISBLANK(Regressions!A158), " ", Regressions!A158)</f>
        <v>Jordan</v>
      </c>
      <c r="B148" s="333">
        <f>IF(ISBLANK(Regressions!B158), " ", Regressions!B158)</f>
        <v>2020</v>
      </c>
      <c r="C148" s="338" t="str">
        <f>IF(ISBLANK(Regressions!C158), " ", Regressions!C158)</f>
        <v>Primary</v>
      </c>
      <c r="D148" s="334">
        <f>IF(ISBLANK(Regressions!D158), " ", Regressions!D158)</f>
        <v>1159552</v>
      </c>
      <c r="E148" s="211">
        <f>IF(ISNUMBER(Regressions!E158),ROUND(Regressions!E158, 1), NA())</f>
        <v>100</v>
      </c>
      <c r="F148" s="335">
        <f>IF(ISNUMBER(Regressions!F158),ROUND(Regressions!F158, 1), NA())</f>
        <v>100</v>
      </c>
      <c r="G148" s="233">
        <f>IF(ISNUMBER(Regressions!G158),ROUND(Regressions!G158, 1), NA())</f>
        <v>100</v>
      </c>
      <c r="H148" s="336">
        <f>IF(ISNUMBER(Regressions!H158),ROUND(Regressions!H158, 1), NA())</f>
        <v>0</v>
      </c>
      <c r="I148" s="234">
        <f>IF(ISNUMBER(Regressions!I158),ROUND(Regressions!I158, 1), NA())</f>
        <v>0</v>
      </c>
      <c r="J148" s="337" t="e">
        <f>IF(ISNUMBER(Regressions!K158),ROUND(Regressions!K158, 1), NA())</f>
        <v>#N/A</v>
      </c>
      <c r="K148" s="335" t="e">
        <f>IF(ISNUMBER(Regressions!L158),ROUND(Regressions!L158, 1), NA())</f>
        <v>#N/A</v>
      </c>
      <c r="L148" s="235" t="e">
        <f>IF(ISNUMBER(Regressions!M158),ROUND(Regressions!M158, 1), NA())</f>
        <v>#N/A</v>
      </c>
      <c r="M148" s="336" t="e">
        <f>IF(ISNUMBER(Regressions!N158),ROUND(Regressions!N158, 1), NA())</f>
        <v>#N/A</v>
      </c>
      <c r="N148" s="234" t="e">
        <f>IF(ISNUMBER(Regressions!O158),ROUND(Regressions!O158, 1), NA())</f>
        <v>#N/A</v>
      </c>
      <c r="O148" s="337" t="e">
        <f>IF(ISNUMBER(Regressions!Q158),ROUND(Regressions!Q158, 1), NA())</f>
        <v>#N/A</v>
      </c>
      <c r="P148" s="335" t="e">
        <f>IF(ISNUMBER(Regressions!R158),ROUND(Regressions!R158, 1), NA())</f>
        <v>#N/A</v>
      </c>
      <c r="Q148" s="212" t="e">
        <f>IF(ISNUMBER(Regressions!S158),ROUND(Regressions!S158, 1), NA())</f>
        <v>#N/A</v>
      </c>
      <c r="R148" s="336" t="e">
        <f>IF(ISNUMBER(Regressions!T158),ROUND(Regressions!T158, 1), NA())</f>
        <v>#N/A</v>
      </c>
      <c r="S148" s="234" t="e">
        <f>IF(ISNUMBER(Regressions!U158),ROUND(Regressions!U158, 1), NA())</f>
        <v>#N/A</v>
      </c>
    </row>
    <row xmlns:x14ac="http://schemas.microsoft.com/office/spreadsheetml/2009/9/ac" r="149" x14ac:dyDescent="0.2">
      <c r="A149" s="392" t="str">
        <f>IF(ISBLANK(Regressions!A159), " ", Regressions!A159)</f>
        <v>Jordan</v>
      </c>
      <c r="B149" s="393">
        <f>IF(ISBLANK(Regressions!B159), " ", Regressions!B159)</f>
        <v>2021</v>
      </c>
      <c r="C149" s="394" t="str">
        <f>IF(ISBLANK(Regressions!C159), " ", Regressions!C159)</f>
        <v>Primary</v>
      </c>
      <c r="D149" s="395">
        <f>IF(ISBLANK(Regressions!D159), " ", Regressions!D159)</f>
        <v>1159552</v>
      </c>
      <c r="E149" s="398">
        <f>IF(ISNUMBER(Regressions!E159),ROUND(Regressions!E159, 1), NA())</f>
        <v>100</v>
      </c>
      <c r="F149" s="396">
        <f>IF(ISNUMBER(Regressions!F159),ROUND(Regressions!F159, 1), NA())</f>
        <v>100</v>
      </c>
      <c r="G149" s="399">
        <f>IF(ISNUMBER(Regressions!G159),ROUND(Regressions!G159, 1), NA())</f>
        <v>100</v>
      </c>
      <c r="H149" s="397">
        <f>IF(ISNUMBER(Regressions!H159),ROUND(Regressions!H159, 1), NA())</f>
        <v>0</v>
      </c>
      <c r="I149" s="400">
        <f>IF(ISNUMBER(Regressions!I159),ROUND(Regressions!I159, 1), NA())</f>
        <v>0</v>
      </c>
      <c r="J149" s="398" t="e">
        <f>IF(ISNUMBER(Regressions!K159),ROUND(Regressions!K159, 1), NA())</f>
        <v>#N/A</v>
      </c>
      <c r="K149" s="396" t="e">
        <f>IF(ISNUMBER(Regressions!L159),ROUND(Regressions!L159, 1), NA())</f>
        <v>#N/A</v>
      </c>
      <c r="L149" s="401" t="e">
        <f>IF(ISNUMBER(Regressions!M159),ROUND(Regressions!M159, 1), NA())</f>
        <v>#N/A</v>
      </c>
      <c r="M149" s="397" t="e">
        <f>IF(ISNUMBER(Regressions!N159),ROUND(Regressions!N159, 1), NA())</f>
        <v>#N/A</v>
      </c>
      <c r="N149" s="400" t="e">
        <f>IF(ISNUMBER(Regressions!O159),ROUND(Regressions!O159, 1), NA())</f>
        <v>#N/A</v>
      </c>
      <c r="O149" s="398" t="e">
        <f>IF(ISNUMBER(Regressions!Q159),ROUND(Regressions!Q159, 1), NA())</f>
        <v>#N/A</v>
      </c>
      <c r="P149" s="396" t="e">
        <f>IF(ISNUMBER(Regressions!R159),ROUND(Regressions!R159, 1), NA())</f>
        <v>#N/A</v>
      </c>
      <c r="Q149" s="402" t="e">
        <f>IF(ISNUMBER(Regressions!S159),ROUND(Regressions!S159, 1), NA())</f>
        <v>#N/A</v>
      </c>
      <c r="R149" s="397" t="e">
        <f>IF(ISNUMBER(Regressions!T159),ROUND(Regressions!T159, 1), NA())</f>
        <v>#N/A</v>
      </c>
      <c r="S149" s="400" t="e">
        <f>IF(ISNUMBER(Regressions!U159),ROUND(Regressions!U159, 1), NA())</f>
        <v>#N/A</v>
      </c>
      <c r="T149" s="391"/>
      <c r="U149" s="391"/>
      <c r="V149" s="391"/>
      <c r="W149" s="391"/>
      <c r="X149" s="391"/>
      <c r="Y149" s="391"/>
      <c r="Z149" s="391"/>
      <c r="AA149" s="391"/>
      <c r="AB149" s="391"/>
      <c r="AC149" s="391"/>
    </row>
    <row xmlns:x14ac="http://schemas.microsoft.com/office/spreadsheetml/2009/9/ac" r="150" x14ac:dyDescent="0.2">
      <c r="A150" s="332" t="str">
        <f>IF(ISBLANK(Regressions!A160), " ", Regressions!A160)</f>
        <v>Jordan</v>
      </c>
      <c r="B150" s="333">
        <f>IF(ISBLANK(Regressions!B160), " ", Regressions!B160)</f>
        <v>2022</v>
      </c>
      <c r="C150" s="338" t="str">
        <f>IF(ISBLANK(Regressions!C160), " ", Regressions!C160)</f>
        <v>Primary</v>
      </c>
      <c r="D150" s="334">
        <f>IF(ISBLANK(Regressions!D160), " ", Regressions!D160)</f>
        <v>1159552</v>
      </c>
      <c r="E150" s="211">
        <f>IF(ISNUMBER(Regressions!E160),ROUND(Regressions!E160, 1), NA())</f>
        <v>100</v>
      </c>
      <c r="F150" s="335">
        <f>IF(ISNUMBER(Regressions!F160),ROUND(Regressions!F160, 1), NA())</f>
        <v>100</v>
      </c>
      <c r="G150" s="233">
        <f>IF(ISNUMBER(Regressions!G160),ROUND(Regressions!G160, 1), NA())</f>
        <v>100</v>
      </c>
      <c r="H150" s="336">
        <f>IF(ISNUMBER(Regressions!H160),ROUND(Regressions!H160, 1), NA())</f>
        <v>0</v>
      </c>
      <c r="I150" s="234">
        <f>IF(ISNUMBER(Regressions!I160),ROUND(Regressions!I160, 1), NA())</f>
        <v>0</v>
      </c>
      <c r="J150" s="337" t="e">
        <f>IF(ISNUMBER(Regressions!K160),ROUND(Regressions!K160, 1), NA())</f>
        <v>#N/A</v>
      </c>
      <c r="K150" s="335" t="e">
        <f>IF(ISNUMBER(Regressions!L160),ROUND(Regressions!L160, 1), NA())</f>
        <v>#N/A</v>
      </c>
      <c r="L150" s="235" t="e">
        <f>IF(ISNUMBER(Regressions!M160),ROUND(Regressions!M160, 1), NA())</f>
        <v>#N/A</v>
      </c>
      <c r="M150" s="336" t="e">
        <f>IF(ISNUMBER(Regressions!N160),ROUND(Regressions!N160, 1), NA())</f>
        <v>#N/A</v>
      </c>
      <c r="N150" s="234" t="e">
        <f>IF(ISNUMBER(Regressions!O160),ROUND(Regressions!O160, 1), NA())</f>
        <v>#N/A</v>
      </c>
      <c r="O150" s="337" t="e">
        <f>IF(ISNUMBER(Regressions!Q160),ROUND(Regressions!Q160, 1), NA())</f>
        <v>#N/A</v>
      </c>
      <c r="P150" s="335" t="e">
        <f>IF(ISNUMBER(Regressions!R160),ROUND(Regressions!R160, 1), NA())</f>
        <v>#N/A</v>
      </c>
      <c r="Q150" s="212" t="e">
        <f>IF(ISNUMBER(Regressions!S160),ROUND(Regressions!S160, 1), NA())</f>
        <v>#N/A</v>
      </c>
      <c r="R150" s="336" t="e">
        <f>IF(ISNUMBER(Regressions!T160),ROUND(Regressions!T160, 1), NA())</f>
        <v>#N/A</v>
      </c>
      <c r="S150" s="234" t="e">
        <f>IF(ISNUMBER(Regressions!U160),ROUND(Regressions!U160, 1), NA())</f>
        <v>#N/A</v>
      </c>
    </row>
    <row xmlns:x14ac="http://schemas.microsoft.com/office/spreadsheetml/2009/9/ac" r="151" x14ac:dyDescent="0.2">
      <c r="A151" s="339" t="str">
        <f>IF(ISBLANK(Regressions!A161), " ", Regressions!A161)</f>
        <v>Jordan</v>
      </c>
      <c r="B151" s="340">
        <f>IF(ISBLANK(Regressions!B161), " ", Regressions!B161)</f>
        <v>2023</v>
      </c>
      <c r="C151" s="341" t="str">
        <f>IF(ISBLANK(Regressions!C161), " ", Regressions!C161)</f>
        <v>Primary</v>
      </c>
      <c r="D151" s="342">
        <f>IF(ISBLANK(Regressions!D161), " ", Regressions!D161)</f>
        <v>1159552</v>
      </c>
      <c r="E151" s="343">
        <f>IF(ISNUMBER(Regressions!E161),ROUND(Regressions!E161, 1), NA())</f>
        <v>100</v>
      </c>
      <c r="F151" s="344">
        <f>IF(ISNUMBER(Regressions!F161),ROUND(Regressions!F161, 1), NA())</f>
        <v>100</v>
      </c>
      <c r="G151" s="345">
        <f>IF(ISNUMBER(Regressions!G161),ROUND(Regressions!G161, 1), NA())</f>
        <v>100</v>
      </c>
      <c r="H151" s="346">
        <f>IF(ISNUMBER(Regressions!H161),ROUND(Regressions!H161, 1), NA())</f>
        <v>0</v>
      </c>
      <c r="I151" s="347">
        <f>IF(ISNUMBER(Regressions!I161),ROUND(Regressions!I161, 1), NA())</f>
        <v>0</v>
      </c>
      <c r="J151" s="348" t="e">
        <f>IF(ISNUMBER(Regressions!K161),ROUND(Regressions!K161, 1), NA())</f>
        <v>#N/A</v>
      </c>
      <c r="K151" s="344" t="e">
        <f>IF(ISNUMBER(Regressions!L161),ROUND(Regressions!L161, 1), NA())</f>
        <v>#N/A</v>
      </c>
      <c r="L151" s="349" t="e">
        <f>IF(ISNUMBER(Regressions!M161),ROUND(Regressions!M161, 1), NA())</f>
        <v>#N/A</v>
      </c>
      <c r="M151" s="346" t="e">
        <f>IF(ISNUMBER(Regressions!N161),ROUND(Regressions!N161, 1), NA())</f>
        <v>#N/A</v>
      </c>
      <c r="N151" s="347" t="e">
        <f>IF(ISNUMBER(Regressions!O161),ROUND(Regressions!O161, 1), NA())</f>
        <v>#N/A</v>
      </c>
      <c r="O151" s="348" t="e">
        <f>IF(ISNUMBER(Regressions!Q161),ROUND(Regressions!Q161, 1), NA())</f>
        <v>#N/A</v>
      </c>
      <c r="P151" s="344" t="e">
        <f>IF(ISNUMBER(Regressions!R161),ROUND(Regressions!R161, 1), NA())</f>
        <v>#N/A</v>
      </c>
      <c r="Q151" s="350" t="e">
        <f>IF(ISNUMBER(Regressions!S161),ROUND(Regressions!S161, 1), NA())</f>
        <v>#N/A</v>
      </c>
      <c r="R151" s="346" t="e">
        <f>IF(ISNUMBER(Regressions!T161),ROUND(Regressions!T161, 1), NA())</f>
        <v>#N/A</v>
      </c>
      <c r="S151" s="347" t="e">
        <f>IF(ISNUMBER(Regressions!U161),ROUND(Regressions!U161, 1), NA())</f>
        <v>#N/A</v>
      </c>
    </row>
    <row xmlns:x14ac="http://schemas.microsoft.com/office/spreadsheetml/2009/9/ac" r="152" hidden="true" x14ac:dyDescent="0.2">
      <c r="A152" s="332" t="str">
        <f>IF(ISBLANK(Regressions!A162), " ", Regressions!A162)</f>
        <v>Jordan</v>
      </c>
      <c r="B152" s="333">
        <f>IF(ISBLANK(Regressions!B162), " ", Regressions!B162)</f>
        <v>2024</v>
      </c>
      <c r="C152" s="338" t="str">
        <f>IF(ISBLANK(Regressions!C162), " ", Regressions!C162)</f>
        <v>Primary</v>
      </c>
      <c r="D152" s="334" t="str">
        <f>IF(ISBLANK(Regressions!D162), " ", Regressions!D162)</f>
        <v> </v>
      </c>
      <c r="E152" s="211" t="e">
        <f>IF(ISNUMBER(Regressions!E162),ROUND(Regressions!E162, 1), NA())</f>
        <v>#N/A</v>
      </c>
      <c r="F152" s="335" t="e">
        <f>IF(ISNUMBER(Regressions!F162),ROUND(Regressions!F162, 1), NA())</f>
        <v>#N/A</v>
      </c>
      <c r="G152" s="233" t="e">
        <f>IF(ISNUMBER(Regressions!G162),ROUND(Regressions!G162, 1), NA())</f>
        <v>#N/A</v>
      </c>
      <c r="H152" s="336" t="e">
        <f>IF(ISNUMBER(Regressions!H162),ROUND(Regressions!H162, 1), NA())</f>
        <v>#N/A</v>
      </c>
      <c r="I152" s="234" t="e">
        <f>IF(ISNUMBER(Regressions!I162),ROUND(Regressions!I162, 1), NA())</f>
        <v>#N/A</v>
      </c>
      <c r="J152" s="337" t="e">
        <f>IF(ISNUMBER(Regressions!K162),ROUND(Regressions!K162, 1), NA())</f>
        <v>#N/A</v>
      </c>
      <c r="K152" s="335" t="e">
        <f>IF(ISNUMBER(Regressions!L162),ROUND(Regressions!L162, 1), NA())</f>
        <v>#N/A</v>
      </c>
      <c r="L152" s="235" t="e">
        <f>IF(ISNUMBER(Regressions!M162),ROUND(Regressions!M162, 1), NA())</f>
        <v>#N/A</v>
      </c>
      <c r="M152" s="336" t="e">
        <f>IF(ISNUMBER(Regressions!N162),ROUND(Regressions!N162, 1), NA())</f>
        <v>#N/A</v>
      </c>
      <c r="N152" s="234" t="e">
        <f>IF(ISNUMBER(Regressions!O162),ROUND(Regressions!O162, 1), NA())</f>
        <v>#N/A</v>
      </c>
      <c r="O152" s="337" t="e">
        <f>IF(ISNUMBER(Regressions!Q162),ROUND(Regressions!Q162, 1), NA())</f>
        <v>#N/A</v>
      </c>
      <c r="P152" s="335" t="e">
        <f>IF(ISNUMBER(Regressions!R162),ROUND(Regressions!R162, 1), NA())</f>
        <v>#N/A</v>
      </c>
      <c r="Q152" s="212" t="e">
        <f>IF(ISNUMBER(Regressions!S162),ROUND(Regressions!S162, 1), NA())</f>
        <v>#N/A</v>
      </c>
      <c r="R152" s="336" t="e">
        <f>IF(ISNUMBER(Regressions!T162),ROUND(Regressions!T162, 1), NA())</f>
        <v>#N/A</v>
      </c>
      <c r="S152" s="234" t="e">
        <f>IF(ISNUMBER(Regressions!U162),ROUND(Regressions!U162, 1), NA())</f>
        <v>#N/A</v>
      </c>
    </row>
    <row xmlns:x14ac="http://schemas.microsoft.com/office/spreadsheetml/2009/9/ac" r="153" hidden="true" x14ac:dyDescent="0.2">
      <c r="A153" s="332" t="str">
        <f>IF(ISBLANK(Regressions!A163), " ", Regressions!A163)</f>
        <v>Jordan</v>
      </c>
      <c r="B153" s="333">
        <f>IF(ISBLANK(Regressions!B163), " ", Regressions!B163)</f>
        <v>2025</v>
      </c>
      <c r="C153" s="338" t="str">
        <f>IF(ISBLANK(Regressions!C163), " ", Regressions!C163)</f>
        <v>Primary</v>
      </c>
      <c r="D153" s="334" t="str">
        <f>IF(ISBLANK(Regressions!D163), " ", Regressions!D163)</f>
        <v> </v>
      </c>
      <c r="E153" s="211" t="e">
        <f>IF(ISNUMBER(Regressions!E163),ROUND(Regressions!E163, 1), NA())</f>
        <v>#N/A</v>
      </c>
      <c r="F153" s="335" t="e">
        <f>IF(ISNUMBER(Regressions!F163),ROUND(Regressions!F163, 1), NA())</f>
        <v>#N/A</v>
      </c>
      <c r="G153" s="233" t="e">
        <f>IF(ISNUMBER(Regressions!G163),ROUND(Regressions!G163, 1), NA())</f>
        <v>#N/A</v>
      </c>
      <c r="H153" s="336" t="e">
        <f>IF(ISNUMBER(Regressions!H163),ROUND(Regressions!H163, 1), NA())</f>
        <v>#N/A</v>
      </c>
      <c r="I153" s="234" t="e">
        <f>IF(ISNUMBER(Regressions!I163),ROUND(Regressions!I163, 1), NA())</f>
        <v>#N/A</v>
      </c>
      <c r="J153" s="337" t="e">
        <f>IF(ISNUMBER(Regressions!K163),ROUND(Regressions!K163, 1), NA())</f>
        <v>#N/A</v>
      </c>
      <c r="K153" s="335" t="e">
        <f>IF(ISNUMBER(Regressions!L163),ROUND(Regressions!L163, 1), NA())</f>
        <v>#N/A</v>
      </c>
      <c r="L153" s="235" t="e">
        <f>IF(ISNUMBER(Regressions!M163),ROUND(Regressions!M163, 1), NA())</f>
        <v>#N/A</v>
      </c>
      <c r="M153" s="336" t="e">
        <f>IF(ISNUMBER(Regressions!N163),ROUND(Regressions!N163, 1), NA())</f>
        <v>#N/A</v>
      </c>
      <c r="N153" s="234" t="e">
        <f>IF(ISNUMBER(Regressions!O163),ROUND(Regressions!O163, 1), NA())</f>
        <v>#N/A</v>
      </c>
      <c r="O153" s="337" t="e">
        <f>IF(ISNUMBER(Regressions!Q163),ROUND(Regressions!Q163, 1), NA())</f>
        <v>#N/A</v>
      </c>
      <c r="P153" s="335" t="e">
        <f>IF(ISNUMBER(Regressions!R163),ROUND(Regressions!R163, 1), NA())</f>
        <v>#N/A</v>
      </c>
      <c r="Q153" s="212" t="e">
        <f>IF(ISNUMBER(Regressions!S163),ROUND(Regressions!S163, 1), NA())</f>
        <v>#N/A</v>
      </c>
      <c r="R153" s="336" t="e">
        <f>IF(ISNUMBER(Regressions!T163),ROUND(Regressions!T163, 1), NA())</f>
        <v>#N/A</v>
      </c>
      <c r="S153" s="234" t="e">
        <f>IF(ISNUMBER(Regressions!U163),ROUND(Regressions!U163, 1), NA())</f>
        <v>#N/A</v>
      </c>
    </row>
    <row xmlns:x14ac="http://schemas.microsoft.com/office/spreadsheetml/2009/9/ac" r="154" hidden="true" x14ac:dyDescent="0.2">
      <c r="A154" s="332" t="str">
        <f>IF(ISBLANK(Regressions!A164), " ", Regressions!A164)</f>
        <v>Jordan</v>
      </c>
      <c r="B154" s="333">
        <f>IF(ISBLANK(Regressions!B164), " ", Regressions!B164)</f>
        <v>2026</v>
      </c>
      <c r="C154" s="338" t="str">
        <f>IF(ISBLANK(Regressions!C164), " ", Regressions!C164)</f>
        <v>Primary</v>
      </c>
      <c r="D154" s="334" t="str">
        <f>IF(ISBLANK(Regressions!D164), " ", Regressions!D164)</f>
        <v> </v>
      </c>
      <c r="E154" s="211" t="e">
        <f>IF(ISNUMBER(Regressions!E164),ROUND(Regressions!E164, 1), NA())</f>
        <v>#N/A</v>
      </c>
      <c r="F154" s="335" t="e">
        <f>IF(ISNUMBER(Regressions!F164),ROUND(Regressions!F164, 1), NA())</f>
        <v>#N/A</v>
      </c>
      <c r="G154" s="233" t="e">
        <f>IF(ISNUMBER(Regressions!G164),ROUND(Regressions!G164, 1), NA())</f>
        <v>#N/A</v>
      </c>
      <c r="H154" s="336" t="e">
        <f>IF(ISNUMBER(Regressions!H164),ROUND(Regressions!H164, 1), NA())</f>
        <v>#N/A</v>
      </c>
      <c r="I154" s="234" t="e">
        <f>IF(ISNUMBER(Regressions!I164),ROUND(Regressions!I164, 1), NA())</f>
        <v>#N/A</v>
      </c>
      <c r="J154" s="337" t="e">
        <f>IF(ISNUMBER(Regressions!K164),ROUND(Regressions!K164, 1), NA())</f>
        <v>#N/A</v>
      </c>
      <c r="K154" s="335" t="e">
        <f>IF(ISNUMBER(Regressions!L164),ROUND(Regressions!L164, 1), NA())</f>
        <v>#N/A</v>
      </c>
      <c r="L154" s="235" t="e">
        <f>IF(ISNUMBER(Regressions!M164),ROUND(Regressions!M164, 1), NA())</f>
        <v>#N/A</v>
      </c>
      <c r="M154" s="336" t="e">
        <f>IF(ISNUMBER(Regressions!N164),ROUND(Regressions!N164, 1), NA())</f>
        <v>#N/A</v>
      </c>
      <c r="N154" s="234" t="e">
        <f>IF(ISNUMBER(Regressions!O164),ROUND(Regressions!O164, 1), NA())</f>
        <v>#N/A</v>
      </c>
      <c r="O154" s="337" t="e">
        <f>IF(ISNUMBER(Regressions!Q164),ROUND(Regressions!Q164, 1), NA())</f>
        <v>#N/A</v>
      </c>
      <c r="P154" s="335" t="e">
        <f>IF(ISNUMBER(Regressions!R164),ROUND(Regressions!R164, 1), NA())</f>
        <v>#N/A</v>
      </c>
      <c r="Q154" s="212" t="e">
        <f>IF(ISNUMBER(Regressions!S164),ROUND(Regressions!S164, 1), NA())</f>
        <v>#N/A</v>
      </c>
      <c r="R154" s="336" t="e">
        <f>IF(ISNUMBER(Regressions!T164),ROUND(Regressions!T164, 1), NA())</f>
        <v>#N/A</v>
      </c>
      <c r="S154" s="234" t="e">
        <f>IF(ISNUMBER(Regressions!U164),ROUND(Regressions!U164, 1), NA())</f>
        <v>#N/A</v>
      </c>
    </row>
    <row xmlns:x14ac="http://schemas.microsoft.com/office/spreadsheetml/2009/9/ac" r="155" hidden="true" x14ac:dyDescent="0.2">
      <c r="A155" s="332" t="str">
        <f>IF(ISBLANK(Regressions!A165), " ", Regressions!A165)</f>
        <v>Jordan</v>
      </c>
      <c r="B155" s="333">
        <f>IF(ISBLANK(Regressions!B165), " ", Regressions!B165)</f>
        <v>2027</v>
      </c>
      <c r="C155" s="338" t="str">
        <f>IF(ISBLANK(Regressions!C165), " ", Regressions!C165)</f>
        <v>Primary</v>
      </c>
      <c r="D155" s="334" t="str">
        <f>IF(ISBLANK(Regressions!D165), " ", Regressions!D165)</f>
        <v> </v>
      </c>
      <c r="E155" s="211" t="e">
        <f>IF(ISNUMBER(Regressions!E165),ROUND(Regressions!E165, 1), NA())</f>
        <v>#N/A</v>
      </c>
      <c r="F155" s="335" t="e">
        <f>IF(ISNUMBER(Regressions!F165),ROUND(Regressions!F165, 1), NA())</f>
        <v>#N/A</v>
      </c>
      <c r="G155" s="233" t="e">
        <f>IF(ISNUMBER(Regressions!G165),ROUND(Regressions!G165, 1), NA())</f>
        <v>#N/A</v>
      </c>
      <c r="H155" s="336" t="e">
        <f>IF(ISNUMBER(Regressions!H165),ROUND(Regressions!H165, 1), NA())</f>
        <v>#N/A</v>
      </c>
      <c r="I155" s="234" t="e">
        <f>IF(ISNUMBER(Regressions!I165),ROUND(Regressions!I165, 1), NA())</f>
        <v>#N/A</v>
      </c>
      <c r="J155" s="337" t="e">
        <f>IF(ISNUMBER(Regressions!K165),ROUND(Regressions!K165, 1), NA())</f>
        <v>#N/A</v>
      </c>
      <c r="K155" s="335" t="e">
        <f>IF(ISNUMBER(Regressions!L165),ROUND(Regressions!L165, 1), NA())</f>
        <v>#N/A</v>
      </c>
      <c r="L155" s="235" t="e">
        <f>IF(ISNUMBER(Regressions!M165),ROUND(Regressions!M165, 1), NA())</f>
        <v>#N/A</v>
      </c>
      <c r="M155" s="336" t="e">
        <f>IF(ISNUMBER(Regressions!N165),ROUND(Regressions!N165, 1), NA())</f>
        <v>#N/A</v>
      </c>
      <c r="N155" s="234" t="e">
        <f>IF(ISNUMBER(Regressions!O165),ROUND(Regressions!O165, 1), NA())</f>
        <v>#N/A</v>
      </c>
      <c r="O155" s="337" t="e">
        <f>IF(ISNUMBER(Regressions!Q165),ROUND(Regressions!Q165, 1), NA())</f>
        <v>#N/A</v>
      </c>
      <c r="P155" s="335" t="e">
        <f>IF(ISNUMBER(Regressions!R165),ROUND(Regressions!R165, 1), NA())</f>
        <v>#N/A</v>
      </c>
      <c r="Q155" s="212" t="e">
        <f>IF(ISNUMBER(Regressions!S165),ROUND(Regressions!S165, 1), NA())</f>
        <v>#N/A</v>
      </c>
      <c r="R155" s="336" t="e">
        <f>IF(ISNUMBER(Regressions!T165),ROUND(Regressions!T165, 1), NA())</f>
        <v>#N/A</v>
      </c>
      <c r="S155" s="234" t="e">
        <f>IF(ISNUMBER(Regressions!U165),ROUND(Regressions!U165, 1), NA())</f>
        <v>#N/A</v>
      </c>
    </row>
    <row xmlns:x14ac="http://schemas.microsoft.com/office/spreadsheetml/2009/9/ac" r="156" hidden="true" x14ac:dyDescent="0.2">
      <c r="A156" s="332" t="str">
        <f>IF(ISBLANK(Regressions!A166), " ", Regressions!A166)</f>
        <v>Jordan</v>
      </c>
      <c r="B156" s="333">
        <f>IF(ISBLANK(Regressions!B166), " ", Regressions!B166)</f>
        <v>2028</v>
      </c>
      <c r="C156" s="338" t="str">
        <f>IF(ISBLANK(Regressions!C166), " ", Regressions!C166)</f>
        <v>Primary</v>
      </c>
      <c r="D156" s="334" t="str">
        <f>IF(ISBLANK(Regressions!D166), " ", Regressions!D166)</f>
        <v> </v>
      </c>
      <c r="E156" s="211" t="e">
        <f>IF(ISNUMBER(Regressions!E166),ROUND(Regressions!E166, 1), NA())</f>
        <v>#N/A</v>
      </c>
      <c r="F156" s="335" t="e">
        <f>IF(ISNUMBER(Regressions!F166),ROUND(Regressions!F166, 1), NA())</f>
        <v>#N/A</v>
      </c>
      <c r="G156" s="233" t="e">
        <f>IF(ISNUMBER(Regressions!G166),ROUND(Regressions!G166, 1), NA())</f>
        <v>#N/A</v>
      </c>
      <c r="H156" s="336" t="e">
        <f>IF(ISNUMBER(Regressions!H166),ROUND(Regressions!H166, 1), NA())</f>
        <v>#N/A</v>
      </c>
      <c r="I156" s="234" t="e">
        <f>IF(ISNUMBER(Regressions!I166),ROUND(Regressions!I166, 1), NA())</f>
        <v>#N/A</v>
      </c>
      <c r="J156" s="337" t="e">
        <f>IF(ISNUMBER(Regressions!K166),ROUND(Regressions!K166, 1), NA())</f>
        <v>#N/A</v>
      </c>
      <c r="K156" s="335" t="e">
        <f>IF(ISNUMBER(Regressions!L166),ROUND(Regressions!L166, 1), NA())</f>
        <v>#N/A</v>
      </c>
      <c r="L156" s="235" t="e">
        <f>IF(ISNUMBER(Regressions!M166),ROUND(Regressions!M166, 1), NA())</f>
        <v>#N/A</v>
      </c>
      <c r="M156" s="336" t="e">
        <f>IF(ISNUMBER(Regressions!N166),ROUND(Regressions!N166, 1), NA())</f>
        <v>#N/A</v>
      </c>
      <c r="N156" s="234" t="e">
        <f>IF(ISNUMBER(Regressions!O166),ROUND(Regressions!O166, 1), NA())</f>
        <v>#N/A</v>
      </c>
      <c r="O156" s="337" t="e">
        <f>IF(ISNUMBER(Regressions!Q166),ROUND(Regressions!Q166, 1), NA())</f>
        <v>#N/A</v>
      </c>
      <c r="P156" s="335" t="e">
        <f>IF(ISNUMBER(Regressions!R166),ROUND(Regressions!R166, 1), NA())</f>
        <v>#N/A</v>
      </c>
      <c r="Q156" s="212" t="e">
        <f>IF(ISNUMBER(Regressions!S166),ROUND(Regressions!S166, 1), NA())</f>
        <v>#N/A</v>
      </c>
      <c r="R156" s="336" t="e">
        <f>IF(ISNUMBER(Regressions!T166),ROUND(Regressions!T166, 1), NA())</f>
        <v>#N/A</v>
      </c>
      <c r="S156" s="234" t="e">
        <f>IF(ISNUMBER(Regressions!U166),ROUND(Regressions!U166, 1), NA())</f>
        <v>#N/A</v>
      </c>
    </row>
    <row xmlns:x14ac="http://schemas.microsoft.com/office/spreadsheetml/2009/9/ac" r="157" hidden="true" x14ac:dyDescent="0.2">
      <c r="A157" s="332" t="str">
        <f>IF(ISBLANK(Regressions!A167), " ", Regressions!A167)</f>
        <v>Jordan</v>
      </c>
      <c r="B157" s="333">
        <f>IF(ISBLANK(Regressions!B167), " ", Regressions!B167)</f>
        <v>2029</v>
      </c>
      <c r="C157" s="338" t="str">
        <f>IF(ISBLANK(Regressions!C167), " ", Regressions!C167)</f>
        <v>Primary</v>
      </c>
      <c r="D157" s="334" t="str">
        <f>IF(ISBLANK(Regressions!D167), " ", Regressions!D167)</f>
        <v> </v>
      </c>
      <c r="E157" s="211" t="e">
        <f>IF(ISNUMBER(Regressions!E167),ROUND(Regressions!E167, 1), NA())</f>
        <v>#N/A</v>
      </c>
      <c r="F157" s="335" t="e">
        <f>IF(ISNUMBER(Regressions!F167),ROUND(Regressions!F167, 1), NA())</f>
        <v>#N/A</v>
      </c>
      <c r="G157" s="233" t="e">
        <f>IF(ISNUMBER(Regressions!G167),ROUND(Regressions!G167, 1), NA())</f>
        <v>#N/A</v>
      </c>
      <c r="H157" s="336" t="e">
        <f>IF(ISNUMBER(Regressions!H167),ROUND(Regressions!H167, 1), NA())</f>
        <v>#N/A</v>
      </c>
      <c r="I157" s="234" t="e">
        <f>IF(ISNUMBER(Regressions!I167),ROUND(Regressions!I167, 1), NA())</f>
        <v>#N/A</v>
      </c>
      <c r="J157" s="337" t="e">
        <f>IF(ISNUMBER(Regressions!K167),ROUND(Regressions!K167, 1), NA())</f>
        <v>#N/A</v>
      </c>
      <c r="K157" s="335" t="e">
        <f>IF(ISNUMBER(Regressions!L167),ROUND(Regressions!L167, 1), NA())</f>
        <v>#N/A</v>
      </c>
      <c r="L157" s="235" t="e">
        <f>IF(ISNUMBER(Regressions!M167),ROUND(Regressions!M167, 1), NA())</f>
        <v>#N/A</v>
      </c>
      <c r="M157" s="336" t="e">
        <f>IF(ISNUMBER(Regressions!N167),ROUND(Regressions!N167, 1), NA())</f>
        <v>#N/A</v>
      </c>
      <c r="N157" s="234" t="e">
        <f>IF(ISNUMBER(Regressions!O167),ROUND(Regressions!O167, 1), NA())</f>
        <v>#N/A</v>
      </c>
      <c r="O157" s="337" t="e">
        <f>IF(ISNUMBER(Regressions!Q167),ROUND(Regressions!Q167, 1), NA())</f>
        <v>#N/A</v>
      </c>
      <c r="P157" s="335" t="e">
        <f>IF(ISNUMBER(Regressions!R167),ROUND(Regressions!R167, 1), NA())</f>
        <v>#N/A</v>
      </c>
      <c r="Q157" s="212" t="e">
        <f>IF(ISNUMBER(Regressions!S167),ROUND(Regressions!S167, 1), NA())</f>
        <v>#N/A</v>
      </c>
      <c r="R157" s="336" t="e">
        <f>IF(ISNUMBER(Regressions!T167),ROUND(Regressions!T167, 1), NA())</f>
        <v>#N/A</v>
      </c>
      <c r="S157" s="234" t="e">
        <f>IF(ISNUMBER(Regressions!U167),ROUND(Regressions!U167, 1), NA())</f>
        <v>#N/A</v>
      </c>
    </row>
    <row xmlns:x14ac="http://schemas.microsoft.com/office/spreadsheetml/2009/9/ac" r="158" hidden="true" x14ac:dyDescent="0.2">
      <c r="A158" s="332" t="str">
        <f>IF(ISBLANK(Regressions!A168), " ", Regressions!A168)</f>
        <v>Jordan</v>
      </c>
      <c r="B158" s="333">
        <f>IF(ISBLANK(Regressions!B168), " ", Regressions!B168)</f>
        <v>2030</v>
      </c>
      <c r="C158" s="338" t="str">
        <f>IF(ISBLANK(Regressions!C168), " ", Regressions!C168)</f>
        <v>Primary</v>
      </c>
      <c r="D158" s="334" t="str">
        <f>IF(ISBLANK(Regressions!D168), " ", Regressions!D168)</f>
        <v> </v>
      </c>
      <c r="E158" s="211" t="e">
        <f>IF(ISNUMBER(Regressions!E168),ROUND(Regressions!E168, 1), NA())</f>
        <v>#N/A</v>
      </c>
      <c r="F158" s="335" t="e">
        <f>IF(ISNUMBER(Regressions!F168),ROUND(Regressions!F168, 1), NA())</f>
        <v>#N/A</v>
      </c>
      <c r="G158" s="233" t="e">
        <f>IF(ISNUMBER(Regressions!G168),ROUND(Regressions!G168, 1), NA())</f>
        <v>#N/A</v>
      </c>
      <c r="H158" s="336" t="e">
        <f>IF(ISNUMBER(Regressions!H168),ROUND(Regressions!H168, 1), NA())</f>
        <v>#N/A</v>
      </c>
      <c r="I158" s="234" t="e">
        <f>IF(ISNUMBER(Regressions!I168),ROUND(Regressions!I168, 1), NA())</f>
        <v>#N/A</v>
      </c>
      <c r="J158" s="337" t="e">
        <f>IF(ISNUMBER(Regressions!K168),ROUND(Regressions!K168, 1), NA())</f>
        <v>#N/A</v>
      </c>
      <c r="K158" s="335" t="e">
        <f>IF(ISNUMBER(Regressions!L168),ROUND(Regressions!L168, 1), NA())</f>
        <v>#N/A</v>
      </c>
      <c r="L158" s="235" t="e">
        <f>IF(ISNUMBER(Regressions!M168),ROUND(Regressions!M168, 1), NA())</f>
        <v>#N/A</v>
      </c>
      <c r="M158" s="336" t="e">
        <f>IF(ISNUMBER(Regressions!N168),ROUND(Regressions!N168, 1), NA())</f>
        <v>#N/A</v>
      </c>
      <c r="N158" s="234" t="e">
        <f>IF(ISNUMBER(Regressions!O168),ROUND(Regressions!O168, 1), NA())</f>
        <v>#N/A</v>
      </c>
      <c r="O158" s="337" t="e">
        <f>IF(ISNUMBER(Regressions!Q168),ROUND(Regressions!Q168, 1), NA())</f>
        <v>#N/A</v>
      </c>
      <c r="P158" s="335" t="e">
        <f>IF(ISNUMBER(Regressions!R168),ROUND(Regressions!R168, 1), NA())</f>
        <v>#N/A</v>
      </c>
      <c r="Q158" s="212" t="e">
        <f>IF(ISNUMBER(Regressions!S168),ROUND(Regressions!S168, 1), NA())</f>
        <v>#N/A</v>
      </c>
      <c r="R158" s="336" t="e">
        <f>IF(ISNUMBER(Regressions!T168),ROUND(Regressions!T168, 1), NA())</f>
        <v>#N/A</v>
      </c>
      <c r="S158" s="234" t="e">
        <f>IF(ISNUMBER(Regressions!U168),ROUND(Regressions!U168, 1), NA())</f>
        <v>#N/A</v>
      </c>
    </row>
    <row xmlns:x14ac="http://schemas.microsoft.com/office/spreadsheetml/2009/9/ac" r="159" x14ac:dyDescent="0.2">
      <c r="A159" s="332" t="str">
        <f>IF(ISBLANK(Regressions!A169), " ", Regressions!A169)</f>
        <v>Jordan</v>
      </c>
      <c r="B159" s="333">
        <f>IF(ISBLANK(Regressions!B169), " ", Regressions!B169)</f>
        <v>2000</v>
      </c>
      <c r="C159" s="338" t="str">
        <f>IF(ISBLANK(Regressions!C169), " ", Regressions!C169)</f>
        <v>Secondary</v>
      </c>
      <c r="D159" s="334">
        <f>IF(ISBLANK(Regressions!D169), " ", Regressions!D169)</f>
        <v>670494</v>
      </c>
      <c r="E159" s="211">
        <f>IF(ISNUMBER(Regressions!E169),ROUND(Regressions!E169, 1), NA())</f>
        <v>100</v>
      </c>
      <c r="F159" s="335">
        <f>IF(ISNUMBER(Regressions!F169),ROUND(Regressions!F169, 1), NA())</f>
        <v>100</v>
      </c>
      <c r="G159" s="233">
        <f>IF(ISNUMBER(Regressions!G169),ROUND(Regressions!G169, 1), NA())</f>
        <v>100</v>
      </c>
      <c r="H159" s="336">
        <f>IF(ISNUMBER(Regressions!H169),ROUND(Regressions!H169, 1), NA())</f>
        <v>0</v>
      </c>
      <c r="I159" s="234">
        <f>IF(ISNUMBER(Regressions!I169),ROUND(Regressions!I169, 1), NA())</f>
        <v>0</v>
      </c>
      <c r="J159" s="337" t="e">
        <f>IF(ISNUMBER(Regressions!K169),ROUND(Regressions!K169, 1), NA())</f>
        <v>#N/A</v>
      </c>
      <c r="K159" s="335" t="e">
        <f>IF(ISNUMBER(Regressions!L169),ROUND(Regressions!L169, 1), NA())</f>
        <v>#N/A</v>
      </c>
      <c r="L159" s="235" t="e">
        <f>IF(ISNUMBER(Regressions!M169),ROUND(Regressions!M169, 1), NA())</f>
        <v>#N/A</v>
      </c>
      <c r="M159" s="336" t="e">
        <f>IF(ISNUMBER(Regressions!N169),ROUND(Regressions!N169, 1), NA())</f>
        <v>#N/A</v>
      </c>
      <c r="N159" s="234" t="e">
        <f>IF(ISNUMBER(Regressions!O169),ROUND(Regressions!O169, 1), NA())</f>
        <v>#N/A</v>
      </c>
      <c r="O159" s="337" t="e">
        <f>IF(ISNUMBER(Regressions!Q169),ROUND(Regressions!Q169, 1), NA())</f>
        <v>#N/A</v>
      </c>
      <c r="P159" s="335" t="e">
        <f>IF(ISNUMBER(Regressions!R169),ROUND(Regressions!R169, 1), NA())</f>
        <v>#N/A</v>
      </c>
      <c r="Q159" s="212" t="e">
        <f>IF(ISNUMBER(Regressions!S169),ROUND(Regressions!S169, 1), NA())</f>
        <v>#N/A</v>
      </c>
      <c r="R159" s="336" t="e">
        <f>IF(ISNUMBER(Regressions!T169),ROUND(Regressions!T169, 1), NA())</f>
        <v>#N/A</v>
      </c>
      <c r="S159" s="234" t="e">
        <f>IF(ISNUMBER(Regressions!U169),ROUND(Regressions!U169, 1), NA())</f>
        <v>#N/A</v>
      </c>
    </row>
    <row xmlns:x14ac="http://schemas.microsoft.com/office/spreadsheetml/2009/9/ac" r="160" x14ac:dyDescent="0.2">
      <c r="A160" s="332" t="str">
        <f>IF(ISBLANK(Regressions!A170), " ", Regressions!A170)</f>
        <v>Jordan</v>
      </c>
      <c r="B160" s="333">
        <f>IF(ISBLANK(Regressions!B170), " ", Regressions!B170)</f>
        <v>2001</v>
      </c>
      <c r="C160" s="338" t="str">
        <f>IF(ISBLANK(Regressions!C170), " ", Regressions!C170)</f>
        <v>Secondary</v>
      </c>
      <c r="D160" s="334">
        <f>IF(ISBLANK(Regressions!D170), " ", Regressions!D170)</f>
        <v>686182</v>
      </c>
      <c r="E160" s="211">
        <f>IF(ISNUMBER(Regressions!E170),ROUND(Regressions!E170, 1), NA())</f>
        <v>100</v>
      </c>
      <c r="F160" s="335">
        <f>IF(ISNUMBER(Regressions!F170),ROUND(Regressions!F170, 1), NA())</f>
        <v>100</v>
      </c>
      <c r="G160" s="233">
        <f>IF(ISNUMBER(Regressions!G170),ROUND(Regressions!G170, 1), NA())</f>
        <v>100</v>
      </c>
      <c r="H160" s="336">
        <f>IF(ISNUMBER(Regressions!H170),ROUND(Regressions!H170, 1), NA())</f>
        <v>0</v>
      </c>
      <c r="I160" s="234">
        <f>IF(ISNUMBER(Regressions!I170),ROUND(Regressions!I170, 1), NA())</f>
        <v>0</v>
      </c>
      <c r="J160" s="337" t="e">
        <f>IF(ISNUMBER(Regressions!K170),ROUND(Regressions!K170, 1), NA())</f>
        <v>#N/A</v>
      </c>
      <c r="K160" s="335" t="e">
        <f>IF(ISNUMBER(Regressions!L170),ROUND(Regressions!L170, 1), NA())</f>
        <v>#N/A</v>
      </c>
      <c r="L160" s="235" t="e">
        <f>IF(ISNUMBER(Regressions!M170),ROUND(Regressions!M170, 1), NA())</f>
        <v>#N/A</v>
      </c>
      <c r="M160" s="336" t="e">
        <f>IF(ISNUMBER(Regressions!N170),ROUND(Regressions!N170, 1), NA())</f>
        <v>#N/A</v>
      </c>
      <c r="N160" s="234" t="e">
        <f>IF(ISNUMBER(Regressions!O170),ROUND(Regressions!O170, 1), NA())</f>
        <v>#N/A</v>
      </c>
      <c r="O160" s="337" t="e">
        <f>IF(ISNUMBER(Regressions!Q170),ROUND(Regressions!Q170, 1), NA())</f>
        <v>#N/A</v>
      </c>
      <c r="P160" s="335" t="e">
        <f>IF(ISNUMBER(Regressions!R170),ROUND(Regressions!R170, 1), NA())</f>
        <v>#N/A</v>
      </c>
      <c r="Q160" s="212" t="e">
        <f>IF(ISNUMBER(Regressions!S170),ROUND(Regressions!S170, 1), NA())</f>
        <v>#N/A</v>
      </c>
      <c r="R160" s="336" t="e">
        <f>IF(ISNUMBER(Regressions!T170),ROUND(Regressions!T170, 1), NA())</f>
        <v>#N/A</v>
      </c>
      <c r="S160" s="234" t="e">
        <f>IF(ISNUMBER(Regressions!U170),ROUND(Regressions!U170, 1), NA())</f>
        <v>#N/A</v>
      </c>
    </row>
    <row xmlns:x14ac="http://schemas.microsoft.com/office/spreadsheetml/2009/9/ac" r="161" x14ac:dyDescent="0.2">
      <c r="A161" s="332" t="str">
        <f>IF(ISBLANK(Regressions!A171), " ", Regressions!A171)</f>
        <v>Jordan</v>
      </c>
      <c r="B161" s="333">
        <f>IF(ISBLANK(Regressions!B171), " ", Regressions!B171)</f>
        <v>2002</v>
      </c>
      <c r="C161" s="338" t="str">
        <f>IF(ISBLANK(Regressions!C171), " ", Regressions!C171)</f>
        <v>Secondary</v>
      </c>
      <c r="D161" s="334">
        <f>IF(ISBLANK(Regressions!D171), " ", Regressions!D171)</f>
        <v>701731</v>
      </c>
      <c r="E161" s="211">
        <f>IF(ISNUMBER(Regressions!E171),ROUND(Regressions!E171, 1), NA())</f>
        <v>100</v>
      </c>
      <c r="F161" s="335">
        <f>IF(ISNUMBER(Regressions!F171),ROUND(Regressions!F171, 1), NA())</f>
        <v>100</v>
      </c>
      <c r="G161" s="233">
        <f>IF(ISNUMBER(Regressions!G171),ROUND(Regressions!G171, 1), NA())</f>
        <v>100</v>
      </c>
      <c r="H161" s="336">
        <f>IF(ISNUMBER(Regressions!H171),ROUND(Regressions!H171, 1), NA())</f>
        <v>0</v>
      </c>
      <c r="I161" s="234">
        <f>IF(ISNUMBER(Regressions!I171),ROUND(Regressions!I171, 1), NA())</f>
        <v>0</v>
      </c>
      <c r="J161" s="337" t="e">
        <f>IF(ISNUMBER(Regressions!K171),ROUND(Regressions!K171, 1), NA())</f>
        <v>#N/A</v>
      </c>
      <c r="K161" s="335" t="e">
        <f>IF(ISNUMBER(Regressions!L171),ROUND(Regressions!L171, 1), NA())</f>
        <v>#N/A</v>
      </c>
      <c r="L161" s="235" t="e">
        <f>IF(ISNUMBER(Regressions!M171),ROUND(Regressions!M171, 1), NA())</f>
        <v>#N/A</v>
      </c>
      <c r="M161" s="336" t="e">
        <f>IF(ISNUMBER(Regressions!N171),ROUND(Regressions!N171, 1), NA())</f>
        <v>#N/A</v>
      </c>
      <c r="N161" s="234" t="e">
        <f>IF(ISNUMBER(Regressions!O171),ROUND(Regressions!O171, 1), NA())</f>
        <v>#N/A</v>
      </c>
      <c r="O161" s="337" t="e">
        <f>IF(ISNUMBER(Regressions!Q171),ROUND(Regressions!Q171, 1), NA())</f>
        <v>#N/A</v>
      </c>
      <c r="P161" s="335" t="e">
        <f>IF(ISNUMBER(Regressions!R171),ROUND(Regressions!R171, 1), NA())</f>
        <v>#N/A</v>
      </c>
      <c r="Q161" s="212" t="e">
        <f>IF(ISNUMBER(Regressions!S171),ROUND(Regressions!S171, 1), NA())</f>
        <v>#N/A</v>
      </c>
      <c r="R161" s="336" t="e">
        <f>IF(ISNUMBER(Regressions!T171),ROUND(Regressions!T171, 1), NA())</f>
        <v>#N/A</v>
      </c>
      <c r="S161" s="234" t="e">
        <f>IF(ISNUMBER(Regressions!U171),ROUND(Regressions!U171, 1), NA())</f>
        <v>#N/A</v>
      </c>
    </row>
    <row xmlns:x14ac="http://schemas.microsoft.com/office/spreadsheetml/2009/9/ac" r="162" x14ac:dyDescent="0.2">
      <c r="A162" s="332" t="str">
        <f>IF(ISBLANK(Regressions!A172), " ", Regressions!A172)</f>
        <v>Jordan</v>
      </c>
      <c r="B162" s="333">
        <f>IF(ISBLANK(Regressions!B172), " ", Regressions!B172)</f>
        <v>2003</v>
      </c>
      <c r="C162" s="338" t="str">
        <f>IF(ISBLANK(Regressions!C172), " ", Regressions!C172)</f>
        <v>Secondary</v>
      </c>
      <c r="D162" s="334">
        <f>IF(ISBLANK(Regressions!D172), " ", Regressions!D172)</f>
        <v>716421</v>
      </c>
      <c r="E162" s="211">
        <f>IF(ISNUMBER(Regressions!E172),ROUND(Regressions!E172, 1), NA())</f>
        <v>100</v>
      </c>
      <c r="F162" s="335">
        <f>IF(ISNUMBER(Regressions!F172),ROUND(Regressions!F172, 1), NA())</f>
        <v>100</v>
      </c>
      <c r="G162" s="233">
        <f>IF(ISNUMBER(Regressions!G172),ROUND(Regressions!G172, 1), NA())</f>
        <v>100</v>
      </c>
      <c r="H162" s="336">
        <f>IF(ISNUMBER(Regressions!H172),ROUND(Regressions!H172, 1), NA())</f>
        <v>0</v>
      </c>
      <c r="I162" s="234">
        <f>IF(ISNUMBER(Regressions!I172),ROUND(Regressions!I172, 1), NA())</f>
        <v>0</v>
      </c>
      <c r="J162" s="337" t="e">
        <f>IF(ISNUMBER(Regressions!K172),ROUND(Regressions!K172, 1), NA())</f>
        <v>#N/A</v>
      </c>
      <c r="K162" s="335" t="e">
        <f>IF(ISNUMBER(Regressions!L172),ROUND(Regressions!L172, 1), NA())</f>
        <v>#N/A</v>
      </c>
      <c r="L162" s="235" t="e">
        <f>IF(ISNUMBER(Regressions!M172),ROUND(Regressions!M172, 1), NA())</f>
        <v>#N/A</v>
      </c>
      <c r="M162" s="336" t="e">
        <f>IF(ISNUMBER(Regressions!N172),ROUND(Regressions!N172, 1), NA())</f>
        <v>#N/A</v>
      </c>
      <c r="N162" s="234" t="e">
        <f>IF(ISNUMBER(Regressions!O172),ROUND(Regressions!O172, 1), NA())</f>
        <v>#N/A</v>
      </c>
      <c r="O162" s="337" t="e">
        <f>IF(ISNUMBER(Regressions!Q172),ROUND(Regressions!Q172, 1), NA())</f>
        <v>#N/A</v>
      </c>
      <c r="P162" s="335" t="e">
        <f>IF(ISNUMBER(Regressions!R172),ROUND(Regressions!R172, 1), NA())</f>
        <v>#N/A</v>
      </c>
      <c r="Q162" s="212" t="e">
        <f>IF(ISNUMBER(Regressions!S172),ROUND(Regressions!S172, 1), NA())</f>
        <v>#N/A</v>
      </c>
      <c r="R162" s="336" t="e">
        <f>IF(ISNUMBER(Regressions!T172),ROUND(Regressions!T172, 1), NA())</f>
        <v>#N/A</v>
      </c>
      <c r="S162" s="234" t="e">
        <f>IF(ISNUMBER(Regressions!U172),ROUND(Regressions!U172, 1), NA())</f>
        <v>#N/A</v>
      </c>
    </row>
    <row xmlns:x14ac="http://schemas.microsoft.com/office/spreadsheetml/2009/9/ac" r="163" x14ac:dyDescent="0.2">
      <c r="A163" s="332" t="str">
        <f>IF(ISBLANK(Regressions!A173), " ", Regressions!A173)</f>
        <v>Jordan</v>
      </c>
      <c r="B163" s="333">
        <f>IF(ISBLANK(Regressions!B173), " ", Regressions!B173)</f>
        <v>2004</v>
      </c>
      <c r="C163" s="338" t="str">
        <f>IF(ISBLANK(Regressions!C173), " ", Regressions!C173)</f>
        <v>Secondary</v>
      </c>
      <c r="D163" s="334">
        <f>IF(ISBLANK(Regressions!D173), " ", Regressions!D173)</f>
        <v>733621</v>
      </c>
      <c r="E163" s="211">
        <f>IF(ISNUMBER(Regressions!E173),ROUND(Regressions!E173, 1), NA())</f>
        <v>100</v>
      </c>
      <c r="F163" s="335">
        <f>IF(ISNUMBER(Regressions!F173),ROUND(Regressions!F173, 1), NA())</f>
        <v>100</v>
      </c>
      <c r="G163" s="233">
        <f>IF(ISNUMBER(Regressions!G173),ROUND(Regressions!G173, 1), NA())</f>
        <v>100</v>
      </c>
      <c r="H163" s="336">
        <f>IF(ISNUMBER(Regressions!H173),ROUND(Regressions!H173, 1), NA())</f>
        <v>0</v>
      </c>
      <c r="I163" s="234">
        <f>IF(ISNUMBER(Regressions!I173),ROUND(Regressions!I173, 1), NA())</f>
        <v>0</v>
      </c>
      <c r="J163" s="337" t="e">
        <f>IF(ISNUMBER(Regressions!K173),ROUND(Regressions!K173, 1), NA())</f>
        <v>#N/A</v>
      </c>
      <c r="K163" s="335" t="e">
        <f>IF(ISNUMBER(Regressions!L173),ROUND(Regressions!L173, 1), NA())</f>
        <v>#N/A</v>
      </c>
      <c r="L163" s="235" t="e">
        <f>IF(ISNUMBER(Regressions!M173),ROUND(Regressions!M173, 1), NA())</f>
        <v>#N/A</v>
      </c>
      <c r="M163" s="336" t="e">
        <f>IF(ISNUMBER(Regressions!N173),ROUND(Regressions!N173, 1), NA())</f>
        <v>#N/A</v>
      </c>
      <c r="N163" s="234" t="e">
        <f>IF(ISNUMBER(Regressions!O173),ROUND(Regressions!O173, 1), NA())</f>
        <v>#N/A</v>
      </c>
      <c r="O163" s="337" t="e">
        <f>IF(ISNUMBER(Regressions!Q173),ROUND(Regressions!Q173, 1), NA())</f>
        <v>#N/A</v>
      </c>
      <c r="P163" s="335" t="e">
        <f>IF(ISNUMBER(Regressions!R173),ROUND(Regressions!R173, 1), NA())</f>
        <v>#N/A</v>
      </c>
      <c r="Q163" s="212" t="e">
        <f>IF(ISNUMBER(Regressions!S173),ROUND(Regressions!S173, 1), NA())</f>
        <v>#N/A</v>
      </c>
      <c r="R163" s="336" t="e">
        <f>IF(ISNUMBER(Regressions!T173),ROUND(Regressions!T173, 1), NA())</f>
        <v>#N/A</v>
      </c>
      <c r="S163" s="234" t="e">
        <f>IF(ISNUMBER(Regressions!U173),ROUND(Regressions!U173, 1), NA())</f>
        <v>#N/A</v>
      </c>
    </row>
    <row xmlns:x14ac="http://schemas.microsoft.com/office/spreadsheetml/2009/9/ac" r="164" x14ac:dyDescent="0.2">
      <c r="A164" s="332" t="str">
        <f>IF(ISBLANK(Regressions!A174), " ", Regressions!A174)</f>
        <v>Jordan</v>
      </c>
      <c r="B164" s="333">
        <f>IF(ISBLANK(Regressions!B174), " ", Regressions!B174)</f>
        <v>2005</v>
      </c>
      <c r="C164" s="338" t="str">
        <f>IF(ISBLANK(Regressions!C174), " ", Regressions!C174)</f>
        <v>Secondary</v>
      </c>
      <c r="D164" s="334">
        <f>IF(ISBLANK(Regressions!D174), " ", Regressions!D174)</f>
        <v>754317</v>
      </c>
      <c r="E164" s="211">
        <f>IF(ISNUMBER(Regressions!E174),ROUND(Regressions!E174, 1), NA())</f>
        <v>100</v>
      </c>
      <c r="F164" s="335">
        <f>IF(ISNUMBER(Regressions!F174),ROUND(Regressions!F174, 1), NA())</f>
        <v>100</v>
      </c>
      <c r="G164" s="233">
        <f>IF(ISNUMBER(Regressions!G174),ROUND(Regressions!G174, 1), NA())</f>
        <v>100</v>
      </c>
      <c r="H164" s="336">
        <f>IF(ISNUMBER(Regressions!H174),ROUND(Regressions!H174, 1), NA())</f>
        <v>0</v>
      </c>
      <c r="I164" s="234">
        <f>IF(ISNUMBER(Regressions!I174),ROUND(Regressions!I174, 1), NA())</f>
        <v>0</v>
      </c>
      <c r="J164" s="337" t="e">
        <f>IF(ISNUMBER(Regressions!K174),ROUND(Regressions!K174, 1), NA())</f>
        <v>#N/A</v>
      </c>
      <c r="K164" s="335" t="e">
        <f>IF(ISNUMBER(Regressions!L174),ROUND(Regressions!L174, 1), NA())</f>
        <v>#N/A</v>
      </c>
      <c r="L164" s="235" t="e">
        <f>IF(ISNUMBER(Regressions!M174),ROUND(Regressions!M174, 1), NA())</f>
        <v>#N/A</v>
      </c>
      <c r="M164" s="336" t="e">
        <f>IF(ISNUMBER(Regressions!N174),ROUND(Regressions!N174, 1), NA())</f>
        <v>#N/A</v>
      </c>
      <c r="N164" s="234" t="e">
        <f>IF(ISNUMBER(Regressions!O174),ROUND(Regressions!O174, 1), NA())</f>
        <v>#N/A</v>
      </c>
      <c r="O164" s="337" t="e">
        <f>IF(ISNUMBER(Regressions!Q174),ROUND(Regressions!Q174, 1), NA())</f>
        <v>#N/A</v>
      </c>
      <c r="P164" s="335" t="e">
        <f>IF(ISNUMBER(Regressions!R174),ROUND(Regressions!R174, 1), NA())</f>
        <v>#N/A</v>
      </c>
      <c r="Q164" s="212" t="e">
        <f>IF(ISNUMBER(Regressions!S174),ROUND(Regressions!S174, 1), NA())</f>
        <v>#N/A</v>
      </c>
      <c r="R164" s="336" t="e">
        <f>IF(ISNUMBER(Regressions!T174),ROUND(Regressions!T174, 1), NA())</f>
        <v>#N/A</v>
      </c>
      <c r="S164" s="234" t="e">
        <f>IF(ISNUMBER(Regressions!U174),ROUND(Regressions!U174, 1), NA())</f>
        <v>#N/A</v>
      </c>
    </row>
    <row xmlns:x14ac="http://schemas.microsoft.com/office/spreadsheetml/2009/9/ac" r="165" x14ac:dyDescent="0.2">
      <c r="A165" s="332" t="str">
        <f>IF(ISBLANK(Regressions!A175), " ", Regressions!A175)</f>
        <v>Jordan</v>
      </c>
      <c r="B165" s="333">
        <f>IF(ISBLANK(Regressions!B175), " ", Regressions!B175)</f>
        <v>2006</v>
      </c>
      <c r="C165" s="338" t="str">
        <f>IF(ISBLANK(Regressions!C175), " ", Regressions!C175)</f>
        <v>Secondary</v>
      </c>
      <c r="D165" s="334">
        <f>IF(ISBLANK(Regressions!D175), " ", Regressions!D175)</f>
        <v>777279</v>
      </c>
      <c r="E165" s="211">
        <f>IF(ISNUMBER(Regressions!E175),ROUND(Regressions!E175, 1), NA())</f>
        <v>100</v>
      </c>
      <c r="F165" s="335">
        <f>IF(ISNUMBER(Regressions!F175),ROUND(Regressions!F175, 1), NA())</f>
        <v>100</v>
      </c>
      <c r="G165" s="233">
        <f>IF(ISNUMBER(Regressions!G175),ROUND(Regressions!G175, 1), NA())</f>
        <v>100</v>
      </c>
      <c r="H165" s="336">
        <f>IF(ISNUMBER(Regressions!H175),ROUND(Regressions!H175, 1), NA())</f>
        <v>0</v>
      </c>
      <c r="I165" s="234">
        <f>IF(ISNUMBER(Regressions!I175),ROUND(Regressions!I175, 1), NA())</f>
        <v>0</v>
      </c>
      <c r="J165" s="337" t="e">
        <f>IF(ISNUMBER(Regressions!K175),ROUND(Regressions!K175, 1), NA())</f>
        <v>#N/A</v>
      </c>
      <c r="K165" s="335" t="e">
        <f>IF(ISNUMBER(Regressions!L175),ROUND(Regressions!L175, 1), NA())</f>
        <v>#N/A</v>
      </c>
      <c r="L165" s="235" t="e">
        <f>IF(ISNUMBER(Regressions!M175),ROUND(Regressions!M175, 1), NA())</f>
        <v>#N/A</v>
      </c>
      <c r="M165" s="336" t="e">
        <f>IF(ISNUMBER(Regressions!N175),ROUND(Regressions!N175, 1), NA())</f>
        <v>#N/A</v>
      </c>
      <c r="N165" s="234" t="e">
        <f>IF(ISNUMBER(Regressions!O175),ROUND(Regressions!O175, 1), NA())</f>
        <v>#N/A</v>
      </c>
      <c r="O165" s="337" t="e">
        <f>IF(ISNUMBER(Regressions!Q175),ROUND(Regressions!Q175, 1), NA())</f>
        <v>#N/A</v>
      </c>
      <c r="P165" s="335" t="e">
        <f>IF(ISNUMBER(Regressions!R175),ROUND(Regressions!R175, 1), NA())</f>
        <v>#N/A</v>
      </c>
      <c r="Q165" s="212" t="e">
        <f>IF(ISNUMBER(Regressions!S175),ROUND(Regressions!S175, 1), NA())</f>
        <v>#N/A</v>
      </c>
      <c r="R165" s="336" t="e">
        <f>IF(ISNUMBER(Regressions!T175),ROUND(Regressions!T175, 1), NA())</f>
        <v>#N/A</v>
      </c>
      <c r="S165" s="234" t="e">
        <f>IF(ISNUMBER(Regressions!U175),ROUND(Regressions!U175, 1), NA())</f>
        <v>#N/A</v>
      </c>
    </row>
    <row xmlns:x14ac="http://schemas.microsoft.com/office/spreadsheetml/2009/9/ac" r="166" x14ac:dyDescent="0.2">
      <c r="A166" s="332" t="str">
        <f>IF(ISBLANK(Regressions!A176), " ", Regressions!A176)</f>
        <v>Jordan</v>
      </c>
      <c r="B166" s="333">
        <f>IF(ISBLANK(Regressions!B176), " ", Regressions!B176)</f>
        <v>2007</v>
      </c>
      <c r="C166" s="338" t="str">
        <f>IF(ISBLANK(Regressions!C176), " ", Regressions!C176)</f>
        <v>Secondary</v>
      </c>
      <c r="D166" s="334">
        <f>IF(ISBLANK(Regressions!D176), " ", Regressions!D176)</f>
        <v>870198</v>
      </c>
      <c r="E166" s="211">
        <f>IF(ISNUMBER(Regressions!E176),ROUND(Regressions!E176, 1), NA())</f>
        <v>100</v>
      </c>
      <c r="F166" s="335">
        <f>IF(ISNUMBER(Regressions!F176),ROUND(Regressions!F176, 1), NA())</f>
        <v>100</v>
      </c>
      <c r="G166" s="233">
        <f>IF(ISNUMBER(Regressions!G176),ROUND(Regressions!G176, 1), NA())</f>
        <v>100</v>
      </c>
      <c r="H166" s="336">
        <f>IF(ISNUMBER(Regressions!H176),ROUND(Regressions!H176, 1), NA())</f>
        <v>0</v>
      </c>
      <c r="I166" s="234">
        <f>IF(ISNUMBER(Regressions!I176),ROUND(Regressions!I176, 1), NA())</f>
        <v>0</v>
      </c>
      <c r="J166" s="337" t="e">
        <f>IF(ISNUMBER(Regressions!K176),ROUND(Regressions!K176, 1), NA())</f>
        <v>#N/A</v>
      </c>
      <c r="K166" s="335" t="e">
        <f>IF(ISNUMBER(Regressions!L176),ROUND(Regressions!L176, 1), NA())</f>
        <v>#N/A</v>
      </c>
      <c r="L166" s="235" t="e">
        <f>IF(ISNUMBER(Regressions!M176),ROUND(Regressions!M176, 1), NA())</f>
        <v>#N/A</v>
      </c>
      <c r="M166" s="336" t="e">
        <f>IF(ISNUMBER(Regressions!N176),ROUND(Regressions!N176, 1), NA())</f>
        <v>#N/A</v>
      </c>
      <c r="N166" s="234" t="e">
        <f>IF(ISNUMBER(Regressions!O176),ROUND(Regressions!O176, 1), NA())</f>
        <v>#N/A</v>
      </c>
      <c r="O166" s="337" t="e">
        <f>IF(ISNUMBER(Regressions!Q176),ROUND(Regressions!Q176, 1), NA())</f>
        <v>#N/A</v>
      </c>
      <c r="P166" s="335" t="e">
        <f>IF(ISNUMBER(Regressions!R176),ROUND(Regressions!R176, 1), NA())</f>
        <v>#N/A</v>
      </c>
      <c r="Q166" s="212" t="e">
        <f>IF(ISNUMBER(Regressions!S176),ROUND(Regressions!S176, 1), NA())</f>
        <v>#N/A</v>
      </c>
      <c r="R166" s="336" t="e">
        <f>IF(ISNUMBER(Regressions!T176),ROUND(Regressions!T176, 1), NA())</f>
        <v>#N/A</v>
      </c>
      <c r="S166" s="234" t="e">
        <f>IF(ISNUMBER(Regressions!U176),ROUND(Regressions!U176, 1), NA())</f>
        <v>#N/A</v>
      </c>
    </row>
    <row xmlns:x14ac="http://schemas.microsoft.com/office/spreadsheetml/2009/9/ac" r="167" x14ac:dyDescent="0.2">
      <c r="A167" s="332" t="str">
        <f>IF(ISBLANK(Regressions!A177), " ", Regressions!A177)</f>
        <v>Jordan</v>
      </c>
      <c r="B167" s="333">
        <f>IF(ISBLANK(Regressions!B177), " ", Regressions!B177)</f>
        <v>2008</v>
      </c>
      <c r="C167" s="338" t="str">
        <f>IF(ISBLANK(Regressions!C177), " ", Regressions!C177)</f>
        <v>Secondary</v>
      </c>
      <c r="D167" s="334">
        <f>IF(ISBLANK(Regressions!D177), " ", Regressions!D177)</f>
        <v>895471</v>
      </c>
      <c r="E167" s="211">
        <f>IF(ISNUMBER(Regressions!E177),ROUND(Regressions!E177, 1), NA())</f>
        <v>100</v>
      </c>
      <c r="F167" s="335">
        <f>IF(ISNUMBER(Regressions!F177),ROUND(Regressions!F177, 1), NA())</f>
        <v>100</v>
      </c>
      <c r="G167" s="233">
        <f>IF(ISNUMBER(Regressions!G177),ROUND(Regressions!G177, 1), NA())</f>
        <v>100</v>
      </c>
      <c r="H167" s="336">
        <f>IF(ISNUMBER(Regressions!H177),ROUND(Regressions!H177, 1), NA())</f>
        <v>0</v>
      </c>
      <c r="I167" s="234">
        <f>IF(ISNUMBER(Regressions!I177),ROUND(Regressions!I177, 1), NA())</f>
        <v>0</v>
      </c>
      <c r="J167" s="337" t="e">
        <f>IF(ISNUMBER(Regressions!K177),ROUND(Regressions!K177, 1), NA())</f>
        <v>#N/A</v>
      </c>
      <c r="K167" s="335" t="e">
        <f>IF(ISNUMBER(Regressions!L177),ROUND(Regressions!L177, 1), NA())</f>
        <v>#N/A</v>
      </c>
      <c r="L167" s="235" t="e">
        <f>IF(ISNUMBER(Regressions!M177),ROUND(Regressions!M177, 1), NA())</f>
        <v>#N/A</v>
      </c>
      <c r="M167" s="336" t="e">
        <f>IF(ISNUMBER(Regressions!N177),ROUND(Regressions!N177, 1), NA())</f>
        <v>#N/A</v>
      </c>
      <c r="N167" s="234" t="e">
        <f>IF(ISNUMBER(Regressions!O177),ROUND(Regressions!O177, 1), NA())</f>
        <v>#N/A</v>
      </c>
      <c r="O167" s="337" t="e">
        <f>IF(ISNUMBER(Regressions!Q177),ROUND(Regressions!Q177, 1), NA())</f>
        <v>#N/A</v>
      </c>
      <c r="P167" s="335" t="e">
        <f>IF(ISNUMBER(Regressions!R177),ROUND(Regressions!R177, 1), NA())</f>
        <v>#N/A</v>
      </c>
      <c r="Q167" s="212" t="e">
        <f>IF(ISNUMBER(Regressions!S177),ROUND(Regressions!S177, 1), NA())</f>
        <v>#N/A</v>
      </c>
      <c r="R167" s="336" t="e">
        <f>IF(ISNUMBER(Regressions!T177),ROUND(Regressions!T177, 1), NA())</f>
        <v>#N/A</v>
      </c>
      <c r="S167" s="234" t="e">
        <f>IF(ISNUMBER(Regressions!U177),ROUND(Regressions!U177, 1), NA())</f>
        <v>#N/A</v>
      </c>
    </row>
    <row xmlns:x14ac="http://schemas.microsoft.com/office/spreadsheetml/2009/9/ac" r="168" x14ac:dyDescent="0.2">
      <c r="A168" s="332" t="str">
        <f>IF(ISBLANK(Regressions!A178), " ", Regressions!A178)</f>
        <v>Jordan</v>
      </c>
      <c r="B168" s="333">
        <f>IF(ISBLANK(Regressions!B178), " ", Regressions!B178)</f>
        <v>2009</v>
      </c>
      <c r="C168" s="338" t="str">
        <f>IF(ISBLANK(Regressions!C178), " ", Regressions!C178)</f>
        <v>Secondary</v>
      </c>
      <c r="D168" s="334">
        <f>IF(ISBLANK(Regressions!D178), " ", Regressions!D178)</f>
        <v>923257</v>
      </c>
      <c r="E168" s="211">
        <f>IF(ISNUMBER(Regressions!E178),ROUND(Regressions!E178, 1), NA())</f>
        <v>100</v>
      </c>
      <c r="F168" s="335">
        <f>IF(ISNUMBER(Regressions!F178),ROUND(Regressions!F178, 1), NA())</f>
        <v>100</v>
      </c>
      <c r="G168" s="233">
        <f>IF(ISNUMBER(Regressions!G178),ROUND(Regressions!G178, 1), NA())</f>
        <v>100</v>
      </c>
      <c r="H168" s="336">
        <f>IF(ISNUMBER(Regressions!H178),ROUND(Regressions!H178, 1), NA())</f>
        <v>0</v>
      </c>
      <c r="I168" s="234">
        <f>IF(ISNUMBER(Regressions!I178),ROUND(Regressions!I178, 1), NA())</f>
        <v>0</v>
      </c>
      <c r="J168" s="337" t="e">
        <f>IF(ISNUMBER(Regressions!K178),ROUND(Regressions!K178, 1), NA())</f>
        <v>#N/A</v>
      </c>
      <c r="K168" s="335" t="e">
        <f>IF(ISNUMBER(Regressions!L178),ROUND(Regressions!L178, 1), NA())</f>
        <v>#N/A</v>
      </c>
      <c r="L168" s="235" t="e">
        <f>IF(ISNUMBER(Regressions!M178),ROUND(Regressions!M178, 1), NA())</f>
        <v>#N/A</v>
      </c>
      <c r="M168" s="336" t="e">
        <f>IF(ISNUMBER(Regressions!N178),ROUND(Regressions!N178, 1), NA())</f>
        <v>#N/A</v>
      </c>
      <c r="N168" s="234" t="e">
        <f>IF(ISNUMBER(Regressions!O178),ROUND(Regressions!O178, 1), NA())</f>
        <v>#N/A</v>
      </c>
      <c r="O168" s="337" t="e">
        <f>IF(ISNUMBER(Regressions!Q178),ROUND(Regressions!Q178, 1), NA())</f>
        <v>#N/A</v>
      </c>
      <c r="P168" s="335" t="e">
        <f>IF(ISNUMBER(Regressions!R178),ROUND(Regressions!R178, 1), NA())</f>
        <v>#N/A</v>
      </c>
      <c r="Q168" s="212" t="e">
        <f>IF(ISNUMBER(Regressions!S178),ROUND(Regressions!S178, 1), NA())</f>
        <v>#N/A</v>
      </c>
      <c r="R168" s="336" t="e">
        <f>IF(ISNUMBER(Regressions!T178),ROUND(Regressions!T178, 1), NA())</f>
        <v>#N/A</v>
      </c>
      <c r="S168" s="234" t="e">
        <f>IF(ISNUMBER(Regressions!U178),ROUND(Regressions!U178, 1), NA())</f>
        <v>#N/A</v>
      </c>
    </row>
    <row xmlns:x14ac="http://schemas.microsoft.com/office/spreadsheetml/2009/9/ac" r="169" x14ac:dyDescent="0.2">
      <c r="A169" s="332" t="str">
        <f>IF(ISBLANK(Regressions!A179), " ", Regressions!A179)</f>
        <v>Jordan</v>
      </c>
      <c r="B169" s="333">
        <f>IF(ISBLANK(Regressions!B179), " ", Regressions!B179)</f>
        <v>2010</v>
      </c>
      <c r="C169" s="338" t="str">
        <f>IF(ISBLANK(Regressions!C179), " ", Regressions!C179)</f>
        <v>Secondary</v>
      </c>
      <c r="D169" s="334">
        <f>IF(ISBLANK(Regressions!D179), " ", Regressions!D179)</f>
        <v>937915</v>
      </c>
      <c r="E169" s="211">
        <f>IF(ISNUMBER(Regressions!E179),ROUND(Regressions!E179, 1), NA())</f>
        <v>100</v>
      </c>
      <c r="F169" s="335">
        <f>IF(ISNUMBER(Regressions!F179),ROUND(Regressions!F179, 1), NA())</f>
        <v>100</v>
      </c>
      <c r="G169" s="233">
        <f>IF(ISNUMBER(Regressions!G179),ROUND(Regressions!G179, 1), NA())</f>
        <v>100</v>
      </c>
      <c r="H169" s="336">
        <f>IF(ISNUMBER(Regressions!H179),ROUND(Regressions!H179, 1), NA())</f>
        <v>0</v>
      </c>
      <c r="I169" s="234">
        <f>IF(ISNUMBER(Regressions!I179),ROUND(Regressions!I179, 1), NA())</f>
        <v>0</v>
      </c>
      <c r="J169" s="337" t="e">
        <f>IF(ISNUMBER(Regressions!K179),ROUND(Regressions!K179, 1), NA())</f>
        <v>#N/A</v>
      </c>
      <c r="K169" s="335" t="e">
        <f>IF(ISNUMBER(Regressions!L179),ROUND(Regressions!L179, 1), NA())</f>
        <v>#N/A</v>
      </c>
      <c r="L169" s="235" t="e">
        <f>IF(ISNUMBER(Regressions!M179),ROUND(Regressions!M179, 1), NA())</f>
        <v>#N/A</v>
      </c>
      <c r="M169" s="336" t="e">
        <f>IF(ISNUMBER(Regressions!N179),ROUND(Regressions!N179, 1), NA())</f>
        <v>#N/A</v>
      </c>
      <c r="N169" s="234" t="e">
        <f>IF(ISNUMBER(Regressions!O179),ROUND(Regressions!O179, 1), NA())</f>
        <v>#N/A</v>
      </c>
      <c r="O169" s="337" t="e">
        <f>IF(ISNUMBER(Regressions!Q179),ROUND(Regressions!Q179, 1), NA())</f>
        <v>#N/A</v>
      </c>
      <c r="P169" s="335" t="e">
        <f>IF(ISNUMBER(Regressions!R179),ROUND(Regressions!R179, 1), NA())</f>
        <v>#N/A</v>
      </c>
      <c r="Q169" s="212" t="e">
        <f>IF(ISNUMBER(Regressions!S179),ROUND(Regressions!S179, 1), NA())</f>
        <v>#N/A</v>
      </c>
      <c r="R169" s="336" t="e">
        <f>IF(ISNUMBER(Regressions!T179),ROUND(Regressions!T179, 1), NA())</f>
        <v>#N/A</v>
      </c>
      <c r="S169" s="234" t="e">
        <f>IF(ISNUMBER(Regressions!U179),ROUND(Regressions!U179, 1), NA())</f>
        <v>#N/A</v>
      </c>
    </row>
    <row xmlns:x14ac="http://schemas.microsoft.com/office/spreadsheetml/2009/9/ac" r="170" x14ac:dyDescent="0.2">
      <c r="A170" s="332" t="str">
        <f>IF(ISBLANK(Regressions!A180), " ", Regressions!A180)</f>
        <v>Jordan</v>
      </c>
      <c r="B170" s="333">
        <f>IF(ISBLANK(Regressions!B180), " ", Regressions!B180)</f>
        <v>2011</v>
      </c>
      <c r="C170" s="338" t="str">
        <f>IF(ISBLANK(Regressions!C180), " ", Regressions!C180)</f>
        <v>Secondary</v>
      </c>
      <c r="D170" s="334">
        <f>IF(ISBLANK(Regressions!D180), " ", Regressions!D180)</f>
        <v>951988</v>
      </c>
      <c r="E170" s="211">
        <f>IF(ISNUMBER(Regressions!E180),ROUND(Regressions!E180, 1), NA())</f>
        <v>100</v>
      </c>
      <c r="F170" s="335">
        <f>IF(ISNUMBER(Regressions!F180),ROUND(Regressions!F180, 1), NA())</f>
        <v>100</v>
      </c>
      <c r="G170" s="233">
        <f>IF(ISNUMBER(Regressions!G180),ROUND(Regressions!G180, 1), NA())</f>
        <v>100</v>
      </c>
      <c r="H170" s="336">
        <f>IF(ISNUMBER(Regressions!H180),ROUND(Regressions!H180, 1), NA())</f>
        <v>0</v>
      </c>
      <c r="I170" s="234">
        <f>IF(ISNUMBER(Regressions!I180),ROUND(Regressions!I180, 1), NA())</f>
        <v>0</v>
      </c>
      <c r="J170" s="337" t="e">
        <f>IF(ISNUMBER(Regressions!K180),ROUND(Regressions!K180, 1), NA())</f>
        <v>#N/A</v>
      </c>
      <c r="K170" s="335" t="e">
        <f>IF(ISNUMBER(Regressions!L180),ROUND(Regressions!L180, 1), NA())</f>
        <v>#N/A</v>
      </c>
      <c r="L170" s="235" t="e">
        <f>IF(ISNUMBER(Regressions!M180),ROUND(Regressions!M180, 1), NA())</f>
        <v>#N/A</v>
      </c>
      <c r="M170" s="336" t="e">
        <f>IF(ISNUMBER(Regressions!N180),ROUND(Regressions!N180, 1), NA())</f>
        <v>#N/A</v>
      </c>
      <c r="N170" s="234" t="e">
        <f>IF(ISNUMBER(Regressions!O180),ROUND(Regressions!O180, 1), NA())</f>
        <v>#N/A</v>
      </c>
      <c r="O170" s="337" t="e">
        <f>IF(ISNUMBER(Regressions!Q180),ROUND(Regressions!Q180, 1), NA())</f>
        <v>#N/A</v>
      </c>
      <c r="P170" s="335" t="e">
        <f>IF(ISNUMBER(Regressions!R180),ROUND(Regressions!R180, 1), NA())</f>
        <v>#N/A</v>
      </c>
      <c r="Q170" s="212" t="e">
        <f>IF(ISNUMBER(Regressions!S180),ROUND(Regressions!S180, 1), NA())</f>
        <v>#N/A</v>
      </c>
      <c r="R170" s="336" t="e">
        <f>IF(ISNUMBER(Regressions!T180),ROUND(Regressions!T180, 1), NA())</f>
        <v>#N/A</v>
      </c>
      <c r="S170" s="234" t="e">
        <f>IF(ISNUMBER(Regressions!U180),ROUND(Regressions!U180, 1), NA())</f>
        <v>#N/A</v>
      </c>
    </row>
    <row xmlns:x14ac="http://schemas.microsoft.com/office/spreadsheetml/2009/9/ac" r="171" x14ac:dyDescent="0.2">
      <c r="A171" s="332" t="str">
        <f>IF(ISBLANK(Regressions!A181), " ", Regressions!A181)</f>
        <v>Jordan</v>
      </c>
      <c r="B171" s="333">
        <f>IF(ISBLANK(Regressions!B181), " ", Regressions!B181)</f>
        <v>2012</v>
      </c>
      <c r="C171" s="338" t="str">
        <f>IF(ISBLANK(Regressions!C181), " ", Regressions!C181)</f>
        <v>Secondary</v>
      </c>
      <c r="D171" s="334">
        <f>IF(ISBLANK(Regressions!D181), " ", Regressions!D181)</f>
        <v>959293</v>
      </c>
      <c r="E171" s="211">
        <f>IF(ISNUMBER(Regressions!E181),ROUND(Regressions!E181, 1), NA())</f>
        <v>100</v>
      </c>
      <c r="F171" s="335">
        <f>IF(ISNUMBER(Regressions!F181),ROUND(Regressions!F181, 1), NA())</f>
        <v>100</v>
      </c>
      <c r="G171" s="233">
        <f>IF(ISNUMBER(Regressions!G181),ROUND(Regressions!G181, 1), NA())</f>
        <v>100</v>
      </c>
      <c r="H171" s="336">
        <f>IF(ISNUMBER(Regressions!H181),ROUND(Regressions!H181, 1), NA())</f>
        <v>0</v>
      </c>
      <c r="I171" s="234">
        <f>IF(ISNUMBER(Regressions!I181),ROUND(Regressions!I181, 1), NA())</f>
        <v>0</v>
      </c>
      <c r="J171" s="337" t="e">
        <f>IF(ISNUMBER(Regressions!K181),ROUND(Regressions!K181, 1), NA())</f>
        <v>#N/A</v>
      </c>
      <c r="K171" s="335" t="e">
        <f>IF(ISNUMBER(Regressions!L181),ROUND(Regressions!L181, 1), NA())</f>
        <v>#N/A</v>
      </c>
      <c r="L171" s="235" t="e">
        <f>IF(ISNUMBER(Regressions!M181),ROUND(Regressions!M181, 1), NA())</f>
        <v>#N/A</v>
      </c>
      <c r="M171" s="336" t="e">
        <f>IF(ISNUMBER(Regressions!N181),ROUND(Regressions!N181, 1), NA())</f>
        <v>#N/A</v>
      </c>
      <c r="N171" s="234" t="e">
        <f>IF(ISNUMBER(Regressions!O181),ROUND(Regressions!O181, 1), NA())</f>
        <v>#N/A</v>
      </c>
      <c r="O171" s="337" t="e">
        <f>IF(ISNUMBER(Regressions!Q181),ROUND(Regressions!Q181, 1), NA())</f>
        <v>#N/A</v>
      </c>
      <c r="P171" s="335" t="e">
        <f>IF(ISNUMBER(Regressions!R181),ROUND(Regressions!R181, 1), NA())</f>
        <v>#N/A</v>
      </c>
      <c r="Q171" s="212" t="e">
        <f>IF(ISNUMBER(Regressions!S181),ROUND(Regressions!S181, 1), NA())</f>
        <v>#N/A</v>
      </c>
      <c r="R171" s="336" t="e">
        <f>IF(ISNUMBER(Regressions!T181),ROUND(Regressions!T181, 1), NA())</f>
        <v>#N/A</v>
      </c>
      <c r="S171" s="234" t="e">
        <f>IF(ISNUMBER(Regressions!U181),ROUND(Regressions!U181, 1), NA())</f>
        <v>#N/A</v>
      </c>
    </row>
    <row xmlns:x14ac="http://schemas.microsoft.com/office/spreadsheetml/2009/9/ac" r="172" x14ac:dyDescent="0.2">
      <c r="A172" s="332" t="str">
        <f>IF(ISBLANK(Regressions!A182), " ", Regressions!A182)</f>
        <v>Jordan</v>
      </c>
      <c r="B172" s="333">
        <f>IF(ISBLANK(Regressions!B182), " ", Regressions!B182)</f>
        <v>2013</v>
      </c>
      <c r="C172" s="338" t="str">
        <f>IF(ISBLANK(Regressions!C182), " ", Regressions!C182)</f>
        <v>Secondary</v>
      </c>
      <c r="D172" s="334">
        <f>IF(ISBLANK(Regressions!D182), " ", Regressions!D182)</f>
        <v>939849</v>
      </c>
      <c r="E172" s="211">
        <f>IF(ISNUMBER(Regressions!E182),ROUND(Regressions!E182, 1), NA())</f>
        <v>100</v>
      </c>
      <c r="F172" s="335">
        <f>IF(ISNUMBER(Regressions!F182),ROUND(Regressions!F182, 1), NA())</f>
        <v>100</v>
      </c>
      <c r="G172" s="233">
        <f>IF(ISNUMBER(Regressions!G182),ROUND(Regressions!G182, 1), NA())</f>
        <v>100</v>
      </c>
      <c r="H172" s="336">
        <f>IF(ISNUMBER(Regressions!H182),ROUND(Regressions!H182, 1), NA())</f>
        <v>0</v>
      </c>
      <c r="I172" s="234">
        <f>IF(ISNUMBER(Regressions!I182),ROUND(Regressions!I182, 1), NA())</f>
        <v>0</v>
      </c>
      <c r="J172" s="337" t="e">
        <f>IF(ISNUMBER(Regressions!K182),ROUND(Regressions!K182, 1), NA())</f>
        <v>#N/A</v>
      </c>
      <c r="K172" s="335" t="e">
        <f>IF(ISNUMBER(Regressions!L182),ROUND(Regressions!L182, 1), NA())</f>
        <v>#N/A</v>
      </c>
      <c r="L172" s="235" t="e">
        <f>IF(ISNUMBER(Regressions!M182),ROUND(Regressions!M182, 1), NA())</f>
        <v>#N/A</v>
      </c>
      <c r="M172" s="336" t="e">
        <f>IF(ISNUMBER(Regressions!N182),ROUND(Regressions!N182, 1), NA())</f>
        <v>#N/A</v>
      </c>
      <c r="N172" s="234" t="e">
        <f>IF(ISNUMBER(Regressions!O182),ROUND(Regressions!O182, 1), NA())</f>
        <v>#N/A</v>
      </c>
      <c r="O172" s="337" t="e">
        <f>IF(ISNUMBER(Regressions!Q182),ROUND(Regressions!Q182, 1), NA())</f>
        <v>#N/A</v>
      </c>
      <c r="P172" s="335" t="e">
        <f>IF(ISNUMBER(Regressions!R182),ROUND(Regressions!R182, 1), NA())</f>
        <v>#N/A</v>
      </c>
      <c r="Q172" s="212" t="e">
        <f>IF(ISNUMBER(Regressions!S182),ROUND(Regressions!S182, 1), NA())</f>
        <v>#N/A</v>
      </c>
      <c r="R172" s="336" t="e">
        <f>IF(ISNUMBER(Regressions!T182),ROUND(Regressions!T182, 1), NA())</f>
        <v>#N/A</v>
      </c>
      <c r="S172" s="234" t="e">
        <f>IF(ISNUMBER(Regressions!U182),ROUND(Regressions!U182, 1), NA())</f>
        <v>#N/A</v>
      </c>
    </row>
    <row xmlns:x14ac="http://schemas.microsoft.com/office/spreadsheetml/2009/9/ac" r="173" x14ac:dyDescent="0.2">
      <c r="A173" s="332" t="str">
        <f>IF(ISBLANK(Regressions!A183), " ", Regressions!A183)</f>
        <v>Jordan</v>
      </c>
      <c r="B173" s="333">
        <f>IF(ISBLANK(Regressions!B183), " ", Regressions!B183)</f>
        <v>2014</v>
      </c>
      <c r="C173" s="338" t="str">
        <f>IF(ISBLANK(Regressions!C183), " ", Regressions!C183)</f>
        <v>Secondary</v>
      </c>
      <c r="D173" s="334">
        <f>IF(ISBLANK(Regressions!D183), " ", Regressions!D183)</f>
        <v>1028766</v>
      </c>
      <c r="E173" s="211">
        <f>IF(ISNUMBER(Regressions!E183),ROUND(Regressions!E183, 1), NA())</f>
        <v>100</v>
      </c>
      <c r="F173" s="335">
        <f>IF(ISNUMBER(Regressions!F183),ROUND(Regressions!F183, 1), NA())</f>
        <v>100</v>
      </c>
      <c r="G173" s="233">
        <f>IF(ISNUMBER(Regressions!G183),ROUND(Regressions!G183, 1), NA())</f>
        <v>100</v>
      </c>
      <c r="H173" s="336">
        <f>IF(ISNUMBER(Regressions!H183),ROUND(Regressions!H183, 1), NA())</f>
        <v>0</v>
      </c>
      <c r="I173" s="234">
        <f>IF(ISNUMBER(Regressions!I183),ROUND(Regressions!I183, 1), NA())</f>
        <v>0</v>
      </c>
      <c r="J173" s="337" t="e">
        <f>IF(ISNUMBER(Regressions!K183),ROUND(Regressions!K183, 1), NA())</f>
        <v>#N/A</v>
      </c>
      <c r="K173" s="335" t="e">
        <f>IF(ISNUMBER(Regressions!L183),ROUND(Regressions!L183, 1), NA())</f>
        <v>#N/A</v>
      </c>
      <c r="L173" s="235" t="e">
        <f>IF(ISNUMBER(Regressions!M183),ROUND(Regressions!M183, 1), NA())</f>
        <v>#N/A</v>
      </c>
      <c r="M173" s="336" t="e">
        <f>IF(ISNUMBER(Regressions!N183),ROUND(Regressions!N183, 1), NA())</f>
        <v>#N/A</v>
      </c>
      <c r="N173" s="234" t="e">
        <f>IF(ISNUMBER(Regressions!O183),ROUND(Regressions!O183, 1), NA())</f>
        <v>#N/A</v>
      </c>
      <c r="O173" s="337" t="e">
        <f>IF(ISNUMBER(Regressions!Q183),ROUND(Regressions!Q183, 1), NA())</f>
        <v>#N/A</v>
      </c>
      <c r="P173" s="335" t="e">
        <f>IF(ISNUMBER(Regressions!R183),ROUND(Regressions!R183, 1), NA())</f>
        <v>#N/A</v>
      </c>
      <c r="Q173" s="212" t="e">
        <f>IF(ISNUMBER(Regressions!S183),ROUND(Regressions!S183, 1), NA())</f>
        <v>#N/A</v>
      </c>
      <c r="R173" s="336" t="e">
        <f>IF(ISNUMBER(Regressions!T183),ROUND(Regressions!T183, 1), NA())</f>
        <v>#N/A</v>
      </c>
      <c r="S173" s="234" t="e">
        <f>IF(ISNUMBER(Regressions!U183),ROUND(Regressions!U183, 1), NA())</f>
        <v>#N/A</v>
      </c>
    </row>
    <row xmlns:x14ac="http://schemas.microsoft.com/office/spreadsheetml/2009/9/ac" r="174" x14ac:dyDescent="0.2">
      <c r="A174" s="332" t="str">
        <f>IF(ISBLANK(Regressions!A184), " ", Regressions!A184)</f>
        <v>Jordan</v>
      </c>
      <c r="B174" s="333">
        <f>IF(ISBLANK(Regressions!B184), " ", Regressions!B184)</f>
        <v>2015</v>
      </c>
      <c r="C174" s="338" t="str">
        <f>IF(ISBLANK(Regressions!C184), " ", Regressions!C184)</f>
        <v>Secondary</v>
      </c>
      <c r="D174" s="334">
        <f>IF(ISBLANK(Regressions!D184), " ", Regressions!D184)</f>
        <v>1119408</v>
      </c>
      <c r="E174" s="211">
        <f>IF(ISNUMBER(Regressions!E184),ROUND(Regressions!E184, 1), NA())</f>
        <v>100</v>
      </c>
      <c r="F174" s="335">
        <f>IF(ISNUMBER(Regressions!F184),ROUND(Regressions!F184, 1), NA())</f>
        <v>100</v>
      </c>
      <c r="G174" s="233">
        <f>IF(ISNUMBER(Regressions!G184),ROUND(Regressions!G184, 1), NA())</f>
        <v>100</v>
      </c>
      <c r="H174" s="336">
        <f>IF(ISNUMBER(Regressions!H184),ROUND(Regressions!H184, 1), NA())</f>
        <v>0</v>
      </c>
      <c r="I174" s="234">
        <f>IF(ISNUMBER(Regressions!I184),ROUND(Regressions!I184, 1), NA())</f>
        <v>0</v>
      </c>
      <c r="J174" s="337" t="e">
        <f>IF(ISNUMBER(Regressions!K184),ROUND(Regressions!K184, 1), NA())</f>
        <v>#N/A</v>
      </c>
      <c r="K174" s="335" t="e">
        <f>IF(ISNUMBER(Regressions!L184),ROUND(Regressions!L184, 1), NA())</f>
        <v>#N/A</v>
      </c>
      <c r="L174" s="235" t="e">
        <f>IF(ISNUMBER(Regressions!M184),ROUND(Regressions!M184, 1), NA())</f>
        <v>#N/A</v>
      </c>
      <c r="M174" s="336" t="e">
        <f>IF(ISNUMBER(Regressions!N184),ROUND(Regressions!N184, 1), NA())</f>
        <v>#N/A</v>
      </c>
      <c r="N174" s="234" t="e">
        <f>IF(ISNUMBER(Regressions!O184),ROUND(Regressions!O184, 1), NA())</f>
        <v>#N/A</v>
      </c>
      <c r="O174" s="337" t="e">
        <f>IF(ISNUMBER(Regressions!Q184),ROUND(Regressions!Q184, 1), NA())</f>
        <v>#N/A</v>
      </c>
      <c r="P174" s="335" t="e">
        <f>IF(ISNUMBER(Regressions!R184),ROUND(Regressions!R184, 1), NA())</f>
        <v>#N/A</v>
      </c>
      <c r="Q174" s="212" t="e">
        <f>IF(ISNUMBER(Regressions!S184),ROUND(Regressions!S184, 1), NA())</f>
        <v>#N/A</v>
      </c>
      <c r="R174" s="336" t="e">
        <f>IF(ISNUMBER(Regressions!T184),ROUND(Regressions!T184, 1), NA())</f>
        <v>#N/A</v>
      </c>
      <c r="S174" s="234" t="e">
        <f>IF(ISNUMBER(Regressions!U184),ROUND(Regressions!U184, 1), NA())</f>
        <v>#N/A</v>
      </c>
    </row>
    <row xmlns:x14ac="http://schemas.microsoft.com/office/spreadsheetml/2009/9/ac" r="175" x14ac:dyDescent="0.2">
      <c r="A175" s="332" t="str">
        <f>IF(ISBLANK(Regressions!A185), " ", Regressions!A185)</f>
        <v>Jordan</v>
      </c>
      <c r="B175" s="333">
        <f>IF(ISBLANK(Regressions!B185), " ", Regressions!B185)</f>
        <v>2016</v>
      </c>
      <c r="C175" s="338" t="str">
        <f>IF(ISBLANK(Regressions!C185), " ", Regressions!C185)</f>
        <v>Secondary</v>
      </c>
      <c r="D175" s="334">
        <f>IF(ISBLANK(Regressions!D185), " ", Regressions!D185)</f>
        <v>1189564</v>
      </c>
      <c r="E175" s="211">
        <f>IF(ISNUMBER(Regressions!E185),ROUND(Regressions!E185, 1), NA())</f>
        <v>100</v>
      </c>
      <c r="F175" s="335">
        <f>IF(ISNUMBER(Regressions!F185),ROUND(Regressions!F185, 1), NA())</f>
        <v>100</v>
      </c>
      <c r="G175" s="233">
        <f>IF(ISNUMBER(Regressions!G185),ROUND(Regressions!G185, 1), NA())</f>
        <v>100</v>
      </c>
      <c r="H175" s="336">
        <f>IF(ISNUMBER(Regressions!H185),ROUND(Regressions!H185, 1), NA())</f>
        <v>0</v>
      </c>
      <c r="I175" s="234">
        <f>IF(ISNUMBER(Regressions!I185),ROUND(Regressions!I185, 1), NA())</f>
        <v>0</v>
      </c>
      <c r="J175" s="337" t="e">
        <f>IF(ISNUMBER(Regressions!K185),ROUND(Regressions!K185, 1), NA())</f>
        <v>#N/A</v>
      </c>
      <c r="K175" s="335" t="e">
        <f>IF(ISNUMBER(Regressions!L185),ROUND(Regressions!L185, 1), NA())</f>
        <v>#N/A</v>
      </c>
      <c r="L175" s="235" t="e">
        <f>IF(ISNUMBER(Regressions!M185),ROUND(Regressions!M185, 1), NA())</f>
        <v>#N/A</v>
      </c>
      <c r="M175" s="336" t="e">
        <f>IF(ISNUMBER(Regressions!N185),ROUND(Regressions!N185, 1), NA())</f>
        <v>#N/A</v>
      </c>
      <c r="N175" s="234" t="e">
        <f>IF(ISNUMBER(Regressions!O185),ROUND(Regressions!O185, 1), NA())</f>
        <v>#N/A</v>
      </c>
      <c r="O175" s="337" t="e">
        <f>IF(ISNUMBER(Regressions!Q185),ROUND(Regressions!Q185, 1), NA())</f>
        <v>#N/A</v>
      </c>
      <c r="P175" s="335" t="e">
        <f>IF(ISNUMBER(Regressions!R185),ROUND(Regressions!R185, 1), NA())</f>
        <v>#N/A</v>
      </c>
      <c r="Q175" s="212" t="e">
        <f>IF(ISNUMBER(Regressions!S185),ROUND(Regressions!S185, 1), NA())</f>
        <v>#N/A</v>
      </c>
      <c r="R175" s="336" t="e">
        <f>IF(ISNUMBER(Regressions!T185),ROUND(Regressions!T185, 1), NA())</f>
        <v>#N/A</v>
      </c>
      <c r="S175" s="234" t="e">
        <f>IF(ISNUMBER(Regressions!U185),ROUND(Regressions!U185, 1), NA())</f>
        <v>#N/A</v>
      </c>
    </row>
    <row xmlns:x14ac="http://schemas.microsoft.com/office/spreadsheetml/2009/9/ac" r="176" x14ac:dyDescent="0.2">
      <c r="A176" s="332" t="str">
        <f>IF(ISBLANK(Regressions!A186), " ", Regressions!A186)</f>
        <v>Jordan</v>
      </c>
      <c r="B176" s="333">
        <f>IF(ISBLANK(Regressions!B186), " ", Regressions!B186)</f>
        <v>2017</v>
      </c>
      <c r="C176" s="338" t="str">
        <f>IF(ISBLANK(Regressions!C186), " ", Regressions!C186)</f>
        <v>Secondary</v>
      </c>
      <c r="D176" s="334">
        <f>IF(ISBLANK(Regressions!D186), " ", Regressions!D186)</f>
        <v>1213335</v>
      </c>
      <c r="E176" s="211">
        <f>IF(ISNUMBER(Regressions!E186),ROUND(Regressions!E186, 1), NA())</f>
        <v>100</v>
      </c>
      <c r="F176" s="335">
        <f>IF(ISNUMBER(Regressions!F186),ROUND(Regressions!F186, 1), NA())</f>
        <v>100</v>
      </c>
      <c r="G176" s="233">
        <f>IF(ISNUMBER(Regressions!G186),ROUND(Regressions!G186, 1), NA())</f>
        <v>100</v>
      </c>
      <c r="H176" s="336">
        <f>IF(ISNUMBER(Regressions!H186),ROUND(Regressions!H186, 1), NA())</f>
        <v>0</v>
      </c>
      <c r="I176" s="234">
        <f>IF(ISNUMBER(Regressions!I186),ROUND(Regressions!I186, 1), NA())</f>
        <v>0</v>
      </c>
      <c r="J176" s="337" t="e">
        <f>IF(ISNUMBER(Regressions!K186),ROUND(Regressions!K186, 1), NA())</f>
        <v>#N/A</v>
      </c>
      <c r="K176" s="335" t="e">
        <f>IF(ISNUMBER(Regressions!L186),ROUND(Regressions!L186, 1), NA())</f>
        <v>#N/A</v>
      </c>
      <c r="L176" s="235" t="e">
        <f>IF(ISNUMBER(Regressions!M186),ROUND(Regressions!M186, 1), NA())</f>
        <v>#N/A</v>
      </c>
      <c r="M176" s="336" t="e">
        <f>IF(ISNUMBER(Regressions!N186),ROUND(Regressions!N186, 1), NA())</f>
        <v>#N/A</v>
      </c>
      <c r="N176" s="234" t="e">
        <f>IF(ISNUMBER(Regressions!O186),ROUND(Regressions!O186, 1), NA())</f>
        <v>#N/A</v>
      </c>
      <c r="O176" s="337" t="e">
        <f>IF(ISNUMBER(Regressions!Q186),ROUND(Regressions!Q186, 1), NA())</f>
        <v>#N/A</v>
      </c>
      <c r="P176" s="335" t="e">
        <f>IF(ISNUMBER(Regressions!R186),ROUND(Regressions!R186, 1), NA())</f>
        <v>#N/A</v>
      </c>
      <c r="Q176" s="212" t="e">
        <f>IF(ISNUMBER(Regressions!S186),ROUND(Regressions!S186, 1), NA())</f>
        <v>#N/A</v>
      </c>
      <c r="R176" s="336" t="e">
        <f>IF(ISNUMBER(Regressions!T186),ROUND(Regressions!T186, 1), NA())</f>
        <v>#N/A</v>
      </c>
      <c r="S176" s="234" t="e">
        <f>IF(ISNUMBER(Regressions!U186),ROUND(Regressions!U186, 1), NA())</f>
        <v>#N/A</v>
      </c>
    </row>
    <row xmlns:x14ac="http://schemas.microsoft.com/office/spreadsheetml/2009/9/ac" r="177" x14ac:dyDescent="0.2">
      <c r="A177" s="332" t="str">
        <f>IF(ISBLANK(Regressions!A187), " ", Regressions!A187)</f>
        <v>Jordan</v>
      </c>
      <c r="B177" s="333">
        <f>IF(ISBLANK(Regressions!B187), " ", Regressions!B187)</f>
        <v>2018</v>
      </c>
      <c r="C177" s="338" t="str">
        <f>IF(ISBLANK(Regressions!C187), " ", Regressions!C187)</f>
        <v>Secondary</v>
      </c>
      <c r="D177" s="334">
        <f>IF(ISBLANK(Regressions!D187), " ", Regressions!D187)</f>
        <v>1245221</v>
      </c>
      <c r="E177" s="211">
        <f>IF(ISNUMBER(Regressions!E187),ROUND(Regressions!E187, 1), NA())</f>
        <v>100</v>
      </c>
      <c r="F177" s="335">
        <f>IF(ISNUMBER(Regressions!F187),ROUND(Regressions!F187, 1), NA())</f>
        <v>100</v>
      </c>
      <c r="G177" s="233">
        <f>IF(ISNUMBER(Regressions!G187),ROUND(Regressions!G187, 1), NA())</f>
        <v>100</v>
      </c>
      <c r="H177" s="336">
        <f>IF(ISNUMBER(Regressions!H187),ROUND(Regressions!H187, 1), NA())</f>
        <v>0</v>
      </c>
      <c r="I177" s="234">
        <f>IF(ISNUMBER(Regressions!I187),ROUND(Regressions!I187, 1), NA())</f>
        <v>0</v>
      </c>
      <c r="J177" s="337" t="e">
        <f>IF(ISNUMBER(Regressions!K187),ROUND(Regressions!K187, 1), NA())</f>
        <v>#N/A</v>
      </c>
      <c r="K177" s="335" t="e">
        <f>IF(ISNUMBER(Regressions!L187),ROUND(Regressions!L187, 1), NA())</f>
        <v>#N/A</v>
      </c>
      <c r="L177" s="235" t="e">
        <f>IF(ISNUMBER(Regressions!M187),ROUND(Regressions!M187, 1), NA())</f>
        <v>#N/A</v>
      </c>
      <c r="M177" s="336" t="e">
        <f>IF(ISNUMBER(Regressions!N187),ROUND(Regressions!N187, 1), NA())</f>
        <v>#N/A</v>
      </c>
      <c r="N177" s="234" t="e">
        <f>IF(ISNUMBER(Regressions!O187),ROUND(Regressions!O187, 1), NA())</f>
        <v>#N/A</v>
      </c>
      <c r="O177" s="337" t="e">
        <f>IF(ISNUMBER(Regressions!Q187),ROUND(Regressions!Q187, 1), NA())</f>
        <v>#N/A</v>
      </c>
      <c r="P177" s="335" t="e">
        <f>IF(ISNUMBER(Regressions!R187),ROUND(Regressions!R187, 1), NA())</f>
        <v>#N/A</v>
      </c>
      <c r="Q177" s="212" t="e">
        <f>IF(ISNUMBER(Regressions!S187),ROUND(Regressions!S187, 1), NA())</f>
        <v>#N/A</v>
      </c>
      <c r="R177" s="336" t="e">
        <f>IF(ISNUMBER(Regressions!T187),ROUND(Regressions!T187, 1), NA())</f>
        <v>#N/A</v>
      </c>
      <c r="S177" s="234" t="e">
        <f>IF(ISNUMBER(Regressions!U187),ROUND(Regressions!U187, 1), NA())</f>
        <v>#N/A</v>
      </c>
    </row>
    <row xmlns:x14ac="http://schemas.microsoft.com/office/spreadsheetml/2009/9/ac" r="178" x14ac:dyDescent="0.2">
      <c r="A178" s="332" t="str">
        <f>IF(ISBLANK(Regressions!A188), " ", Regressions!A188)</f>
        <v>Jordan</v>
      </c>
      <c r="B178" s="333">
        <f>IF(ISBLANK(Regressions!B188), " ", Regressions!B188)</f>
        <v>2019</v>
      </c>
      <c r="C178" s="338" t="str">
        <f>IF(ISBLANK(Regressions!C188), " ", Regressions!C188)</f>
        <v>Secondary</v>
      </c>
      <c r="D178" s="334">
        <f>IF(ISBLANK(Regressions!D188), " ", Regressions!D188)</f>
        <v>1270799</v>
      </c>
      <c r="E178" s="211">
        <f>IF(ISNUMBER(Regressions!E188),ROUND(Regressions!E188, 1), NA())</f>
        <v>100</v>
      </c>
      <c r="F178" s="335">
        <f>IF(ISNUMBER(Regressions!F188),ROUND(Regressions!F188, 1), NA())</f>
        <v>100</v>
      </c>
      <c r="G178" s="233">
        <f>IF(ISNUMBER(Regressions!G188),ROUND(Regressions!G188, 1), NA())</f>
        <v>100</v>
      </c>
      <c r="H178" s="336">
        <f>IF(ISNUMBER(Regressions!H188),ROUND(Regressions!H188, 1), NA())</f>
        <v>0</v>
      </c>
      <c r="I178" s="234">
        <f>IF(ISNUMBER(Regressions!I188),ROUND(Regressions!I188, 1), NA())</f>
        <v>0</v>
      </c>
      <c r="J178" s="337" t="e">
        <f>IF(ISNUMBER(Regressions!K188),ROUND(Regressions!K188, 1), NA())</f>
        <v>#N/A</v>
      </c>
      <c r="K178" s="335" t="e">
        <f>IF(ISNUMBER(Regressions!L188),ROUND(Regressions!L188, 1), NA())</f>
        <v>#N/A</v>
      </c>
      <c r="L178" s="235" t="e">
        <f>IF(ISNUMBER(Regressions!M188),ROUND(Regressions!M188, 1), NA())</f>
        <v>#N/A</v>
      </c>
      <c r="M178" s="336" t="e">
        <f>IF(ISNUMBER(Regressions!N188),ROUND(Regressions!N188, 1), NA())</f>
        <v>#N/A</v>
      </c>
      <c r="N178" s="234" t="e">
        <f>IF(ISNUMBER(Regressions!O188),ROUND(Regressions!O188, 1), NA())</f>
        <v>#N/A</v>
      </c>
      <c r="O178" s="337" t="e">
        <f>IF(ISNUMBER(Regressions!Q188),ROUND(Regressions!Q188, 1), NA())</f>
        <v>#N/A</v>
      </c>
      <c r="P178" s="335" t="e">
        <f>IF(ISNUMBER(Regressions!R188),ROUND(Regressions!R188, 1), NA())</f>
        <v>#N/A</v>
      </c>
      <c r="Q178" s="212" t="e">
        <f>IF(ISNUMBER(Regressions!S188),ROUND(Regressions!S188, 1), NA())</f>
        <v>#N/A</v>
      </c>
      <c r="R178" s="336" t="e">
        <f>IF(ISNUMBER(Regressions!T188),ROUND(Regressions!T188, 1), NA())</f>
        <v>#N/A</v>
      </c>
      <c r="S178" s="234" t="e">
        <f>IF(ISNUMBER(Regressions!U188),ROUND(Regressions!U188, 1), NA())</f>
        <v>#N/A</v>
      </c>
    </row>
    <row xmlns:x14ac="http://schemas.microsoft.com/office/spreadsheetml/2009/9/ac" r="179" x14ac:dyDescent="0.2">
      <c r="A179" s="332" t="str">
        <f>IF(ISBLANK(Regressions!A189), " ", Regressions!A189)</f>
        <v>Jordan</v>
      </c>
      <c r="B179" s="333">
        <f>IF(ISBLANK(Regressions!B189), " ", Regressions!B189)</f>
        <v>2020</v>
      </c>
      <c r="C179" s="338" t="str">
        <f>IF(ISBLANK(Regressions!C189), " ", Regressions!C189)</f>
        <v>Secondary</v>
      </c>
      <c r="D179" s="334">
        <f>IF(ISBLANK(Regressions!D189), " ", Regressions!D189)</f>
        <v>1316207</v>
      </c>
      <c r="E179" s="211">
        <f>IF(ISNUMBER(Regressions!E189),ROUND(Regressions!E189, 1), NA())</f>
        <v>100</v>
      </c>
      <c r="F179" s="335">
        <f>IF(ISNUMBER(Regressions!F189),ROUND(Regressions!F189, 1), NA())</f>
        <v>100</v>
      </c>
      <c r="G179" s="233">
        <f>IF(ISNUMBER(Regressions!G189),ROUND(Regressions!G189, 1), NA())</f>
        <v>100</v>
      </c>
      <c r="H179" s="336">
        <f>IF(ISNUMBER(Regressions!H189),ROUND(Regressions!H189, 1), NA())</f>
        <v>0</v>
      </c>
      <c r="I179" s="234">
        <f>IF(ISNUMBER(Regressions!I189),ROUND(Regressions!I189, 1), NA())</f>
        <v>0</v>
      </c>
      <c r="J179" s="337" t="e">
        <f>IF(ISNUMBER(Regressions!K189),ROUND(Regressions!K189, 1), NA())</f>
        <v>#N/A</v>
      </c>
      <c r="K179" s="335" t="e">
        <f>IF(ISNUMBER(Regressions!L189),ROUND(Regressions!L189, 1), NA())</f>
        <v>#N/A</v>
      </c>
      <c r="L179" s="235" t="e">
        <f>IF(ISNUMBER(Regressions!M189),ROUND(Regressions!M189, 1), NA())</f>
        <v>#N/A</v>
      </c>
      <c r="M179" s="336" t="e">
        <f>IF(ISNUMBER(Regressions!N189),ROUND(Regressions!N189, 1), NA())</f>
        <v>#N/A</v>
      </c>
      <c r="N179" s="234" t="e">
        <f>IF(ISNUMBER(Regressions!O189),ROUND(Regressions!O189, 1), NA())</f>
        <v>#N/A</v>
      </c>
      <c r="O179" s="337" t="e">
        <f>IF(ISNUMBER(Regressions!Q189),ROUND(Regressions!Q189, 1), NA())</f>
        <v>#N/A</v>
      </c>
      <c r="P179" s="335" t="e">
        <f>IF(ISNUMBER(Regressions!R189),ROUND(Regressions!R189, 1), NA())</f>
        <v>#N/A</v>
      </c>
      <c r="Q179" s="212" t="e">
        <f>IF(ISNUMBER(Regressions!S189),ROUND(Regressions!S189, 1), NA())</f>
        <v>#N/A</v>
      </c>
      <c r="R179" s="336" t="e">
        <f>IF(ISNUMBER(Regressions!T189),ROUND(Regressions!T189, 1), NA())</f>
        <v>#N/A</v>
      </c>
      <c r="S179" s="234" t="e">
        <f>IF(ISNUMBER(Regressions!U189),ROUND(Regressions!U189, 1), NA())</f>
        <v>#N/A</v>
      </c>
    </row>
    <row xmlns:x14ac="http://schemas.microsoft.com/office/spreadsheetml/2009/9/ac" r="180" x14ac:dyDescent="0.2">
      <c r="A180" s="392" t="str">
        <f>IF(ISBLANK(Regressions!A190), " ", Regressions!A190)</f>
        <v>Jordan</v>
      </c>
      <c r="B180" s="393">
        <f>IF(ISBLANK(Regressions!B190), " ", Regressions!B190)</f>
        <v>2021</v>
      </c>
      <c r="C180" s="394" t="str">
        <f>IF(ISBLANK(Regressions!C190), " ", Regressions!C190)</f>
        <v>Secondary</v>
      </c>
      <c r="D180" s="395">
        <f>IF(ISBLANK(Regressions!D190), " ", Regressions!D190)</f>
        <v>1359472</v>
      </c>
      <c r="E180" s="398">
        <f>IF(ISNUMBER(Regressions!E190),ROUND(Regressions!E190, 1), NA())</f>
        <v>100</v>
      </c>
      <c r="F180" s="396">
        <f>IF(ISNUMBER(Regressions!F190),ROUND(Regressions!F190, 1), NA())</f>
        <v>100</v>
      </c>
      <c r="G180" s="399">
        <f>IF(ISNUMBER(Regressions!G190),ROUND(Regressions!G190, 1), NA())</f>
        <v>100</v>
      </c>
      <c r="H180" s="397">
        <f>IF(ISNUMBER(Regressions!H190),ROUND(Regressions!H190, 1), NA())</f>
        <v>0</v>
      </c>
      <c r="I180" s="400">
        <f>IF(ISNUMBER(Regressions!I190),ROUND(Regressions!I190, 1), NA())</f>
        <v>0</v>
      </c>
      <c r="J180" s="398" t="e">
        <f>IF(ISNUMBER(Regressions!K190),ROUND(Regressions!K190, 1), NA())</f>
        <v>#N/A</v>
      </c>
      <c r="K180" s="396" t="e">
        <f>IF(ISNUMBER(Regressions!L190),ROUND(Regressions!L190, 1), NA())</f>
        <v>#N/A</v>
      </c>
      <c r="L180" s="401" t="e">
        <f>IF(ISNUMBER(Regressions!M190),ROUND(Regressions!M190, 1), NA())</f>
        <v>#N/A</v>
      </c>
      <c r="M180" s="397" t="e">
        <f>IF(ISNUMBER(Regressions!N190),ROUND(Regressions!N190, 1), NA())</f>
        <v>#N/A</v>
      </c>
      <c r="N180" s="400" t="e">
        <f>IF(ISNUMBER(Regressions!O190),ROUND(Regressions!O190, 1), NA())</f>
        <v>#N/A</v>
      </c>
      <c r="O180" s="398" t="e">
        <f>IF(ISNUMBER(Regressions!Q190),ROUND(Regressions!Q190, 1), NA())</f>
        <v>#N/A</v>
      </c>
      <c r="P180" s="396" t="e">
        <f>IF(ISNUMBER(Regressions!R190),ROUND(Regressions!R190, 1), NA())</f>
        <v>#N/A</v>
      </c>
      <c r="Q180" s="402" t="e">
        <f>IF(ISNUMBER(Regressions!S190),ROUND(Regressions!S190, 1), NA())</f>
        <v>#N/A</v>
      </c>
      <c r="R180" s="397" t="e">
        <f>IF(ISNUMBER(Regressions!T190),ROUND(Regressions!T190, 1), NA())</f>
        <v>#N/A</v>
      </c>
      <c r="S180" s="400" t="e">
        <f>IF(ISNUMBER(Regressions!U190),ROUND(Regressions!U190, 1), NA())</f>
        <v>#N/A</v>
      </c>
      <c r="T180" s="391"/>
      <c r="U180" s="391"/>
      <c r="V180" s="391"/>
      <c r="W180" s="391"/>
      <c r="X180" s="391"/>
      <c r="Y180" s="391"/>
      <c r="Z180" s="391"/>
      <c r="AA180" s="391"/>
      <c r="AB180" s="391"/>
      <c r="AC180" s="391"/>
    </row>
    <row xmlns:x14ac="http://schemas.microsoft.com/office/spreadsheetml/2009/9/ac" r="181" x14ac:dyDescent="0.2">
      <c r="A181" s="332" t="str">
        <f>IF(ISBLANK(Regressions!A191), " ", Regressions!A191)</f>
        <v>Jordan</v>
      </c>
      <c r="B181" s="333">
        <f>IF(ISBLANK(Regressions!B191), " ", Regressions!B191)</f>
        <v>2022</v>
      </c>
      <c r="C181" s="338" t="str">
        <f>IF(ISBLANK(Regressions!C191), " ", Regressions!C191)</f>
        <v>Secondary</v>
      </c>
      <c r="D181" s="334">
        <f>IF(ISBLANK(Regressions!D191), " ", Regressions!D191)</f>
        <v>1395625</v>
      </c>
      <c r="E181" s="211">
        <f>IF(ISNUMBER(Regressions!E191),ROUND(Regressions!E191, 1), NA())</f>
        <v>100</v>
      </c>
      <c r="F181" s="335">
        <f>IF(ISNUMBER(Regressions!F191),ROUND(Regressions!F191, 1), NA())</f>
        <v>100</v>
      </c>
      <c r="G181" s="233">
        <f>IF(ISNUMBER(Regressions!G191),ROUND(Regressions!G191, 1), NA())</f>
        <v>100</v>
      </c>
      <c r="H181" s="336">
        <f>IF(ISNUMBER(Regressions!H191),ROUND(Regressions!H191, 1), NA())</f>
        <v>0</v>
      </c>
      <c r="I181" s="234">
        <f>IF(ISNUMBER(Regressions!I191),ROUND(Regressions!I191, 1), NA())</f>
        <v>0</v>
      </c>
      <c r="J181" s="337" t="e">
        <f>IF(ISNUMBER(Regressions!K191),ROUND(Regressions!K191, 1), NA())</f>
        <v>#N/A</v>
      </c>
      <c r="K181" s="335" t="e">
        <f>IF(ISNUMBER(Regressions!L191),ROUND(Regressions!L191, 1), NA())</f>
        <v>#N/A</v>
      </c>
      <c r="L181" s="235" t="e">
        <f>IF(ISNUMBER(Regressions!M191),ROUND(Regressions!M191, 1), NA())</f>
        <v>#N/A</v>
      </c>
      <c r="M181" s="336" t="e">
        <f>IF(ISNUMBER(Regressions!N191),ROUND(Regressions!N191, 1), NA())</f>
        <v>#N/A</v>
      </c>
      <c r="N181" s="234" t="e">
        <f>IF(ISNUMBER(Regressions!O191),ROUND(Regressions!O191, 1), NA())</f>
        <v>#N/A</v>
      </c>
      <c r="O181" s="337" t="e">
        <f>IF(ISNUMBER(Regressions!Q191),ROUND(Regressions!Q191, 1), NA())</f>
        <v>#N/A</v>
      </c>
      <c r="P181" s="335" t="e">
        <f>IF(ISNUMBER(Regressions!R191),ROUND(Regressions!R191, 1), NA())</f>
        <v>#N/A</v>
      </c>
      <c r="Q181" s="212" t="e">
        <f>IF(ISNUMBER(Regressions!S191),ROUND(Regressions!S191, 1), NA())</f>
        <v>#N/A</v>
      </c>
      <c r="R181" s="336" t="e">
        <f>IF(ISNUMBER(Regressions!T191),ROUND(Regressions!T191, 1), NA())</f>
        <v>#N/A</v>
      </c>
      <c r="S181" s="234" t="e">
        <f>IF(ISNUMBER(Regressions!U191),ROUND(Regressions!U191, 1), NA())</f>
        <v>#N/A</v>
      </c>
    </row>
    <row xmlns:x14ac="http://schemas.microsoft.com/office/spreadsheetml/2009/9/ac" r="182" x14ac:dyDescent="0.2">
      <c r="A182" s="339" t="str">
        <f>IF(ISBLANK(Regressions!A192), " ", Regressions!A192)</f>
        <v>Jordan</v>
      </c>
      <c r="B182" s="340">
        <f>IF(ISBLANK(Regressions!B192), " ", Regressions!B192)</f>
        <v>2023</v>
      </c>
      <c r="C182" s="341" t="str">
        <f>IF(ISBLANK(Regressions!C192), " ", Regressions!C192)</f>
        <v>Secondary</v>
      </c>
      <c r="D182" s="342">
        <f>IF(ISBLANK(Regressions!D192), " ", Regressions!D192)</f>
        <v>1394421</v>
      </c>
      <c r="E182" s="343">
        <f>IF(ISNUMBER(Regressions!E192),ROUND(Regressions!E192, 1), NA())</f>
        <v>100</v>
      </c>
      <c r="F182" s="344">
        <f>IF(ISNUMBER(Regressions!F192),ROUND(Regressions!F192, 1), NA())</f>
        <v>100</v>
      </c>
      <c r="G182" s="345">
        <f>IF(ISNUMBER(Regressions!G192),ROUND(Regressions!G192, 1), NA())</f>
        <v>100</v>
      </c>
      <c r="H182" s="346">
        <f>IF(ISNUMBER(Regressions!H192),ROUND(Regressions!H192, 1), NA())</f>
        <v>0</v>
      </c>
      <c r="I182" s="347">
        <f>IF(ISNUMBER(Regressions!I192),ROUND(Regressions!I192, 1), NA())</f>
        <v>0</v>
      </c>
      <c r="J182" s="348" t="e">
        <f>IF(ISNUMBER(Regressions!K192),ROUND(Regressions!K192, 1), NA())</f>
        <v>#N/A</v>
      </c>
      <c r="K182" s="344" t="e">
        <f>IF(ISNUMBER(Regressions!L192),ROUND(Regressions!L192, 1), NA())</f>
        <v>#N/A</v>
      </c>
      <c r="L182" s="349" t="e">
        <f>IF(ISNUMBER(Regressions!M192),ROUND(Regressions!M192, 1), NA())</f>
        <v>#N/A</v>
      </c>
      <c r="M182" s="346" t="e">
        <f>IF(ISNUMBER(Regressions!N192),ROUND(Regressions!N192, 1), NA())</f>
        <v>#N/A</v>
      </c>
      <c r="N182" s="347" t="e">
        <f>IF(ISNUMBER(Regressions!O192),ROUND(Regressions!O192, 1), NA())</f>
        <v>#N/A</v>
      </c>
      <c r="O182" s="348" t="e">
        <f>IF(ISNUMBER(Regressions!Q192),ROUND(Regressions!Q192, 1), NA())</f>
        <v>#N/A</v>
      </c>
      <c r="P182" s="344" t="e">
        <f>IF(ISNUMBER(Regressions!R192),ROUND(Regressions!R192, 1), NA())</f>
        <v>#N/A</v>
      </c>
      <c r="Q182" s="350" t="e">
        <f>IF(ISNUMBER(Regressions!S192),ROUND(Regressions!S192, 1), NA())</f>
        <v>#N/A</v>
      </c>
      <c r="R182" s="346" t="e">
        <f>IF(ISNUMBER(Regressions!T192),ROUND(Regressions!T192, 1), NA())</f>
        <v>#N/A</v>
      </c>
      <c r="S182" s="347" t="e">
        <f>IF(ISNUMBER(Regressions!U192),ROUND(Regressions!U192, 1), NA())</f>
        <v>#N/A</v>
      </c>
    </row>
    <row xmlns:x14ac="http://schemas.microsoft.com/office/spreadsheetml/2009/9/ac" r="183" hidden="true" x14ac:dyDescent="0.2">
      <c r="A183" s="332" t="str">
        <f>IF(ISBLANK(Regressions!A193), " ", Regressions!A193)</f>
        <v>Jordan</v>
      </c>
      <c r="B183" s="333">
        <f>IF(ISBLANK(Regressions!B193), " ", Regressions!B193)</f>
        <v>2024</v>
      </c>
      <c r="C183" s="338" t="str">
        <f>IF(ISBLANK(Regressions!C193), " ", Regressions!C193)</f>
        <v>Secondary</v>
      </c>
      <c r="D183" s="334" t="str">
        <f>IF(ISBLANK(Regressions!D193), " ", Regressions!D193)</f>
        <v> </v>
      </c>
      <c r="E183" s="211" t="e">
        <f>IF(ISNUMBER(Regressions!E193),ROUND(Regressions!E193, 1), NA())</f>
        <v>#N/A</v>
      </c>
      <c r="F183" s="335" t="e">
        <f>IF(ISNUMBER(Regressions!F193),ROUND(Regressions!F193, 1), NA())</f>
        <v>#N/A</v>
      </c>
      <c r="G183" s="233" t="e">
        <f>IF(ISNUMBER(Regressions!G193),ROUND(Regressions!G193, 1), NA())</f>
        <v>#N/A</v>
      </c>
      <c r="H183" s="336" t="e">
        <f>IF(ISNUMBER(Regressions!H193),ROUND(Regressions!H193, 1), NA())</f>
        <v>#N/A</v>
      </c>
      <c r="I183" s="234" t="e">
        <f>IF(ISNUMBER(Regressions!I193),ROUND(Regressions!I193, 1), NA())</f>
        <v>#N/A</v>
      </c>
      <c r="J183" s="337" t="e">
        <f>IF(ISNUMBER(Regressions!K193),ROUND(Regressions!K193, 1), NA())</f>
        <v>#N/A</v>
      </c>
      <c r="K183" s="335" t="e">
        <f>IF(ISNUMBER(Regressions!L193),ROUND(Regressions!L193, 1), NA())</f>
        <v>#N/A</v>
      </c>
      <c r="L183" s="235" t="e">
        <f>IF(ISNUMBER(Regressions!M193),ROUND(Regressions!M193, 1), NA())</f>
        <v>#N/A</v>
      </c>
      <c r="M183" s="336" t="e">
        <f>IF(ISNUMBER(Regressions!N193),ROUND(Regressions!N193, 1), NA())</f>
        <v>#N/A</v>
      </c>
      <c r="N183" s="234" t="e">
        <f>IF(ISNUMBER(Regressions!O193),ROUND(Regressions!O193, 1), NA())</f>
        <v>#N/A</v>
      </c>
      <c r="O183" s="337" t="e">
        <f>IF(ISNUMBER(Regressions!Q193),ROUND(Regressions!Q193, 1), NA())</f>
        <v>#N/A</v>
      </c>
      <c r="P183" s="335" t="e">
        <f>IF(ISNUMBER(Regressions!R193),ROUND(Regressions!R193, 1), NA())</f>
        <v>#N/A</v>
      </c>
      <c r="Q183" s="212" t="e">
        <f>IF(ISNUMBER(Regressions!S193),ROUND(Regressions!S193, 1), NA())</f>
        <v>#N/A</v>
      </c>
      <c r="R183" s="336" t="e">
        <f>IF(ISNUMBER(Regressions!T193),ROUND(Regressions!T193, 1), NA())</f>
        <v>#N/A</v>
      </c>
      <c r="S183" s="234" t="e">
        <f>IF(ISNUMBER(Regressions!U193),ROUND(Regressions!U193, 1), NA())</f>
        <v>#N/A</v>
      </c>
    </row>
    <row xmlns:x14ac="http://schemas.microsoft.com/office/spreadsheetml/2009/9/ac" r="184" hidden="true" x14ac:dyDescent="0.2">
      <c r="A184" s="332" t="str">
        <f>IF(ISBLANK(Regressions!A194), " ", Regressions!A194)</f>
        <v>Jordan</v>
      </c>
      <c r="B184" s="333">
        <f>IF(ISBLANK(Regressions!B194), " ", Regressions!B194)</f>
        <v>2025</v>
      </c>
      <c r="C184" s="338" t="str">
        <f>IF(ISBLANK(Regressions!C194), " ", Regressions!C194)</f>
        <v>Secondary</v>
      </c>
      <c r="D184" s="334" t="str">
        <f>IF(ISBLANK(Regressions!D194), " ", Regressions!D194)</f>
        <v> </v>
      </c>
      <c r="E184" s="211" t="e">
        <f>IF(ISNUMBER(Regressions!E194),ROUND(Regressions!E194, 1), NA())</f>
        <v>#N/A</v>
      </c>
      <c r="F184" s="335" t="e">
        <f>IF(ISNUMBER(Regressions!F194),ROUND(Regressions!F194, 1), NA())</f>
        <v>#N/A</v>
      </c>
      <c r="G184" s="233" t="e">
        <f>IF(ISNUMBER(Regressions!G194),ROUND(Regressions!G194, 1), NA())</f>
        <v>#N/A</v>
      </c>
      <c r="H184" s="336" t="e">
        <f>IF(ISNUMBER(Regressions!H194),ROUND(Regressions!H194, 1), NA())</f>
        <v>#N/A</v>
      </c>
      <c r="I184" s="234" t="e">
        <f>IF(ISNUMBER(Regressions!I194),ROUND(Regressions!I194, 1), NA())</f>
        <v>#N/A</v>
      </c>
      <c r="J184" s="337" t="e">
        <f>IF(ISNUMBER(Regressions!K194),ROUND(Regressions!K194, 1), NA())</f>
        <v>#N/A</v>
      </c>
      <c r="K184" s="335" t="e">
        <f>IF(ISNUMBER(Regressions!L194),ROUND(Regressions!L194, 1), NA())</f>
        <v>#N/A</v>
      </c>
      <c r="L184" s="235" t="e">
        <f>IF(ISNUMBER(Regressions!M194),ROUND(Regressions!M194, 1), NA())</f>
        <v>#N/A</v>
      </c>
      <c r="M184" s="336" t="e">
        <f>IF(ISNUMBER(Regressions!N194),ROUND(Regressions!N194, 1), NA())</f>
        <v>#N/A</v>
      </c>
      <c r="N184" s="234" t="e">
        <f>IF(ISNUMBER(Regressions!O194),ROUND(Regressions!O194, 1), NA())</f>
        <v>#N/A</v>
      </c>
      <c r="O184" s="337" t="e">
        <f>IF(ISNUMBER(Regressions!Q194),ROUND(Regressions!Q194, 1), NA())</f>
        <v>#N/A</v>
      </c>
      <c r="P184" s="335" t="e">
        <f>IF(ISNUMBER(Regressions!R194),ROUND(Regressions!R194, 1), NA())</f>
        <v>#N/A</v>
      </c>
      <c r="Q184" s="212" t="e">
        <f>IF(ISNUMBER(Regressions!S194),ROUND(Regressions!S194, 1), NA())</f>
        <v>#N/A</v>
      </c>
      <c r="R184" s="336" t="e">
        <f>IF(ISNUMBER(Regressions!T194),ROUND(Regressions!T194, 1), NA())</f>
        <v>#N/A</v>
      </c>
      <c r="S184" s="234" t="e">
        <f>IF(ISNUMBER(Regressions!U194),ROUND(Regressions!U194, 1), NA())</f>
        <v>#N/A</v>
      </c>
    </row>
    <row xmlns:x14ac="http://schemas.microsoft.com/office/spreadsheetml/2009/9/ac" r="185" hidden="true" x14ac:dyDescent="0.2">
      <c r="A185" s="332" t="str">
        <f>IF(ISBLANK(Regressions!A195), " ", Regressions!A195)</f>
        <v>Jordan</v>
      </c>
      <c r="B185" s="333">
        <f>IF(ISBLANK(Regressions!B195), " ", Regressions!B195)</f>
        <v>2026</v>
      </c>
      <c r="C185" s="338" t="str">
        <f>IF(ISBLANK(Regressions!C195), " ", Regressions!C195)</f>
        <v>Secondary</v>
      </c>
      <c r="D185" s="334" t="str">
        <f>IF(ISBLANK(Regressions!D195), " ", Regressions!D195)</f>
        <v> </v>
      </c>
      <c r="E185" s="211" t="e">
        <f>IF(ISNUMBER(Regressions!E195),ROUND(Regressions!E195, 1), NA())</f>
        <v>#N/A</v>
      </c>
      <c r="F185" s="335" t="e">
        <f>IF(ISNUMBER(Regressions!F195),ROUND(Regressions!F195, 1), NA())</f>
        <v>#N/A</v>
      </c>
      <c r="G185" s="233" t="e">
        <f>IF(ISNUMBER(Regressions!G195),ROUND(Regressions!G195, 1), NA())</f>
        <v>#N/A</v>
      </c>
      <c r="H185" s="336" t="e">
        <f>IF(ISNUMBER(Regressions!H195),ROUND(Regressions!H195, 1), NA())</f>
        <v>#N/A</v>
      </c>
      <c r="I185" s="234" t="e">
        <f>IF(ISNUMBER(Regressions!I195),ROUND(Regressions!I195, 1), NA())</f>
        <v>#N/A</v>
      </c>
      <c r="J185" s="337" t="e">
        <f>IF(ISNUMBER(Regressions!K195),ROUND(Regressions!K195, 1), NA())</f>
        <v>#N/A</v>
      </c>
      <c r="K185" s="335" t="e">
        <f>IF(ISNUMBER(Regressions!L195),ROUND(Regressions!L195, 1), NA())</f>
        <v>#N/A</v>
      </c>
      <c r="L185" s="235" t="e">
        <f>IF(ISNUMBER(Regressions!M195),ROUND(Regressions!M195, 1), NA())</f>
        <v>#N/A</v>
      </c>
      <c r="M185" s="336" t="e">
        <f>IF(ISNUMBER(Regressions!N195),ROUND(Regressions!N195, 1), NA())</f>
        <v>#N/A</v>
      </c>
      <c r="N185" s="234" t="e">
        <f>IF(ISNUMBER(Regressions!O195),ROUND(Regressions!O195, 1), NA())</f>
        <v>#N/A</v>
      </c>
      <c r="O185" s="337" t="e">
        <f>IF(ISNUMBER(Regressions!Q195),ROUND(Regressions!Q195, 1), NA())</f>
        <v>#N/A</v>
      </c>
      <c r="P185" s="335" t="e">
        <f>IF(ISNUMBER(Regressions!R195),ROUND(Regressions!R195, 1), NA())</f>
        <v>#N/A</v>
      </c>
      <c r="Q185" s="212" t="e">
        <f>IF(ISNUMBER(Regressions!S195),ROUND(Regressions!S195, 1), NA())</f>
        <v>#N/A</v>
      </c>
      <c r="R185" s="336" t="e">
        <f>IF(ISNUMBER(Regressions!T195),ROUND(Regressions!T195, 1), NA())</f>
        <v>#N/A</v>
      </c>
      <c r="S185" s="234" t="e">
        <f>IF(ISNUMBER(Regressions!U195),ROUND(Regressions!U195, 1), NA())</f>
        <v>#N/A</v>
      </c>
    </row>
    <row xmlns:x14ac="http://schemas.microsoft.com/office/spreadsheetml/2009/9/ac" r="186" hidden="true" x14ac:dyDescent="0.2">
      <c r="A186" s="332" t="str">
        <f>IF(ISBLANK(Regressions!A196), " ", Regressions!A196)</f>
        <v>Jordan</v>
      </c>
      <c r="B186" s="333">
        <f>IF(ISBLANK(Regressions!B196), " ", Regressions!B196)</f>
        <v>2027</v>
      </c>
      <c r="C186" s="338" t="str">
        <f>IF(ISBLANK(Regressions!C196), " ", Regressions!C196)</f>
        <v>Secondary</v>
      </c>
      <c r="D186" s="334" t="str">
        <f>IF(ISBLANK(Regressions!D196), " ", Regressions!D196)</f>
        <v> </v>
      </c>
      <c r="E186" s="211" t="e">
        <f>IF(ISNUMBER(Regressions!E196),ROUND(Regressions!E196, 1), NA())</f>
        <v>#N/A</v>
      </c>
      <c r="F186" s="335" t="e">
        <f>IF(ISNUMBER(Regressions!F196),ROUND(Regressions!F196, 1), NA())</f>
        <v>#N/A</v>
      </c>
      <c r="G186" s="233" t="e">
        <f>IF(ISNUMBER(Regressions!G196),ROUND(Regressions!G196, 1), NA())</f>
        <v>#N/A</v>
      </c>
      <c r="H186" s="336" t="e">
        <f>IF(ISNUMBER(Regressions!H196),ROUND(Regressions!H196, 1), NA())</f>
        <v>#N/A</v>
      </c>
      <c r="I186" s="234" t="e">
        <f>IF(ISNUMBER(Regressions!I196),ROUND(Regressions!I196, 1), NA())</f>
        <v>#N/A</v>
      </c>
      <c r="J186" s="337" t="e">
        <f>IF(ISNUMBER(Regressions!K196),ROUND(Regressions!K196, 1), NA())</f>
        <v>#N/A</v>
      </c>
      <c r="K186" s="335" t="e">
        <f>IF(ISNUMBER(Regressions!L196),ROUND(Regressions!L196, 1), NA())</f>
        <v>#N/A</v>
      </c>
      <c r="L186" s="235" t="e">
        <f>IF(ISNUMBER(Regressions!M196),ROUND(Regressions!M196, 1), NA())</f>
        <v>#N/A</v>
      </c>
      <c r="M186" s="336" t="e">
        <f>IF(ISNUMBER(Regressions!N196),ROUND(Regressions!N196, 1), NA())</f>
        <v>#N/A</v>
      </c>
      <c r="N186" s="234" t="e">
        <f>IF(ISNUMBER(Regressions!O196),ROUND(Regressions!O196, 1), NA())</f>
        <v>#N/A</v>
      </c>
      <c r="O186" s="337" t="e">
        <f>IF(ISNUMBER(Regressions!Q196),ROUND(Regressions!Q196, 1), NA())</f>
        <v>#N/A</v>
      </c>
      <c r="P186" s="335" t="e">
        <f>IF(ISNUMBER(Regressions!R196),ROUND(Regressions!R196, 1), NA())</f>
        <v>#N/A</v>
      </c>
      <c r="Q186" s="212" t="e">
        <f>IF(ISNUMBER(Regressions!S196),ROUND(Regressions!S196, 1), NA())</f>
        <v>#N/A</v>
      </c>
      <c r="R186" s="336" t="e">
        <f>IF(ISNUMBER(Regressions!T196),ROUND(Regressions!T196, 1), NA())</f>
        <v>#N/A</v>
      </c>
      <c r="S186" s="234" t="e">
        <f>IF(ISNUMBER(Regressions!U196),ROUND(Regressions!U196, 1), NA())</f>
        <v>#N/A</v>
      </c>
    </row>
    <row xmlns:x14ac="http://schemas.microsoft.com/office/spreadsheetml/2009/9/ac" r="187" hidden="true" x14ac:dyDescent="0.2">
      <c r="A187" s="332" t="str">
        <f>IF(ISBLANK(Regressions!A197), " ", Regressions!A197)</f>
        <v>Jordan</v>
      </c>
      <c r="B187" s="333">
        <f>IF(ISBLANK(Regressions!B197), " ", Regressions!B197)</f>
        <v>2028</v>
      </c>
      <c r="C187" s="338" t="str">
        <f>IF(ISBLANK(Regressions!C197), " ", Regressions!C197)</f>
        <v>Secondary</v>
      </c>
      <c r="D187" s="334" t="str">
        <f>IF(ISBLANK(Regressions!D197), " ", Regressions!D197)</f>
        <v> </v>
      </c>
      <c r="E187" s="211" t="e">
        <f>IF(ISNUMBER(Regressions!E197),ROUND(Regressions!E197, 1), NA())</f>
        <v>#N/A</v>
      </c>
      <c r="F187" s="335" t="e">
        <f>IF(ISNUMBER(Regressions!F197),ROUND(Regressions!F197, 1), NA())</f>
        <v>#N/A</v>
      </c>
      <c r="G187" s="233" t="e">
        <f>IF(ISNUMBER(Regressions!G197),ROUND(Regressions!G197, 1), NA())</f>
        <v>#N/A</v>
      </c>
      <c r="H187" s="336" t="e">
        <f>IF(ISNUMBER(Regressions!H197),ROUND(Regressions!H197, 1), NA())</f>
        <v>#N/A</v>
      </c>
      <c r="I187" s="234" t="e">
        <f>IF(ISNUMBER(Regressions!I197),ROUND(Regressions!I197, 1), NA())</f>
        <v>#N/A</v>
      </c>
      <c r="J187" s="337" t="e">
        <f>IF(ISNUMBER(Regressions!K197),ROUND(Regressions!K197, 1), NA())</f>
        <v>#N/A</v>
      </c>
      <c r="K187" s="335" t="e">
        <f>IF(ISNUMBER(Regressions!L197),ROUND(Regressions!L197, 1), NA())</f>
        <v>#N/A</v>
      </c>
      <c r="L187" s="235" t="e">
        <f>IF(ISNUMBER(Regressions!M197),ROUND(Regressions!M197, 1), NA())</f>
        <v>#N/A</v>
      </c>
      <c r="M187" s="336" t="e">
        <f>IF(ISNUMBER(Regressions!N197),ROUND(Regressions!N197, 1), NA())</f>
        <v>#N/A</v>
      </c>
      <c r="N187" s="234" t="e">
        <f>IF(ISNUMBER(Regressions!O197),ROUND(Regressions!O197, 1), NA())</f>
        <v>#N/A</v>
      </c>
      <c r="O187" s="337" t="e">
        <f>IF(ISNUMBER(Regressions!Q197),ROUND(Regressions!Q197, 1), NA())</f>
        <v>#N/A</v>
      </c>
      <c r="P187" s="335" t="e">
        <f>IF(ISNUMBER(Regressions!R197),ROUND(Regressions!R197, 1), NA())</f>
        <v>#N/A</v>
      </c>
      <c r="Q187" s="212" t="e">
        <f>IF(ISNUMBER(Regressions!S197),ROUND(Regressions!S197, 1), NA())</f>
        <v>#N/A</v>
      </c>
      <c r="R187" s="336" t="e">
        <f>IF(ISNUMBER(Regressions!T197),ROUND(Regressions!T197, 1), NA())</f>
        <v>#N/A</v>
      </c>
      <c r="S187" s="234" t="e">
        <f>IF(ISNUMBER(Regressions!U197),ROUND(Regressions!U197, 1), NA())</f>
        <v>#N/A</v>
      </c>
    </row>
    <row xmlns:x14ac="http://schemas.microsoft.com/office/spreadsheetml/2009/9/ac" r="188" hidden="true" x14ac:dyDescent="0.2">
      <c r="A188" s="332" t="str">
        <f>IF(ISBLANK(Regressions!A198), " ", Regressions!A198)</f>
        <v>Jordan</v>
      </c>
      <c r="B188" s="333">
        <f>IF(ISBLANK(Regressions!B198), " ", Regressions!B198)</f>
        <v>2029</v>
      </c>
      <c r="C188" s="338" t="str">
        <f>IF(ISBLANK(Regressions!C198), " ", Regressions!C198)</f>
        <v>Secondary</v>
      </c>
      <c r="D188" s="334" t="str">
        <f>IF(ISBLANK(Regressions!D198), " ", Regressions!D198)</f>
        <v> </v>
      </c>
      <c r="E188" s="211" t="e">
        <f>IF(ISNUMBER(Regressions!E198),ROUND(Regressions!E198, 1), NA())</f>
        <v>#N/A</v>
      </c>
      <c r="F188" s="335" t="e">
        <f>IF(ISNUMBER(Regressions!F198),ROUND(Regressions!F198, 1), NA())</f>
        <v>#N/A</v>
      </c>
      <c r="G188" s="233" t="e">
        <f>IF(ISNUMBER(Regressions!G198),ROUND(Regressions!G198, 1), NA())</f>
        <v>#N/A</v>
      </c>
      <c r="H188" s="336" t="e">
        <f>IF(ISNUMBER(Regressions!H198),ROUND(Regressions!H198, 1), NA())</f>
        <v>#N/A</v>
      </c>
      <c r="I188" s="234" t="e">
        <f>IF(ISNUMBER(Regressions!I198),ROUND(Regressions!I198, 1), NA())</f>
        <v>#N/A</v>
      </c>
      <c r="J188" s="337" t="e">
        <f>IF(ISNUMBER(Regressions!K198),ROUND(Regressions!K198, 1), NA())</f>
        <v>#N/A</v>
      </c>
      <c r="K188" s="335" t="e">
        <f>IF(ISNUMBER(Regressions!L198),ROUND(Regressions!L198, 1), NA())</f>
        <v>#N/A</v>
      </c>
      <c r="L188" s="235" t="e">
        <f>IF(ISNUMBER(Regressions!M198),ROUND(Regressions!M198, 1), NA())</f>
        <v>#N/A</v>
      </c>
      <c r="M188" s="336" t="e">
        <f>IF(ISNUMBER(Regressions!N198),ROUND(Regressions!N198, 1), NA())</f>
        <v>#N/A</v>
      </c>
      <c r="N188" s="234" t="e">
        <f>IF(ISNUMBER(Regressions!O198),ROUND(Regressions!O198, 1), NA())</f>
        <v>#N/A</v>
      </c>
      <c r="O188" s="337" t="e">
        <f>IF(ISNUMBER(Regressions!Q198),ROUND(Regressions!Q198, 1), NA())</f>
        <v>#N/A</v>
      </c>
      <c r="P188" s="335" t="e">
        <f>IF(ISNUMBER(Regressions!R198),ROUND(Regressions!R198, 1), NA())</f>
        <v>#N/A</v>
      </c>
      <c r="Q188" s="212" t="e">
        <f>IF(ISNUMBER(Regressions!S198),ROUND(Regressions!S198, 1), NA())</f>
        <v>#N/A</v>
      </c>
      <c r="R188" s="336" t="e">
        <f>IF(ISNUMBER(Regressions!T198),ROUND(Regressions!T198, 1), NA())</f>
        <v>#N/A</v>
      </c>
      <c r="S188" s="234" t="e">
        <f>IF(ISNUMBER(Regressions!U198),ROUND(Regressions!U198, 1), NA())</f>
        <v>#N/A</v>
      </c>
    </row>
    <row xmlns:x14ac="http://schemas.microsoft.com/office/spreadsheetml/2009/9/ac" r="189" hidden="true" x14ac:dyDescent="0.2">
      <c r="A189" s="332" t="str">
        <f>IF(ISBLANK(Regressions!A199), " ", Regressions!A199)</f>
        <v>Jordan</v>
      </c>
      <c r="B189" s="333">
        <f>IF(ISBLANK(Regressions!B199), " ", Regressions!B199)</f>
        <v>2030</v>
      </c>
      <c r="C189" s="338" t="str">
        <f>IF(ISBLANK(Regressions!C199), " ", Regressions!C199)</f>
        <v>Secondary</v>
      </c>
      <c r="D189" s="334" t="str">
        <f>IF(ISBLANK(Regressions!D199), " ", Regressions!D199)</f>
        <v> </v>
      </c>
      <c r="E189" s="211" t="e">
        <f>IF(ISNUMBER(Regressions!E199),ROUND(Regressions!E199, 1), NA())</f>
        <v>#N/A</v>
      </c>
      <c r="F189" s="335" t="e">
        <f>IF(ISNUMBER(Regressions!F199),ROUND(Regressions!F199, 1), NA())</f>
        <v>#N/A</v>
      </c>
      <c r="G189" s="233" t="e">
        <f>IF(ISNUMBER(Regressions!G199),ROUND(Regressions!G199, 1), NA())</f>
        <v>#N/A</v>
      </c>
      <c r="H189" s="336" t="e">
        <f>IF(ISNUMBER(Regressions!H199),ROUND(Regressions!H199, 1), NA())</f>
        <v>#N/A</v>
      </c>
      <c r="I189" s="234" t="e">
        <f>IF(ISNUMBER(Regressions!I199),ROUND(Regressions!I199, 1), NA())</f>
        <v>#N/A</v>
      </c>
      <c r="J189" s="337" t="e">
        <f>IF(ISNUMBER(Regressions!K199),ROUND(Regressions!K199, 1), NA())</f>
        <v>#N/A</v>
      </c>
      <c r="K189" s="335" t="e">
        <f>IF(ISNUMBER(Regressions!L199),ROUND(Regressions!L199, 1), NA())</f>
        <v>#N/A</v>
      </c>
      <c r="L189" s="235" t="e">
        <f>IF(ISNUMBER(Regressions!M199),ROUND(Regressions!M199, 1), NA())</f>
        <v>#N/A</v>
      </c>
      <c r="M189" s="336" t="e">
        <f>IF(ISNUMBER(Regressions!N199),ROUND(Regressions!N199, 1), NA())</f>
        <v>#N/A</v>
      </c>
      <c r="N189" s="234" t="e">
        <f>IF(ISNUMBER(Regressions!O199),ROUND(Regressions!O199, 1), NA())</f>
        <v>#N/A</v>
      </c>
      <c r="O189" s="337" t="e">
        <f>IF(ISNUMBER(Regressions!Q199),ROUND(Regressions!Q199, 1), NA())</f>
        <v>#N/A</v>
      </c>
      <c r="P189" s="335" t="e">
        <f>IF(ISNUMBER(Regressions!R199),ROUND(Regressions!R199, 1), NA())</f>
        <v>#N/A</v>
      </c>
      <c r="Q189" s="212" t="e">
        <f>IF(ISNUMBER(Regressions!S199),ROUND(Regressions!S199, 1), NA())</f>
        <v>#N/A</v>
      </c>
      <c r="R189" s="336" t="e">
        <f>IF(ISNUMBER(Regressions!T199),ROUND(Regressions!T199, 1), NA())</f>
        <v>#N/A</v>
      </c>
      <c r="S189" s="234" t="e">
        <f>IF(ISNUMBER(Regressions!U199),ROUND(Regressions!U199, 1), NA())</f>
        <v>#N/A</v>
      </c>
    </row>
    <row xmlns:x14ac="http://schemas.microsoft.com/office/spreadsheetml/2009/9/ac" r="211" x14ac:dyDescent="0.2">
      <c r="A211" s="403"/>
      <c r="B211" s="404"/>
      <c r="C211" s="405"/>
      <c r="D211" s="391"/>
      <c r="E211" s="406"/>
      <c r="F211" s="406"/>
      <c r="G211" s="407"/>
      <c r="H211" s="406"/>
      <c r="I211" s="407"/>
      <c r="J211" s="408"/>
      <c r="K211" s="408"/>
      <c r="L211" s="406"/>
      <c r="M211" s="408"/>
      <c r="N211" s="409"/>
      <c r="O211" s="391"/>
      <c r="P211" s="391"/>
      <c r="Q211" s="391"/>
      <c r="R211" s="391"/>
      <c r="S211" s="391"/>
      <c r="T211" s="391"/>
      <c r="U211" s="391"/>
      <c r="V211" s="391"/>
      <c r="W211" s="391"/>
      <c r="X211" s="391"/>
      <c r="Y211" s="391"/>
      <c r="Z211" s="391"/>
      <c r="AA211" s="391"/>
      <c r="AB211" s="391"/>
      <c r="AC211" s="39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36" t="s">
        <v>13</v>
      </c>
      <c r="E2" s="38"/>
      <c r="F2" s="38"/>
      <c r="G2" s="57"/>
      <c r="H2" s="38"/>
      <c r="I2" s="38"/>
      <c r="J2" s="57"/>
      <c r="K2" s="40"/>
      <c r="L2" s="40"/>
      <c r="M2" s="57"/>
      <c r="N2" s="40"/>
      <c r="O2" s="40"/>
      <c r="P2" s="57"/>
      <c r="Q2" s="40"/>
      <c r="R2" s="40"/>
      <c r="S2" s="57"/>
      <c r="T2" s="40"/>
      <c r="U2" s="40"/>
      <c r="V2" s="237"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18"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3" t="s">
        <v>25</v>
      </c>
      <c r="E4" s="238" t="s">
        <v>19</v>
      </c>
      <c r="F4" s="239" t="s">
        <v>187</v>
      </c>
      <c r="G4" s="133" t="s">
        <v>25</v>
      </c>
      <c r="H4" s="238" t="s">
        <v>19</v>
      </c>
      <c r="I4" s="239" t="s">
        <v>187</v>
      </c>
      <c r="J4" s="133" t="s">
        <v>25</v>
      </c>
      <c r="K4" s="238" t="s">
        <v>19</v>
      </c>
      <c r="L4" s="239" t="s">
        <v>187</v>
      </c>
      <c r="M4" s="133" t="s">
        <v>25</v>
      </c>
      <c r="N4" s="238" t="s">
        <v>19</v>
      </c>
      <c r="O4" s="239" t="s">
        <v>187</v>
      </c>
      <c r="P4" s="133" t="s">
        <v>25</v>
      </c>
      <c r="Q4" s="238" t="s">
        <v>19</v>
      </c>
      <c r="R4" s="239" t="s">
        <v>187</v>
      </c>
      <c r="S4" s="133" t="s">
        <v>25</v>
      </c>
      <c r="T4" s="238" t="s">
        <v>19</v>
      </c>
      <c r="U4" s="240" t="s">
        <v>187</v>
      </c>
      <c r="V4" s="137" t="s">
        <v>25</v>
      </c>
      <c r="W4" s="138" t="s">
        <v>19</v>
      </c>
      <c r="X4" s="138" t="s">
        <v>21</v>
      </c>
      <c r="Y4" s="138" t="s">
        <v>29</v>
      </c>
      <c r="Z4" s="140" t="s">
        <v>188</v>
      </c>
      <c r="AA4" s="137" t="s">
        <v>25</v>
      </c>
      <c r="AB4" s="138" t="s">
        <v>19</v>
      </c>
      <c r="AC4" s="138" t="s">
        <v>21</v>
      </c>
      <c r="AD4" s="138" t="s">
        <v>29</v>
      </c>
      <c r="AE4" s="140" t="s">
        <v>188</v>
      </c>
      <c r="AF4" s="137" t="s">
        <v>25</v>
      </c>
      <c r="AG4" s="138" t="s">
        <v>19</v>
      </c>
      <c r="AH4" s="138" t="s">
        <v>21</v>
      </c>
      <c r="AI4" s="138" t="s">
        <v>29</v>
      </c>
      <c r="AJ4" s="140" t="s">
        <v>188</v>
      </c>
      <c r="AK4" s="137" t="s">
        <v>25</v>
      </c>
      <c r="AL4" s="138" t="s">
        <v>19</v>
      </c>
      <c r="AM4" s="138" t="s">
        <v>21</v>
      </c>
      <c r="AN4" s="138" t="s">
        <v>29</v>
      </c>
      <c r="AO4" s="140" t="s">
        <v>188</v>
      </c>
      <c r="AP4" s="137" t="s">
        <v>25</v>
      </c>
      <c r="AQ4" s="138" t="s">
        <v>19</v>
      </c>
      <c r="AR4" s="138" t="s">
        <v>21</v>
      </c>
      <c r="AS4" s="138" t="s">
        <v>29</v>
      </c>
      <c r="AT4" s="140" t="s">
        <v>188</v>
      </c>
      <c r="AU4" s="137" t="s">
        <v>25</v>
      </c>
      <c r="AV4" s="138" t="s">
        <v>19</v>
      </c>
      <c r="AW4" s="138" t="s">
        <v>21</v>
      </c>
      <c r="AX4" s="138" t="s">
        <v>29</v>
      </c>
      <c r="AY4" s="141" t="s">
        <v>188</v>
      </c>
      <c r="AZ4" s="142" t="s">
        <v>125</v>
      </c>
      <c r="BA4" s="143" t="s">
        <v>124</v>
      </c>
      <c r="BB4" s="144" t="s">
        <v>189</v>
      </c>
      <c r="BC4" s="142" t="s">
        <v>125</v>
      </c>
      <c r="BD4" s="143" t="s">
        <v>124</v>
      </c>
      <c r="BE4" s="144" t="s">
        <v>189</v>
      </c>
      <c r="BF4" s="142" t="s">
        <v>125</v>
      </c>
      <c r="BG4" s="143" t="s">
        <v>124</v>
      </c>
      <c r="BH4" s="144" t="s">
        <v>189</v>
      </c>
      <c r="BI4" s="142" t="s">
        <v>125</v>
      </c>
      <c r="BJ4" s="143" t="s">
        <v>124</v>
      </c>
      <c r="BK4" s="144" t="s">
        <v>189</v>
      </c>
      <c r="BL4" s="142" t="s">
        <v>125</v>
      </c>
      <c r="BM4" s="143" t="s">
        <v>124</v>
      </c>
      <c r="BN4" s="144" t="s">
        <v>189</v>
      </c>
      <c r="BO4" s="142" t="s">
        <v>125</v>
      </c>
      <c r="BP4" s="143" t="s">
        <v>124</v>
      </c>
      <c r="BQ4" s="144" t="s">
        <v>189</v>
      </c>
      <c r="BS4" s="87" t="s">
        <v>25</v>
      </c>
      <c r="BT4" s="88" t="s">
        <v>19</v>
      </c>
      <c r="BU4" s="58" t="s">
        <v>38</v>
      </c>
      <c r="BV4" s="87" t="s">
        <v>25</v>
      </c>
      <c r="BW4" s="88" t="s">
        <v>19</v>
      </c>
      <c r="BX4" s="89" t="s">
        <v>104</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53</v>
      </c>
      <c r="CN4" s="60" t="s">
        <v>58</v>
      </c>
      <c r="CO4" s="92" t="s">
        <v>110</v>
      </c>
      <c r="CP4" s="91" t="s">
        <v>25</v>
      </c>
      <c r="CQ4" s="90" t="s">
        <v>19</v>
      </c>
      <c r="CR4" s="52" t="s">
        <v>53</v>
      </c>
      <c r="CS4" s="52" t="s">
        <v>58</v>
      </c>
      <c r="CT4" s="60" t="s">
        <v>110</v>
      </c>
      <c r="CU4" s="91" t="s">
        <v>25</v>
      </c>
      <c r="CV4" s="90" t="s">
        <v>19</v>
      </c>
      <c r="CW4" s="60" t="s">
        <v>53</v>
      </c>
      <c r="CX4" s="60" t="s">
        <v>58</v>
      </c>
      <c r="CY4" s="92" t="s">
        <v>110</v>
      </c>
      <c r="CZ4" s="91" t="s">
        <v>25</v>
      </c>
      <c r="DA4" s="90" t="s">
        <v>19</v>
      </c>
      <c r="DB4" s="52" t="s">
        <v>53</v>
      </c>
      <c r="DC4" s="52" t="s">
        <v>58</v>
      </c>
      <c r="DD4" s="60" t="s">
        <v>110</v>
      </c>
      <c r="DE4" s="91" t="s">
        <v>25</v>
      </c>
      <c r="DF4" s="90" t="s">
        <v>19</v>
      </c>
      <c r="DG4" s="60" t="s">
        <v>53</v>
      </c>
      <c r="DH4" s="60" t="s">
        <v>58</v>
      </c>
      <c r="DI4" s="92" t="s">
        <v>110</v>
      </c>
      <c r="DJ4" s="91" t="s">
        <v>25</v>
      </c>
      <c r="DK4" s="90" t="s">
        <v>19</v>
      </c>
      <c r="DL4" s="52" t="s">
        <v>53</v>
      </c>
      <c r="DM4" s="52" t="s">
        <v>58</v>
      </c>
      <c r="DN4" s="60" t="s">
        <v>110</v>
      </c>
      <c r="DO4" s="49" t="s">
        <v>111</v>
      </c>
      <c r="DP4" s="59" t="s">
        <v>112</v>
      </c>
      <c r="DQ4" s="59" t="s">
        <v>113</v>
      </c>
      <c r="DR4" s="49" t="s">
        <v>111</v>
      </c>
      <c r="DS4" s="59" t="s">
        <v>112</v>
      </c>
      <c r="DT4" s="59" t="s">
        <v>113</v>
      </c>
      <c r="DU4" s="49" t="s">
        <v>111</v>
      </c>
      <c r="DV4" s="59" t="s">
        <v>112</v>
      </c>
      <c r="DW4" s="59" t="s">
        <v>113</v>
      </c>
      <c r="DX4" s="49" t="s">
        <v>111</v>
      </c>
      <c r="DY4" s="59" t="s">
        <v>112</v>
      </c>
      <c r="DZ4" s="59" t="s">
        <v>113</v>
      </c>
      <c r="EA4" s="49" t="s">
        <v>111</v>
      </c>
      <c r="EB4" s="59" t="s">
        <v>112</v>
      </c>
      <c r="EC4" s="59" t="s">
        <v>113</v>
      </c>
      <c r="ED4" s="49" t="s">
        <v>111</v>
      </c>
      <c r="EE4" s="59" t="s">
        <v>112</v>
      </c>
      <c r="EF4" s="59" t="s">
        <v>113</v>
      </c>
    </row>
    <row xmlns:x14ac="http://schemas.microsoft.com/office/spreadsheetml/2009/9/ac" r="5" ht="48" hidden="true" x14ac:dyDescent="0.2">
      <c r="A5" s="45" t="s">
        <v>39</v>
      </c>
      <c r="B5" s="45" t="s">
        <v>40</v>
      </c>
      <c r="C5" s="45" t="s">
        <v>41</v>
      </c>
      <c r="D5" s="133" t="s">
        <v>135</v>
      </c>
      <c r="E5" s="134" t="s">
        <v>42</v>
      </c>
      <c r="F5" s="135" t="s">
        <v>197</v>
      </c>
      <c r="G5" s="133" t="s">
        <v>136</v>
      </c>
      <c r="H5" s="134" t="s">
        <v>43</v>
      </c>
      <c r="I5" s="135" t="s">
        <v>198</v>
      </c>
      <c r="J5" s="133" t="s">
        <v>137</v>
      </c>
      <c r="K5" s="134" t="s">
        <v>44</v>
      </c>
      <c r="L5" s="135" t="s">
        <v>199</v>
      </c>
      <c r="M5" s="133" t="s">
        <v>138</v>
      </c>
      <c r="N5" s="134" t="s">
        <v>86</v>
      </c>
      <c r="O5" s="135" t="s">
        <v>200</v>
      </c>
      <c r="P5" s="133" t="s">
        <v>139</v>
      </c>
      <c r="Q5" s="134" t="s">
        <v>87</v>
      </c>
      <c r="R5" s="135" t="s">
        <v>201</v>
      </c>
      <c r="S5" s="133" t="s">
        <v>140</v>
      </c>
      <c r="T5" s="134" t="s">
        <v>88</v>
      </c>
      <c r="U5" s="136" t="s">
        <v>202</v>
      </c>
      <c r="V5" s="137" t="s">
        <v>129</v>
      </c>
      <c r="W5" s="138" t="s">
        <v>45</v>
      </c>
      <c r="X5" s="139" t="s">
        <v>65</v>
      </c>
      <c r="Y5" s="139" t="s">
        <v>66</v>
      </c>
      <c r="Z5" s="140" t="s">
        <v>203</v>
      </c>
      <c r="AA5" s="137" t="s">
        <v>130</v>
      </c>
      <c r="AB5" s="138" t="s">
        <v>46</v>
      </c>
      <c r="AC5" s="139" t="s">
        <v>67</v>
      </c>
      <c r="AD5" s="139" t="s">
        <v>68</v>
      </c>
      <c r="AE5" s="140" t="s">
        <v>204</v>
      </c>
      <c r="AF5" s="137" t="s">
        <v>131</v>
      </c>
      <c r="AG5" s="138" t="s">
        <v>47</v>
      </c>
      <c r="AH5" s="139" t="s">
        <v>69</v>
      </c>
      <c r="AI5" s="139" t="s">
        <v>70</v>
      </c>
      <c r="AJ5" s="140" t="s">
        <v>205</v>
      </c>
      <c r="AK5" s="137" t="s">
        <v>132</v>
      </c>
      <c r="AL5" s="138" t="s">
        <v>71</v>
      </c>
      <c r="AM5" s="139" t="s">
        <v>72</v>
      </c>
      <c r="AN5" s="139" t="s">
        <v>73</v>
      </c>
      <c r="AO5" s="140" t="s">
        <v>206</v>
      </c>
      <c r="AP5" s="137" t="s">
        <v>133</v>
      </c>
      <c r="AQ5" s="138" t="s">
        <v>74</v>
      </c>
      <c r="AR5" s="139" t="s">
        <v>75</v>
      </c>
      <c r="AS5" s="139" t="s">
        <v>76</v>
      </c>
      <c r="AT5" s="140" t="s">
        <v>207</v>
      </c>
      <c r="AU5" s="137" t="s">
        <v>134</v>
      </c>
      <c r="AV5" s="138" t="s">
        <v>77</v>
      </c>
      <c r="AW5" s="139" t="s">
        <v>78</v>
      </c>
      <c r="AX5" s="139" t="s">
        <v>79</v>
      </c>
      <c r="AY5" s="141" t="s">
        <v>208</v>
      </c>
      <c r="AZ5" s="142" t="s">
        <v>80</v>
      </c>
      <c r="BA5" s="143" t="s">
        <v>114</v>
      </c>
      <c r="BB5" s="144" t="s">
        <v>209</v>
      </c>
      <c r="BC5" s="142" t="s">
        <v>85</v>
      </c>
      <c r="BD5" s="143" t="s">
        <v>115</v>
      </c>
      <c r="BE5" s="144" t="s">
        <v>210</v>
      </c>
      <c r="BF5" s="142" t="s">
        <v>84</v>
      </c>
      <c r="BG5" s="143" t="s">
        <v>116</v>
      </c>
      <c r="BH5" s="144" t="s">
        <v>211</v>
      </c>
      <c r="BI5" s="142" t="s">
        <v>83</v>
      </c>
      <c r="BJ5" s="143" t="s">
        <v>117</v>
      </c>
      <c r="BK5" s="144" t="s">
        <v>212</v>
      </c>
      <c r="BL5" s="142" t="s">
        <v>82</v>
      </c>
      <c r="BM5" s="143" t="s">
        <v>118</v>
      </c>
      <c r="BN5" s="144" t="s">
        <v>213</v>
      </c>
      <c r="BO5" s="142" t="s">
        <v>81</v>
      </c>
      <c r="BP5" s="143" t="s">
        <v>119</v>
      </c>
      <c r="BQ5" s="144" t="s">
        <v>214</v>
      </c>
    </row>
    <row xmlns:x14ac="http://schemas.microsoft.com/office/spreadsheetml/2009/9/ac" r="6" x14ac:dyDescent="0.2">
      <c r="A6" s="38" t="str">
        <f>IF('Water Data'!$B$2="","",'Water Data'!$B$2)</f>
        <v>JOR_2015_SUR</v>
      </c>
      <c r="B6" s="38" t="str">
        <f>+'Water Data'!C2</f>
        <v>Survey</v>
      </c>
      <c r="C6" s="329">
        <f>+IF(ISNUMBER(VALUE(MID(A6,5,4))), VALUE(MID(A6, 5,4)),"")</f>
        <v>2015</v>
      </c>
      <c r="D6" s="97" t="e">
        <f>+IF(AND(ISTEXT('Water Data'!B2),BS6="Yes"),100-'Water Data'!D4,IF(AND(ISTEXT('Water Data'!B2),BS6="No",ISNUMBER('Water Data'!D4)),CONCATENATE("[",ROUND(100-'Water Data'!D4,0),"]"),NA()))</f>
        <v>#N/A</v>
      </c>
      <c r="E6" s="97">
        <f>+IF(AND(ISTEXT('Water Data'!B2),BT6="Yes"),'Water Data'!D6,IF(AND(ISTEXT('Water Data'!B2),BT6="No",ISNUMBER('Water Data'!D6)),CONCATENATE("[",ROUND('Water Data'!D6,0),"]"),NA()))</f>
        <v>99.674001629991864</v>
      </c>
      <c r="F6" s="97">
        <f>+IF(AND(ISTEXT('Water Data'!B2),BU6="Yes"),'Water Data'!D9,IF(AND(ISTEXT('Water Data'!B2),BU6="No",ISNUMBER('Water Data'!D9)),CONCATENATE("[",ROUND('Water Data'!D9,0),"]"),NA()))</f>
        <v>92.696821515892438</v>
      </c>
      <c r="G6" s="97" t="e">
        <f>+IF(AND(ISTEXT('Water Data'!B2),BV6="Yes"),100-'Water Data'!E4,IF(AND(ISTEXT('Water Data'!B2),BV6="No",ISNUMBER('Water Data'!E4)),CONCATENATE("[",ROUND(100-'Water Data'!E4,0),"]"),NA()))</f>
        <v>#N/A</v>
      </c>
      <c r="H6" s="97" t="e">
        <f>+IF(AND(ISTEXT('Water Data'!B2),BW6="Yes"),'Water Data'!E6,IF(AND(ISTEXT('Water Data'!B2),BW6="No",ISNUMBER('Water Data'!E6)),CONCATENATE("[",ROUND('Water Data'!E6,0),"]"),NA()))</f>
        <v>#N/A</v>
      </c>
      <c r="I6" s="97" t="e">
        <f>+IF(AND(ISTEXT('Water Data'!B2),BX6="Yes"),'Water Data'!E9,IF(AND(ISTEXT('Water Data'!B2),BX6="No",ISNUMBER('Water Data'!E9)),CONCATENATE("[",ROUND('Water Data'!E9,0),"]"),NA()))</f>
        <v>#N/A</v>
      </c>
      <c r="J6" s="97" t="e">
        <f>+IF(AND(ISTEXT('Water Data'!B2),BY6="Yes"),100-'Water Data'!F4,IF(AND(ISTEXT('Water Data'!B2),BY6="No",ISNUMBER('Water Data'!F4)),CONCATENATE("[",ROUND(100-'Water Data'!F4,0),"]"),NA()))</f>
        <v>#N/A</v>
      </c>
      <c r="K6" s="97" t="e">
        <f>+IF(AND(ISTEXT('Water Data'!B2),BZ6="Yes"),'Water Data'!F6,IF(AND(ISTEXT('Water Data'!B2),BZ6="No",ISNUMBER('Water Data'!F6)),CONCATENATE("[",ROUND('Water Data'!F6,0),"]"),NA()))</f>
        <v>#N/A</v>
      </c>
      <c r="L6" s="97" t="e">
        <f>+IF(AND(ISTEXT('Water Data'!B2),CA6="Yes"),'Water Data'!F9,IF(AND(ISTEXT('Water Data'!B2),CA6="No",ISNUMBER('Water Data'!F9)),CONCATENATE("[",ROUND('Water Data'!F9,0),"]"),NA()))</f>
        <v>#N/A</v>
      </c>
      <c r="M6" s="97" t="e">
        <f>+IF(AND(ISTEXT('Water Data'!B2),CB6="Yes"),100-'Water Data'!G4,IF(AND(ISTEXT('Water Data'!B2),CB6="No",ISNUMBER('Water Data'!G4)),CONCATENATE("[",ROUND(100-'Water Data'!G4,0),"]"),NA()))</f>
        <v>#N/A</v>
      </c>
      <c r="N6" s="97" t="e">
        <f>+IF(AND(ISTEXT('Water Data'!B2),CC6="Yes"),'Water Data'!G6,IF(AND(ISTEXT('Water Data'!B2),CC6="No",ISNUMBER('Water Data'!G6)),CONCATENATE("[",ROUND('Water Data'!G6,0),"]"),NA()))</f>
        <v>#N/A</v>
      </c>
      <c r="O6" s="97" t="e">
        <f>+IF(AND(ISTEXT('Water Data'!B2),CD6="Yes"),'Water Data'!G9,IF(AND(ISTEXT('Water Data'!B2),CD6="No",ISNUMBER('Water Data'!G9)),CONCATENATE("[",ROUND('Water Data'!G9,0),"]"),NA()))</f>
        <v>#N/A</v>
      </c>
      <c r="P6" s="97" t="e">
        <f>+IF(AND(ISTEXT('Water Data'!B2),CE6="Yes"),100-'Water Data'!H4,IF(AND(ISTEXT('Water Data'!B2),CE6="No",ISNUMBER('Water Data'!H4)),CONCATENATE("[",ROUND(100-'Water Data'!H4,0),"]"),NA()))</f>
        <v>#N/A</v>
      </c>
      <c r="Q6" s="97" t="e">
        <f>+IF(AND(ISTEXT('Water Data'!B2),CF6="Yes"),'Water Data'!H6,IF(AND(ISTEXT('Water Data'!B2),CF6="No",ISNUMBER('Water Data'!H6)),CONCATENATE("[",ROUND('Water Data'!H6,0),"]"),NA()))</f>
        <v>#N/A</v>
      </c>
      <c r="R6" s="97" t="e">
        <f>+IF(AND(ISTEXT('Water Data'!B2),CG6="Yes"),'Water Data'!H9,IF(AND(ISTEXT('Water Data'!B2),CG6="No",ISNUMBER('Water Data'!H9)),CONCATENATE("[",ROUND('Water Data'!H9,0),"]"),NA()))</f>
        <v>#N/A</v>
      </c>
      <c r="S6" s="97" t="e">
        <f>+IF(AND(ISTEXT('Water Data'!B2),CH6="Yes"),100-'Water Data'!I4,IF(AND(ISTEXT('Water Data'!B2),CH6="No",ISNUMBER('Water Data'!I4)),CONCATENATE("[",ROUND(100-'Water Data'!I4,0),"]"),NA()))</f>
        <v>#N/A</v>
      </c>
      <c r="T6" s="97" t="e">
        <f>+IF(AND(ISTEXT('Water Data'!B2),CI6="Yes"),'Water Data'!I6,IF(AND(ISTEXT('Water Data'!B2),CI6="No",ISNUMBER('Water Data'!I6)),CONCATENATE("[",ROUND('Water Data'!I6,0),"]"),NA()))</f>
        <v>#N/A</v>
      </c>
      <c r="U6" s="97" t="e">
        <f>+IF(AND(ISTEXT('Water Data'!B2),CJ6="Yes"),'Water Data'!I9,IF(AND(ISTEXT('Water Data'!B2),CJ6="No",ISNUMBER('Water Data'!I9)),CONCATENATE("[",ROUND('Water Data'!I9,0),"]"),NA()))</f>
        <v>#N/A</v>
      </c>
      <c r="V6" s="98" t="e">
        <f>+IF(AND(ISTEXT('Sanitation Data'!B2),CK6="Yes"),100-'Sanitation Data'!D4,IF(AND(ISTEXT('Sanitation Data'!B2),CK6="No",ISNUMBER('Sanitation Data'!D4)),CONCATENATE("[",ROUND(100-'Sanitation Data'!D4,0),"]"),NA()))</f>
        <v>#N/A</v>
      </c>
      <c r="W6" s="98">
        <f>+IF(AND(ISTEXT('Sanitation Data'!B2),CL6="Yes"),'Sanitation Data'!D6,IF(AND(ISTEXT('Sanitation Data'!B2),CL6="No",ISNUMBER('Sanitation Data'!D6)),CONCATENATE("[",ROUND('Sanitation Data'!D6,0),"]"),NA()))</f>
        <v>99.60608530290682</v>
      </c>
      <c r="X6" s="98">
        <f>+IF(AND(ISTEXT('Sanitation Data'!B2),CM6="Yes"),'Sanitation Data'!D10,IF(AND(ISTEXT('Sanitation Data'!B2),CM6="No",ISNUMBER('Sanitation Data'!D10)),CONCATENATE("[",ROUND('Sanitation Data'!D10,0),"]"),NA()))</f>
        <v>85.286389568052158</v>
      </c>
      <c r="Y6" s="98">
        <f>+IF(AND(ISTEXT('Sanitation Data'!B2),CN6="Yes"),'Sanitation Data'!D11,IF(AND(ISTEXT('Sanitation Data'!B2),CN6="No",ISNUMBER('Sanitation Data'!D11)),CONCATENATE("[",ROUND('Sanitation Data'!D11,0),"]"),NA()))</f>
        <v>39.165927654609099</v>
      </c>
      <c r="Z6" s="98">
        <f>+IF(AND(ISTEXT('Sanitation Data'!B2),CO6="Yes"),'Sanitation Data'!D12,IF(AND(ISTEXT('Sanitation Data'!B2),CO6="No",ISNUMBER('Sanitation Data'!D12)),CONCATENATE("[",ROUND('Sanitation Data'!D12,0),"]"),NA()))</f>
        <v>33.408536289381559</v>
      </c>
      <c r="AA6" s="98" t="e">
        <f>+IF(AND(ISTEXT('Sanitation Data'!B2),CP6="Yes"),100-'Sanitation Data'!E4,IF(AND(ISTEXT('Sanitation Data'!B2),CP6="No",ISNUMBER('Sanitation Data'!E4)),CONCATENATE("[",ROUND(100-'Sanitation Data'!E4,0),"]"),NA()))</f>
        <v>#N/A</v>
      </c>
      <c r="AB6" s="98" t="e">
        <f>+IF(AND(ISTEXT('Sanitation Data'!B2),CQ6="Yes"),'Sanitation Data'!E6,IF(AND(ISTEXT('Sanitation Data'!B2),CQ6="No",ISNUMBER('Sanitation Data'!E6)),CONCATENATE("[",ROUND('Sanitation Data'!E6,0),"]"),NA()))</f>
        <v>#N/A</v>
      </c>
      <c r="AC6" s="98" t="e">
        <f>+IF(AND(ISTEXT('Sanitation Data'!B2),CR6="Yes"),'Sanitation Data'!E10,IF(AND(ISTEXT('Sanitation Data'!B2),CR6="No",ISNUMBER('Sanitation Data'!E10)),CONCATENATE("[",ROUND('Sanitation Data'!E10,0),"]"),NA()))</f>
        <v>#N/A</v>
      </c>
      <c r="AD6" s="98" t="e">
        <f>+IF(AND(ISTEXT('Sanitation Data'!B2),CS6="Yes"),'Sanitation Data'!E11,IF(AND(ISTEXT('Sanitation Data'!B2),CS6="No",ISNUMBER('Sanitation Data'!E11)),CONCATENATE("[",ROUND('Sanitation Data'!E11,0),"]"),NA()))</f>
        <v>#N/A</v>
      </c>
      <c r="AE6" s="98" t="e">
        <f>+IF(AND(ISTEXT('Sanitation Data'!B2),CT6="Yes"),'Sanitation Data'!E12,IF(AND(ISTEXT('Sanitation Data'!B2),CT6="No",ISNUMBER('Sanitation Data'!E12)),CONCATENATE("[",ROUND('Sanitation Data'!E12,0),"]"),NA()))</f>
        <v>#N/A</v>
      </c>
      <c r="AF6" s="98" t="e">
        <f>+IF(AND(ISTEXT('Sanitation Data'!B2),CU6="Yes"),100-'Sanitation Data'!F4,IF(AND(ISTEXT('Sanitation Data'!B2),CU6="No",ISNUMBER('Sanitation Data'!F4)),CONCATENATE("[",ROUND(100-'Sanitation Data'!F4,0),"]"),NA()))</f>
        <v>#N/A</v>
      </c>
      <c r="AG6" s="98" t="e">
        <f>+IF(AND(ISTEXT('Sanitation Data'!B2),CV6="Yes"),'Sanitation Data'!F6,IF(AND(ISTEXT('Sanitation Data'!B2),CV6="No",ISNUMBER('Sanitation Data'!F6)),CONCATENATE("[",ROUND('Sanitation Data'!F6,0),"]"),NA()))</f>
        <v>#N/A</v>
      </c>
      <c r="AH6" s="98" t="e">
        <f>+IF(AND(ISTEXT('Sanitation Data'!B2),CW6="Yes"),'Sanitation Data'!F10,IF(AND(ISTEXT('Sanitation Data'!B2),CW6="No",ISNUMBER('Sanitation Data'!F10)),CONCATENATE("[",ROUND('Sanitation Data'!F10,0),"]"),NA()))</f>
        <v>#N/A</v>
      </c>
      <c r="AI6" s="98" t="e">
        <f>+IF(AND(ISTEXT('Sanitation Data'!B2),CX6="Yes"),'Sanitation Data'!F11,IF(AND(ISTEXT('Sanitation Data'!B2),CX6="No",ISNUMBER('Sanitation Data'!F11)),CONCATENATE("[",ROUND('Sanitation Data'!F11,0),"]"),NA()))</f>
        <v>#N/A</v>
      </c>
      <c r="AJ6" s="98" t="e">
        <f>+IF(AND(ISTEXT('Sanitation Data'!B2),CY6="Yes"),'Sanitation Data'!F12,IF(AND(ISTEXT('Sanitation Data'!B2),CY6="No",ISNUMBER('Sanitation Data'!F12)),CONCATENATE("[",ROUND('Sanitation Data'!F12,0),"]"),NA()))</f>
        <v>#N/A</v>
      </c>
      <c r="AK6" s="98" t="e">
        <f>+IF(AND(ISTEXT('Sanitation Data'!B2),CZ6="Yes"),100-'Sanitation Data'!G4,IF(AND(ISTEXT('Sanitation Data'!B2),CZ6="No",ISNUMBER('Sanitation Data'!G4)),CONCATENATE("[",ROUND(100-'Sanitation Data'!G4,0),"]"),NA()))</f>
        <v>#N/A</v>
      </c>
      <c r="AL6" s="98" t="e">
        <f>+IF(AND(ISTEXT('Sanitation Data'!B2),DA6="Yes"),'Sanitation Data'!G6,IF(AND(ISTEXT('Sanitation Data'!B2),DA6="No",ISNUMBER('Sanitation Data'!G6)),CONCATENATE("[",ROUND('Sanitation Data'!G6,0),"]"),NA()))</f>
        <v>#N/A</v>
      </c>
      <c r="AM6" s="98" t="e">
        <f>+IF(AND(ISTEXT('Sanitation Data'!B2),DB6="Yes"),'Sanitation Data'!G10,IF(AND(ISTEXT('Sanitation Data'!B2),DB6="No",ISNUMBER('Sanitation Data'!G10)),CONCATENATE("[",ROUND('Sanitation Data'!G10,0),"]"),NA()))</f>
        <v>#N/A</v>
      </c>
      <c r="AN6" s="98" t="e">
        <f>+IF(AND(ISTEXT('Sanitation Data'!B2),DC6="Yes"),'Sanitation Data'!G11,IF(AND(ISTEXT('Sanitation Data'!B2),DC6="No",ISNUMBER('Sanitation Data'!G11)),CONCATENATE("[",ROUND('Sanitation Data'!G11,0),"]"),NA()))</f>
        <v>#N/A</v>
      </c>
      <c r="AO6" s="98" t="e">
        <f>+IF(AND(ISTEXT('Sanitation Data'!B2),DD6="Yes"),'Sanitation Data'!G12,IF(AND(ISTEXT('Sanitation Data'!B2),DD6="No",ISNUMBER('Sanitation Data'!G12)),CONCATENATE("[",ROUND('Sanitation Data'!G12,0),"]"),NA()))</f>
        <v>#N/A</v>
      </c>
      <c r="AP6" s="98" t="e">
        <f>+IF(AND(ISTEXT('Sanitation Data'!B2),DE6="Yes"),100-'Sanitation Data'!H4,IF(AND(ISTEXT('Sanitation Data'!B2),DE6="No",ISNUMBER('Sanitation Data'!H4)),CONCATENATE("[",ROUND(100-'Sanitation Data'!H4,0),"]"),NA()))</f>
        <v>#N/A</v>
      </c>
      <c r="AQ6" s="98" t="e">
        <f>+IF(AND(ISTEXT('Sanitation Data'!B2),DF6="Yes"),'Sanitation Data'!H6,IF(AND(ISTEXT('Sanitation Data'!B2),DF6="No",ISTEXT('Sanitation Data'!H6)),CONCATENATE("[",ROUND('Sanitation Data'!H6,0),"]"),NA()))</f>
        <v>#N/A</v>
      </c>
      <c r="AR6" s="98" t="e">
        <f>+IF(AND(ISTEXT('Sanitation Data'!B2),DG6="Yes"),'Sanitation Data'!H10,IF(AND(ISTEXT('Sanitation Data'!B2),DG6="No",ISNUMBER('Sanitation Data'!H10)),CONCATENATE("[",ROUND('Sanitation Data'!H10,0),"]"),NA()))</f>
        <v>#N/A</v>
      </c>
      <c r="AS6" s="98" t="e">
        <f>+IF(AND(ISTEXT('Sanitation Data'!B2),DH6="Yes"),'Sanitation Data'!H11,IF(AND(ISTEXT('Sanitation Data'!B2),DH6="No",ISNUMBER('Sanitation Data'!H11)),CONCATENATE("[",ROUND('Sanitation Data'!H11,0),"]"),NA()))</f>
        <v>#N/A</v>
      </c>
      <c r="AT6" s="98" t="e">
        <f>+IF(AND(ISTEXT('Sanitation Data'!B2),DI6="Yes"),'Sanitation Data'!H12,IF(AND(ISTEXT('Sanitation Data'!B2),DI6="No",ISNUMBER('Sanitation Data'!H12)),CONCATENATE("[",ROUND('Sanitation Data'!H12,0),"]"),NA()))</f>
        <v>#N/A</v>
      </c>
      <c r="AU6" s="98" t="e">
        <f>+IF(AND(ISTEXT('Sanitation Data'!B2),DJ6="Yes"),100-'Sanitation Data'!I4,IF(AND(ISTEXT('Sanitation Data'!B2),DJ6="No",ISNUMBER('Sanitation Data'!I4)),CONCATENATE("[",ROUND(100-'Sanitation Data'!I4,0),"]"),NA()))</f>
        <v>#N/A</v>
      </c>
      <c r="AV6" s="98" t="e">
        <f>+IF(AND(ISTEXT('Sanitation Data'!B2),DK6="Yes"),'Sanitation Data'!I6,IF(AND(ISTEXT('Sanitation Data'!B2),DK6="No",ISNUMBER('Sanitation Data'!I6)),CONCATENATE("[",ROUND('Sanitation Data'!I6,0),"]"),NA()))</f>
        <v>#N/A</v>
      </c>
      <c r="AW6" s="98" t="e">
        <f>+IF(AND(ISTEXT('Sanitation Data'!B2),DL6="Yes"),'Sanitation Data'!I10,IF(AND(ISTEXT('Sanitation Data'!B2),DL6="No",ISNUMBER('Sanitation Data'!I10)),CONCATENATE("[",ROUND('Sanitation Data'!I10,0),"]"),NA()))</f>
        <v>#N/A</v>
      </c>
      <c r="AX6" s="98" t="e">
        <f>+IF(AND(ISTEXT('Sanitation Data'!B2),DM6="Yes"),'Sanitation Data'!I11,IF(AND(ISTEXT('Sanitation Data'!B2),DM6="No",ISNUMBER('Sanitation Data'!I11)),CONCATENATE("[",ROUND('Sanitation Data'!I11,0),"]"),NA()))</f>
        <v>#N/A</v>
      </c>
      <c r="AY6" s="98" t="e">
        <f>+IF(AND(ISTEXT('Sanitation Data'!B2),DN6="Yes"),'Sanitation Data'!I12,IF(AND(ISTEXT('Sanitation Data'!B2),DN6="No",ISNUMBER('Sanitation Data'!I12)),CONCATENATE("[",ROUND('Sanitation Data'!I12,0),"]"),NA()))</f>
        <v>#N/A</v>
      </c>
      <c r="AZ6" s="99" t="e">
        <f>+IF(AND(ISTEXT('Hygiene Data'!B2),DO6="Yes"),'Hygiene Data'!D5,IF(AND(ISTEXT('Hygiene Data'!B2),DO6="No",ISNUMBER('Hygiene Data'!D5)),CONCATENATE("[",ROUND('Hygiene Data'!D5,0),"]"),NA()))</f>
        <v>#N/A</v>
      </c>
      <c r="BA6" s="99" t="e">
        <f>+IF(AND(ISTEXT('Hygiene Data'!B2),DP6="Yes"),'Hygiene Data'!D7,IF(AND(ISTEXT('Hygiene Data'!B2),DP6="No",ISNUMBER('Hygiene Data'!D7)),CONCATENATE("[",ROUND('Hygiene Data'!D7,0),"]"),NA()))</f>
        <v>#N/A</v>
      </c>
      <c r="BB6" s="99" t="e">
        <f>+IF(AND(ISTEXT('Hygiene Data'!B2),DQ6="Yes"),'Hygiene Data'!D9,IF(AND(ISTEXT('Hygiene Data'!B2),DQ6="No",ISNUMBER('Hygiene Data'!D9)),CONCATENATE("[",ROUND('Hygiene Data'!D9,0),"]"),NA()))</f>
        <v>#N/A</v>
      </c>
      <c r="BC6" s="99" t="e">
        <f>+IF(AND(ISTEXT('Hygiene Data'!B2),DR6="Yes"),'Hygiene Data'!E5,IF(AND(ISTEXT('Hygiene Data'!B2),DR6="No",ISNUMBER('Hygiene Data'!E5)),CONCATENATE("[",ROUND('Hygiene Data'!E5,0),"]"),NA()))</f>
        <v>#N/A</v>
      </c>
      <c r="BD6" s="99" t="e">
        <f>+IF(AND(ISTEXT('Hygiene Data'!B2),DS6="Yes"),'Hygiene Data'!E7,IF(AND(ISTEXT('Hygiene Data'!B2),DS6="No",ISNUMBER('Hygiene Data'!E7)),CONCATENATE("[",ROUND('Hygiene Data'!E7,0),"]"),NA()))</f>
        <v>#N/A</v>
      </c>
      <c r="BE6" s="99" t="e">
        <f>+IF(AND(ISTEXT('Hygiene Data'!B2),DT6="Yes"),'Hygiene Data'!E9,IF(AND(ISTEXT('Hygiene Data'!B2),DT6="No",ISNUMBER('Hygiene Data'!E9)),CONCATENATE("[",ROUND('Hygiene Data'!E9,0),"]"),NA()))</f>
        <v>#N/A</v>
      </c>
      <c r="BF6" s="99" t="e">
        <f>+IF(AND(ISTEXT('Hygiene Data'!B2),DU6="Yes"),'Hygiene Data'!F5,IF(AND(ISTEXT('Hygiene Data'!B2),DU6="No",ISNUMBER('Hygiene Data'!F5)),CONCATENATE("[",ROUND('Hygiene Data'!F5,0),"]"),NA()))</f>
        <v>#N/A</v>
      </c>
      <c r="BG6" s="99" t="e">
        <f>+IF(AND(ISTEXT('Hygiene Data'!B2),DV6="Yes"),'Hygiene Data'!F7,IF(AND(ISTEXT('Hygiene Data'!B2),DV6="No",ISNUMBER('Hygiene Data'!F7)),CONCATENATE("[",ROUND('Hygiene Data'!F7,0),"]"),NA()))</f>
        <v>#N/A</v>
      </c>
      <c r="BH6" s="99" t="e">
        <f>+IF(AND(ISTEXT('Hygiene Data'!B2),DW6="Yes"),'Hygiene Data'!F9,IF(AND(ISTEXT('Hygiene Data'!B2),DW6="No",ISNUMBER('Hygiene Data'!F9)),CONCATENATE("[",ROUND('Hygiene Data'!F9,0),"]"),NA()))</f>
        <v>#N/A</v>
      </c>
      <c r="BI6" s="99" t="e">
        <f>+IF(AND(ISTEXT('Hygiene Data'!B2),DX6="Yes"),'Hygiene Data'!G5,IF(AND(ISTEXT('Hygiene Data'!B2),DX6="No",ISNUMBER('Hygiene Data'!G5)),CONCATENATE("[",ROUND('Hygiene Data'!G5,0),"]"),NA()))</f>
        <v>#N/A</v>
      </c>
      <c r="BJ6" s="99" t="e">
        <f>+IF(AND(ISTEXT('Hygiene Data'!B2),DY6="Yes"),'Hygiene Data'!G7,IF(AND(ISTEXT('Hygiene Data'!B2),DY6="No",ISNUMBER('Hygiene Data'!G7)),CONCATENATE("[",ROUND('Hygiene Data'!G7,0),"]"),NA()))</f>
        <v>#N/A</v>
      </c>
      <c r="BK6" s="99" t="e">
        <f>+IF(AND(ISTEXT('Hygiene Data'!B2),DZ6="Yes"),'Hygiene Data'!G9,IF(AND(ISTEXT('Hygiene Data'!B2),DZ6="No",ISNUMBER('Hygiene Data'!G9)),CONCATENATE("[",ROUND('Hygiene Data'!G9,0),"]"),NA()))</f>
        <v>#N/A</v>
      </c>
      <c r="BL6" s="99" t="e">
        <f>+IF(AND(ISTEXT('Hygiene Data'!B2),EA6="Yes"),'Hygiene Data'!H5,IF(AND(ISTEXT('Hygiene Data'!B2),EA6="No",ISNUMBER('Hygiene Data'!H5)),CONCATENATE("[",ROUND('Hygiene Data'!H5,0),"]"),NA()))</f>
        <v>#N/A</v>
      </c>
      <c r="BM6" s="99" t="e">
        <f>+IF(AND(ISTEXT('Hygiene Data'!B2),EB6="Yes"),'Hygiene Data'!H7,IF(AND(ISTEXT('Hygiene Data'!B2),EB6="No",ISNUMBER('Hygiene Data'!H7)),CONCATENATE("[",ROUND('Hygiene Data'!H7,0),"]"),NA()))</f>
        <v>#N/A</v>
      </c>
      <c r="BN6" s="99" t="e">
        <f>+IF(AND(ISTEXT('Hygiene Data'!B2),EC6="Yes"),'Hygiene Data'!H9,IF(AND(ISTEXT('Hygiene Data'!B2),EC6="No",ISNUMBER('Hygiene Data'!H9)),CONCATENATE("[",ROUND('Hygiene Data'!H9,0),"]"),NA()))</f>
        <v>#N/A</v>
      </c>
      <c r="BO6" s="99" t="e">
        <f>+IF(AND(ISTEXT('Hygiene Data'!B2),ED6="Yes"),'Hygiene Data'!I5,IF(AND(ISTEXT('Hygiene Data'!B2),ED6="No",ISNUMBER('Hygiene Data'!I5)),CONCATENATE("[",ROUND('Hygiene Data'!I5,0),"]"),NA()))</f>
        <v>#N/A</v>
      </c>
      <c r="BP6" s="99" t="e">
        <f>+IF(AND(ISTEXT('Hygiene Data'!B2),EE6="Yes"),'Hygiene Data'!I7,IF(AND(ISTEXT('Hygiene Data'!B2),EE6="No",ISNUMBER('Hygiene Data'!I7)),CONCATENATE("[",ROUND('Hygiene Data'!I7,0),"]"),NA()))</f>
        <v>#N/A</v>
      </c>
      <c r="BQ6" s="99" t="e">
        <f>+IF(AND(ISTEXT('Hygiene Data'!B2),EF6="Yes"),'Hygiene Data'!I9,IF(AND(ISTEXT('Hygiene Data'!B2),EF6="No",ISNUMBER('Hygiene Data'!I9)),CONCATENATE("[",ROUND('Hygiene Data'!I9,0),"]"),NA()))</f>
        <v>#N/A</v>
      </c>
      <c r="BR6" s="273"/>
      <c r="BS6" s="273">
        <f>+'Water Data'!D27</f>
        <v>0</v>
      </c>
      <c r="BT6" s="273" t="str">
        <f>+'Water Data'!D28</f>
        <v>Yes</v>
      </c>
      <c r="BU6" s="273" t="str">
        <f>+'Water Data'!D29</f>
        <v>Yes</v>
      </c>
      <c r="BV6" s="273">
        <f>+'Water Data'!E27</f>
        <v>0</v>
      </c>
      <c r="BW6" s="273">
        <f>+'Water Data'!E28</f>
        <v>0</v>
      </c>
      <c r="BX6" s="273">
        <f>+'Water Data'!E29</f>
        <v>0</v>
      </c>
      <c r="BY6" s="273">
        <f>+'Water Data'!F27</f>
        <v>0</v>
      </c>
      <c r="BZ6" s="273">
        <f>+'Water Data'!F28</f>
        <v>0</v>
      </c>
      <c r="CA6" s="273">
        <f>+'Water Data'!F29</f>
        <v>0</v>
      </c>
      <c r="CB6" s="273">
        <f>+'Water Data'!G27</f>
        <v>0</v>
      </c>
      <c r="CC6" s="273">
        <f>+'Water Data'!G28</f>
        <v>0</v>
      </c>
      <c r="CD6" s="273">
        <f>+'Water Data'!G29</f>
        <v>0</v>
      </c>
      <c r="CE6" s="273">
        <f>+'Water Data'!H27</f>
        <v>0</v>
      </c>
      <c r="CF6" s="273">
        <f>+'Water Data'!H28</f>
        <v>0</v>
      </c>
      <c r="CG6" s="273">
        <f>+'Water Data'!H29</f>
        <v>0</v>
      </c>
      <c r="CH6" s="273">
        <f>+'Water Data'!I27</f>
        <v>0</v>
      </c>
      <c r="CI6" s="273">
        <f>+'Water Data'!I28</f>
        <v>0</v>
      </c>
      <c r="CJ6" s="273">
        <f>+'Water Data'!I29</f>
        <v>0</v>
      </c>
      <c r="CK6" s="273">
        <f>+'Sanitation Data'!D28</f>
        <v>0</v>
      </c>
      <c r="CL6" s="273" t="str">
        <f>+'Sanitation Data'!D29</f>
        <v>Yes</v>
      </c>
      <c r="CM6" s="273" t="str">
        <f>+'Sanitation Data'!D30</f>
        <v>Yes</v>
      </c>
      <c r="CN6" s="273" t="str">
        <f>+'Sanitation Data'!D31</f>
        <v>Yes</v>
      </c>
      <c r="CO6" s="273" t="str">
        <f>+'Sanitation Data'!D32</f>
        <v>Yes</v>
      </c>
      <c r="CP6" s="273">
        <f>+'Sanitation Data'!E28</f>
        <v>0</v>
      </c>
      <c r="CQ6" s="273">
        <f>+'Sanitation Data'!E29</f>
        <v>0</v>
      </c>
      <c r="CR6" s="273">
        <f>+'Sanitation Data'!E30</f>
        <v>0</v>
      </c>
      <c r="CS6" s="273">
        <f>+'Sanitation Data'!E31</f>
        <v>0</v>
      </c>
      <c r="CT6" s="273">
        <f>+'Sanitation Data'!E32</f>
        <v>0</v>
      </c>
      <c r="CU6" s="273">
        <f>+'Sanitation Data'!F28</f>
        <v>0</v>
      </c>
      <c r="CV6" s="273">
        <f>+'Sanitation Data'!F29</f>
        <v>0</v>
      </c>
      <c r="CW6" s="273">
        <f>+'Sanitation Data'!F30</f>
        <v>0</v>
      </c>
      <c r="CX6" s="273">
        <f>+'Sanitation Data'!F31</f>
        <v>0</v>
      </c>
      <c r="CY6" s="273">
        <f>+'Sanitation Data'!F32</f>
        <v>0</v>
      </c>
      <c r="CZ6" s="273">
        <f>+'Sanitation Data'!G28</f>
        <v>0</v>
      </c>
      <c r="DA6" s="273">
        <f>+'Sanitation Data'!G29</f>
        <v>0</v>
      </c>
      <c r="DB6" s="273">
        <f>+'Sanitation Data'!G30</f>
        <v>0</v>
      </c>
      <c r="DC6" s="273">
        <f>+'Sanitation Data'!G31</f>
        <v>0</v>
      </c>
      <c r="DD6" s="273">
        <f>+'Sanitation Data'!G32</f>
        <v>0</v>
      </c>
      <c r="DE6" s="273">
        <f>+'Sanitation Data'!H28</f>
        <v>0</v>
      </c>
      <c r="DF6" s="273">
        <f>+'Sanitation Data'!H29</f>
        <v>0</v>
      </c>
      <c r="DG6" s="273">
        <f>+'Sanitation Data'!H30</f>
        <v>0</v>
      </c>
      <c r="DH6" s="273">
        <f>+'Sanitation Data'!H31</f>
        <v>0</v>
      </c>
      <c r="DI6" s="273">
        <f>+'Sanitation Data'!H32</f>
        <v>0</v>
      </c>
      <c r="DJ6" s="273">
        <f>+'Sanitation Data'!I28</f>
        <v>0</v>
      </c>
      <c r="DK6" s="273">
        <f>+'Sanitation Data'!I29</f>
        <v>0</v>
      </c>
      <c r="DL6" s="273">
        <f>+'Sanitation Data'!I30</f>
        <v>0</v>
      </c>
      <c r="DM6" s="273">
        <f>+'Sanitation Data'!I31</f>
        <v>0</v>
      </c>
      <c r="DN6" s="273">
        <f>+'Sanitation Data'!I32</f>
        <v>0</v>
      </c>
      <c r="DO6" s="273">
        <f>+'Hygiene Data'!D11</f>
        <v>0</v>
      </c>
      <c r="DP6" s="273">
        <f>+'Hygiene Data'!D12</f>
        <v>0</v>
      </c>
      <c r="DQ6" s="330">
        <f>+'Hygiene Data'!D13</f>
        <v>0</v>
      </c>
      <c r="DR6" s="273">
        <f>+'Hygiene Data'!E11</f>
        <v>0</v>
      </c>
      <c r="DS6" s="273">
        <f>+'Hygiene Data'!E12</f>
        <v>0</v>
      </c>
      <c r="DT6" s="330">
        <f>+'Hygiene Data'!E13</f>
        <v>0</v>
      </c>
      <c r="DU6" s="273">
        <f>+'Hygiene Data'!F11</f>
        <v>0</v>
      </c>
      <c r="DV6" s="273">
        <f>+'Hygiene Data'!F12</f>
        <v>0</v>
      </c>
      <c r="DW6" s="330">
        <f>+'Hygiene Data'!F13</f>
        <v>0</v>
      </c>
      <c r="DX6" s="273">
        <f>+'Hygiene Data'!G11</f>
        <v>0</v>
      </c>
      <c r="DY6" s="273">
        <f>+'Hygiene Data'!G12</f>
        <v>0</v>
      </c>
      <c r="DZ6" s="273">
        <f>+'Hygiene Data'!G13</f>
        <v>0</v>
      </c>
      <c r="EA6" s="273">
        <f>+'Hygiene Data'!H11</f>
        <v>0</v>
      </c>
      <c r="EB6" s="273">
        <f>+'Hygiene Data'!H12</f>
        <v>0</v>
      </c>
      <c r="EC6" s="330">
        <f>+'Hygiene Data'!H13</f>
        <v>0</v>
      </c>
      <c r="ED6" s="273">
        <f>+'Hygiene Data'!I11</f>
        <v>0</v>
      </c>
      <c r="EE6" s="273">
        <f>+'Hygiene Data'!I12</f>
        <v>0</v>
      </c>
      <c r="EF6" s="330">
        <f>+'Hygiene Data'!I13</f>
        <v>0</v>
      </c>
    </row>
    <row xmlns:x14ac="http://schemas.microsoft.com/office/spreadsheetml/2009/9/ac" r="7" x14ac:dyDescent="0.2">
      <c r="A7" s="38" t="str">
        <f ca="true">+IF(OFFSET('Water Data'!$B$2,0,10*ROW('Water Data'!E1))="","",OFFSET('Water Data'!$B$2,0,10*ROW('Water Data'!E1)))</f>
        <v>JOR_2018_UIS</v>
      </c>
      <c r="B7" s="38" t="str">
        <f ca="true">+IF(OFFSET('Water Data'!$C$2,0,10*ROW('Water Data'!F1))="","",OFFSET('Water Data'!$C$2,0,10*ROW('Water Data'!F1)))</f>
        <v>Other</v>
      </c>
      <c r="C7" s="329">
        <f t="shared" ref="C7:C70" ca="true" si="0">+IF(ISNUMBER(VALUE(MID(A7,5,4))), VALUE(MID(A7, 5,4)),"")</f>
        <v>2018</v>
      </c>
      <c r="D7" s="97">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7">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7">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7"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7"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7"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7"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7"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7"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7"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7"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7"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7">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7">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7">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7">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7">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7">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8"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8"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8"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8"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8"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8"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8"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8"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8"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8"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8"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8"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8"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8"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8"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8"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8"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8"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8"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8"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8"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8"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8"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8"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8"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8"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8"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8"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8"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8"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9"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9"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9"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9"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9"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9"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9"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9"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9"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9"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9"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9"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9"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9"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9"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9"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9"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9"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3"/>
      <c r="BS7" s="273" t="str">
        <f ca="true">+IF(OFFSET('Water Data'!$D$27,0,10*ROW('Water Data'!D1))="","",OFFSET('Water Data'!$D$27,0,10*ROW('Water Data'!D1)))</f>
        <v>Yes</v>
      </c>
      <c r="BT7" s="273" t="str">
        <f ca="true">+IF(OFFSET('Water Data'!$D$28,0,10*ROW('Water Data'!D1))="","",OFFSET('Water Data'!$D$28,0,10*ROW('Water Data'!D1)))</f>
        <v>Yes</v>
      </c>
      <c r="BU7" s="273" t="str">
        <f ca="true">+IF(OFFSET('Water Data'!$D$29,0,10*ROW('Water Data'!D1))="","",OFFSET('Water Data'!$D$29,0,10*ROW('Water Data'!D1)))</f>
        <v>Yes</v>
      </c>
      <c r="BV7" s="273" t="str">
        <f ca="true">+IF(OFFSET('Water Data'!$E$27,0,10*ROW('Water Data'!E1))="","",OFFSET('Water Data'!$E$27,0,10*ROW('Water Data'!E1)))</f>
        <v/>
      </c>
      <c r="BW7" s="273" t="str">
        <f ca="true">+IF(OFFSET('Water Data'!$E$28,0,10*ROW('Water Data'!E1))="","",OFFSET('Water Data'!$E$28,0,10*ROW('Water Data'!E1)))</f>
        <v/>
      </c>
      <c r="BX7" s="273" t="str">
        <f ca="true">+IF(OFFSET('Water Data'!$E$29,0,10*ROW('Water Data'!E1))="","",OFFSET('Water Data'!$E$29,0,10*ROW('Water Data'!E1)))</f>
        <v/>
      </c>
      <c r="BY7" s="273" t="str">
        <f ca="true">+IF(OFFSET('Water Data'!$F$27,0,10*ROW('Water Data'!F1))="","",OFFSET('Water Data'!$F$27,0,10*ROW('Water Data'!F1)))</f>
        <v/>
      </c>
      <c r="BZ7" s="273" t="str">
        <f ca="true">+IF(OFFSET('Water Data'!$F$28,0,10*ROW('Water Data'!F1))="","",OFFSET('Water Data'!$F$28,0,10*ROW('Water Data'!F1)))</f>
        <v/>
      </c>
      <c r="CA7" s="273" t="str">
        <f ca="true">+IF(OFFSET('Water Data'!$F$29,0,10*ROW('Water Data'!F1))="","",OFFSET('Water Data'!$F$29,0,10*ROW('Water Data'!F1)))</f>
        <v/>
      </c>
      <c r="CB7" s="273" t="str">
        <f ca="true">+IF(OFFSET('Water Data'!$G$27,0,10*ROW('Water Data'!G1))="","",OFFSET('Water Data'!$G$27,0,10*ROW('Water Data'!G1)))</f>
        <v/>
      </c>
      <c r="CC7" s="273" t="str">
        <f ca="true">+IF(OFFSET('Water Data'!$G$28,0,10*ROW('Water Data'!G1))="","",OFFSET('Water Data'!$G$28,0,10*ROW('Water Data'!G1)))</f>
        <v/>
      </c>
      <c r="CD7" s="273" t="str">
        <f ca="true">+IF(OFFSET('Water Data'!$G$29,0,10*ROW('Water Data'!G1))="","",OFFSET('Water Data'!$G$29,0,10*ROW('Water Data'!G1)))</f>
        <v/>
      </c>
      <c r="CE7" s="273" t="str">
        <f ca="true">+IF(OFFSET('Water Data'!$H$27,0,10*ROW('Water Data'!H1))="","",OFFSET('Water Data'!$H$27,0,10*ROW('Water Data'!H1)))</f>
        <v>Yes</v>
      </c>
      <c r="CF7" s="273" t="str">
        <f ca="true">+IF(OFFSET('Water Data'!$H$28,0,10*ROW('Water Data'!H1))="","",OFFSET('Water Data'!$H$28,0,10*ROW('Water Data'!H1)))</f>
        <v>Yes</v>
      </c>
      <c r="CG7" s="273" t="str">
        <f ca="true">+IF(OFFSET('Water Data'!$H$29,0,10*ROW('Water Data'!H1))="","",OFFSET('Water Data'!$H$29,0,10*ROW('Water Data'!H1)))</f>
        <v>Yes</v>
      </c>
      <c r="CH7" s="273" t="str">
        <f ca="true">+IF(OFFSET('Water Data'!$I$27,0,10*ROW('Water Data'!I1))="","",OFFSET('Water Data'!$I$27,0,10*ROW('Water Data'!I1)))</f>
        <v>Yes</v>
      </c>
      <c r="CI7" s="273" t="str">
        <f ca="true">+IF(OFFSET('Water Data'!$I$28,0,10*ROW('Water Data'!I1))="","",OFFSET('Water Data'!$I$28,0,10*ROW('Water Data'!I1)))</f>
        <v>Yes</v>
      </c>
      <c r="CJ7" s="273" t="str">
        <f ca="true">+IF(OFFSET('Water Data'!$I$29,0,10*ROW('Water Data'!I1))="","",OFFSET('Water Data'!$I$29,0,10*ROW('Water Data'!I1)))</f>
        <v>Yes</v>
      </c>
      <c r="CK7" s="273" t="str">
        <f ca="true">+IF(OFFSET('Sanitation Data'!$D$28,0,10*ROW('Sanitation Data'!D1))="","",OFFSET('Sanitation Data'!$D$28,0,10*ROW('Sanitation Data'!D1)))</f>
        <v/>
      </c>
      <c r="CL7" s="273" t="str">
        <f ca="true">+IF(OFFSET('Sanitation Data'!$D$29,0,10*ROW('Sanitation Data'!D1))="","",OFFSET('Sanitation Data'!$D$29,0,10*ROW('Sanitation Data'!D1)))</f>
        <v/>
      </c>
      <c r="CM7" s="273" t="str">
        <f ca="true">+IF(OFFSET('Sanitation Data'!$D$30,0,10*ROW('Sanitation Data'!D1))="","",OFFSET('Sanitation Data'!$D$30,0,10*ROW('Sanitation Data'!D1)))</f>
        <v/>
      </c>
      <c r="CN7" s="273" t="str">
        <f ca="true">+IF(OFFSET('Sanitation Data'!$D$31,0,10*ROW('Sanitation Data'!D1))="","",OFFSET('Sanitation Data'!$D$31,0,10*ROW('Sanitation Data'!D1)))</f>
        <v/>
      </c>
      <c r="CO7" s="273" t="str">
        <f ca="true">+IF(OFFSET('Sanitation Data'!$D$32,0,10*ROW('Sanitation Data'!D1))="","",OFFSET('Sanitation Data'!$D$32,0,10*ROW('Sanitation Data'!D1)))</f>
        <v/>
      </c>
      <c r="CP7" s="273" t="str">
        <f ca="true">+IF(OFFSET('Sanitation Data'!$E$28,0,10*ROW('Sanitation Data'!E1))="","",OFFSET('Sanitation Data'!$E$28,0,10*ROW('Sanitation Data'!E1)))</f>
        <v/>
      </c>
      <c r="CQ7" s="273" t="str">
        <f ca="true">+IF(OFFSET('Sanitation Data'!$E$29,0,10*ROW('Sanitation Data'!E1))="","",OFFSET('Sanitation Data'!$E$29,0,10*ROW('Sanitation Data'!E1)))</f>
        <v/>
      </c>
      <c r="CR7" s="273" t="str">
        <f ca="true">+IF(OFFSET('Sanitation Data'!$E$30,0,10*ROW('Sanitation Data'!E1))="","",OFFSET('Sanitation Data'!$E$30,0,10*ROW('Sanitation Data'!E1)))</f>
        <v/>
      </c>
      <c r="CS7" s="273" t="str">
        <f ca="true">+IF(OFFSET('Sanitation Data'!$E$31,0,10*ROW('Sanitation Data'!E1))="","",OFFSET('Sanitation Data'!$E$31,0,10*ROW('Sanitation Data'!E1)))</f>
        <v/>
      </c>
      <c r="CT7" s="273" t="str">
        <f ca="true">+IF(OFFSET('Sanitation Data'!$E$32,0,10*ROW('Sanitation Data'!E1))="","",OFFSET('Sanitation Data'!$E$32,0,10*ROW('Sanitation Data'!E1)))</f>
        <v/>
      </c>
      <c r="CU7" s="273" t="str">
        <f ca="true">+IF(OFFSET('Sanitation Data'!$F$28,0,10*ROW('Sanitation Data'!F1))="","",OFFSET('Sanitation Data'!$F$28,0,10*ROW('Sanitation Data'!F1)))</f>
        <v/>
      </c>
      <c r="CV7" s="273" t="str">
        <f ca="true">+IF(OFFSET('Sanitation Data'!$F$29,0,10*ROW('Sanitation Data'!F1))="","",OFFSET('Sanitation Data'!$F$29,0,10*ROW('Sanitation Data'!F1)))</f>
        <v/>
      </c>
      <c r="CW7" s="273" t="str">
        <f ca="true">+IF(OFFSET('Sanitation Data'!$F$30,0,10*ROW('Sanitation Data'!F1))="","",OFFSET('Sanitation Data'!$F$30,0,10*ROW('Sanitation Data'!F1)))</f>
        <v/>
      </c>
      <c r="CX7" s="273" t="str">
        <f ca="true">+IF(OFFSET('Sanitation Data'!$F$31,0,10*ROW('Sanitation Data'!F1))="","",OFFSET('Sanitation Data'!$F$31,0,10*ROW('Sanitation Data'!F1)))</f>
        <v/>
      </c>
      <c r="CY7" s="273" t="str">
        <f ca="true">+IF(OFFSET('Sanitation Data'!$F$32,0,10*ROW('Sanitation Data'!F1))="","",OFFSET('Sanitation Data'!$F$32,0,10*ROW('Sanitation Data'!F1)))</f>
        <v/>
      </c>
      <c r="CZ7" s="273" t="str">
        <f ca="true">+IF(OFFSET('Sanitation Data'!$G$28,0,10*ROW('Sanitation Data'!G1))="","",OFFSET('Sanitation Data'!$G$28,0,10*ROW('Sanitation Data'!G1)))</f>
        <v/>
      </c>
      <c r="DA7" s="273" t="str">
        <f ca="true">+IF(OFFSET('Sanitation Data'!$G$29,0,10*ROW('Sanitation Data'!G1))="","",OFFSET('Sanitation Data'!$G$29,0,10*ROW('Sanitation Data'!G1)))</f>
        <v/>
      </c>
      <c r="DB7" s="273" t="str">
        <f ca="true">+IF(OFFSET('Sanitation Data'!$G$30,0,10*ROW('Sanitation Data'!G1))="","",OFFSET('Sanitation Data'!$G$30,0,10*ROW('Sanitation Data'!G1)))</f>
        <v/>
      </c>
      <c r="DC7" s="273" t="str">
        <f ca="true">+IF(OFFSET('Sanitation Data'!$G$31,0,10*ROW('Sanitation Data'!G1))="","",OFFSET('Sanitation Data'!$G$31,0,10*ROW('Sanitation Data'!G1)))</f>
        <v/>
      </c>
      <c r="DD7" s="273" t="str">
        <f ca="true">+IF(OFFSET('Sanitation Data'!$G$32,0,10*ROW('Sanitation Data'!G1))="","",OFFSET('Sanitation Data'!$G$32,0,10*ROW('Sanitation Data'!G1)))</f>
        <v/>
      </c>
      <c r="DE7" s="273" t="str">
        <f ca="true">+IF(OFFSET('Sanitation Data'!$H$28,0,10*ROW('Sanitation Data'!H1))="","",OFFSET('Sanitation Data'!$H$28,0,10*ROW('Sanitation Data'!H1)))</f>
        <v/>
      </c>
      <c r="DF7" s="273" t="str">
        <f ca="true">+IF(OFFSET('Sanitation Data'!$H$29,0,10*ROW('Sanitation Data'!H1))="","",OFFSET('Sanitation Data'!$H$29,0,10*ROW('Sanitation Data'!H1)))</f>
        <v/>
      </c>
      <c r="DG7" s="273" t="str">
        <f ca="true">+IF(OFFSET('Sanitation Data'!$H$30,0,10*ROW('Sanitation Data'!H1))="","",OFFSET('Sanitation Data'!$H$30,0,10*ROW('Sanitation Data'!H1)))</f>
        <v/>
      </c>
      <c r="DH7" s="273" t="str">
        <f ca="true">+IF(OFFSET('Sanitation Data'!$H$31,0,10*ROW('Sanitation Data'!H1))="","",OFFSET('Sanitation Data'!$H$31,0,10*ROW('Sanitation Data'!H1)))</f>
        <v/>
      </c>
      <c r="DI7" s="273" t="str">
        <f ca="true">+IF(OFFSET('Sanitation Data'!$H$32,0,10*ROW('Sanitation Data'!H1))="","",OFFSET('Sanitation Data'!$H$32,0,10*ROW('Sanitation Data'!H1)))</f>
        <v/>
      </c>
      <c r="DJ7" s="273" t="str">
        <f ca="true">+IF(OFFSET('Sanitation Data'!$I$28,0,10*ROW('Sanitation Data'!I1))="","",OFFSET('Sanitation Data'!$I$28,0,10*ROW('Sanitation Data'!I1)))</f>
        <v/>
      </c>
      <c r="DK7" s="273" t="str">
        <f ca="true">+IF(OFFSET('Sanitation Data'!$I$29,0,10*ROW('Sanitation Data'!I1))="","",OFFSET('Sanitation Data'!$I$29,0,10*ROW('Sanitation Data'!I1)))</f>
        <v/>
      </c>
      <c r="DL7" s="273" t="str">
        <f ca="true">+IF(OFFSET('Sanitation Data'!$I$30,0,10*ROW('Sanitation Data'!I1))="","",OFFSET('Sanitation Data'!$I$30,0,10*ROW('Sanitation Data'!I1)))</f>
        <v/>
      </c>
      <c r="DM7" s="273" t="str">
        <f ca="true">+IF(OFFSET('Sanitation Data'!$I$31,0,10*ROW('Sanitation Data'!I1))="","",OFFSET('Sanitation Data'!$I$31,0,10*ROW('Sanitation Data'!I1)))</f>
        <v/>
      </c>
      <c r="DN7" s="273" t="str">
        <f ca="true">+IF(OFFSET('Sanitation Data'!$I$32,0,10*ROW('Sanitation Data'!I1))="","",OFFSET('Sanitation Data'!$I$32,0,10*ROW('Sanitation Data'!I1)))</f>
        <v/>
      </c>
      <c r="DO7" s="273" t="str">
        <f ca="true">+IF(OFFSET('Hygiene Data'!$D$11,0,10*ROW('Hygiene Data'!D1))="","",OFFSET('Hygiene Data'!$D$11,0,10*ROW('Hygiene Data'!D1)))</f>
        <v/>
      </c>
      <c r="DP7" s="273" t="str">
        <f ca="true">+IF(OFFSET('Hygiene Data'!$D$12,0,10*ROW('Hygiene Data'!D1))="","",OFFSET('Hygiene Data'!$D$12,0,10*ROW('Hygiene Data'!D1)))</f>
        <v/>
      </c>
      <c r="DQ7" s="273" t="str">
        <f ca="true">+IF(OFFSET('Hygiene Data'!$D$13,0,10*ROW('Hygiene Data'!D1))="","",OFFSET('Hygiene Data'!$D$13,0,10*ROW('Hygiene Data'!D1)))</f>
        <v/>
      </c>
      <c r="DR7" s="273" t="str">
        <f ca="true">+IF(OFFSET('Hygiene Data'!$E$11,0,10*ROW('Hygiene Data'!E1))="","",OFFSET('Hygiene Data'!$E$11,0,10*ROW('Hygiene Data'!E1)))</f>
        <v/>
      </c>
      <c r="DS7" s="273" t="str">
        <f ca="true">+IF(OFFSET('Hygiene Data'!$E$12,0,10*ROW('Hygiene Data'!E1))="","",OFFSET('Hygiene Data'!$E$12,0,10*ROW('Hygiene Data'!E1)))</f>
        <v/>
      </c>
      <c r="DT7" s="273" t="str">
        <f ca="true">+IF(OFFSET('Hygiene Data'!$E$13,0,10*ROW('Hygiene Data'!E1))="","",OFFSET('Hygiene Data'!$E$13,0,10*ROW('Hygiene Data'!E1)))</f>
        <v/>
      </c>
      <c r="DU7" s="273" t="str">
        <f ca="true">+IF(OFFSET('Hygiene Data'!$F$11,0,10*ROW('Hygiene Data'!F1))="","",OFFSET('Hygiene Data'!$F$11,0,10*ROW('Hygiene Data'!F1)))</f>
        <v/>
      </c>
      <c r="DV7" s="273" t="str">
        <f ca="true">+IF(OFFSET('Hygiene Data'!$F$12,0,10*ROW('Hygiene Data'!F1))="","",OFFSET('Hygiene Data'!$F$12,0,10*ROW('Hygiene Data'!F1)))</f>
        <v/>
      </c>
      <c r="DW7" s="273" t="str">
        <f ca="true">+IF(OFFSET('Hygiene Data'!$F$13,0,10*ROW('Hygiene Data'!F1))="","",OFFSET('Hygiene Data'!$F$13,0,10*ROW('Hygiene Data'!F1)))</f>
        <v/>
      </c>
      <c r="DX7" s="273" t="str">
        <f ca="true">+IF(OFFSET('Hygiene Data'!$G$11,0,10*ROW('Hygiene Data'!G1))="","",OFFSET('Hygiene Data'!$G$11,0,10*ROW('Hygiene Data'!G1)))</f>
        <v/>
      </c>
      <c r="DY7" s="273" t="str">
        <f ca="true">+IF(OFFSET('Hygiene Data'!$G$12,0,10*ROW('Hygiene Data'!G1))="","",OFFSET('Hygiene Data'!$G$12,0,10*ROW('Hygiene Data'!G1)))</f>
        <v/>
      </c>
      <c r="DZ7" s="273" t="str">
        <f ca="true">+IF(OFFSET('Hygiene Data'!$G$13,0,10*ROW('Hygiene Data'!G1))="","",OFFSET('Hygiene Data'!$G$13,0,10*ROW('Hygiene Data'!G1)))</f>
        <v/>
      </c>
      <c r="EA7" s="273" t="str">
        <f ca="true">+IF(OFFSET('Hygiene Data'!$H$11,0,10*ROW('Hygiene Data'!H1))="","",OFFSET('Hygiene Data'!$H$11,0,10*ROW('Hygiene Data'!H1)))</f>
        <v/>
      </c>
      <c r="EB7" s="273" t="str">
        <f ca="true">+IF(OFFSET('Hygiene Data'!$H$12,0,10*ROW('Hygiene Data'!H1))="","",OFFSET('Hygiene Data'!$H$12,0,10*ROW('Hygiene Data'!H1)))</f>
        <v/>
      </c>
      <c r="EC7" s="273" t="str">
        <f ca="true">+IF(OFFSET('Hygiene Data'!$H$13,0,10*ROW('Hygiene Data'!H1))="","",OFFSET('Hygiene Data'!$H$13,0,10*ROW('Hygiene Data'!H1)))</f>
        <v/>
      </c>
      <c r="ED7" s="273" t="str">
        <f ca="true">+IF(OFFSET('Hygiene Data'!$I$11,0,10*ROW('Hygiene Data'!I1))="","",OFFSET('Hygiene Data'!$I$11,0,10*ROW('Hygiene Data'!I1)))</f>
        <v/>
      </c>
      <c r="EE7" s="273" t="str">
        <f ca="true">+IF(OFFSET('Hygiene Data'!$I$12,0,10*ROW('Hygiene Data'!I1))="","",OFFSET('Hygiene Data'!$I$12,0,10*ROW('Hygiene Data'!I1)))</f>
        <v/>
      </c>
      <c r="EF7" s="273"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JOR_2019_UIS</v>
      </c>
      <c r="B8" s="38" t="str">
        <f ca="true">+IF(OFFSET('Water Data'!$C$2,0,10*ROW('Water Data'!F2))="","",OFFSET('Water Data'!$C$2,0,10*ROW('Water Data'!F2)))</f>
        <v>Other</v>
      </c>
      <c r="C8" s="329">
        <f t="shared" ca="true" si="0"/>
        <v>2019</v>
      </c>
      <c r="D8" s="97">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7">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7">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7"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7"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7"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7"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7"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7"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7"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7"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7"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7">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7">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7">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7">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7">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7">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8"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8"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8"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8"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8"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8"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8"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8"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8"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8"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8"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8"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8"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8"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8"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8"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8"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8"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8"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8"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8"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8"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8"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8"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8"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8"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8"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8"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8"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8"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9"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9"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9"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9"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9"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9"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9"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9"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9"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9"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9"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9"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9"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9"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9"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9"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9"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9"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3"/>
      <c r="BS8" s="273" t="str">
        <f ca="true">+IF(OFFSET('Water Data'!$D$27,0,10*ROW('Water Data'!D2))="","",OFFSET('Water Data'!$D$27,0,10*ROW('Water Data'!D2)))</f>
        <v>Yes</v>
      </c>
      <c r="BT8" s="273" t="str">
        <f ca="true">+IF(OFFSET('Water Data'!$D$28,0,10*ROW('Water Data'!D2))="","",OFFSET('Water Data'!$D$28,0,10*ROW('Water Data'!D2)))</f>
        <v>Yes</v>
      </c>
      <c r="BU8" s="273" t="str">
        <f ca="true">+IF(OFFSET('Water Data'!$D$29,0,10*ROW('Water Data'!D2))="","",OFFSET('Water Data'!$D$29,0,10*ROW('Water Data'!D2)))</f>
        <v>Yes</v>
      </c>
      <c r="BV8" s="273" t="str">
        <f ca="true">+IF(OFFSET('Water Data'!$E$27,0,10*ROW('Water Data'!E2))="","",OFFSET('Water Data'!$E$27,0,10*ROW('Water Data'!E2)))</f>
        <v/>
      </c>
      <c r="BW8" s="273" t="str">
        <f ca="true">+IF(OFFSET('Water Data'!$E$28,0,10*ROW('Water Data'!E2))="","",OFFSET('Water Data'!$E$28,0,10*ROW('Water Data'!E2)))</f>
        <v/>
      </c>
      <c r="BX8" s="273" t="str">
        <f ca="true">+IF(OFFSET('Water Data'!$E$29,0,10*ROW('Water Data'!E2))="","",OFFSET('Water Data'!$E$29,0,10*ROW('Water Data'!E2)))</f>
        <v/>
      </c>
      <c r="BY8" s="273" t="str">
        <f ca="true">+IF(OFFSET('Water Data'!$F$27,0,10*ROW('Water Data'!F2))="","",OFFSET('Water Data'!$F$27,0,10*ROW('Water Data'!F2)))</f>
        <v/>
      </c>
      <c r="BZ8" s="273" t="str">
        <f ca="true">+IF(OFFSET('Water Data'!$F$28,0,10*ROW('Water Data'!F2))="","",OFFSET('Water Data'!$F$28,0,10*ROW('Water Data'!F2)))</f>
        <v/>
      </c>
      <c r="CA8" s="273" t="str">
        <f ca="true">+IF(OFFSET('Water Data'!$F$29,0,10*ROW('Water Data'!F2))="","",OFFSET('Water Data'!$F$29,0,10*ROW('Water Data'!F2)))</f>
        <v/>
      </c>
      <c r="CB8" s="273" t="str">
        <f ca="true">+IF(OFFSET('Water Data'!$G$27,0,10*ROW('Water Data'!G2))="","",OFFSET('Water Data'!$G$27,0,10*ROW('Water Data'!G2)))</f>
        <v/>
      </c>
      <c r="CC8" s="273" t="str">
        <f ca="true">+IF(OFFSET('Water Data'!$G$28,0,10*ROW('Water Data'!G2))="","",OFFSET('Water Data'!$G$28,0,10*ROW('Water Data'!G2)))</f>
        <v/>
      </c>
      <c r="CD8" s="273" t="str">
        <f ca="true">+IF(OFFSET('Water Data'!$G$29,0,10*ROW('Water Data'!G2))="","",OFFSET('Water Data'!$G$29,0,10*ROW('Water Data'!G2)))</f>
        <v/>
      </c>
      <c r="CE8" s="273" t="str">
        <f ca="true">+IF(OFFSET('Water Data'!$H$27,0,10*ROW('Water Data'!H2))="","",OFFSET('Water Data'!$H$27,0,10*ROW('Water Data'!H2)))</f>
        <v>Yes</v>
      </c>
      <c r="CF8" s="273" t="str">
        <f ca="true">+IF(OFFSET('Water Data'!$H$28,0,10*ROW('Water Data'!H2))="","",OFFSET('Water Data'!$H$28,0,10*ROW('Water Data'!H2)))</f>
        <v>Yes</v>
      </c>
      <c r="CG8" s="273" t="str">
        <f ca="true">+IF(OFFSET('Water Data'!$H$29,0,10*ROW('Water Data'!H2))="","",OFFSET('Water Data'!$H$29,0,10*ROW('Water Data'!H2)))</f>
        <v>Yes</v>
      </c>
      <c r="CH8" s="273" t="str">
        <f ca="true">+IF(OFFSET('Water Data'!$I$27,0,10*ROW('Water Data'!I2))="","",OFFSET('Water Data'!$I$27,0,10*ROW('Water Data'!I2)))</f>
        <v>Yes</v>
      </c>
      <c r="CI8" s="273" t="str">
        <f ca="true">+IF(OFFSET('Water Data'!$I$28,0,10*ROW('Water Data'!I2))="","",OFFSET('Water Data'!$I$28,0,10*ROW('Water Data'!I2)))</f>
        <v>Yes</v>
      </c>
      <c r="CJ8" s="273" t="str">
        <f ca="true">+IF(OFFSET('Water Data'!$I$29,0,10*ROW('Water Data'!I2))="","",OFFSET('Water Data'!$I$29,0,10*ROW('Water Data'!I2)))</f>
        <v>Yes</v>
      </c>
      <c r="CK8" s="273" t="str">
        <f ca="true">+IF(OFFSET('Sanitation Data'!$D$28,0,10*ROW('Sanitation Data'!D2))="","",OFFSET('Sanitation Data'!$D$28,0,10*ROW('Sanitation Data'!D2)))</f>
        <v/>
      </c>
      <c r="CL8" s="273" t="str">
        <f ca="true">+IF(OFFSET('Sanitation Data'!$D$29,0,10*ROW('Sanitation Data'!D2))="","",OFFSET('Sanitation Data'!$D$29,0,10*ROW('Sanitation Data'!D2)))</f>
        <v/>
      </c>
      <c r="CM8" s="273" t="str">
        <f ca="true">+IF(OFFSET('Sanitation Data'!$D$30,0,10*ROW('Sanitation Data'!D2))="","",OFFSET('Sanitation Data'!$D$30,0,10*ROW('Sanitation Data'!D2)))</f>
        <v/>
      </c>
      <c r="CN8" s="273" t="str">
        <f ca="true">+IF(OFFSET('Sanitation Data'!$D$31,0,10*ROW('Sanitation Data'!D2))="","",OFFSET('Sanitation Data'!$D$31,0,10*ROW('Sanitation Data'!D2)))</f>
        <v/>
      </c>
      <c r="CO8" s="273" t="str">
        <f ca="true">+IF(OFFSET('Sanitation Data'!$D$32,0,10*ROW('Sanitation Data'!D2))="","",OFFSET('Sanitation Data'!$D$32,0,10*ROW('Sanitation Data'!D2)))</f>
        <v/>
      </c>
      <c r="CP8" s="273" t="str">
        <f ca="true">+IF(OFFSET('Sanitation Data'!$E$28,0,10*ROW('Sanitation Data'!E2))="","",OFFSET('Sanitation Data'!$E$28,0,10*ROW('Sanitation Data'!E2)))</f>
        <v/>
      </c>
      <c r="CQ8" s="273" t="str">
        <f ca="true">+IF(OFFSET('Sanitation Data'!$E$29,0,10*ROW('Sanitation Data'!E2))="","",OFFSET('Sanitation Data'!$E$29,0,10*ROW('Sanitation Data'!E2)))</f>
        <v/>
      </c>
      <c r="CR8" s="273" t="str">
        <f ca="true">+IF(OFFSET('Sanitation Data'!$E$30,0,10*ROW('Sanitation Data'!E2))="","",OFFSET('Sanitation Data'!$E$30,0,10*ROW('Sanitation Data'!E2)))</f>
        <v/>
      </c>
      <c r="CS8" s="273" t="str">
        <f ca="true">+IF(OFFSET('Sanitation Data'!$E$31,0,10*ROW('Sanitation Data'!E2))="","",OFFSET('Sanitation Data'!$E$31,0,10*ROW('Sanitation Data'!E2)))</f>
        <v/>
      </c>
      <c r="CT8" s="273" t="str">
        <f ca="true">+IF(OFFSET('Sanitation Data'!$E$32,0,10*ROW('Sanitation Data'!E2))="","",OFFSET('Sanitation Data'!$E$32,0,10*ROW('Sanitation Data'!E2)))</f>
        <v/>
      </c>
      <c r="CU8" s="273" t="str">
        <f ca="true">+IF(OFFSET('Sanitation Data'!$F$28,0,10*ROW('Sanitation Data'!F2))="","",OFFSET('Sanitation Data'!$F$28,0,10*ROW('Sanitation Data'!F2)))</f>
        <v/>
      </c>
      <c r="CV8" s="273" t="str">
        <f ca="true">+IF(OFFSET('Sanitation Data'!$F$29,0,10*ROW('Sanitation Data'!F2))="","",OFFSET('Sanitation Data'!$F$29,0,10*ROW('Sanitation Data'!F2)))</f>
        <v/>
      </c>
      <c r="CW8" s="273" t="str">
        <f ca="true">+IF(OFFSET('Sanitation Data'!$F$30,0,10*ROW('Sanitation Data'!F2))="","",OFFSET('Sanitation Data'!$F$30,0,10*ROW('Sanitation Data'!F2)))</f>
        <v/>
      </c>
      <c r="CX8" s="273" t="str">
        <f ca="true">+IF(OFFSET('Sanitation Data'!$F$31,0,10*ROW('Sanitation Data'!F2))="","",OFFSET('Sanitation Data'!$F$31,0,10*ROW('Sanitation Data'!F2)))</f>
        <v/>
      </c>
      <c r="CY8" s="273" t="str">
        <f ca="true">+IF(OFFSET('Sanitation Data'!$F$32,0,10*ROW('Sanitation Data'!F2))="","",OFFSET('Sanitation Data'!$F$32,0,10*ROW('Sanitation Data'!F2)))</f>
        <v/>
      </c>
      <c r="CZ8" s="273" t="str">
        <f ca="true">+IF(OFFSET('Sanitation Data'!$G$28,0,10*ROW('Sanitation Data'!G2))="","",OFFSET('Sanitation Data'!$G$28,0,10*ROW('Sanitation Data'!G2)))</f>
        <v/>
      </c>
      <c r="DA8" s="273" t="str">
        <f ca="true">+IF(OFFSET('Sanitation Data'!$G$29,0,10*ROW('Sanitation Data'!G2))="","",OFFSET('Sanitation Data'!$G$29,0,10*ROW('Sanitation Data'!G2)))</f>
        <v/>
      </c>
      <c r="DB8" s="273" t="str">
        <f ca="true">+IF(OFFSET('Sanitation Data'!$G$30,0,10*ROW('Sanitation Data'!G2))="","",OFFSET('Sanitation Data'!$G$30,0,10*ROW('Sanitation Data'!G2)))</f>
        <v/>
      </c>
      <c r="DC8" s="273" t="str">
        <f ca="true">+IF(OFFSET('Sanitation Data'!$G$31,0,10*ROW('Sanitation Data'!G2))="","",OFFSET('Sanitation Data'!$G$31,0,10*ROW('Sanitation Data'!G2)))</f>
        <v/>
      </c>
      <c r="DD8" s="273" t="str">
        <f ca="true">+IF(OFFSET('Sanitation Data'!$G$32,0,10*ROW('Sanitation Data'!G2))="","",OFFSET('Sanitation Data'!$G$32,0,10*ROW('Sanitation Data'!G2)))</f>
        <v/>
      </c>
      <c r="DE8" s="273" t="str">
        <f ca="true">+IF(OFFSET('Sanitation Data'!$H$28,0,10*ROW('Sanitation Data'!H2))="","",OFFSET('Sanitation Data'!$H$28,0,10*ROW('Sanitation Data'!H2)))</f>
        <v/>
      </c>
      <c r="DF8" s="273" t="str">
        <f ca="true">+IF(OFFSET('Sanitation Data'!$H$29,0,10*ROW('Sanitation Data'!H2))="","",OFFSET('Sanitation Data'!$H$29,0,10*ROW('Sanitation Data'!H2)))</f>
        <v/>
      </c>
      <c r="DG8" s="273" t="str">
        <f ca="true">+IF(OFFSET('Sanitation Data'!$H$30,0,10*ROW('Sanitation Data'!H2))="","",OFFSET('Sanitation Data'!$H$30,0,10*ROW('Sanitation Data'!H2)))</f>
        <v/>
      </c>
      <c r="DH8" s="273" t="str">
        <f ca="true">+IF(OFFSET('Sanitation Data'!$H$31,0,10*ROW('Sanitation Data'!H2))="","",OFFSET('Sanitation Data'!$H$31,0,10*ROW('Sanitation Data'!H2)))</f>
        <v/>
      </c>
      <c r="DI8" s="273" t="str">
        <f ca="true">+IF(OFFSET('Sanitation Data'!$H$32,0,10*ROW('Sanitation Data'!H2))="","",OFFSET('Sanitation Data'!$H$32,0,10*ROW('Sanitation Data'!H2)))</f>
        <v/>
      </c>
      <c r="DJ8" s="273" t="str">
        <f ca="true">+IF(OFFSET('Sanitation Data'!$I$28,0,10*ROW('Sanitation Data'!I2))="","",OFFSET('Sanitation Data'!$I$28,0,10*ROW('Sanitation Data'!I2)))</f>
        <v/>
      </c>
      <c r="DK8" s="273" t="str">
        <f ca="true">+IF(OFFSET('Sanitation Data'!$I$29,0,10*ROW('Sanitation Data'!I2))="","",OFFSET('Sanitation Data'!$I$29,0,10*ROW('Sanitation Data'!I2)))</f>
        <v/>
      </c>
      <c r="DL8" s="273" t="str">
        <f ca="true">+IF(OFFSET('Sanitation Data'!$I$30,0,10*ROW('Sanitation Data'!I2))="","",OFFSET('Sanitation Data'!$I$30,0,10*ROW('Sanitation Data'!I2)))</f>
        <v/>
      </c>
      <c r="DM8" s="273" t="str">
        <f ca="true">+IF(OFFSET('Sanitation Data'!$I$31,0,10*ROW('Sanitation Data'!I2))="","",OFFSET('Sanitation Data'!$I$31,0,10*ROW('Sanitation Data'!I2)))</f>
        <v/>
      </c>
      <c r="DN8" s="273" t="str">
        <f ca="true">+IF(OFFSET('Sanitation Data'!$I$32,0,10*ROW('Sanitation Data'!I2))="","",OFFSET('Sanitation Data'!$I$32,0,10*ROW('Sanitation Data'!I2)))</f>
        <v/>
      </c>
      <c r="DO8" s="273" t="str">
        <f ca="true">+IF(OFFSET('Hygiene Data'!$D$11,0,10*ROW('Hygiene Data'!D2))="","",OFFSET('Hygiene Data'!$D$11,0,10*ROW('Hygiene Data'!D2)))</f>
        <v/>
      </c>
      <c r="DP8" s="273" t="str">
        <f ca="true">+IF(OFFSET('Hygiene Data'!$D$12,0,10*ROW('Hygiene Data'!D2))="","",OFFSET('Hygiene Data'!$D$12,0,10*ROW('Hygiene Data'!D2)))</f>
        <v/>
      </c>
      <c r="DQ8" s="273" t="str">
        <f ca="true">+IF(OFFSET('Hygiene Data'!$D$13,0,10*ROW('Hygiene Data'!D2))="","",OFFSET('Hygiene Data'!$D$13,0,10*ROW('Hygiene Data'!D2)))</f>
        <v/>
      </c>
      <c r="DR8" s="273" t="str">
        <f ca="true">+IF(OFFSET('Hygiene Data'!$E$11,0,10*ROW('Hygiene Data'!E2))="","",OFFSET('Hygiene Data'!$E$11,0,10*ROW('Hygiene Data'!E2)))</f>
        <v/>
      </c>
      <c r="DS8" s="273" t="str">
        <f ca="true">+IF(OFFSET('Hygiene Data'!$E$12,0,10*ROW('Hygiene Data'!E2))="","",OFFSET('Hygiene Data'!$E$12,0,10*ROW('Hygiene Data'!E2)))</f>
        <v/>
      </c>
      <c r="DT8" s="273" t="str">
        <f ca="true">+IF(OFFSET('Hygiene Data'!$E$13,0,10*ROW('Hygiene Data'!E2))="","",OFFSET('Hygiene Data'!$E$13,0,10*ROW('Hygiene Data'!E2)))</f>
        <v/>
      </c>
      <c r="DU8" s="273" t="str">
        <f ca="true">+IF(OFFSET('Hygiene Data'!$F$11,0,10*ROW('Hygiene Data'!F2))="","",OFFSET('Hygiene Data'!$F$11,0,10*ROW('Hygiene Data'!F2)))</f>
        <v/>
      </c>
      <c r="DV8" s="273" t="str">
        <f ca="true">+IF(OFFSET('Hygiene Data'!$F$12,0,10*ROW('Hygiene Data'!F2))="","",OFFSET('Hygiene Data'!$F$12,0,10*ROW('Hygiene Data'!F2)))</f>
        <v/>
      </c>
      <c r="DW8" s="273" t="str">
        <f ca="true">+IF(OFFSET('Hygiene Data'!$F$13,0,10*ROW('Hygiene Data'!F2))="","",OFFSET('Hygiene Data'!$F$13,0,10*ROW('Hygiene Data'!F2)))</f>
        <v/>
      </c>
      <c r="DX8" s="273" t="str">
        <f ca="true">+IF(OFFSET('Hygiene Data'!$G$11,0,10*ROW('Hygiene Data'!G2))="","",OFFSET('Hygiene Data'!$G$11,0,10*ROW('Hygiene Data'!G2)))</f>
        <v/>
      </c>
      <c r="DY8" s="273" t="str">
        <f ca="true">+IF(OFFSET('Hygiene Data'!$G$12,0,10*ROW('Hygiene Data'!G2))="","",OFFSET('Hygiene Data'!$G$12,0,10*ROW('Hygiene Data'!G2)))</f>
        <v/>
      </c>
      <c r="DZ8" s="273" t="str">
        <f ca="true">+IF(OFFSET('Hygiene Data'!$G$13,0,10*ROW('Hygiene Data'!G2))="","",OFFSET('Hygiene Data'!$G$13,0,10*ROW('Hygiene Data'!G2)))</f>
        <v/>
      </c>
      <c r="EA8" s="273" t="str">
        <f ca="true">+IF(OFFSET('Hygiene Data'!$H$11,0,10*ROW('Hygiene Data'!H2))="","",OFFSET('Hygiene Data'!$H$11,0,10*ROW('Hygiene Data'!H2)))</f>
        <v/>
      </c>
      <c r="EB8" s="273" t="str">
        <f ca="true">+IF(OFFSET('Hygiene Data'!$H$12,0,10*ROW('Hygiene Data'!H2))="","",OFFSET('Hygiene Data'!$H$12,0,10*ROW('Hygiene Data'!H2)))</f>
        <v/>
      </c>
      <c r="EC8" s="273" t="str">
        <f ca="true">+IF(OFFSET('Hygiene Data'!$H$13,0,10*ROW('Hygiene Data'!H2))="","",OFFSET('Hygiene Data'!$H$13,0,10*ROW('Hygiene Data'!H2)))</f>
        <v/>
      </c>
      <c r="ED8" s="273" t="str">
        <f ca="true">+IF(OFFSET('Hygiene Data'!$I$11,0,10*ROW('Hygiene Data'!I2))="","",OFFSET('Hygiene Data'!$I$11,0,10*ROW('Hygiene Data'!I2)))</f>
        <v/>
      </c>
      <c r="EE8" s="273" t="str">
        <f ca="true">+IF(OFFSET('Hygiene Data'!$I$12,0,10*ROW('Hygiene Data'!I2))="","",OFFSET('Hygiene Data'!$I$12,0,10*ROW('Hygiene Data'!I2)))</f>
        <v/>
      </c>
      <c r="EF8" s="273"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JOR_2020_UIS</v>
      </c>
      <c r="B9" s="38" t="str">
        <f ca="true">+IF(OFFSET('Water Data'!$C$2,0,10*ROW('Water Data'!F3))="","",OFFSET('Water Data'!$C$2,0,10*ROW('Water Data'!F3)))</f>
        <v>Other</v>
      </c>
      <c r="C9" s="329">
        <f t="shared" ca="true" si="0"/>
        <v>2020</v>
      </c>
      <c r="D9" s="97">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7">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7">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7"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7"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7"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7"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7"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7"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7"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7"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7"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7">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7">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7">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7">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7">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7">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8"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8"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8"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8"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8"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8"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8"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8"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8"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8"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8"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8"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8"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8"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8"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8"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8"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8"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8"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8"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8"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8"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8"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8"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8"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8"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8"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8"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8"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8"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9"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9"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9"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9"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9"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9"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9"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9"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9"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9"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9"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9"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9"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9"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9"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9"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9"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9"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3"/>
      <c r="BS9" s="273" t="str">
        <f ca="true">+IF(OFFSET('Water Data'!$D$27,0,10*ROW('Water Data'!D3))="","",OFFSET('Water Data'!$D$27,0,10*ROW('Water Data'!D3)))</f>
        <v>Yes</v>
      </c>
      <c r="BT9" s="273" t="str">
        <f ca="true">+IF(OFFSET('Water Data'!$D$28,0,10*ROW('Water Data'!D3))="","",OFFSET('Water Data'!$D$28,0,10*ROW('Water Data'!D3)))</f>
        <v>Yes</v>
      </c>
      <c r="BU9" s="273" t="str">
        <f ca="true">+IF(OFFSET('Water Data'!$D$29,0,10*ROW('Water Data'!D3))="","",OFFSET('Water Data'!$D$29,0,10*ROW('Water Data'!D3)))</f>
        <v>Yes</v>
      </c>
      <c r="BV9" s="273" t="str">
        <f ca="true">+IF(OFFSET('Water Data'!$E$27,0,10*ROW('Water Data'!E3))="","",OFFSET('Water Data'!$E$27,0,10*ROW('Water Data'!E3)))</f>
        <v/>
      </c>
      <c r="BW9" s="273" t="str">
        <f ca="true">+IF(OFFSET('Water Data'!$E$28,0,10*ROW('Water Data'!E3))="","",OFFSET('Water Data'!$E$28,0,10*ROW('Water Data'!E3)))</f>
        <v/>
      </c>
      <c r="BX9" s="273" t="str">
        <f ca="true">+IF(OFFSET('Water Data'!$E$29,0,10*ROW('Water Data'!E3))="","",OFFSET('Water Data'!$E$29,0,10*ROW('Water Data'!E3)))</f>
        <v/>
      </c>
      <c r="BY9" s="273" t="str">
        <f ca="true">+IF(OFFSET('Water Data'!$F$27,0,10*ROW('Water Data'!F3))="","",OFFSET('Water Data'!$F$27,0,10*ROW('Water Data'!F3)))</f>
        <v/>
      </c>
      <c r="BZ9" s="273" t="str">
        <f ca="true">+IF(OFFSET('Water Data'!$F$28,0,10*ROW('Water Data'!F3))="","",OFFSET('Water Data'!$F$28,0,10*ROW('Water Data'!F3)))</f>
        <v/>
      </c>
      <c r="CA9" s="273" t="str">
        <f ca="true">+IF(OFFSET('Water Data'!$F$29,0,10*ROW('Water Data'!F3))="","",OFFSET('Water Data'!$F$29,0,10*ROW('Water Data'!F3)))</f>
        <v/>
      </c>
      <c r="CB9" s="273" t="str">
        <f ca="true">+IF(OFFSET('Water Data'!$G$27,0,10*ROW('Water Data'!G3))="","",OFFSET('Water Data'!$G$27,0,10*ROW('Water Data'!G3)))</f>
        <v/>
      </c>
      <c r="CC9" s="273" t="str">
        <f ca="true">+IF(OFFSET('Water Data'!$G$28,0,10*ROW('Water Data'!G3))="","",OFFSET('Water Data'!$G$28,0,10*ROW('Water Data'!G3)))</f>
        <v/>
      </c>
      <c r="CD9" s="273" t="str">
        <f ca="true">+IF(OFFSET('Water Data'!$G$29,0,10*ROW('Water Data'!G3))="","",OFFSET('Water Data'!$G$29,0,10*ROW('Water Data'!G3)))</f>
        <v/>
      </c>
      <c r="CE9" s="273" t="str">
        <f ca="true">+IF(OFFSET('Water Data'!$H$27,0,10*ROW('Water Data'!H3))="","",OFFSET('Water Data'!$H$27,0,10*ROW('Water Data'!H3)))</f>
        <v>Yes</v>
      </c>
      <c r="CF9" s="273" t="str">
        <f ca="true">+IF(OFFSET('Water Data'!$H$28,0,10*ROW('Water Data'!H3))="","",OFFSET('Water Data'!$H$28,0,10*ROW('Water Data'!H3)))</f>
        <v>Yes</v>
      </c>
      <c r="CG9" s="273" t="str">
        <f ca="true">+IF(OFFSET('Water Data'!$H$29,0,10*ROW('Water Data'!H3))="","",OFFSET('Water Data'!$H$29,0,10*ROW('Water Data'!H3)))</f>
        <v>Yes</v>
      </c>
      <c r="CH9" s="273" t="str">
        <f ca="true">+IF(OFFSET('Water Data'!$I$27,0,10*ROW('Water Data'!I3))="","",OFFSET('Water Data'!$I$27,0,10*ROW('Water Data'!I3)))</f>
        <v>Yes</v>
      </c>
      <c r="CI9" s="273" t="str">
        <f ca="true">+IF(OFFSET('Water Data'!$I$28,0,10*ROW('Water Data'!I3))="","",OFFSET('Water Data'!$I$28,0,10*ROW('Water Data'!I3)))</f>
        <v>Yes</v>
      </c>
      <c r="CJ9" s="273" t="str">
        <f ca="true">+IF(OFFSET('Water Data'!$I$29,0,10*ROW('Water Data'!I3))="","",OFFSET('Water Data'!$I$29,0,10*ROW('Water Data'!I3)))</f>
        <v>Yes</v>
      </c>
      <c r="CK9" s="273" t="str">
        <f ca="true">+IF(OFFSET('Sanitation Data'!$D$28,0,10*ROW('Sanitation Data'!D3))="","",OFFSET('Sanitation Data'!$D$28,0,10*ROW('Sanitation Data'!D3)))</f>
        <v/>
      </c>
      <c r="CL9" s="273" t="str">
        <f ca="true">+IF(OFFSET('Sanitation Data'!$D$29,0,10*ROW('Sanitation Data'!D3))="","",OFFSET('Sanitation Data'!$D$29,0,10*ROW('Sanitation Data'!D3)))</f>
        <v/>
      </c>
      <c r="CM9" s="273" t="str">
        <f ca="true">+IF(OFFSET('Sanitation Data'!$D$30,0,10*ROW('Sanitation Data'!D3))="","",OFFSET('Sanitation Data'!$D$30,0,10*ROW('Sanitation Data'!D3)))</f>
        <v/>
      </c>
      <c r="CN9" s="273" t="str">
        <f ca="true">+IF(OFFSET('Sanitation Data'!$D$31,0,10*ROW('Sanitation Data'!D3))="","",OFFSET('Sanitation Data'!$D$31,0,10*ROW('Sanitation Data'!D3)))</f>
        <v/>
      </c>
      <c r="CO9" s="273" t="str">
        <f ca="true">+IF(OFFSET('Sanitation Data'!$D$32,0,10*ROW('Sanitation Data'!D3))="","",OFFSET('Sanitation Data'!$D$32,0,10*ROW('Sanitation Data'!D3)))</f>
        <v/>
      </c>
      <c r="CP9" s="273" t="str">
        <f ca="true">+IF(OFFSET('Sanitation Data'!$E$28,0,10*ROW('Sanitation Data'!E3))="","",OFFSET('Sanitation Data'!$E$28,0,10*ROW('Sanitation Data'!E3)))</f>
        <v/>
      </c>
      <c r="CQ9" s="273" t="str">
        <f ca="true">+IF(OFFSET('Sanitation Data'!$E$29,0,10*ROW('Sanitation Data'!E3))="","",OFFSET('Sanitation Data'!$E$29,0,10*ROW('Sanitation Data'!E3)))</f>
        <v/>
      </c>
      <c r="CR9" s="273" t="str">
        <f ca="true">+IF(OFFSET('Sanitation Data'!$E$30,0,10*ROW('Sanitation Data'!E3))="","",OFFSET('Sanitation Data'!$E$30,0,10*ROW('Sanitation Data'!E3)))</f>
        <v/>
      </c>
      <c r="CS9" s="273" t="str">
        <f ca="true">+IF(OFFSET('Sanitation Data'!$E$31,0,10*ROW('Sanitation Data'!E3))="","",OFFSET('Sanitation Data'!$E$31,0,10*ROW('Sanitation Data'!E3)))</f>
        <v/>
      </c>
      <c r="CT9" s="273" t="str">
        <f ca="true">+IF(OFFSET('Sanitation Data'!$E$32,0,10*ROW('Sanitation Data'!E3))="","",OFFSET('Sanitation Data'!$E$32,0,10*ROW('Sanitation Data'!E3)))</f>
        <v/>
      </c>
      <c r="CU9" s="273" t="str">
        <f ca="true">+IF(OFFSET('Sanitation Data'!$F$28,0,10*ROW('Sanitation Data'!F3))="","",OFFSET('Sanitation Data'!$F$28,0,10*ROW('Sanitation Data'!F3)))</f>
        <v/>
      </c>
      <c r="CV9" s="273" t="str">
        <f ca="true">+IF(OFFSET('Sanitation Data'!$F$29,0,10*ROW('Sanitation Data'!F3))="","",OFFSET('Sanitation Data'!$F$29,0,10*ROW('Sanitation Data'!F3)))</f>
        <v/>
      </c>
      <c r="CW9" s="273" t="str">
        <f ca="true">+IF(OFFSET('Sanitation Data'!$F$30,0,10*ROW('Sanitation Data'!F3))="","",OFFSET('Sanitation Data'!$F$30,0,10*ROW('Sanitation Data'!F3)))</f>
        <v/>
      </c>
      <c r="CX9" s="273" t="str">
        <f ca="true">+IF(OFFSET('Sanitation Data'!$F$31,0,10*ROW('Sanitation Data'!F3))="","",OFFSET('Sanitation Data'!$F$31,0,10*ROW('Sanitation Data'!F3)))</f>
        <v/>
      </c>
      <c r="CY9" s="273" t="str">
        <f ca="true">+IF(OFFSET('Sanitation Data'!$F$32,0,10*ROW('Sanitation Data'!F3))="","",OFFSET('Sanitation Data'!$F$32,0,10*ROW('Sanitation Data'!F3)))</f>
        <v/>
      </c>
      <c r="CZ9" s="273" t="str">
        <f ca="true">+IF(OFFSET('Sanitation Data'!$G$28,0,10*ROW('Sanitation Data'!G3))="","",OFFSET('Sanitation Data'!$G$28,0,10*ROW('Sanitation Data'!G3)))</f>
        <v/>
      </c>
      <c r="DA9" s="273" t="str">
        <f ca="true">+IF(OFFSET('Sanitation Data'!$G$29,0,10*ROW('Sanitation Data'!G3))="","",OFFSET('Sanitation Data'!$G$29,0,10*ROW('Sanitation Data'!G3)))</f>
        <v/>
      </c>
      <c r="DB9" s="273" t="str">
        <f ca="true">+IF(OFFSET('Sanitation Data'!$G$30,0,10*ROW('Sanitation Data'!G3))="","",OFFSET('Sanitation Data'!$G$30,0,10*ROW('Sanitation Data'!G3)))</f>
        <v/>
      </c>
      <c r="DC9" s="273" t="str">
        <f ca="true">+IF(OFFSET('Sanitation Data'!$G$31,0,10*ROW('Sanitation Data'!G3))="","",OFFSET('Sanitation Data'!$G$31,0,10*ROW('Sanitation Data'!G3)))</f>
        <v/>
      </c>
      <c r="DD9" s="273" t="str">
        <f ca="true">+IF(OFFSET('Sanitation Data'!$G$32,0,10*ROW('Sanitation Data'!G3))="","",OFFSET('Sanitation Data'!$G$32,0,10*ROW('Sanitation Data'!G3)))</f>
        <v/>
      </c>
      <c r="DE9" s="273" t="str">
        <f ca="true">+IF(OFFSET('Sanitation Data'!$H$28,0,10*ROW('Sanitation Data'!H3))="","",OFFSET('Sanitation Data'!$H$28,0,10*ROW('Sanitation Data'!H3)))</f>
        <v/>
      </c>
      <c r="DF9" s="273" t="str">
        <f ca="true">+IF(OFFSET('Sanitation Data'!$H$29,0,10*ROW('Sanitation Data'!H3))="","",OFFSET('Sanitation Data'!$H$29,0,10*ROW('Sanitation Data'!H3)))</f>
        <v/>
      </c>
      <c r="DG9" s="273" t="str">
        <f ca="true">+IF(OFFSET('Sanitation Data'!$H$30,0,10*ROW('Sanitation Data'!H3))="","",OFFSET('Sanitation Data'!$H$30,0,10*ROW('Sanitation Data'!H3)))</f>
        <v/>
      </c>
      <c r="DH9" s="273" t="str">
        <f ca="true">+IF(OFFSET('Sanitation Data'!$H$31,0,10*ROW('Sanitation Data'!H3))="","",OFFSET('Sanitation Data'!$H$31,0,10*ROW('Sanitation Data'!H3)))</f>
        <v/>
      </c>
      <c r="DI9" s="273" t="str">
        <f ca="true">+IF(OFFSET('Sanitation Data'!$H$32,0,10*ROW('Sanitation Data'!H3))="","",OFFSET('Sanitation Data'!$H$32,0,10*ROW('Sanitation Data'!H3)))</f>
        <v/>
      </c>
      <c r="DJ9" s="273" t="str">
        <f ca="true">+IF(OFFSET('Sanitation Data'!$I$28,0,10*ROW('Sanitation Data'!I3))="","",OFFSET('Sanitation Data'!$I$28,0,10*ROW('Sanitation Data'!I3)))</f>
        <v/>
      </c>
      <c r="DK9" s="273" t="str">
        <f ca="true">+IF(OFFSET('Sanitation Data'!$I$29,0,10*ROW('Sanitation Data'!I3))="","",OFFSET('Sanitation Data'!$I$29,0,10*ROW('Sanitation Data'!I3)))</f>
        <v/>
      </c>
      <c r="DL9" s="273" t="str">
        <f ca="true">+IF(OFFSET('Sanitation Data'!$I$30,0,10*ROW('Sanitation Data'!I3))="","",OFFSET('Sanitation Data'!$I$30,0,10*ROW('Sanitation Data'!I3)))</f>
        <v/>
      </c>
      <c r="DM9" s="273" t="str">
        <f ca="true">+IF(OFFSET('Sanitation Data'!$I$31,0,10*ROW('Sanitation Data'!I3))="","",OFFSET('Sanitation Data'!$I$31,0,10*ROW('Sanitation Data'!I3)))</f>
        <v/>
      </c>
      <c r="DN9" s="273" t="str">
        <f ca="true">+IF(OFFSET('Sanitation Data'!$I$32,0,10*ROW('Sanitation Data'!I3))="","",OFFSET('Sanitation Data'!$I$32,0,10*ROW('Sanitation Data'!I3)))</f>
        <v/>
      </c>
      <c r="DO9" s="273" t="str">
        <f ca="true">+IF(OFFSET('Hygiene Data'!$D$11,0,10*ROW('Hygiene Data'!D3))="","",OFFSET('Hygiene Data'!$D$11,0,10*ROW('Hygiene Data'!D3)))</f>
        <v/>
      </c>
      <c r="DP9" s="273" t="str">
        <f ca="true">+IF(OFFSET('Hygiene Data'!$D$12,0,10*ROW('Hygiene Data'!D3))="","",OFFSET('Hygiene Data'!$D$12,0,10*ROW('Hygiene Data'!D3)))</f>
        <v/>
      </c>
      <c r="DQ9" s="273" t="str">
        <f ca="true">+IF(OFFSET('Hygiene Data'!$D$13,0,10*ROW('Hygiene Data'!D3))="","",OFFSET('Hygiene Data'!$D$13,0,10*ROW('Hygiene Data'!D3)))</f>
        <v/>
      </c>
      <c r="DR9" s="273" t="str">
        <f ca="true">+IF(OFFSET('Hygiene Data'!$E$11,0,10*ROW('Hygiene Data'!E3))="","",OFFSET('Hygiene Data'!$E$11,0,10*ROW('Hygiene Data'!E3)))</f>
        <v/>
      </c>
      <c r="DS9" s="273" t="str">
        <f ca="true">+IF(OFFSET('Hygiene Data'!$E$12,0,10*ROW('Hygiene Data'!E3))="","",OFFSET('Hygiene Data'!$E$12,0,10*ROW('Hygiene Data'!E3)))</f>
        <v/>
      </c>
      <c r="DT9" s="273" t="str">
        <f ca="true">+IF(OFFSET('Hygiene Data'!$E$13,0,10*ROW('Hygiene Data'!E3))="","",OFFSET('Hygiene Data'!$E$13,0,10*ROW('Hygiene Data'!E3)))</f>
        <v/>
      </c>
      <c r="DU9" s="273" t="str">
        <f ca="true">+IF(OFFSET('Hygiene Data'!$F$11,0,10*ROW('Hygiene Data'!F3))="","",OFFSET('Hygiene Data'!$F$11,0,10*ROW('Hygiene Data'!F3)))</f>
        <v/>
      </c>
      <c r="DV9" s="273" t="str">
        <f ca="true">+IF(OFFSET('Hygiene Data'!$F$12,0,10*ROW('Hygiene Data'!F3))="","",OFFSET('Hygiene Data'!$F$12,0,10*ROW('Hygiene Data'!F3)))</f>
        <v/>
      </c>
      <c r="DW9" s="273" t="str">
        <f ca="true">+IF(OFFSET('Hygiene Data'!$F$13,0,10*ROW('Hygiene Data'!F3))="","",OFFSET('Hygiene Data'!$F$13,0,10*ROW('Hygiene Data'!F3)))</f>
        <v/>
      </c>
      <c r="DX9" s="273" t="str">
        <f ca="true">+IF(OFFSET('Hygiene Data'!$G$11,0,10*ROW('Hygiene Data'!G3))="","",OFFSET('Hygiene Data'!$G$11,0,10*ROW('Hygiene Data'!G3)))</f>
        <v/>
      </c>
      <c r="DY9" s="273" t="str">
        <f ca="true">+IF(OFFSET('Hygiene Data'!$G$12,0,10*ROW('Hygiene Data'!G3))="","",OFFSET('Hygiene Data'!$G$12,0,10*ROW('Hygiene Data'!G3)))</f>
        <v/>
      </c>
      <c r="DZ9" s="273" t="str">
        <f ca="true">+IF(OFFSET('Hygiene Data'!$G$13,0,10*ROW('Hygiene Data'!G3))="","",OFFSET('Hygiene Data'!$G$13,0,10*ROW('Hygiene Data'!G3)))</f>
        <v/>
      </c>
      <c r="EA9" s="273" t="str">
        <f ca="true">+IF(OFFSET('Hygiene Data'!$H$11,0,10*ROW('Hygiene Data'!H3))="","",OFFSET('Hygiene Data'!$H$11,0,10*ROW('Hygiene Data'!H3)))</f>
        <v/>
      </c>
      <c r="EB9" s="273" t="str">
        <f ca="true">+IF(OFFSET('Hygiene Data'!$H$12,0,10*ROW('Hygiene Data'!H3))="","",OFFSET('Hygiene Data'!$H$12,0,10*ROW('Hygiene Data'!H3)))</f>
        <v/>
      </c>
      <c r="EC9" s="273" t="str">
        <f ca="true">+IF(OFFSET('Hygiene Data'!$H$13,0,10*ROW('Hygiene Data'!H3))="","",OFFSET('Hygiene Data'!$H$13,0,10*ROW('Hygiene Data'!H3)))</f>
        <v/>
      </c>
      <c r="ED9" s="273" t="str">
        <f ca="true">+IF(OFFSET('Hygiene Data'!$I$11,0,10*ROW('Hygiene Data'!I3))="","",OFFSET('Hygiene Data'!$I$11,0,10*ROW('Hygiene Data'!I3)))</f>
        <v/>
      </c>
      <c r="EE9" s="273" t="str">
        <f ca="true">+IF(OFFSET('Hygiene Data'!$I$12,0,10*ROW('Hygiene Data'!I3))="","",OFFSET('Hygiene Data'!$I$12,0,10*ROW('Hygiene Data'!I3)))</f>
        <v/>
      </c>
      <c r="EF9" s="273"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JOR_2021_UIS</v>
      </c>
      <c r="B10" s="38" t="str">
        <f ca="true">+IF(OFFSET('Water Data'!$C$2,0,10*ROW('Water Data'!F4))="","",OFFSET('Water Data'!$C$2,0,10*ROW('Water Data'!F4)))</f>
        <v>Other</v>
      </c>
      <c r="C10" s="329">
        <f t="shared" ca="true" si="0"/>
        <v>2021</v>
      </c>
      <c r="D10" s="97">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7">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7">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7"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7"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7"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7"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7"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7"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7"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7"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7"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7">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7">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7">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7">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7">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7">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8"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8"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8"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8"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8"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8"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8"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8"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8"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8"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8"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8"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8"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8"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8"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8"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8"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8"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8"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8"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8"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8"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8"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8"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8"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8"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8"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8"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8"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8"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9"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9"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9"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9"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9"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9"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9"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9"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9"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9"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9"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9"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9"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9"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9"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9"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9"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9"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3"/>
      <c r="BS10" s="273" t="str">
        <f ca="true">+IF(OFFSET('Water Data'!$D$27,0,10*ROW('Water Data'!D4))="","",OFFSET('Water Data'!$D$27,0,10*ROW('Water Data'!D4)))</f>
        <v>Yes</v>
      </c>
      <c r="BT10" s="273" t="str">
        <f ca="true">+IF(OFFSET('Water Data'!$D$28,0,10*ROW('Water Data'!D4))="","",OFFSET('Water Data'!$D$28,0,10*ROW('Water Data'!D4)))</f>
        <v>Yes</v>
      </c>
      <c r="BU10" s="273" t="str">
        <f ca="true">+IF(OFFSET('Water Data'!$D$29,0,10*ROW('Water Data'!D4))="","",OFFSET('Water Data'!$D$29,0,10*ROW('Water Data'!D4)))</f>
        <v>Yes</v>
      </c>
      <c r="BV10" s="273" t="str">
        <f ca="true">+IF(OFFSET('Water Data'!$E$27,0,10*ROW('Water Data'!E4))="","",OFFSET('Water Data'!$E$27,0,10*ROW('Water Data'!E4)))</f>
        <v/>
      </c>
      <c r="BW10" s="273" t="str">
        <f ca="true">+IF(OFFSET('Water Data'!$E$28,0,10*ROW('Water Data'!E4))="","",OFFSET('Water Data'!$E$28,0,10*ROW('Water Data'!E4)))</f>
        <v/>
      </c>
      <c r="BX10" s="273" t="str">
        <f ca="true">+IF(OFFSET('Water Data'!$E$29,0,10*ROW('Water Data'!E4))="","",OFFSET('Water Data'!$E$29,0,10*ROW('Water Data'!E4)))</f>
        <v/>
      </c>
      <c r="BY10" s="273" t="str">
        <f ca="true">+IF(OFFSET('Water Data'!$F$27,0,10*ROW('Water Data'!F4))="","",OFFSET('Water Data'!$F$27,0,10*ROW('Water Data'!F4)))</f>
        <v/>
      </c>
      <c r="BZ10" s="273" t="str">
        <f ca="true">+IF(OFFSET('Water Data'!$F$28,0,10*ROW('Water Data'!F4))="","",OFFSET('Water Data'!$F$28,0,10*ROW('Water Data'!F4)))</f>
        <v/>
      </c>
      <c r="CA10" s="273" t="str">
        <f ca="true">+IF(OFFSET('Water Data'!$F$29,0,10*ROW('Water Data'!F4))="","",OFFSET('Water Data'!$F$29,0,10*ROW('Water Data'!F4)))</f>
        <v/>
      </c>
      <c r="CB10" s="273" t="str">
        <f ca="true">+IF(OFFSET('Water Data'!$G$27,0,10*ROW('Water Data'!G4))="","",OFFSET('Water Data'!$G$27,0,10*ROW('Water Data'!G4)))</f>
        <v/>
      </c>
      <c r="CC10" s="273" t="str">
        <f ca="true">+IF(OFFSET('Water Data'!$G$28,0,10*ROW('Water Data'!G4))="","",OFFSET('Water Data'!$G$28,0,10*ROW('Water Data'!G4)))</f>
        <v/>
      </c>
      <c r="CD10" s="273" t="str">
        <f ca="true">+IF(OFFSET('Water Data'!$G$29,0,10*ROW('Water Data'!G4))="","",OFFSET('Water Data'!$G$29,0,10*ROW('Water Data'!G4)))</f>
        <v/>
      </c>
      <c r="CE10" s="273" t="str">
        <f ca="true">+IF(OFFSET('Water Data'!$H$27,0,10*ROW('Water Data'!H4))="","",OFFSET('Water Data'!$H$27,0,10*ROW('Water Data'!H4)))</f>
        <v>Yes</v>
      </c>
      <c r="CF10" s="273" t="str">
        <f ca="true">+IF(OFFSET('Water Data'!$H$28,0,10*ROW('Water Data'!H4))="","",OFFSET('Water Data'!$H$28,0,10*ROW('Water Data'!H4)))</f>
        <v>Yes</v>
      </c>
      <c r="CG10" s="273" t="str">
        <f ca="true">+IF(OFFSET('Water Data'!$H$29,0,10*ROW('Water Data'!H4))="","",OFFSET('Water Data'!$H$29,0,10*ROW('Water Data'!H4)))</f>
        <v>Yes</v>
      </c>
      <c r="CH10" s="273" t="str">
        <f ca="true">+IF(OFFSET('Water Data'!$I$27,0,10*ROW('Water Data'!I4))="","",OFFSET('Water Data'!$I$27,0,10*ROW('Water Data'!I4)))</f>
        <v>Yes</v>
      </c>
      <c r="CI10" s="273" t="str">
        <f ca="true">+IF(OFFSET('Water Data'!$I$28,0,10*ROW('Water Data'!I4))="","",OFFSET('Water Data'!$I$28,0,10*ROW('Water Data'!I4)))</f>
        <v>Yes</v>
      </c>
      <c r="CJ10" s="273" t="str">
        <f ca="true">+IF(OFFSET('Water Data'!$I$29,0,10*ROW('Water Data'!I4))="","",OFFSET('Water Data'!$I$29,0,10*ROW('Water Data'!I4)))</f>
        <v>Yes</v>
      </c>
      <c r="CK10" s="273" t="str">
        <f ca="true">+IF(OFFSET('Sanitation Data'!$D$28,0,10*ROW('Sanitation Data'!D4))="","",OFFSET('Sanitation Data'!$D$28,0,10*ROW('Sanitation Data'!D4)))</f>
        <v/>
      </c>
      <c r="CL10" s="273" t="str">
        <f ca="true">+IF(OFFSET('Sanitation Data'!$D$29,0,10*ROW('Sanitation Data'!D4))="","",OFFSET('Sanitation Data'!$D$29,0,10*ROW('Sanitation Data'!D4)))</f>
        <v/>
      </c>
      <c r="CM10" s="273" t="str">
        <f ca="true">+IF(OFFSET('Sanitation Data'!$D$30,0,10*ROW('Sanitation Data'!D4))="","",OFFSET('Sanitation Data'!$D$30,0,10*ROW('Sanitation Data'!D4)))</f>
        <v/>
      </c>
      <c r="CN10" s="273" t="str">
        <f ca="true">+IF(OFFSET('Sanitation Data'!$D$31,0,10*ROW('Sanitation Data'!D4))="","",OFFSET('Sanitation Data'!$D$31,0,10*ROW('Sanitation Data'!D4)))</f>
        <v/>
      </c>
      <c r="CO10" s="273" t="str">
        <f ca="true">+IF(OFFSET('Sanitation Data'!$D$32,0,10*ROW('Sanitation Data'!D4))="","",OFFSET('Sanitation Data'!$D$32,0,10*ROW('Sanitation Data'!D4)))</f>
        <v/>
      </c>
      <c r="CP10" s="273" t="str">
        <f ca="true">+IF(OFFSET('Sanitation Data'!$E$28,0,10*ROW('Sanitation Data'!E4))="","",OFFSET('Sanitation Data'!$E$28,0,10*ROW('Sanitation Data'!E4)))</f>
        <v/>
      </c>
      <c r="CQ10" s="273" t="str">
        <f ca="true">+IF(OFFSET('Sanitation Data'!$E$29,0,10*ROW('Sanitation Data'!E4))="","",OFFSET('Sanitation Data'!$E$29,0,10*ROW('Sanitation Data'!E4)))</f>
        <v/>
      </c>
      <c r="CR10" s="273" t="str">
        <f ca="true">+IF(OFFSET('Sanitation Data'!$E$30,0,10*ROW('Sanitation Data'!E4))="","",OFFSET('Sanitation Data'!$E$30,0,10*ROW('Sanitation Data'!E4)))</f>
        <v/>
      </c>
      <c r="CS10" s="273" t="str">
        <f ca="true">+IF(OFFSET('Sanitation Data'!$E$31,0,10*ROW('Sanitation Data'!E4))="","",OFFSET('Sanitation Data'!$E$31,0,10*ROW('Sanitation Data'!E4)))</f>
        <v/>
      </c>
      <c r="CT10" s="273" t="str">
        <f ca="true">+IF(OFFSET('Sanitation Data'!$E$32,0,10*ROW('Sanitation Data'!E4))="","",OFFSET('Sanitation Data'!$E$32,0,10*ROW('Sanitation Data'!E4)))</f>
        <v/>
      </c>
      <c r="CU10" s="273" t="str">
        <f ca="true">+IF(OFFSET('Sanitation Data'!$F$28,0,10*ROW('Sanitation Data'!F4))="","",OFFSET('Sanitation Data'!$F$28,0,10*ROW('Sanitation Data'!F4)))</f>
        <v/>
      </c>
      <c r="CV10" s="273" t="str">
        <f ca="true">+IF(OFFSET('Sanitation Data'!$F$29,0,10*ROW('Sanitation Data'!F4))="","",OFFSET('Sanitation Data'!$F$29,0,10*ROW('Sanitation Data'!F4)))</f>
        <v/>
      </c>
      <c r="CW10" s="273" t="str">
        <f ca="true">+IF(OFFSET('Sanitation Data'!$F$30,0,10*ROW('Sanitation Data'!F4))="","",OFFSET('Sanitation Data'!$F$30,0,10*ROW('Sanitation Data'!F4)))</f>
        <v/>
      </c>
      <c r="CX10" s="273" t="str">
        <f ca="true">+IF(OFFSET('Sanitation Data'!$F$31,0,10*ROW('Sanitation Data'!F4))="","",OFFSET('Sanitation Data'!$F$31,0,10*ROW('Sanitation Data'!F4)))</f>
        <v/>
      </c>
      <c r="CY10" s="273" t="str">
        <f ca="true">+IF(OFFSET('Sanitation Data'!$F$32,0,10*ROW('Sanitation Data'!F4))="","",OFFSET('Sanitation Data'!$F$32,0,10*ROW('Sanitation Data'!F4)))</f>
        <v/>
      </c>
      <c r="CZ10" s="273" t="str">
        <f ca="true">+IF(OFFSET('Sanitation Data'!$G$28,0,10*ROW('Sanitation Data'!G4))="","",OFFSET('Sanitation Data'!$G$28,0,10*ROW('Sanitation Data'!G4)))</f>
        <v/>
      </c>
      <c r="DA10" s="273" t="str">
        <f ca="true">+IF(OFFSET('Sanitation Data'!$G$29,0,10*ROW('Sanitation Data'!G4))="","",OFFSET('Sanitation Data'!$G$29,0,10*ROW('Sanitation Data'!G4)))</f>
        <v/>
      </c>
      <c r="DB10" s="273" t="str">
        <f ca="true">+IF(OFFSET('Sanitation Data'!$G$30,0,10*ROW('Sanitation Data'!G4))="","",OFFSET('Sanitation Data'!$G$30,0,10*ROW('Sanitation Data'!G4)))</f>
        <v/>
      </c>
      <c r="DC10" s="273" t="str">
        <f ca="true">+IF(OFFSET('Sanitation Data'!$G$31,0,10*ROW('Sanitation Data'!G4))="","",OFFSET('Sanitation Data'!$G$31,0,10*ROW('Sanitation Data'!G4)))</f>
        <v/>
      </c>
      <c r="DD10" s="273" t="str">
        <f ca="true">+IF(OFFSET('Sanitation Data'!$G$32,0,10*ROW('Sanitation Data'!G4))="","",OFFSET('Sanitation Data'!$G$32,0,10*ROW('Sanitation Data'!G4)))</f>
        <v/>
      </c>
      <c r="DE10" s="273" t="str">
        <f ca="true">+IF(OFFSET('Sanitation Data'!$H$28,0,10*ROW('Sanitation Data'!H4))="","",OFFSET('Sanitation Data'!$H$28,0,10*ROW('Sanitation Data'!H4)))</f>
        <v/>
      </c>
      <c r="DF10" s="273" t="str">
        <f ca="true">+IF(OFFSET('Sanitation Data'!$H$29,0,10*ROW('Sanitation Data'!H4))="","",OFFSET('Sanitation Data'!$H$29,0,10*ROW('Sanitation Data'!H4)))</f>
        <v/>
      </c>
      <c r="DG10" s="273" t="str">
        <f ca="true">+IF(OFFSET('Sanitation Data'!$H$30,0,10*ROW('Sanitation Data'!H4))="","",OFFSET('Sanitation Data'!$H$30,0,10*ROW('Sanitation Data'!H4)))</f>
        <v/>
      </c>
      <c r="DH10" s="273" t="str">
        <f ca="true">+IF(OFFSET('Sanitation Data'!$H$31,0,10*ROW('Sanitation Data'!H4))="","",OFFSET('Sanitation Data'!$H$31,0,10*ROW('Sanitation Data'!H4)))</f>
        <v/>
      </c>
      <c r="DI10" s="273" t="str">
        <f ca="true">+IF(OFFSET('Sanitation Data'!$H$32,0,10*ROW('Sanitation Data'!H4))="","",OFFSET('Sanitation Data'!$H$32,0,10*ROW('Sanitation Data'!H4)))</f>
        <v/>
      </c>
      <c r="DJ10" s="273" t="str">
        <f ca="true">+IF(OFFSET('Sanitation Data'!$I$28,0,10*ROW('Sanitation Data'!I4))="","",OFFSET('Sanitation Data'!$I$28,0,10*ROW('Sanitation Data'!I4)))</f>
        <v/>
      </c>
      <c r="DK10" s="273" t="str">
        <f ca="true">+IF(OFFSET('Sanitation Data'!$I$29,0,10*ROW('Sanitation Data'!I4))="","",OFFSET('Sanitation Data'!$I$29,0,10*ROW('Sanitation Data'!I4)))</f>
        <v/>
      </c>
      <c r="DL10" s="273" t="str">
        <f ca="true">+IF(OFFSET('Sanitation Data'!$I$30,0,10*ROW('Sanitation Data'!I4))="","",OFFSET('Sanitation Data'!$I$30,0,10*ROW('Sanitation Data'!I4)))</f>
        <v/>
      </c>
      <c r="DM10" s="273" t="str">
        <f ca="true">+IF(OFFSET('Sanitation Data'!$I$31,0,10*ROW('Sanitation Data'!I4))="","",OFFSET('Sanitation Data'!$I$31,0,10*ROW('Sanitation Data'!I4)))</f>
        <v/>
      </c>
      <c r="DN10" s="273" t="str">
        <f ca="true">+IF(OFFSET('Sanitation Data'!$I$32,0,10*ROW('Sanitation Data'!I4))="","",OFFSET('Sanitation Data'!$I$32,0,10*ROW('Sanitation Data'!I4)))</f>
        <v/>
      </c>
      <c r="DO10" s="273" t="str">
        <f ca="true">+IF(OFFSET('Hygiene Data'!$D$11,0,10*ROW('Hygiene Data'!D4))="","",OFFSET('Hygiene Data'!$D$11,0,10*ROW('Hygiene Data'!D4)))</f>
        <v/>
      </c>
      <c r="DP10" s="273" t="str">
        <f ca="true">+IF(OFFSET('Hygiene Data'!$D$12,0,10*ROW('Hygiene Data'!D4))="","",OFFSET('Hygiene Data'!$D$12,0,10*ROW('Hygiene Data'!D4)))</f>
        <v/>
      </c>
      <c r="DQ10" s="273" t="str">
        <f ca="true">+IF(OFFSET('Hygiene Data'!$D$13,0,10*ROW('Hygiene Data'!D4))="","",OFFSET('Hygiene Data'!$D$13,0,10*ROW('Hygiene Data'!D4)))</f>
        <v/>
      </c>
      <c r="DR10" s="273" t="str">
        <f ca="true">+IF(OFFSET('Hygiene Data'!$E$11,0,10*ROW('Hygiene Data'!E4))="","",OFFSET('Hygiene Data'!$E$11,0,10*ROW('Hygiene Data'!E4)))</f>
        <v/>
      </c>
      <c r="DS10" s="273" t="str">
        <f ca="true">+IF(OFFSET('Hygiene Data'!$E$12,0,10*ROW('Hygiene Data'!E4))="","",OFFSET('Hygiene Data'!$E$12,0,10*ROW('Hygiene Data'!E4)))</f>
        <v/>
      </c>
      <c r="DT10" s="273" t="str">
        <f ca="true">+IF(OFFSET('Hygiene Data'!$E$13,0,10*ROW('Hygiene Data'!E4))="","",OFFSET('Hygiene Data'!$E$13,0,10*ROW('Hygiene Data'!E4)))</f>
        <v/>
      </c>
      <c r="DU10" s="273" t="str">
        <f ca="true">+IF(OFFSET('Hygiene Data'!$F$11,0,10*ROW('Hygiene Data'!F4))="","",OFFSET('Hygiene Data'!$F$11,0,10*ROW('Hygiene Data'!F4)))</f>
        <v/>
      </c>
      <c r="DV10" s="273" t="str">
        <f ca="true">+IF(OFFSET('Hygiene Data'!$F$12,0,10*ROW('Hygiene Data'!F4))="","",OFFSET('Hygiene Data'!$F$12,0,10*ROW('Hygiene Data'!F4)))</f>
        <v/>
      </c>
      <c r="DW10" s="273" t="str">
        <f ca="true">+IF(OFFSET('Hygiene Data'!$F$13,0,10*ROW('Hygiene Data'!F4))="","",OFFSET('Hygiene Data'!$F$13,0,10*ROW('Hygiene Data'!F4)))</f>
        <v/>
      </c>
      <c r="DX10" s="273" t="str">
        <f ca="true">+IF(OFFSET('Hygiene Data'!$G$11,0,10*ROW('Hygiene Data'!G4))="","",OFFSET('Hygiene Data'!$G$11,0,10*ROW('Hygiene Data'!G4)))</f>
        <v/>
      </c>
      <c r="DY10" s="273" t="str">
        <f ca="true">+IF(OFFSET('Hygiene Data'!$G$12,0,10*ROW('Hygiene Data'!G4))="","",OFFSET('Hygiene Data'!$G$12,0,10*ROW('Hygiene Data'!G4)))</f>
        <v/>
      </c>
      <c r="DZ10" s="273" t="str">
        <f ca="true">+IF(OFFSET('Hygiene Data'!$G$13,0,10*ROW('Hygiene Data'!G4))="","",OFFSET('Hygiene Data'!$G$13,0,10*ROW('Hygiene Data'!G4)))</f>
        <v/>
      </c>
      <c r="EA10" s="273" t="str">
        <f ca="true">+IF(OFFSET('Hygiene Data'!$H$11,0,10*ROW('Hygiene Data'!H4))="","",OFFSET('Hygiene Data'!$H$11,0,10*ROW('Hygiene Data'!H4)))</f>
        <v/>
      </c>
      <c r="EB10" s="273" t="str">
        <f ca="true">+IF(OFFSET('Hygiene Data'!$H$12,0,10*ROW('Hygiene Data'!H4))="","",OFFSET('Hygiene Data'!$H$12,0,10*ROW('Hygiene Data'!H4)))</f>
        <v/>
      </c>
      <c r="EC10" s="273" t="str">
        <f ca="true">+IF(OFFSET('Hygiene Data'!$H$13,0,10*ROW('Hygiene Data'!H4))="","",OFFSET('Hygiene Data'!$H$13,0,10*ROW('Hygiene Data'!H4)))</f>
        <v/>
      </c>
      <c r="ED10" s="273" t="str">
        <f ca="true">+IF(OFFSET('Hygiene Data'!$I$11,0,10*ROW('Hygiene Data'!I4))="","",OFFSET('Hygiene Data'!$I$11,0,10*ROW('Hygiene Data'!I4)))</f>
        <v/>
      </c>
      <c r="EE10" s="273" t="str">
        <f ca="true">+IF(OFFSET('Hygiene Data'!$I$12,0,10*ROW('Hygiene Data'!I4))="","",OFFSET('Hygiene Data'!$I$12,0,10*ROW('Hygiene Data'!I4)))</f>
        <v/>
      </c>
      <c r="EF10" s="273"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JOR_2022_UIS</v>
      </c>
      <c r="B11" s="38" t="str">
        <f ca="true">+IF(OFFSET('Water Data'!$C$2,0,10*ROW('Water Data'!F5))="","",OFFSET('Water Data'!$C$2,0,10*ROW('Water Data'!F5)))</f>
        <v>Other</v>
      </c>
      <c r="C11" s="329">
        <f t="shared" ca="true" si="0"/>
        <v>2022</v>
      </c>
      <c r="D11" s="97">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7">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7">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7"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7"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7"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7"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7"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7"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7"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7"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7"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7">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7">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7">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7">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7">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7">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8"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8"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8"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8"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8"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8"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8"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8"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8"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8"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8"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8"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8"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8"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8"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8"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8"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8"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8"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8"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8"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8"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8"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8"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8"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8"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8"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8"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8"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8"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9"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9"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9"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9"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9"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9"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9"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9"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9"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9"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9"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9"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9"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9"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9"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9"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9"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9"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3"/>
      <c r="BS11" s="273" t="str">
        <f ca="true">+IF(OFFSET('Water Data'!$D$27,0,10*ROW('Water Data'!D5))="","",OFFSET('Water Data'!$D$27,0,10*ROW('Water Data'!D5)))</f>
        <v>Yes</v>
      </c>
      <c r="BT11" s="273" t="str">
        <f ca="true">+IF(OFFSET('Water Data'!$D$28,0,10*ROW('Water Data'!D5))="","",OFFSET('Water Data'!$D$28,0,10*ROW('Water Data'!D5)))</f>
        <v>Yes</v>
      </c>
      <c r="BU11" s="273" t="str">
        <f ca="true">+IF(OFFSET('Water Data'!$D$29,0,10*ROW('Water Data'!D5))="","",OFFSET('Water Data'!$D$29,0,10*ROW('Water Data'!D5)))</f>
        <v>Yes</v>
      </c>
      <c r="BV11" s="273" t="str">
        <f ca="true">+IF(OFFSET('Water Data'!$E$27,0,10*ROW('Water Data'!E5))="","",OFFSET('Water Data'!$E$27,0,10*ROW('Water Data'!E5)))</f>
        <v/>
      </c>
      <c r="BW11" s="273" t="str">
        <f ca="true">+IF(OFFSET('Water Data'!$E$28,0,10*ROW('Water Data'!E5))="","",OFFSET('Water Data'!$E$28,0,10*ROW('Water Data'!E5)))</f>
        <v/>
      </c>
      <c r="BX11" s="273" t="str">
        <f ca="true">+IF(OFFSET('Water Data'!$E$29,0,10*ROW('Water Data'!E5))="","",OFFSET('Water Data'!$E$29,0,10*ROW('Water Data'!E5)))</f>
        <v/>
      </c>
      <c r="BY11" s="273" t="str">
        <f ca="true">+IF(OFFSET('Water Data'!$F$27,0,10*ROW('Water Data'!F5))="","",OFFSET('Water Data'!$F$27,0,10*ROW('Water Data'!F5)))</f>
        <v/>
      </c>
      <c r="BZ11" s="273" t="str">
        <f ca="true">+IF(OFFSET('Water Data'!$F$28,0,10*ROW('Water Data'!F5))="","",OFFSET('Water Data'!$F$28,0,10*ROW('Water Data'!F5)))</f>
        <v/>
      </c>
      <c r="CA11" s="273" t="str">
        <f ca="true">+IF(OFFSET('Water Data'!$F$29,0,10*ROW('Water Data'!F5))="","",OFFSET('Water Data'!$F$29,0,10*ROW('Water Data'!F5)))</f>
        <v/>
      </c>
      <c r="CB11" s="273" t="str">
        <f ca="true">+IF(OFFSET('Water Data'!$G$27,0,10*ROW('Water Data'!G5))="","",OFFSET('Water Data'!$G$27,0,10*ROW('Water Data'!G5)))</f>
        <v/>
      </c>
      <c r="CC11" s="273" t="str">
        <f ca="true">+IF(OFFSET('Water Data'!$G$28,0,10*ROW('Water Data'!G5))="","",OFFSET('Water Data'!$G$28,0,10*ROW('Water Data'!G5)))</f>
        <v/>
      </c>
      <c r="CD11" s="273" t="str">
        <f ca="true">+IF(OFFSET('Water Data'!$G$29,0,10*ROW('Water Data'!G5))="","",OFFSET('Water Data'!$G$29,0,10*ROW('Water Data'!G5)))</f>
        <v/>
      </c>
      <c r="CE11" s="273" t="str">
        <f ca="true">+IF(OFFSET('Water Data'!$H$27,0,10*ROW('Water Data'!H5))="","",OFFSET('Water Data'!$H$27,0,10*ROW('Water Data'!H5)))</f>
        <v>Yes</v>
      </c>
      <c r="CF11" s="273" t="str">
        <f ca="true">+IF(OFFSET('Water Data'!$H$28,0,10*ROW('Water Data'!H5))="","",OFFSET('Water Data'!$H$28,0,10*ROW('Water Data'!H5)))</f>
        <v>Yes</v>
      </c>
      <c r="CG11" s="273" t="str">
        <f ca="true">+IF(OFFSET('Water Data'!$H$29,0,10*ROW('Water Data'!H5))="","",OFFSET('Water Data'!$H$29,0,10*ROW('Water Data'!H5)))</f>
        <v>Yes</v>
      </c>
      <c r="CH11" s="273" t="str">
        <f ca="true">+IF(OFFSET('Water Data'!$I$27,0,10*ROW('Water Data'!I5))="","",OFFSET('Water Data'!$I$27,0,10*ROW('Water Data'!I5)))</f>
        <v>Yes</v>
      </c>
      <c r="CI11" s="273" t="str">
        <f ca="true">+IF(OFFSET('Water Data'!$I$28,0,10*ROW('Water Data'!I5))="","",OFFSET('Water Data'!$I$28,0,10*ROW('Water Data'!I5)))</f>
        <v>Yes</v>
      </c>
      <c r="CJ11" s="273" t="str">
        <f ca="true">+IF(OFFSET('Water Data'!$I$29,0,10*ROW('Water Data'!I5))="","",OFFSET('Water Data'!$I$29,0,10*ROW('Water Data'!I5)))</f>
        <v>Yes</v>
      </c>
      <c r="CK11" s="273" t="str">
        <f ca="true">+IF(OFFSET('Sanitation Data'!$D$28,0,10*ROW('Sanitation Data'!D5))="","",OFFSET('Sanitation Data'!$D$28,0,10*ROW('Sanitation Data'!D5)))</f>
        <v/>
      </c>
      <c r="CL11" s="273" t="str">
        <f ca="true">+IF(OFFSET('Sanitation Data'!$D$29,0,10*ROW('Sanitation Data'!D5))="","",OFFSET('Sanitation Data'!$D$29,0,10*ROW('Sanitation Data'!D5)))</f>
        <v/>
      </c>
      <c r="CM11" s="273" t="str">
        <f ca="true">+IF(OFFSET('Sanitation Data'!$D$30,0,10*ROW('Sanitation Data'!D5))="","",OFFSET('Sanitation Data'!$D$30,0,10*ROW('Sanitation Data'!D5)))</f>
        <v/>
      </c>
      <c r="CN11" s="273" t="str">
        <f ca="true">+IF(OFFSET('Sanitation Data'!$D$31,0,10*ROW('Sanitation Data'!D5))="","",OFFSET('Sanitation Data'!$D$31,0,10*ROW('Sanitation Data'!D5)))</f>
        <v/>
      </c>
      <c r="CO11" s="273" t="str">
        <f ca="true">+IF(OFFSET('Sanitation Data'!$D$32,0,10*ROW('Sanitation Data'!D5))="","",OFFSET('Sanitation Data'!$D$32,0,10*ROW('Sanitation Data'!D5)))</f>
        <v/>
      </c>
      <c r="CP11" s="273" t="str">
        <f ca="true">+IF(OFFSET('Sanitation Data'!$E$28,0,10*ROW('Sanitation Data'!E5))="","",OFFSET('Sanitation Data'!$E$28,0,10*ROW('Sanitation Data'!E5)))</f>
        <v/>
      </c>
      <c r="CQ11" s="273" t="str">
        <f ca="true">+IF(OFFSET('Sanitation Data'!$E$29,0,10*ROW('Sanitation Data'!E5))="","",OFFSET('Sanitation Data'!$E$29,0,10*ROW('Sanitation Data'!E5)))</f>
        <v/>
      </c>
      <c r="CR11" s="273" t="str">
        <f ca="true">+IF(OFFSET('Sanitation Data'!$E$30,0,10*ROW('Sanitation Data'!E5))="","",OFFSET('Sanitation Data'!$E$30,0,10*ROW('Sanitation Data'!E5)))</f>
        <v/>
      </c>
      <c r="CS11" s="273" t="str">
        <f ca="true">+IF(OFFSET('Sanitation Data'!$E$31,0,10*ROW('Sanitation Data'!E5))="","",OFFSET('Sanitation Data'!$E$31,0,10*ROW('Sanitation Data'!E5)))</f>
        <v/>
      </c>
      <c r="CT11" s="273" t="str">
        <f ca="true">+IF(OFFSET('Sanitation Data'!$E$32,0,10*ROW('Sanitation Data'!E5))="","",OFFSET('Sanitation Data'!$E$32,0,10*ROW('Sanitation Data'!E5)))</f>
        <v/>
      </c>
      <c r="CU11" s="273" t="str">
        <f ca="true">+IF(OFFSET('Sanitation Data'!$F$28,0,10*ROW('Sanitation Data'!F5))="","",OFFSET('Sanitation Data'!$F$28,0,10*ROW('Sanitation Data'!F5)))</f>
        <v/>
      </c>
      <c r="CV11" s="273" t="str">
        <f ca="true">+IF(OFFSET('Sanitation Data'!$F$29,0,10*ROW('Sanitation Data'!F5))="","",OFFSET('Sanitation Data'!$F$29,0,10*ROW('Sanitation Data'!F5)))</f>
        <v/>
      </c>
      <c r="CW11" s="273" t="str">
        <f ca="true">+IF(OFFSET('Sanitation Data'!$F$30,0,10*ROW('Sanitation Data'!F5))="","",OFFSET('Sanitation Data'!$F$30,0,10*ROW('Sanitation Data'!F5)))</f>
        <v/>
      </c>
      <c r="CX11" s="273" t="str">
        <f ca="true">+IF(OFFSET('Sanitation Data'!$F$31,0,10*ROW('Sanitation Data'!F5))="","",OFFSET('Sanitation Data'!$F$31,0,10*ROW('Sanitation Data'!F5)))</f>
        <v/>
      </c>
      <c r="CY11" s="273" t="str">
        <f ca="true">+IF(OFFSET('Sanitation Data'!$F$32,0,10*ROW('Sanitation Data'!F5))="","",OFFSET('Sanitation Data'!$F$32,0,10*ROW('Sanitation Data'!F5)))</f>
        <v/>
      </c>
      <c r="CZ11" s="273" t="str">
        <f ca="true">+IF(OFFSET('Sanitation Data'!$G$28,0,10*ROW('Sanitation Data'!G5))="","",OFFSET('Sanitation Data'!$G$28,0,10*ROW('Sanitation Data'!G5)))</f>
        <v/>
      </c>
      <c r="DA11" s="273" t="str">
        <f ca="true">+IF(OFFSET('Sanitation Data'!$G$29,0,10*ROW('Sanitation Data'!G5))="","",OFFSET('Sanitation Data'!$G$29,0,10*ROW('Sanitation Data'!G5)))</f>
        <v/>
      </c>
      <c r="DB11" s="273" t="str">
        <f ca="true">+IF(OFFSET('Sanitation Data'!$G$30,0,10*ROW('Sanitation Data'!G5))="","",OFFSET('Sanitation Data'!$G$30,0,10*ROW('Sanitation Data'!G5)))</f>
        <v/>
      </c>
      <c r="DC11" s="273" t="str">
        <f ca="true">+IF(OFFSET('Sanitation Data'!$G$31,0,10*ROW('Sanitation Data'!G5))="","",OFFSET('Sanitation Data'!$G$31,0,10*ROW('Sanitation Data'!G5)))</f>
        <v/>
      </c>
      <c r="DD11" s="273" t="str">
        <f ca="true">+IF(OFFSET('Sanitation Data'!$G$32,0,10*ROW('Sanitation Data'!G5))="","",OFFSET('Sanitation Data'!$G$32,0,10*ROW('Sanitation Data'!G5)))</f>
        <v/>
      </c>
      <c r="DE11" s="273" t="str">
        <f ca="true">+IF(OFFSET('Sanitation Data'!$H$28,0,10*ROW('Sanitation Data'!H5))="","",OFFSET('Sanitation Data'!$H$28,0,10*ROW('Sanitation Data'!H5)))</f>
        <v/>
      </c>
      <c r="DF11" s="273" t="str">
        <f ca="true">+IF(OFFSET('Sanitation Data'!$H$29,0,10*ROW('Sanitation Data'!H5))="","",OFFSET('Sanitation Data'!$H$29,0,10*ROW('Sanitation Data'!H5)))</f>
        <v/>
      </c>
      <c r="DG11" s="273" t="str">
        <f ca="true">+IF(OFFSET('Sanitation Data'!$H$30,0,10*ROW('Sanitation Data'!H5))="","",OFFSET('Sanitation Data'!$H$30,0,10*ROW('Sanitation Data'!H5)))</f>
        <v/>
      </c>
      <c r="DH11" s="273" t="str">
        <f ca="true">+IF(OFFSET('Sanitation Data'!$H$31,0,10*ROW('Sanitation Data'!H5))="","",OFFSET('Sanitation Data'!$H$31,0,10*ROW('Sanitation Data'!H5)))</f>
        <v/>
      </c>
      <c r="DI11" s="273" t="str">
        <f ca="true">+IF(OFFSET('Sanitation Data'!$H$32,0,10*ROW('Sanitation Data'!H5))="","",OFFSET('Sanitation Data'!$H$32,0,10*ROW('Sanitation Data'!H5)))</f>
        <v/>
      </c>
      <c r="DJ11" s="273" t="str">
        <f ca="true">+IF(OFFSET('Sanitation Data'!$I$28,0,10*ROW('Sanitation Data'!I5))="","",OFFSET('Sanitation Data'!$I$28,0,10*ROW('Sanitation Data'!I5)))</f>
        <v/>
      </c>
      <c r="DK11" s="273" t="str">
        <f ca="true">+IF(OFFSET('Sanitation Data'!$I$29,0,10*ROW('Sanitation Data'!I5))="","",OFFSET('Sanitation Data'!$I$29,0,10*ROW('Sanitation Data'!I5)))</f>
        <v/>
      </c>
      <c r="DL11" s="273" t="str">
        <f ca="true">+IF(OFFSET('Sanitation Data'!$I$30,0,10*ROW('Sanitation Data'!I5))="","",OFFSET('Sanitation Data'!$I$30,0,10*ROW('Sanitation Data'!I5)))</f>
        <v/>
      </c>
      <c r="DM11" s="273" t="str">
        <f ca="true">+IF(OFFSET('Sanitation Data'!$I$31,0,10*ROW('Sanitation Data'!I5))="","",OFFSET('Sanitation Data'!$I$31,0,10*ROW('Sanitation Data'!I5)))</f>
        <v/>
      </c>
      <c r="DN11" s="273" t="str">
        <f ca="true">+IF(OFFSET('Sanitation Data'!$I$32,0,10*ROW('Sanitation Data'!I5))="","",OFFSET('Sanitation Data'!$I$32,0,10*ROW('Sanitation Data'!I5)))</f>
        <v/>
      </c>
      <c r="DO11" s="273" t="str">
        <f ca="true">+IF(OFFSET('Hygiene Data'!$D$11,0,10*ROW('Hygiene Data'!D5))="","",OFFSET('Hygiene Data'!$D$11,0,10*ROW('Hygiene Data'!D5)))</f>
        <v/>
      </c>
      <c r="DP11" s="273" t="str">
        <f ca="true">+IF(OFFSET('Hygiene Data'!$D$12,0,10*ROW('Hygiene Data'!D5))="","",OFFSET('Hygiene Data'!$D$12,0,10*ROW('Hygiene Data'!D5)))</f>
        <v/>
      </c>
      <c r="DQ11" s="273" t="str">
        <f ca="true">+IF(OFFSET('Hygiene Data'!$D$13,0,10*ROW('Hygiene Data'!D5))="","",OFFSET('Hygiene Data'!$D$13,0,10*ROW('Hygiene Data'!D5)))</f>
        <v/>
      </c>
      <c r="DR11" s="273" t="str">
        <f ca="true">+IF(OFFSET('Hygiene Data'!$E$11,0,10*ROW('Hygiene Data'!E5))="","",OFFSET('Hygiene Data'!$E$11,0,10*ROW('Hygiene Data'!E5)))</f>
        <v/>
      </c>
      <c r="DS11" s="273" t="str">
        <f ca="true">+IF(OFFSET('Hygiene Data'!$E$12,0,10*ROW('Hygiene Data'!E5))="","",OFFSET('Hygiene Data'!$E$12,0,10*ROW('Hygiene Data'!E5)))</f>
        <v/>
      </c>
      <c r="DT11" s="273" t="str">
        <f ca="true">+IF(OFFSET('Hygiene Data'!$E$13,0,10*ROW('Hygiene Data'!E5))="","",OFFSET('Hygiene Data'!$E$13,0,10*ROW('Hygiene Data'!E5)))</f>
        <v/>
      </c>
      <c r="DU11" s="273" t="str">
        <f ca="true">+IF(OFFSET('Hygiene Data'!$F$11,0,10*ROW('Hygiene Data'!F5))="","",OFFSET('Hygiene Data'!$F$11,0,10*ROW('Hygiene Data'!F5)))</f>
        <v/>
      </c>
      <c r="DV11" s="273" t="str">
        <f ca="true">+IF(OFFSET('Hygiene Data'!$F$12,0,10*ROW('Hygiene Data'!F5))="","",OFFSET('Hygiene Data'!$F$12,0,10*ROW('Hygiene Data'!F5)))</f>
        <v/>
      </c>
      <c r="DW11" s="273" t="str">
        <f ca="true">+IF(OFFSET('Hygiene Data'!$F$13,0,10*ROW('Hygiene Data'!F5))="","",OFFSET('Hygiene Data'!$F$13,0,10*ROW('Hygiene Data'!F5)))</f>
        <v/>
      </c>
      <c r="DX11" s="273" t="str">
        <f ca="true">+IF(OFFSET('Hygiene Data'!$G$11,0,10*ROW('Hygiene Data'!G5))="","",OFFSET('Hygiene Data'!$G$11,0,10*ROW('Hygiene Data'!G5)))</f>
        <v/>
      </c>
      <c r="DY11" s="273" t="str">
        <f ca="true">+IF(OFFSET('Hygiene Data'!$G$12,0,10*ROW('Hygiene Data'!G5))="","",OFFSET('Hygiene Data'!$G$12,0,10*ROW('Hygiene Data'!G5)))</f>
        <v/>
      </c>
      <c r="DZ11" s="273" t="str">
        <f ca="true">+IF(OFFSET('Hygiene Data'!$G$13,0,10*ROW('Hygiene Data'!G5))="","",OFFSET('Hygiene Data'!$G$13,0,10*ROW('Hygiene Data'!G5)))</f>
        <v/>
      </c>
      <c r="EA11" s="273" t="str">
        <f ca="true">+IF(OFFSET('Hygiene Data'!$H$11,0,10*ROW('Hygiene Data'!H5))="","",OFFSET('Hygiene Data'!$H$11,0,10*ROW('Hygiene Data'!H5)))</f>
        <v/>
      </c>
      <c r="EB11" s="273" t="str">
        <f ca="true">+IF(OFFSET('Hygiene Data'!$H$12,0,10*ROW('Hygiene Data'!H5))="","",OFFSET('Hygiene Data'!$H$12,0,10*ROW('Hygiene Data'!H5)))</f>
        <v/>
      </c>
      <c r="EC11" s="273" t="str">
        <f ca="true">+IF(OFFSET('Hygiene Data'!$H$13,0,10*ROW('Hygiene Data'!H5))="","",OFFSET('Hygiene Data'!$H$13,0,10*ROW('Hygiene Data'!H5)))</f>
        <v/>
      </c>
      <c r="ED11" s="273" t="str">
        <f ca="true">+IF(OFFSET('Hygiene Data'!$I$11,0,10*ROW('Hygiene Data'!I5))="","",OFFSET('Hygiene Data'!$I$11,0,10*ROW('Hygiene Data'!I5)))</f>
        <v/>
      </c>
      <c r="EE11" s="273" t="str">
        <f ca="true">+IF(OFFSET('Hygiene Data'!$I$12,0,10*ROW('Hygiene Data'!I5))="","",OFFSET('Hygiene Data'!$I$12,0,10*ROW('Hygiene Data'!I5)))</f>
        <v/>
      </c>
      <c r="EF11" s="273"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
      </c>
      <c r="B12" s="38" t="str">
        <f ca="true">+IF(OFFSET('Water Data'!$C$2,0,10*ROW('Water Data'!F6))="","",OFFSET('Water Data'!$C$2,0,10*ROW('Water Data'!F6)))</f>
        <v/>
      </c>
      <c r="C12" s="329" t="str">
        <f t="shared" ca="true" si="0"/>
        <v/>
      </c>
      <c r="D12" s="97"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7"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7"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7"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7"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7"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7"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7"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7"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7"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7"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7"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7"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7"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7"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7"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7"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7"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8"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8"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8"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8"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8"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8"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8"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8"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8"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8"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8"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8"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8"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8"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8"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8"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8"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8"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8"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8"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8"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8"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8"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8"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8"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8"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8"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8"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8"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8"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9"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9"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9"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9"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9"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9"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9"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9"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9"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9"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9"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9"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9"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9"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9"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9"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9"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9"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3"/>
      <c r="BS12" s="273" t="str">
        <f ca="true">+IF(OFFSET('Water Data'!$D$27,0,10*ROW('Water Data'!D6))="","",OFFSET('Water Data'!$D$27,0,10*ROW('Water Data'!D6)))</f>
        <v/>
      </c>
      <c r="BT12" s="273" t="str">
        <f ca="true">+IF(OFFSET('Water Data'!$D$28,0,10*ROW('Water Data'!D6))="","",OFFSET('Water Data'!$D$28,0,10*ROW('Water Data'!D6)))</f>
        <v/>
      </c>
      <c r="BU12" s="273" t="str">
        <f ca="true">+IF(OFFSET('Water Data'!$D$29,0,10*ROW('Water Data'!D6))="","",OFFSET('Water Data'!$D$29,0,10*ROW('Water Data'!D6)))</f>
        <v/>
      </c>
      <c r="BV12" s="273" t="str">
        <f ca="true">+IF(OFFSET('Water Data'!$E$27,0,10*ROW('Water Data'!E6))="","",OFFSET('Water Data'!$E$27,0,10*ROW('Water Data'!E6)))</f>
        <v/>
      </c>
      <c r="BW12" s="273" t="str">
        <f ca="true">+IF(OFFSET('Water Data'!$E$28,0,10*ROW('Water Data'!E6))="","",OFFSET('Water Data'!$E$28,0,10*ROW('Water Data'!E6)))</f>
        <v/>
      </c>
      <c r="BX12" s="273" t="str">
        <f ca="true">+IF(OFFSET('Water Data'!$E$29,0,10*ROW('Water Data'!E6))="","",OFFSET('Water Data'!$E$29,0,10*ROW('Water Data'!E6)))</f>
        <v/>
      </c>
      <c r="BY12" s="273" t="str">
        <f ca="true">+IF(OFFSET('Water Data'!$F$27,0,10*ROW('Water Data'!F6))="","",OFFSET('Water Data'!$F$27,0,10*ROW('Water Data'!F6)))</f>
        <v/>
      </c>
      <c r="BZ12" s="273" t="str">
        <f ca="true">+IF(OFFSET('Water Data'!$F$28,0,10*ROW('Water Data'!F6))="","",OFFSET('Water Data'!$F$28,0,10*ROW('Water Data'!F6)))</f>
        <v/>
      </c>
      <c r="CA12" s="273" t="str">
        <f ca="true">+IF(OFFSET('Water Data'!$F$29,0,10*ROW('Water Data'!F6))="","",OFFSET('Water Data'!$F$29,0,10*ROW('Water Data'!F6)))</f>
        <v/>
      </c>
      <c r="CB12" s="273" t="str">
        <f ca="true">+IF(OFFSET('Water Data'!$G$27,0,10*ROW('Water Data'!G6))="","",OFFSET('Water Data'!$G$27,0,10*ROW('Water Data'!G6)))</f>
        <v/>
      </c>
      <c r="CC12" s="273" t="str">
        <f ca="true">+IF(OFFSET('Water Data'!$G$28,0,10*ROW('Water Data'!G6))="","",OFFSET('Water Data'!$G$28,0,10*ROW('Water Data'!G6)))</f>
        <v/>
      </c>
      <c r="CD12" s="273" t="str">
        <f ca="true">+IF(OFFSET('Water Data'!$G$29,0,10*ROW('Water Data'!G6))="","",OFFSET('Water Data'!$G$29,0,10*ROW('Water Data'!G6)))</f>
        <v/>
      </c>
      <c r="CE12" s="273" t="str">
        <f ca="true">+IF(OFFSET('Water Data'!$H$27,0,10*ROW('Water Data'!H6))="","",OFFSET('Water Data'!$H$27,0,10*ROW('Water Data'!H6)))</f>
        <v/>
      </c>
      <c r="CF12" s="273" t="str">
        <f ca="true">+IF(OFFSET('Water Data'!$H$28,0,10*ROW('Water Data'!H6))="","",OFFSET('Water Data'!$H$28,0,10*ROW('Water Data'!H6)))</f>
        <v/>
      </c>
      <c r="CG12" s="273" t="str">
        <f ca="true">+IF(OFFSET('Water Data'!$H$29,0,10*ROW('Water Data'!H6))="","",OFFSET('Water Data'!$H$29,0,10*ROW('Water Data'!H6)))</f>
        <v/>
      </c>
      <c r="CH12" s="273" t="str">
        <f ca="true">+IF(OFFSET('Water Data'!$I$27,0,10*ROW('Water Data'!I6))="","",OFFSET('Water Data'!$I$27,0,10*ROW('Water Data'!I6)))</f>
        <v/>
      </c>
      <c r="CI12" s="273" t="str">
        <f ca="true">+IF(OFFSET('Water Data'!$I$28,0,10*ROW('Water Data'!I6))="","",OFFSET('Water Data'!$I$28,0,10*ROW('Water Data'!I6)))</f>
        <v/>
      </c>
      <c r="CJ12" s="273" t="str">
        <f ca="true">+IF(OFFSET('Water Data'!$I$29,0,10*ROW('Water Data'!I6))="","",OFFSET('Water Data'!$I$29,0,10*ROW('Water Data'!I6)))</f>
        <v/>
      </c>
      <c r="CK12" s="273" t="str">
        <f ca="true">+IF(OFFSET('Sanitation Data'!$D$28,0,10*ROW('Sanitation Data'!D6))="","",OFFSET('Sanitation Data'!$D$28,0,10*ROW('Sanitation Data'!D6)))</f>
        <v/>
      </c>
      <c r="CL12" s="273" t="str">
        <f ca="true">+IF(OFFSET('Sanitation Data'!$D$29,0,10*ROW('Sanitation Data'!D6))="","",OFFSET('Sanitation Data'!$D$29,0,10*ROW('Sanitation Data'!D6)))</f>
        <v/>
      </c>
      <c r="CM12" s="273" t="str">
        <f ca="true">+IF(OFFSET('Sanitation Data'!$D$30,0,10*ROW('Sanitation Data'!D6))="","",OFFSET('Sanitation Data'!$D$30,0,10*ROW('Sanitation Data'!D6)))</f>
        <v/>
      </c>
      <c r="CN12" s="273" t="str">
        <f ca="true">+IF(OFFSET('Sanitation Data'!$D$31,0,10*ROW('Sanitation Data'!D6))="","",OFFSET('Sanitation Data'!$D$31,0,10*ROW('Sanitation Data'!D6)))</f>
        <v/>
      </c>
      <c r="CO12" s="273" t="str">
        <f ca="true">+IF(OFFSET('Sanitation Data'!$D$32,0,10*ROW('Sanitation Data'!D6))="","",OFFSET('Sanitation Data'!$D$32,0,10*ROW('Sanitation Data'!D6)))</f>
        <v/>
      </c>
      <c r="CP12" s="273" t="str">
        <f ca="true">+IF(OFFSET('Sanitation Data'!$E$28,0,10*ROW('Sanitation Data'!E6))="","",OFFSET('Sanitation Data'!$E$28,0,10*ROW('Sanitation Data'!E6)))</f>
        <v/>
      </c>
      <c r="CQ12" s="273" t="str">
        <f ca="true">+IF(OFFSET('Sanitation Data'!$E$29,0,10*ROW('Sanitation Data'!E6))="","",OFFSET('Sanitation Data'!$E$29,0,10*ROW('Sanitation Data'!E6)))</f>
        <v/>
      </c>
      <c r="CR12" s="273" t="str">
        <f ca="true">+IF(OFFSET('Sanitation Data'!$E$30,0,10*ROW('Sanitation Data'!E6))="","",OFFSET('Sanitation Data'!$E$30,0,10*ROW('Sanitation Data'!E6)))</f>
        <v/>
      </c>
      <c r="CS12" s="273" t="str">
        <f ca="true">+IF(OFFSET('Sanitation Data'!$E$31,0,10*ROW('Sanitation Data'!E6))="","",OFFSET('Sanitation Data'!$E$31,0,10*ROW('Sanitation Data'!E6)))</f>
        <v/>
      </c>
      <c r="CT12" s="273" t="str">
        <f ca="true">+IF(OFFSET('Sanitation Data'!$E$32,0,10*ROW('Sanitation Data'!E6))="","",OFFSET('Sanitation Data'!$E$32,0,10*ROW('Sanitation Data'!E6)))</f>
        <v/>
      </c>
      <c r="CU12" s="273" t="str">
        <f ca="true">+IF(OFFSET('Sanitation Data'!$F$28,0,10*ROW('Sanitation Data'!F6))="","",OFFSET('Sanitation Data'!$F$28,0,10*ROW('Sanitation Data'!F6)))</f>
        <v/>
      </c>
      <c r="CV12" s="273" t="str">
        <f ca="true">+IF(OFFSET('Sanitation Data'!$F$29,0,10*ROW('Sanitation Data'!F6))="","",OFFSET('Sanitation Data'!$F$29,0,10*ROW('Sanitation Data'!F6)))</f>
        <v/>
      </c>
      <c r="CW12" s="273" t="str">
        <f ca="true">+IF(OFFSET('Sanitation Data'!$F$30,0,10*ROW('Sanitation Data'!F6))="","",OFFSET('Sanitation Data'!$F$30,0,10*ROW('Sanitation Data'!F6)))</f>
        <v/>
      </c>
      <c r="CX12" s="273" t="str">
        <f ca="true">+IF(OFFSET('Sanitation Data'!$F$31,0,10*ROW('Sanitation Data'!F6))="","",OFFSET('Sanitation Data'!$F$31,0,10*ROW('Sanitation Data'!F6)))</f>
        <v/>
      </c>
      <c r="CY12" s="273" t="str">
        <f ca="true">+IF(OFFSET('Sanitation Data'!$F$32,0,10*ROW('Sanitation Data'!F6))="","",OFFSET('Sanitation Data'!$F$32,0,10*ROW('Sanitation Data'!F6)))</f>
        <v/>
      </c>
      <c r="CZ12" s="273" t="str">
        <f ca="true">+IF(OFFSET('Sanitation Data'!$G$28,0,10*ROW('Sanitation Data'!G6))="","",OFFSET('Sanitation Data'!$G$28,0,10*ROW('Sanitation Data'!G6)))</f>
        <v/>
      </c>
      <c r="DA12" s="273" t="str">
        <f ca="true">+IF(OFFSET('Sanitation Data'!$G$29,0,10*ROW('Sanitation Data'!G6))="","",OFFSET('Sanitation Data'!$G$29,0,10*ROW('Sanitation Data'!G6)))</f>
        <v/>
      </c>
      <c r="DB12" s="273" t="str">
        <f ca="true">+IF(OFFSET('Sanitation Data'!$G$30,0,10*ROW('Sanitation Data'!G6))="","",OFFSET('Sanitation Data'!$G$30,0,10*ROW('Sanitation Data'!G6)))</f>
        <v/>
      </c>
      <c r="DC12" s="273" t="str">
        <f ca="true">+IF(OFFSET('Sanitation Data'!$G$31,0,10*ROW('Sanitation Data'!G6))="","",OFFSET('Sanitation Data'!$G$31,0,10*ROW('Sanitation Data'!G6)))</f>
        <v/>
      </c>
      <c r="DD12" s="273" t="str">
        <f ca="true">+IF(OFFSET('Sanitation Data'!$G$32,0,10*ROW('Sanitation Data'!G6))="","",OFFSET('Sanitation Data'!$G$32,0,10*ROW('Sanitation Data'!G6)))</f>
        <v/>
      </c>
      <c r="DE12" s="273" t="str">
        <f ca="true">+IF(OFFSET('Sanitation Data'!$H$28,0,10*ROW('Sanitation Data'!H6))="","",OFFSET('Sanitation Data'!$H$28,0,10*ROW('Sanitation Data'!H6)))</f>
        <v/>
      </c>
      <c r="DF12" s="273" t="str">
        <f ca="true">+IF(OFFSET('Sanitation Data'!$H$29,0,10*ROW('Sanitation Data'!H6))="","",OFFSET('Sanitation Data'!$H$29,0,10*ROW('Sanitation Data'!H6)))</f>
        <v/>
      </c>
      <c r="DG12" s="273" t="str">
        <f ca="true">+IF(OFFSET('Sanitation Data'!$H$30,0,10*ROW('Sanitation Data'!H6))="","",OFFSET('Sanitation Data'!$H$30,0,10*ROW('Sanitation Data'!H6)))</f>
        <v/>
      </c>
      <c r="DH12" s="273" t="str">
        <f ca="true">+IF(OFFSET('Sanitation Data'!$H$31,0,10*ROW('Sanitation Data'!H6))="","",OFFSET('Sanitation Data'!$H$31,0,10*ROW('Sanitation Data'!H6)))</f>
        <v/>
      </c>
      <c r="DI12" s="273" t="str">
        <f ca="true">+IF(OFFSET('Sanitation Data'!$H$32,0,10*ROW('Sanitation Data'!H6))="","",OFFSET('Sanitation Data'!$H$32,0,10*ROW('Sanitation Data'!H6)))</f>
        <v/>
      </c>
      <c r="DJ12" s="273" t="str">
        <f ca="true">+IF(OFFSET('Sanitation Data'!$I$28,0,10*ROW('Sanitation Data'!I6))="","",OFFSET('Sanitation Data'!$I$28,0,10*ROW('Sanitation Data'!I6)))</f>
        <v/>
      </c>
      <c r="DK12" s="273" t="str">
        <f ca="true">+IF(OFFSET('Sanitation Data'!$I$29,0,10*ROW('Sanitation Data'!I6))="","",OFFSET('Sanitation Data'!$I$29,0,10*ROW('Sanitation Data'!I6)))</f>
        <v/>
      </c>
      <c r="DL12" s="273" t="str">
        <f ca="true">+IF(OFFSET('Sanitation Data'!$I$30,0,10*ROW('Sanitation Data'!I6))="","",OFFSET('Sanitation Data'!$I$30,0,10*ROW('Sanitation Data'!I6)))</f>
        <v/>
      </c>
      <c r="DM12" s="273" t="str">
        <f ca="true">+IF(OFFSET('Sanitation Data'!$I$31,0,10*ROW('Sanitation Data'!I6))="","",OFFSET('Sanitation Data'!$I$31,0,10*ROW('Sanitation Data'!I6)))</f>
        <v/>
      </c>
      <c r="DN12" s="273" t="str">
        <f ca="true">+IF(OFFSET('Sanitation Data'!$I$32,0,10*ROW('Sanitation Data'!I6))="","",OFFSET('Sanitation Data'!$I$32,0,10*ROW('Sanitation Data'!I6)))</f>
        <v/>
      </c>
      <c r="DO12" s="273" t="str">
        <f ca="true">+IF(OFFSET('Hygiene Data'!$D$11,0,10*ROW('Hygiene Data'!D6))="","",OFFSET('Hygiene Data'!$D$11,0,10*ROW('Hygiene Data'!D6)))</f>
        <v/>
      </c>
      <c r="DP12" s="273" t="str">
        <f ca="true">+IF(OFFSET('Hygiene Data'!$D$12,0,10*ROW('Hygiene Data'!D6))="","",OFFSET('Hygiene Data'!$D$12,0,10*ROW('Hygiene Data'!D6)))</f>
        <v/>
      </c>
      <c r="DQ12" s="273" t="str">
        <f ca="true">+IF(OFFSET('Hygiene Data'!$D$13,0,10*ROW('Hygiene Data'!D6))="","",OFFSET('Hygiene Data'!$D$13,0,10*ROW('Hygiene Data'!D6)))</f>
        <v/>
      </c>
      <c r="DR12" s="273" t="str">
        <f ca="true">+IF(OFFSET('Hygiene Data'!$E$11,0,10*ROW('Hygiene Data'!E6))="","",OFFSET('Hygiene Data'!$E$11,0,10*ROW('Hygiene Data'!E6)))</f>
        <v/>
      </c>
      <c r="DS12" s="273" t="str">
        <f ca="true">+IF(OFFSET('Hygiene Data'!$E$12,0,10*ROW('Hygiene Data'!E6))="","",OFFSET('Hygiene Data'!$E$12,0,10*ROW('Hygiene Data'!E6)))</f>
        <v/>
      </c>
      <c r="DT12" s="273" t="str">
        <f ca="true">+IF(OFFSET('Hygiene Data'!$E$13,0,10*ROW('Hygiene Data'!E6))="","",OFFSET('Hygiene Data'!$E$13,0,10*ROW('Hygiene Data'!E6)))</f>
        <v/>
      </c>
      <c r="DU12" s="273" t="str">
        <f ca="true">+IF(OFFSET('Hygiene Data'!$F$11,0,10*ROW('Hygiene Data'!F6))="","",OFFSET('Hygiene Data'!$F$11,0,10*ROW('Hygiene Data'!F6)))</f>
        <v/>
      </c>
      <c r="DV12" s="273" t="str">
        <f ca="true">+IF(OFFSET('Hygiene Data'!$F$12,0,10*ROW('Hygiene Data'!F6))="","",OFFSET('Hygiene Data'!$F$12,0,10*ROW('Hygiene Data'!F6)))</f>
        <v/>
      </c>
      <c r="DW12" s="273" t="str">
        <f ca="true">+IF(OFFSET('Hygiene Data'!$F$13,0,10*ROW('Hygiene Data'!F6))="","",OFFSET('Hygiene Data'!$F$13,0,10*ROW('Hygiene Data'!F6)))</f>
        <v/>
      </c>
      <c r="DX12" s="273" t="str">
        <f ca="true">+IF(OFFSET('Hygiene Data'!$G$11,0,10*ROW('Hygiene Data'!G6))="","",OFFSET('Hygiene Data'!$G$11,0,10*ROW('Hygiene Data'!G6)))</f>
        <v/>
      </c>
      <c r="DY12" s="273" t="str">
        <f ca="true">+IF(OFFSET('Hygiene Data'!$G$12,0,10*ROW('Hygiene Data'!G6))="","",OFFSET('Hygiene Data'!$G$12,0,10*ROW('Hygiene Data'!G6)))</f>
        <v/>
      </c>
      <c r="DZ12" s="273" t="str">
        <f ca="true">+IF(OFFSET('Hygiene Data'!$G$13,0,10*ROW('Hygiene Data'!G6))="","",OFFSET('Hygiene Data'!$G$13,0,10*ROW('Hygiene Data'!G6)))</f>
        <v/>
      </c>
      <c r="EA12" s="273" t="str">
        <f ca="true">+IF(OFFSET('Hygiene Data'!$H$11,0,10*ROW('Hygiene Data'!H6))="","",OFFSET('Hygiene Data'!$H$11,0,10*ROW('Hygiene Data'!H6)))</f>
        <v/>
      </c>
      <c r="EB12" s="273" t="str">
        <f ca="true">+IF(OFFSET('Hygiene Data'!$H$12,0,10*ROW('Hygiene Data'!H6))="","",OFFSET('Hygiene Data'!$H$12,0,10*ROW('Hygiene Data'!H6)))</f>
        <v/>
      </c>
      <c r="EC12" s="273" t="str">
        <f ca="true">+IF(OFFSET('Hygiene Data'!$H$13,0,10*ROW('Hygiene Data'!H6))="","",OFFSET('Hygiene Data'!$H$13,0,10*ROW('Hygiene Data'!H6)))</f>
        <v/>
      </c>
      <c r="ED12" s="273" t="str">
        <f ca="true">+IF(OFFSET('Hygiene Data'!$I$11,0,10*ROW('Hygiene Data'!I6))="","",OFFSET('Hygiene Data'!$I$11,0,10*ROW('Hygiene Data'!I6)))</f>
        <v/>
      </c>
      <c r="EE12" s="273" t="str">
        <f ca="true">+IF(OFFSET('Hygiene Data'!$I$12,0,10*ROW('Hygiene Data'!I6))="","",OFFSET('Hygiene Data'!$I$12,0,10*ROW('Hygiene Data'!I6)))</f>
        <v/>
      </c>
      <c r="EF12" s="273"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
      </c>
      <c r="B13" s="38" t="str">
        <f ca="true">+IF(OFFSET('Water Data'!$C$2,0,10*ROW('Water Data'!F7))="","",OFFSET('Water Data'!$C$2,0,10*ROW('Water Data'!F7)))</f>
        <v/>
      </c>
      <c r="C13" s="329" t="str">
        <f t="shared" ca="true" si="0"/>
        <v/>
      </c>
      <c r="D13" s="97"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7"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7"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7"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7"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7"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7"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7"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7"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7"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7"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7"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7"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7"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7"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7"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7"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7"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8"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8"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8"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8"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8"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8"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8"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8"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8"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8"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8"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8"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8"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8"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8"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8"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8"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8"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8"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8"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8"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8"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8"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8"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8"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8"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8"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8"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8"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8"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9"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9"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9"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9"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9"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9"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9"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9"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9"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9"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9"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9"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9"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9"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9"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9"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9"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9"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3"/>
      <c r="BS13" s="273" t="str">
        <f ca="true">+IF(OFFSET('Water Data'!$D$27,0,10*ROW('Water Data'!D7))="","",OFFSET('Water Data'!$D$27,0,10*ROW('Water Data'!D7)))</f>
        <v/>
      </c>
      <c r="BT13" s="273" t="str">
        <f ca="true">+IF(OFFSET('Water Data'!$D$28,0,10*ROW('Water Data'!D7))="","",OFFSET('Water Data'!$D$28,0,10*ROW('Water Data'!D7)))</f>
        <v/>
      </c>
      <c r="BU13" s="273" t="str">
        <f ca="true">+IF(OFFSET('Water Data'!$D$29,0,10*ROW('Water Data'!D7))="","",OFFSET('Water Data'!$D$29,0,10*ROW('Water Data'!D7)))</f>
        <v/>
      </c>
      <c r="BV13" s="273" t="str">
        <f ca="true">+IF(OFFSET('Water Data'!$E$27,0,10*ROW('Water Data'!E7))="","",OFFSET('Water Data'!$E$27,0,10*ROW('Water Data'!E7)))</f>
        <v/>
      </c>
      <c r="BW13" s="273" t="str">
        <f ca="true">+IF(OFFSET('Water Data'!$E$28,0,10*ROW('Water Data'!E7))="","",OFFSET('Water Data'!$E$28,0,10*ROW('Water Data'!E7)))</f>
        <v/>
      </c>
      <c r="BX13" s="273" t="str">
        <f ca="true">+IF(OFFSET('Water Data'!$E$29,0,10*ROW('Water Data'!E7))="","",OFFSET('Water Data'!$E$29,0,10*ROW('Water Data'!E7)))</f>
        <v/>
      </c>
      <c r="BY13" s="273" t="str">
        <f ca="true">+IF(OFFSET('Water Data'!$F$27,0,10*ROW('Water Data'!F7))="","",OFFSET('Water Data'!$F$27,0,10*ROW('Water Data'!F7)))</f>
        <v/>
      </c>
      <c r="BZ13" s="273" t="str">
        <f ca="true">+IF(OFFSET('Water Data'!$F$28,0,10*ROW('Water Data'!F7))="","",OFFSET('Water Data'!$F$28,0,10*ROW('Water Data'!F7)))</f>
        <v/>
      </c>
      <c r="CA13" s="273" t="str">
        <f ca="true">+IF(OFFSET('Water Data'!$F$29,0,10*ROW('Water Data'!F7))="","",OFFSET('Water Data'!$F$29,0,10*ROW('Water Data'!F7)))</f>
        <v/>
      </c>
      <c r="CB13" s="273" t="str">
        <f ca="true">+IF(OFFSET('Water Data'!$G$27,0,10*ROW('Water Data'!G7))="","",OFFSET('Water Data'!$G$27,0,10*ROW('Water Data'!G7)))</f>
        <v/>
      </c>
      <c r="CC13" s="273" t="str">
        <f ca="true">+IF(OFFSET('Water Data'!$G$28,0,10*ROW('Water Data'!G7))="","",OFFSET('Water Data'!$G$28,0,10*ROW('Water Data'!G7)))</f>
        <v/>
      </c>
      <c r="CD13" s="273" t="str">
        <f ca="true">+IF(OFFSET('Water Data'!$G$29,0,10*ROW('Water Data'!G7))="","",OFFSET('Water Data'!$G$29,0,10*ROW('Water Data'!G7)))</f>
        <v/>
      </c>
      <c r="CE13" s="273" t="str">
        <f ca="true">+IF(OFFSET('Water Data'!$H$27,0,10*ROW('Water Data'!H7))="","",OFFSET('Water Data'!$H$27,0,10*ROW('Water Data'!H7)))</f>
        <v/>
      </c>
      <c r="CF13" s="273" t="str">
        <f ca="true">+IF(OFFSET('Water Data'!$H$28,0,10*ROW('Water Data'!H7))="","",OFFSET('Water Data'!$H$28,0,10*ROW('Water Data'!H7)))</f>
        <v/>
      </c>
      <c r="CG13" s="273" t="str">
        <f ca="true">+IF(OFFSET('Water Data'!$H$29,0,10*ROW('Water Data'!H7))="","",OFFSET('Water Data'!$H$29,0,10*ROW('Water Data'!H7)))</f>
        <v/>
      </c>
      <c r="CH13" s="273" t="str">
        <f ca="true">+IF(OFFSET('Water Data'!$I$27,0,10*ROW('Water Data'!I7))="","",OFFSET('Water Data'!$I$27,0,10*ROW('Water Data'!I7)))</f>
        <v/>
      </c>
      <c r="CI13" s="273" t="str">
        <f ca="true">+IF(OFFSET('Water Data'!$I$28,0,10*ROW('Water Data'!I7))="","",OFFSET('Water Data'!$I$28,0,10*ROW('Water Data'!I7)))</f>
        <v/>
      </c>
      <c r="CJ13" s="273" t="str">
        <f ca="true">+IF(OFFSET('Water Data'!$I$29,0,10*ROW('Water Data'!I7))="","",OFFSET('Water Data'!$I$29,0,10*ROW('Water Data'!I7)))</f>
        <v/>
      </c>
      <c r="CK13" s="273" t="str">
        <f ca="true">+IF(OFFSET('Sanitation Data'!$D$28,0,10*ROW('Sanitation Data'!D7))="","",OFFSET('Sanitation Data'!$D$28,0,10*ROW('Sanitation Data'!D7)))</f>
        <v/>
      </c>
      <c r="CL13" s="273" t="str">
        <f ca="true">+IF(OFFSET('Sanitation Data'!$D$29,0,10*ROW('Sanitation Data'!D7))="","",OFFSET('Sanitation Data'!$D$29,0,10*ROW('Sanitation Data'!D7)))</f>
        <v/>
      </c>
      <c r="CM13" s="273" t="str">
        <f ca="true">+IF(OFFSET('Sanitation Data'!$D$30,0,10*ROW('Sanitation Data'!D7))="","",OFFSET('Sanitation Data'!$D$30,0,10*ROW('Sanitation Data'!D7)))</f>
        <v/>
      </c>
      <c r="CN13" s="273" t="str">
        <f ca="true">+IF(OFFSET('Sanitation Data'!$D$31,0,10*ROW('Sanitation Data'!D7))="","",OFFSET('Sanitation Data'!$D$31,0,10*ROW('Sanitation Data'!D7)))</f>
        <v/>
      </c>
      <c r="CO13" s="273" t="str">
        <f ca="true">+IF(OFFSET('Sanitation Data'!$D$32,0,10*ROW('Sanitation Data'!D7))="","",OFFSET('Sanitation Data'!$D$32,0,10*ROW('Sanitation Data'!D7)))</f>
        <v/>
      </c>
      <c r="CP13" s="273" t="str">
        <f ca="true">+IF(OFFSET('Sanitation Data'!$E$28,0,10*ROW('Sanitation Data'!E7))="","",OFFSET('Sanitation Data'!$E$28,0,10*ROW('Sanitation Data'!E7)))</f>
        <v/>
      </c>
      <c r="CQ13" s="273" t="str">
        <f ca="true">+IF(OFFSET('Sanitation Data'!$E$29,0,10*ROW('Sanitation Data'!E7))="","",OFFSET('Sanitation Data'!$E$29,0,10*ROW('Sanitation Data'!E7)))</f>
        <v/>
      </c>
      <c r="CR13" s="273" t="str">
        <f ca="true">+IF(OFFSET('Sanitation Data'!$E$30,0,10*ROW('Sanitation Data'!E7))="","",OFFSET('Sanitation Data'!$E$30,0,10*ROW('Sanitation Data'!E7)))</f>
        <v/>
      </c>
      <c r="CS13" s="273" t="str">
        <f ca="true">+IF(OFFSET('Sanitation Data'!$E$31,0,10*ROW('Sanitation Data'!E7))="","",OFFSET('Sanitation Data'!$E$31,0,10*ROW('Sanitation Data'!E7)))</f>
        <v/>
      </c>
      <c r="CT13" s="273" t="str">
        <f ca="true">+IF(OFFSET('Sanitation Data'!$E$32,0,10*ROW('Sanitation Data'!E7))="","",OFFSET('Sanitation Data'!$E$32,0,10*ROW('Sanitation Data'!E7)))</f>
        <v/>
      </c>
      <c r="CU13" s="273" t="str">
        <f ca="true">+IF(OFFSET('Sanitation Data'!$F$28,0,10*ROW('Sanitation Data'!F7))="","",OFFSET('Sanitation Data'!$F$28,0,10*ROW('Sanitation Data'!F7)))</f>
        <v/>
      </c>
      <c r="CV13" s="273" t="str">
        <f ca="true">+IF(OFFSET('Sanitation Data'!$F$29,0,10*ROW('Sanitation Data'!F7))="","",OFFSET('Sanitation Data'!$F$29,0,10*ROW('Sanitation Data'!F7)))</f>
        <v/>
      </c>
      <c r="CW13" s="273" t="str">
        <f ca="true">+IF(OFFSET('Sanitation Data'!$F$30,0,10*ROW('Sanitation Data'!F7))="","",OFFSET('Sanitation Data'!$F$30,0,10*ROW('Sanitation Data'!F7)))</f>
        <v/>
      </c>
      <c r="CX13" s="273" t="str">
        <f ca="true">+IF(OFFSET('Sanitation Data'!$F$31,0,10*ROW('Sanitation Data'!F7))="","",OFFSET('Sanitation Data'!$F$31,0,10*ROW('Sanitation Data'!F7)))</f>
        <v/>
      </c>
      <c r="CY13" s="273" t="str">
        <f ca="true">+IF(OFFSET('Sanitation Data'!$F$32,0,10*ROW('Sanitation Data'!F7))="","",OFFSET('Sanitation Data'!$F$32,0,10*ROW('Sanitation Data'!F7)))</f>
        <v/>
      </c>
      <c r="CZ13" s="273" t="str">
        <f ca="true">+IF(OFFSET('Sanitation Data'!$G$28,0,10*ROW('Sanitation Data'!G7))="","",OFFSET('Sanitation Data'!$G$28,0,10*ROW('Sanitation Data'!G7)))</f>
        <v/>
      </c>
      <c r="DA13" s="273" t="str">
        <f ca="true">+IF(OFFSET('Sanitation Data'!$G$29,0,10*ROW('Sanitation Data'!G7))="","",OFFSET('Sanitation Data'!$G$29,0,10*ROW('Sanitation Data'!G7)))</f>
        <v/>
      </c>
      <c r="DB13" s="273" t="str">
        <f ca="true">+IF(OFFSET('Sanitation Data'!$G$30,0,10*ROW('Sanitation Data'!G7))="","",OFFSET('Sanitation Data'!$G$30,0,10*ROW('Sanitation Data'!G7)))</f>
        <v/>
      </c>
      <c r="DC13" s="273" t="str">
        <f ca="true">+IF(OFFSET('Sanitation Data'!$G$31,0,10*ROW('Sanitation Data'!G7))="","",OFFSET('Sanitation Data'!$G$31,0,10*ROW('Sanitation Data'!G7)))</f>
        <v/>
      </c>
      <c r="DD13" s="273" t="str">
        <f ca="true">+IF(OFFSET('Sanitation Data'!$G$32,0,10*ROW('Sanitation Data'!G7))="","",OFFSET('Sanitation Data'!$G$32,0,10*ROW('Sanitation Data'!G7)))</f>
        <v/>
      </c>
      <c r="DE13" s="273" t="str">
        <f ca="true">+IF(OFFSET('Sanitation Data'!$H$28,0,10*ROW('Sanitation Data'!H7))="","",OFFSET('Sanitation Data'!$H$28,0,10*ROW('Sanitation Data'!H7)))</f>
        <v/>
      </c>
      <c r="DF13" s="273" t="str">
        <f ca="true">+IF(OFFSET('Sanitation Data'!$H$29,0,10*ROW('Sanitation Data'!H7))="","",OFFSET('Sanitation Data'!$H$29,0,10*ROW('Sanitation Data'!H7)))</f>
        <v/>
      </c>
      <c r="DG13" s="273" t="str">
        <f ca="true">+IF(OFFSET('Sanitation Data'!$H$30,0,10*ROW('Sanitation Data'!H7))="","",OFFSET('Sanitation Data'!$H$30,0,10*ROW('Sanitation Data'!H7)))</f>
        <v/>
      </c>
      <c r="DH13" s="273" t="str">
        <f ca="true">+IF(OFFSET('Sanitation Data'!$H$31,0,10*ROW('Sanitation Data'!H7))="","",OFFSET('Sanitation Data'!$H$31,0,10*ROW('Sanitation Data'!H7)))</f>
        <v/>
      </c>
      <c r="DI13" s="273" t="str">
        <f ca="true">+IF(OFFSET('Sanitation Data'!$H$32,0,10*ROW('Sanitation Data'!H7))="","",OFFSET('Sanitation Data'!$H$32,0,10*ROW('Sanitation Data'!H7)))</f>
        <v/>
      </c>
      <c r="DJ13" s="273" t="str">
        <f ca="true">+IF(OFFSET('Sanitation Data'!$I$28,0,10*ROW('Sanitation Data'!I7))="","",OFFSET('Sanitation Data'!$I$28,0,10*ROW('Sanitation Data'!I7)))</f>
        <v/>
      </c>
      <c r="DK13" s="273" t="str">
        <f ca="true">+IF(OFFSET('Sanitation Data'!$I$29,0,10*ROW('Sanitation Data'!I7))="","",OFFSET('Sanitation Data'!$I$29,0,10*ROW('Sanitation Data'!I7)))</f>
        <v/>
      </c>
      <c r="DL13" s="273" t="str">
        <f ca="true">+IF(OFFSET('Sanitation Data'!$I$30,0,10*ROW('Sanitation Data'!I7))="","",OFFSET('Sanitation Data'!$I$30,0,10*ROW('Sanitation Data'!I7)))</f>
        <v/>
      </c>
      <c r="DM13" s="273" t="str">
        <f ca="true">+IF(OFFSET('Sanitation Data'!$I$31,0,10*ROW('Sanitation Data'!I7))="","",OFFSET('Sanitation Data'!$I$31,0,10*ROW('Sanitation Data'!I7)))</f>
        <v/>
      </c>
      <c r="DN13" s="273" t="str">
        <f ca="true">+IF(OFFSET('Sanitation Data'!$I$32,0,10*ROW('Sanitation Data'!I7))="","",OFFSET('Sanitation Data'!$I$32,0,10*ROW('Sanitation Data'!I7)))</f>
        <v/>
      </c>
      <c r="DO13" s="273" t="str">
        <f ca="true">+IF(OFFSET('Hygiene Data'!$D$11,0,10*ROW('Hygiene Data'!D7))="","",OFFSET('Hygiene Data'!$D$11,0,10*ROW('Hygiene Data'!D7)))</f>
        <v/>
      </c>
      <c r="DP13" s="273" t="str">
        <f ca="true">+IF(OFFSET('Hygiene Data'!$D$12,0,10*ROW('Hygiene Data'!D7))="","",OFFSET('Hygiene Data'!$D$12,0,10*ROW('Hygiene Data'!D7)))</f>
        <v/>
      </c>
      <c r="DQ13" s="273" t="str">
        <f ca="true">+IF(OFFSET('Hygiene Data'!$D$13,0,10*ROW('Hygiene Data'!D7))="","",OFFSET('Hygiene Data'!$D$13,0,10*ROW('Hygiene Data'!D7)))</f>
        <v/>
      </c>
      <c r="DR13" s="273" t="str">
        <f ca="true">+IF(OFFSET('Hygiene Data'!$E$11,0,10*ROW('Hygiene Data'!E7))="","",OFFSET('Hygiene Data'!$E$11,0,10*ROW('Hygiene Data'!E7)))</f>
        <v/>
      </c>
      <c r="DS13" s="273" t="str">
        <f ca="true">+IF(OFFSET('Hygiene Data'!$E$12,0,10*ROW('Hygiene Data'!E7))="","",OFFSET('Hygiene Data'!$E$12,0,10*ROW('Hygiene Data'!E7)))</f>
        <v/>
      </c>
      <c r="DT13" s="273" t="str">
        <f ca="true">+IF(OFFSET('Hygiene Data'!$E$13,0,10*ROW('Hygiene Data'!E7))="","",OFFSET('Hygiene Data'!$E$13,0,10*ROW('Hygiene Data'!E7)))</f>
        <v/>
      </c>
      <c r="DU13" s="273" t="str">
        <f ca="true">+IF(OFFSET('Hygiene Data'!$F$11,0,10*ROW('Hygiene Data'!F7))="","",OFFSET('Hygiene Data'!$F$11,0,10*ROW('Hygiene Data'!F7)))</f>
        <v/>
      </c>
      <c r="DV13" s="273" t="str">
        <f ca="true">+IF(OFFSET('Hygiene Data'!$F$12,0,10*ROW('Hygiene Data'!F7))="","",OFFSET('Hygiene Data'!$F$12,0,10*ROW('Hygiene Data'!F7)))</f>
        <v/>
      </c>
      <c r="DW13" s="273" t="str">
        <f ca="true">+IF(OFFSET('Hygiene Data'!$F$13,0,10*ROW('Hygiene Data'!F7))="","",OFFSET('Hygiene Data'!$F$13,0,10*ROW('Hygiene Data'!F7)))</f>
        <v/>
      </c>
      <c r="DX13" s="273" t="str">
        <f ca="true">+IF(OFFSET('Hygiene Data'!$G$11,0,10*ROW('Hygiene Data'!G7))="","",OFFSET('Hygiene Data'!$G$11,0,10*ROW('Hygiene Data'!G7)))</f>
        <v/>
      </c>
      <c r="DY13" s="273" t="str">
        <f ca="true">+IF(OFFSET('Hygiene Data'!$G$12,0,10*ROW('Hygiene Data'!G7))="","",OFFSET('Hygiene Data'!$G$12,0,10*ROW('Hygiene Data'!G7)))</f>
        <v/>
      </c>
      <c r="DZ13" s="273" t="str">
        <f ca="true">+IF(OFFSET('Hygiene Data'!$G$13,0,10*ROW('Hygiene Data'!G7))="","",OFFSET('Hygiene Data'!$G$13,0,10*ROW('Hygiene Data'!G7)))</f>
        <v/>
      </c>
      <c r="EA13" s="273" t="str">
        <f ca="true">+IF(OFFSET('Hygiene Data'!$H$11,0,10*ROW('Hygiene Data'!H7))="","",OFFSET('Hygiene Data'!$H$11,0,10*ROW('Hygiene Data'!H7)))</f>
        <v/>
      </c>
      <c r="EB13" s="273" t="str">
        <f ca="true">+IF(OFFSET('Hygiene Data'!$H$12,0,10*ROW('Hygiene Data'!H7))="","",OFFSET('Hygiene Data'!$H$12,0,10*ROW('Hygiene Data'!H7)))</f>
        <v/>
      </c>
      <c r="EC13" s="273" t="str">
        <f ca="true">+IF(OFFSET('Hygiene Data'!$H$13,0,10*ROW('Hygiene Data'!H7))="","",OFFSET('Hygiene Data'!$H$13,0,10*ROW('Hygiene Data'!H7)))</f>
        <v/>
      </c>
      <c r="ED13" s="273" t="str">
        <f ca="true">+IF(OFFSET('Hygiene Data'!$I$11,0,10*ROW('Hygiene Data'!I7))="","",OFFSET('Hygiene Data'!$I$11,0,10*ROW('Hygiene Data'!I7)))</f>
        <v/>
      </c>
      <c r="EE13" s="273" t="str">
        <f ca="true">+IF(OFFSET('Hygiene Data'!$I$12,0,10*ROW('Hygiene Data'!I7))="","",OFFSET('Hygiene Data'!$I$12,0,10*ROW('Hygiene Data'!I7)))</f>
        <v/>
      </c>
      <c r="EF13" s="273"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
      </c>
      <c r="B14" s="38" t="str">
        <f ca="true">+IF(OFFSET('Water Data'!$C$2,0,10*ROW('Water Data'!F8))="","",OFFSET('Water Data'!$C$2,0,10*ROW('Water Data'!F8)))</f>
        <v/>
      </c>
      <c r="C14" s="329" t="str">
        <f t="shared" ca="true" si="0"/>
        <v/>
      </c>
      <c r="D14" s="97"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7"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7"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7"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7"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7"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7"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7"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7"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7"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7"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7"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7"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7"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7"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7"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7"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7"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8"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8"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8"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8"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8"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8"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8"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8"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8"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8"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8"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8"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8"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8"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8"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8"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8"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8"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8"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8"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8"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8"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8"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8"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8"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8"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8"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8"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8"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8"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9"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9"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9"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9"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9"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9"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9"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9"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9"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9"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9"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9"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9"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9"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9"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9"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9"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9"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3"/>
      <c r="BS14" s="273" t="str">
        <f ca="true">+IF(OFFSET('Water Data'!$D$27,0,10*ROW('Water Data'!D8))="","",OFFSET('Water Data'!$D$27,0,10*ROW('Water Data'!D8)))</f>
        <v/>
      </c>
      <c r="BT14" s="273" t="str">
        <f ca="true">+IF(OFFSET('Water Data'!$D$28,0,10*ROW('Water Data'!D8))="","",OFFSET('Water Data'!$D$28,0,10*ROW('Water Data'!D8)))</f>
        <v/>
      </c>
      <c r="BU14" s="273" t="str">
        <f ca="true">+IF(OFFSET('Water Data'!$D$29,0,10*ROW('Water Data'!D8))="","",OFFSET('Water Data'!$D$29,0,10*ROW('Water Data'!D8)))</f>
        <v/>
      </c>
      <c r="BV14" s="273" t="str">
        <f ca="true">+IF(OFFSET('Water Data'!$E$27,0,10*ROW('Water Data'!E8))="","",OFFSET('Water Data'!$E$27,0,10*ROW('Water Data'!E8)))</f>
        <v/>
      </c>
      <c r="BW14" s="273" t="str">
        <f ca="true">+IF(OFFSET('Water Data'!$E$28,0,10*ROW('Water Data'!E8))="","",OFFSET('Water Data'!$E$28,0,10*ROW('Water Data'!E8)))</f>
        <v/>
      </c>
      <c r="BX14" s="273" t="str">
        <f ca="true">+IF(OFFSET('Water Data'!$E$29,0,10*ROW('Water Data'!E8))="","",OFFSET('Water Data'!$E$29,0,10*ROW('Water Data'!E8)))</f>
        <v/>
      </c>
      <c r="BY14" s="273" t="str">
        <f ca="true">+IF(OFFSET('Water Data'!$F$27,0,10*ROW('Water Data'!F8))="","",OFFSET('Water Data'!$F$27,0,10*ROW('Water Data'!F8)))</f>
        <v/>
      </c>
      <c r="BZ14" s="273" t="str">
        <f ca="true">+IF(OFFSET('Water Data'!$F$28,0,10*ROW('Water Data'!F8))="","",OFFSET('Water Data'!$F$28,0,10*ROW('Water Data'!F8)))</f>
        <v/>
      </c>
      <c r="CA14" s="273" t="str">
        <f ca="true">+IF(OFFSET('Water Data'!$F$29,0,10*ROW('Water Data'!F8))="","",OFFSET('Water Data'!$F$29,0,10*ROW('Water Data'!F8)))</f>
        <v/>
      </c>
      <c r="CB14" s="273" t="str">
        <f ca="true">+IF(OFFSET('Water Data'!$G$27,0,10*ROW('Water Data'!G8))="","",OFFSET('Water Data'!$G$27,0,10*ROW('Water Data'!G8)))</f>
        <v/>
      </c>
      <c r="CC14" s="273" t="str">
        <f ca="true">+IF(OFFSET('Water Data'!$G$28,0,10*ROW('Water Data'!G8))="","",OFFSET('Water Data'!$G$28,0,10*ROW('Water Data'!G8)))</f>
        <v/>
      </c>
      <c r="CD14" s="273" t="str">
        <f ca="true">+IF(OFFSET('Water Data'!$G$29,0,10*ROW('Water Data'!G8))="","",OFFSET('Water Data'!$G$29,0,10*ROW('Water Data'!G8)))</f>
        <v/>
      </c>
      <c r="CE14" s="273" t="str">
        <f ca="true">+IF(OFFSET('Water Data'!$H$27,0,10*ROW('Water Data'!H8))="","",OFFSET('Water Data'!$H$27,0,10*ROW('Water Data'!H8)))</f>
        <v/>
      </c>
      <c r="CF14" s="273" t="str">
        <f ca="true">+IF(OFFSET('Water Data'!$H$28,0,10*ROW('Water Data'!H8))="","",OFFSET('Water Data'!$H$28,0,10*ROW('Water Data'!H8)))</f>
        <v/>
      </c>
      <c r="CG14" s="273" t="str">
        <f ca="true">+IF(OFFSET('Water Data'!$H$29,0,10*ROW('Water Data'!H8))="","",OFFSET('Water Data'!$H$29,0,10*ROW('Water Data'!H8)))</f>
        <v/>
      </c>
      <c r="CH14" s="273" t="str">
        <f ca="true">+IF(OFFSET('Water Data'!$I$27,0,10*ROW('Water Data'!I8))="","",OFFSET('Water Data'!$I$27,0,10*ROW('Water Data'!I8)))</f>
        <v/>
      </c>
      <c r="CI14" s="273" t="str">
        <f ca="true">+IF(OFFSET('Water Data'!$I$28,0,10*ROW('Water Data'!I8))="","",OFFSET('Water Data'!$I$28,0,10*ROW('Water Data'!I8)))</f>
        <v/>
      </c>
      <c r="CJ14" s="273" t="str">
        <f ca="true">+IF(OFFSET('Water Data'!$I$29,0,10*ROW('Water Data'!I8))="","",OFFSET('Water Data'!$I$29,0,10*ROW('Water Data'!I8)))</f>
        <v/>
      </c>
      <c r="CK14" s="273" t="str">
        <f ca="true">+IF(OFFSET('Sanitation Data'!$D$28,0,10*ROW('Sanitation Data'!D8))="","",OFFSET('Sanitation Data'!$D$28,0,10*ROW('Sanitation Data'!D8)))</f>
        <v/>
      </c>
      <c r="CL14" s="273" t="str">
        <f ca="true">+IF(OFFSET('Sanitation Data'!$D$29,0,10*ROW('Sanitation Data'!D8))="","",OFFSET('Sanitation Data'!$D$29,0,10*ROW('Sanitation Data'!D8)))</f>
        <v/>
      </c>
      <c r="CM14" s="273" t="str">
        <f ca="true">+IF(OFFSET('Sanitation Data'!$D$30,0,10*ROW('Sanitation Data'!D8))="","",OFFSET('Sanitation Data'!$D$30,0,10*ROW('Sanitation Data'!D8)))</f>
        <v/>
      </c>
      <c r="CN14" s="273" t="str">
        <f ca="true">+IF(OFFSET('Sanitation Data'!$D$31,0,10*ROW('Sanitation Data'!D8))="","",OFFSET('Sanitation Data'!$D$31,0,10*ROW('Sanitation Data'!D8)))</f>
        <v/>
      </c>
      <c r="CO14" s="273" t="str">
        <f ca="true">+IF(OFFSET('Sanitation Data'!$D$32,0,10*ROW('Sanitation Data'!D8))="","",OFFSET('Sanitation Data'!$D$32,0,10*ROW('Sanitation Data'!D8)))</f>
        <v/>
      </c>
      <c r="CP14" s="273" t="str">
        <f ca="true">+IF(OFFSET('Sanitation Data'!$E$28,0,10*ROW('Sanitation Data'!E8))="","",OFFSET('Sanitation Data'!$E$28,0,10*ROW('Sanitation Data'!E8)))</f>
        <v/>
      </c>
      <c r="CQ14" s="273" t="str">
        <f ca="true">+IF(OFFSET('Sanitation Data'!$E$29,0,10*ROW('Sanitation Data'!E8))="","",OFFSET('Sanitation Data'!$E$29,0,10*ROW('Sanitation Data'!E8)))</f>
        <v/>
      </c>
      <c r="CR14" s="273" t="str">
        <f ca="true">+IF(OFFSET('Sanitation Data'!$E$30,0,10*ROW('Sanitation Data'!E8))="","",OFFSET('Sanitation Data'!$E$30,0,10*ROW('Sanitation Data'!E8)))</f>
        <v/>
      </c>
      <c r="CS14" s="273" t="str">
        <f ca="true">+IF(OFFSET('Sanitation Data'!$E$31,0,10*ROW('Sanitation Data'!E8))="","",OFFSET('Sanitation Data'!$E$31,0,10*ROW('Sanitation Data'!E8)))</f>
        <v/>
      </c>
      <c r="CT14" s="273" t="str">
        <f ca="true">+IF(OFFSET('Sanitation Data'!$E$32,0,10*ROW('Sanitation Data'!E8))="","",OFFSET('Sanitation Data'!$E$32,0,10*ROW('Sanitation Data'!E8)))</f>
        <v/>
      </c>
      <c r="CU14" s="273" t="str">
        <f ca="true">+IF(OFFSET('Sanitation Data'!$F$28,0,10*ROW('Sanitation Data'!F8))="","",OFFSET('Sanitation Data'!$F$28,0,10*ROW('Sanitation Data'!F8)))</f>
        <v/>
      </c>
      <c r="CV14" s="273" t="str">
        <f ca="true">+IF(OFFSET('Sanitation Data'!$F$29,0,10*ROW('Sanitation Data'!F8))="","",OFFSET('Sanitation Data'!$F$29,0,10*ROW('Sanitation Data'!F8)))</f>
        <v/>
      </c>
      <c r="CW14" s="273" t="str">
        <f ca="true">+IF(OFFSET('Sanitation Data'!$F$30,0,10*ROW('Sanitation Data'!F8))="","",OFFSET('Sanitation Data'!$F$30,0,10*ROW('Sanitation Data'!F8)))</f>
        <v/>
      </c>
      <c r="CX14" s="273" t="str">
        <f ca="true">+IF(OFFSET('Sanitation Data'!$F$31,0,10*ROW('Sanitation Data'!F8))="","",OFFSET('Sanitation Data'!$F$31,0,10*ROW('Sanitation Data'!F8)))</f>
        <v/>
      </c>
      <c r="CY14" s="273" t="str">
        <f ca="true">+IF(OFFSET('Sanitation Data'!$F$32,0,10*ROW('Sanitation Data'!F8))="","",OFFSET('Sanitation Data'!$F$32,0,10*ROW('Sanitation Data'!F8)))</f>
        <v/>
      </c>
      <c r="CZ14" s="273" t="str">
        <f ca="true">+IF(OFFSET('Sanitation Data'!$G$28,0,10*ROW('Sanitation Data'!G8))="","",OFFSET('Sanitation Data'!$G$28,0,10*ROW('Sanitation Data'!G8)))</f>
        <v/>
      </c>
      <c r="DA14" s="273" t="str">
        <f ca="true">+IF(OFFSET('Sanitation Data'!$G$29,0,10*ROW('Sanitation Data'!G8))="","",OFFSET('Sanitation Data'!$G$29,0,10*ROW('Sanitation Data'!G8)))</f>
        <v/>
      </c>
      <c r="DB14" s="273" t="str">
        <f ca="true">+IF(OFFSET('Sanitation Data'!$G$30,0,10*ROW('Sanitation Data'!G8))="","",OFFSET('Sanitation Data'!$G$30,0,10*ROW('Sanitation Data'!G8)))</f>
        <v/>
      </c>
      <c r="DC14" s="273" t="str">
        <f ca="true">+IF(OFFSET('Sanitation Data'!$G$31,0,10*ROW('Sanitation Data'!G8))="","",OFFSET('Sanitation Data'!$G$31,0,10*ROW('Sanitation Data'!G8)))</f>
        <v/>
      </c>
      <c r="DD14" s="273" t="str">
        <f ca="true">+IF(OFFSET('Sanitation Data'!$G$32,0,10*ROW('Sanitation Data'!G8))="","",OFFSET('Sanitation Data'!$G$32,0,10*ROW('Sanitation Data'!G8)))</f>
        <v/>
      </c>
      <c r="DE14" s="273" t="str">
        <f ca="true">+IF(OFFSET('Sanitation Data'!$H$28,0,10*ROW('Sanitation Data'!H8))="","",OFFSET('Sanitation Data'!$H$28,0,10*ROW('Sanitation Data'!H8)))</f>
        <v/>
      </c>
      <c r="DF14" s="273" t="str">
        <f ca="true">+IF(OFFSET('Sanitation Data'!$H$29,0,10*ROW('Sanitation Data'!H8))="","",OFFSET('Sanitation Data'!$H$29,0,10*ROW('Sanitation Data'!H8)))</f>
        <v/>
      </c>
      <c r="DG14" s="273" t="str">
        <f ca="true">+IF(OFFSET('Sanitation Data'!$H$30,0,10*ROW('Sanitation Data'!H8))="","",OFFSET('Sanitation Data'!$H$30,0,10*ROW('Sanitation Data'!H8)))</f>
        <v/>
      </c>
      <c r="DH14" s="273" t="str">
        <f ca="true">+IF(OFFSET('Sanitation Data'!$H$31,0,10*ROW('Sanitation Data'!H8))="","",OFFSET('Sanitation Data'!$H$31,0,10*ROW('Sanitation Data'!H8)))</f>
        <v/>
      </c>
      <c r="DI14" s="273" t="str">
        <f ca="true">+IF(OFFSET('Sanitation Data'!$H$32,0,10*ROW('Sanitation Data'!H8))="","",OFFSET('Sanitation Data'!$H$32,0,10*ROW('Sanitation Data'!H8)))</f>
        <v/>
      </c>
      <c r="DJ14" s="273" t="str">
        <f ca="true">+IF(OFFSET('Sanitation Data'!$I$28,0,10*ROW('Sanitation Data'!I8))="","",OFFSET('Sanitation Data'!$I$28,0,10*ROW('Sanitation Data'!I8)))</f>
        <v/>
      </c>
      <c r="DK14" s="273" t="str">
        <f ca="true">+IF(OFFSET('Sanitation Data'!$I$29,0,10*ROW('Sanitation Data'!I8))="","",OFFSET('Sanitation Data'!$I$29,0,10*ROW('Sanitation Data'!I8)))</f>
        <v/>
      </c>
      <c r="DL14" s="273" t="str">
        <f ca="true">+IF(OFFSET('Sanitation Data'!$I$30,0,10*ROW('Sanitation Data'!I8))="","",OFFSET('Sanitation Data'!$I$30,0,10*ROW('Sanitation Data'!I8)))</f>
        <v/>
      </c>
      <c r="DM14" s="273" t="str">
        <f ca="true">+IF(OFFSET('Sanitation Data'!$I$31,0,10*ROW('Sanitation Data'!I8))="","",OFFSET('Sanitation Data'!$I$31,0,10*ROW('Sanitation Data'!I8)))</f>
        <v/>
      </c>
      <c r="DN14" s="273" t="str">
        <f ca="true">+IF(OFFSET('Sanitation Data'!$I$32,0,10*ROW('Sanitation Data'!I8))="","",OFFSET('Sanitation Data'!$I$32,0,10*ROW('Sanitation Data'!I8)))</f>
        <v/>
      </c>
      <c r="DO14" s="273" t="str">
        <f ca="true">+IF(OFFSET('Hygiene Data'!$D$11,0,10*ROW('Hygiene Data'!D8))="","",OFFSET('Hygiene Data'!$D$11,0,10*ROW('Hygiene Data'!D8)))</f>
        <v/>
      </c>
      <c r="DP14" s="273" t="str">
        <f ca="true">+IF(OFFSET('Hygiene Data'!$D$12,0,10*ROW('Hygiene Data'!D8))="","",OFFSET('Hygiene Data'!$D$12,0,10*ROW('Hygiene Data'!D8)))</f>
        <v/>
      </c>
      <c r="DQ14" s="273" t="str">
        <f ca="true">+IF(OFFSET('Hygiene Data'!$D$13,0,10*ROW('Hygiene Data'!D8))="","",OFFSET('Hygiene Data'!$D$13,0,10*ROW('Hygiene Data'!D8)))</f>
        <v/>
      </c>
      <c r="DR14" s="273" t="str">
        <f ca="true">+IF(OFFSET('Hygiene Data'!$E$11,0,10*ROW('Hygiene Data'!E8))="","",OFFSET('Hygiene Data'!$E$11,0,10*ROW('Hygiene Data'!E8)))</f>
        <v/>
      </c>
      <c r="DS14" s="273" t="str">
        <f ca="true">+IF(OFFSET('Hygiene Data'!$E$12,0,10*ROW('Hygiene Data'!E8))="","",OFFSET('Hygiene Data'!$E$12,0,10*ROW('Hygiene Data'!E8)))</f>
        <v/>
      </c>
      <c r="DT14" s="273" t="str">
        <f ca="true">+IF(OFFSET('Hygiene Data'!$E$13,0,10*ROW('Hygiene Data'!E8))="","",OFFSET('Hygiene Data'!$E$13,0,10*ROW('Hygiene Data'!E8)))</f>
        <v/>
      </c>
      <c r="DU14" s="273" t="str">
        <f ca="true">+IF(OFFSET('Hygiene Data'!$F$11,0,10*ROW('Hygiene Data'!F8))="","",OFFSET('Hygiene Data'!$F$11,0,10*ROW('Hygiene Data'!F8)))</f>
        <v/>
      </c>
      <c r="DV14" s="273" t="str">
        <f ca="true">+IF(OFFSET('Hygiene Data'!$F$12,0,10*ROW('Hygiene Data'!F8))="","",OFFSET('Hygiene Data'!$F$12,0,10*ROW('Hygiene Data'!F8)))</f>
        <v/>
      </c>
      <c r="DW14" s="273" t="str">
        <f ca="true">+IF(OFFSET('Hygiene Data'!$F$13,0,10*ROW('Hygiene Data'!F8))="","",OFFSET('Hygiene Data'!$F$13,0,10*ROW('Hygiene Data'!F8)))</f>
        <v/>
      </c>
      <c r="DX14" s="273" t="str">
        <f ca="true">+IF(OFFSET('Hygiene Data'!$G$11,0,10*ROW('Hygiene Data'!G8))="","",OFFSET('Hygiene Data'!$G$11,0,10*ROW('Hygiene Data'!G8)))</f>
        <v/>
      </c>
      <c r="DY14" s="273" t="str">
        <f ca="true">+IF(OFFSET('Hygiene Data'!$G$12,0,10*ROW('Hygiene Data'!G8))="","",OFFSET('Hygiene Data'!$G$12,0,10*ROW('Hygiene Data'!G8)))</f>
        <v/>
      </c>
      <c r="DZ14" s="273" t="str">
        <f ca="true">+IF(OFFSET('Hygiene Data'!$G$13,0,10*ROW('Hygiene Data'!G8))="","",OFFSET('Hygiene Data'!$G$13,0,10*ROW('Hygiene Data'!G8)))</f>
        <v/>
      </c>
      <c r="EA14" s="273" t="str">
        <f ca="true">+IF(OFFSET('Hygiene Data'!$H$11,0,10*ROW('Hygiene Data'!H8))="","",OFFSET('Hygiene Data'!$H$11,0,10*ROW('Hygiene Data'!H8)))</f>
        <v/>
      </c>
      <c r="EB14" s="273" t="str">
        <f ca="true">+IF(OFFSET('Hygiene Data'!$H$12,0,10*ROW('Hygiene Data'!H8))="","",OFFSET('Hygiene Data'!$H$12,0,10*ROW('Hygiene Data'!H8)))</f>
        <v/>
      </c>
      <c r="EC14" s="273" t="str">
        <f ca="true">+IF(OFFSET('Hygiene Data'!$H$13,0,10*ROW('Hygiene Data'!H8))="","",OFFSET('Hygiene Data'!$H$13,0,10*ROW('Hygiene Data'!H8)))</f>
        <v/>
      </c>
      <c r="ED14" s="273" t="str">
        <f ca="true">+IF(OFFSET('Hygiene Data'!$I$11,0,10*ROW('Hygiene Data'!I8))="","",OFFSET('Hygiene Data'!$I$11,0,10*ROW('Hygiene Data'!I8)))</f>
        <v/>
      </c>
      <c r="EE14" s="273" t="str">
        <f ca="true">+IF(OFFSET('Hygiene Data'!$I$12,0,10*ROW('Hygiene Data'!I8))="","",OFFSET('Hygiene Data'!$I$12,0,10*ROW('Hygiene Data'!I8)))</f>
        <v/>
      </c>
      <c r="EF14" s="273"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
      </c>
      <c r="B15" s="38" t="str">
        <f ca="true">+IF(OFFSET('Water Data'!$C$2,0,10*ROW('Water Data'!F9))="","",OFFSET('Water Data'!$C$2,0,10*ROW('Water Data'!F9)))</f>
        <v/>
      </c>
      <c r="C15" s="329" t="str">
        <f t="shared" ca="true" si="0"/>
        <v/>
      </c>
      <c r="D15" s="97"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7"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7"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7"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7"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7"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7"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7"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7"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7"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7"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7"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7"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7"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7"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7"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7"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7"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8"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8"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8"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8"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8"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8"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8"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8"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8"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8"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8"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8"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8"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8"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8"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8"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8"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8"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8"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8"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8"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8"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8"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8"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8"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8"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8"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8"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8"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8"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9"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9"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9"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9"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9"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9"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9"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9"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9"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9"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9"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9"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9"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9"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9"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9"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9"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9"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3"/>
      <c r="BS15" s="273" t="str">
        <f ca="true">+IF(OFFSET('Water Data'!$D$27,0,10*ROW('Water Data'!D9))="","",OFFSET('Water Data'!$D$27,0,10*ROW('Water Data'!D9)))</f>
        <v/>
      </c>
      <c r="BT15" s="273" t="str">
        <f ca="true">+IF(OFFSET('Water Data'!$D$28,0,10*ROW('Water Data'!D9))="","",OFFSET('Water Data'!$D$28,0,10*ROW('Water Data'!D9)))</f>
        <v/>
      </c>
      <c r="BU15" s="273" t="str">
        <f ca="true">+IF(OFFSET('Water Data'!$D$29,0,10*ROW('Water Data'!D9))="","",OFFSET('Water Data'!$D$29,0,10*ROW('Water Data'!D9)))</f>
        <v/>
      </c>
      <c r="BV15" s="273" t="str">
        <f ca="true">+IF(OFFSET('Water Data'!$E$27,0,10*ROW('Water Data'!E9))="","",OFFSET('Water Data'!$E$27,0,10*ROW('Water Data'!E9)))</f>
        <v/>
      </c>
      <c r="BW15" s="273" t="str">
        <f ca="true">+IF(OFFSET('Water Data'!$E$28,0,10*ROW('Water Data'!E9))="","",OFFSET('Water Data'!$E$28,0,10*ROW('Water Data'!E9)))</f>
        <v/>
      </c>
      <c r="BX15" s="273" t="str">
        <f ca="true">+IF(OFFSET('Water Data'!$E$29,0,10*ROW('Water Data'!E9))="","",OFFSET('Water Data'!$E$29,0,10*ROW('Water Data'!E9)))</f>
        <v/>
      </c>
      <c r="BY15" s="273" t="str">
        <f ca="true">+IF(OFFSET('Water Data'!$F$27,0,10*ROW('Water Data'!F9))="","",OFFSET('Water Data'!$F$27,0,10*ROW('Water Data'!F9)))</f>
        <v/>
      </c>
      <c r="BZ15" s="273" t="str">
        <f ca="true">+IF(OFFSET('Water Data'!$F$28,0,10*ROW('Water Data'!F9))="","",OFFSET('Water Data'!$F$28,0,10*ROW('Water Data'!F9)))</f>
        <v/>
      </c>
      <c r="CA15" s="273" t="str">
        <f ca="true">+IF(OFFSET('Water Data'!$F$29,0,10*ROW('Water Data'!F9))="","",OFFSET('Water Data'!$F$29,0,10*ROW('Water Data'!F9)))</f>
        <v/>
      </c>
      <c r="CB15" s="273" t="str">
        <f ca="true">+IF(OFFSET('Water Data'!$G$27,0,10*ROW('Water Data'!G9))="","",OFFSET('Water Data'!$G$27,0,10*ROW('Water Data'!G9)))</f>
        <v/>
      </c>
      <c r="CC15" s="273" t="str">
        <f ca="true">+IF(OFFSET('Water Data'!$G$28,0,10*ROW('Water Data'!G9))="","",OFFSET('Water Data'!$G$28,0,10*ROW('Water Data'!G9)))</f>
        <v/>
      </c>
      <c r="CD15" s="273" t="str">
        <f ca="true">+IF(OFFSET('Water Data'!$G$29,0,10*ROW('Water Data'!G9))="","",OFFSET('Water Data'!$G$29,0,10*ROW('Water Data'!G9)))</f>
        <v/>
      </c>
      <c r="CE15" s="273" t="str">
        <f ca="true">+IF(OFFSET('Water Data'!$H$27,0,10*ROW('Water Data'!H9))="","",OFFSET('Water Data'!$H$27,0,10*ROW('Water Data'!H9)))</f>
        <v/>
      </c>
      <c r="CF15" s="273" t="str">
        <f ca="true">+IF(OFFSET('Water Data'!$H$28,0,10*ROW('Water Data'!H9))="","",OFFSET('Water Data'!$H$28,0,10*ROW('Water Data'!H9)))</f>
        <v/>
      </c>
      <c r="CG15" s="273" t="str">
        <f ca="true">+IF(OFFSET('Water Data'!$H$29,0,10*ROW('Water Data'!H9))="","",OFFSET('Water Data'!$H$29,0,10*ROW('Water Data'!H9)))</f>
        <v/>
      </c>
      <c r="CH15" s="273" t="str">
        <f ca="true">+IF(OFFSET('Water Data'!$I$27,0,10*ROW('Water Data'!I9))="","",OFFSET('Water Data'!$I$27,0,10*ROW('Water Data'!I9)))</f>
        <v/>
      </c>
      <c r="CI15" s="273" t="str">
        <f ca="true">+IF(OFFSET('Water Data'!$I$28,0,10*ROW('Water Data'!I9))="","",OFFSET('Water Data'!$I$28,0,10*ROW('Water Data'!I9)))</f>
        <v/>
      </c>
      <c r="CJ15" s="273" t="str">
        <f ca="true">+IF(OFFSET('Water Data'!$I$29,0,10*ROW('Water Data'!I9))="","",OFFSET('Water Data'!$I$29,0,10*ROW('Water Data'!I9)))</f>
        <v/>
      </c>
      <c r="CK15" s="273" t="str">
        <f ca="true">+IF(OFFSET('Sanitation Data'!$D$28,0,10*ROW('Sanitation Data'!D9))="","",OFFSET('Sanitation Data'!$D$28,0,10*ROW('Sanitation Data'!D9)))</f>
        <v/>
      </c>
      <c r="CL15" s="273" t="str">
        <f ca="true">+IF(OFFSET('Sanitation Data'!$D$29,0,10*ROW('Sanitation Data'!D9))="","",OFFSET('Sanitation Data'!$D$29,0,10*ROW('Sanitation Data'!D9)))</f>
        <v/>
      </c>
      <c r="CM15" s="273" t="str">
        <f ca="true">+IF(OFFSET('Sanitation Data'!$D$30,0,10*ROW('Sanitation Data'!D9))="","",OFFSET('Sanitation Data'!$D$30,0,10*ROW('Sanitation Data'!D9)))</f>
        <v/>
      </c>
      <c r="CN15" s="273" t="str">
        <f ca="true">+IF(OFFSET('Sanitation Data'!$D$31,0,10*ROW('Sanitation Data'!D9))="","",OFFSET('Sanitation Data'!$D$31,0,10*ROW('Sanitation Data'!D9)))</f>
        <v/>
      </c>
      <c r="CO15" s="273" t="str">
        <f ca="true">+IF(OFFSET('Sanitation Data'!$D$32,0,10*ROW('Sanitation Data'!D9))="","",OFFSET('Sanitation Data'!$D$32,0,10*ROW('Sanitation Data'!D9)))</f>
        <v/>
      </c>
      <c r="CP15" s="273" t="str">
        <f ca="true">+IF(OFFSET('Sanitation Data'!$E$28,0,10*ROW('Sanitation Data'!E9))="","",OFFSET('Sanitation Data'!$E$28,0,10*ROW('Sanitation Data'!E9)))</f>
        <v/>
      </c>
      <c r="CQ15" s="273" t="str">
        <f ca="true">+IF(OFFSET('Sanitation Data'!$E$29,0,10*ROW('Sanitation Data'!E9))="","",OFFSET('Sanitation Data'!$E$29,0,10*ROW('Sanitation Data'!E9)))</f>
        <v/>
      </c>
      <c r="CR15" s="273" t="str">
        <f ca="true">+IF(OFFSET('Sanitation Data'!$E$30,0,10*ROW('Sanitation Data'!E9))="","",OFFSET('Sanitation Data'!$E$30,0,10*ROW('Sanitation Data'!E9)))</f>
        <v/>
      </c>
      <c r="CS15" s="273" t="str">
        <f ca="true">+IF(OFFSET('Sanitation Data'!$E$31,0,10*ROW('Sanitation Data'!E9))="","",OFFSET('Sanitation Data'!$E$31,0,10*ROW('Sanitation Data'!E9)))</f>
        <v/>
      </c>
      <c r="CT15" s="273" t="str">
        <f ca="true">+IF(OFFSET('Sanitation Data'!$E$32,0,10*ROW('Sanitation Data'!E9))="","",OFFSET('Sanitation Data'!$E$32,0,10*ROW('Sanitation Data'!E9)))</f>
        <v/>
      </c>
      <c r="CU15" s="273" t="str">
        <f ca="true">+IF(OFFSET('Sanitation Data'!$F$28,0,10*ROW('Sanitation Data'!F9))="","",OFFSET('Sanitation Data'!$F$28,0,10*ROW('Sanitation Data'!F9)))</f>
        <v/>
      </c>
      <c r="CV15" s="273" t="str">
        <f ca="true">+IF(OFFSET('Sanitation Data'!$F$29,0,10*ROW('Sanitation Data'!F9))="","",OFFSET('Sanitation Data'!$F$29,0,10*ROW('Sanitation Data'!F9)))</f>
        <v/>
      </c>
      <c r="CW15" s="273" t="str">
        <f ca="true">+IF(OFFSET('Sanitation Data'!$F$30,0,10*ROW('Sanitation Data'!F9))="","",OFFSET('Sanitation Data'!$F$30,0,10*ROW('Sanitation Data'!F9)))</f>
        <v/>
      </c>
      <c r="CX15" s="273" t="str">
        <f ca="true">+IF(OFFSET('Sanitation Data'!$F$31,0,10*ROW('Sanitation Data'!F9))="","",OFFSET('Sanitation Data'!$F$31,0,10*ROW('Sanitation Data'!F9)))</f>
        <v/>
      </c>
      <c r="CY15" s="273" t="str">
        <f ca="true">+IF(OFFSET('Sanitation Data'!$F$32,0,10*ROW('Sanitation Data'!F9))="","",OFFSET('Sanitation Data'!$F$32,0,10*ROW('Sanitation Data'!F9)))</f>
        <v/>
      </c>
      <c r="CZ15" s="273" t="str">
        <f ca="true">+IF(OFFSET('Sanitation Data'!$G$28,0,10*ROW('Sanitation Data'!G9))="","",OFFSET('Sanitation Data'!$G$28,0,10*ROW('Sanitation Data'!G9)))</f>
        <v/>
      </c>
      <c r="DA15" s="273" t="str">
        <f ca="true">+IF(OFFSET('Sanitation Data'!$G$29,0,10*ROW('Sanitation Data'!G9))="","",OFFSET('Sanitation Data'!$G$29,0,10*ROW('Sanitation Data'!G9)))</f>
        <v/>
      </c>
      <c r="DB15" s="273" t="str">
        <f ca="true">+IF(OFFSET('Sanitation Data'!$G$30,0,10*ROW('Sanitation Data'!G9))="","",OFFSET('Sanitation Data'!$G$30,0,10*ROW('Sanitation Data'!G9)))</f>
        <v/>
      </c>
      <c r="DC15" s="273" t="str">
        <f ca="true">+IF(OFFSET('Sanitation Data'!$G$31,0,10*ROW('Sanitation Data'!G9))="","",OFFSET('Sanitation Data'!$G$31,0,10*ROW('Sanitation Data'!G9)))</f>
        <v/>
      </c>
      <c r="DD15" s="273" t="str">
        <f ca="true">+IF(OFFSET('Sanitation Data'!$G$32,0,10*ROW('Sanitation Data'!G9))="","",OFFSET('Sanitation Data'!$G$32,0,10*ROW('Sanitation Data'!G9)))</f>
        <v/>
      </c>
      <c r="DE15" s="273" t="str">
        <f ca="true">+IF(OFFSET('Sanitation Data'!$H$28,0,10*ROW('Sanitation Data'!H9))="","",OFFSET('Sanitation Data'!$H$28,0,10*ROW('Sanitation Data'!H9)))</f>
        <v/>
      </c>
      <c r="DF15" s="273" t="str">
        <f ca="true">+IF(OFFSET('Sanitation Data'!$H$29,0,10*ROW('Sanitation Data'!H9))="","",OFFSET('Sanitation Data'!$H$29,0,10*ROW('Sanitation Data'!H9)))</f>
        <v/>
      </c>
      <c r="DG15" s="273" t="str">
        <f ca="true">+IF(OFFSET('Sanitation Data'!$H$30,0,10*ROW('Sanitation Data'!H9))="","",OFFSET('Sanitation Data'!$H$30,0,10*ROW('Sanitation Data'!H9)))</f>
        <v/>
      </c>
      <c r="DH15" s="273" t="str">
        <f ca="true">+IF(OFFSET('Sanitation Data'!$H$31,0,10*ROW('Sanitation Data'!H9))="","",OFFSET('Sanitation Data'!$H$31,0,10*ROW('Sanitation Data'!H9)))</f>
        <v/>
      </c>
      <c r="DI15" s="273" t="str">
        <f ca="true">+IF(OFFSET('Sanitation Data'!$H$32,0,10*ROW('Sanitation Data'!H9))="","",OFFSET('Sanitation Data'!$H$32,0,10*ROW('Sanitation Data'!H9)))</f>
        <v/>
      </c>
      <c r="DJ15" s="273" t="str">
        <f ca="true">+IF(OFFSET('Sanitation Data'!$I$28,0,10*ROW('Sanitation Data'!I9))="","",OFFSET('Sanitation Data'!$I$28,0,10*ROW('Sanitation Data'!I9)))</f>
        <v/>
      </c>
      <c r="DK15" s="273" t="str">
        <f ca="true">+IF(OFFSET('Sanitation Data'!$I$29,0,10*ROW('Sanitation Data'!I9))="","",OFFSET('Sanitation Data'!$I$29,0,10*ROW('Sanitation Data'!I9)))</f>
        <v/>
      </c>
      <c r="DL15" s="273" t="str">
        <f ca="true">+IF(OFFSET('Sanitation Data'!$I$30,0,10*ROW('Sanitation Data'!I9))="","",OFFSET('Sanitation Data'!$I$30,0,10*ROW('Sanitation Data'!I9)))</f>
        <v/>
      </c>
      <c r="DM15" s="273" t="str">
        <f ca="true">+IF(OFFSET('Sanitation Data'!$I$31,0,10*ROW('Sanitation Data'!I9))="","",OFFSET('Sanitation Data'!$I$31,0,10*ROW('Sanitation Data'!I9)))</f>
        <v/>
      </c>
      <c r="DN15" s="273" t="str">
        <f ca="true">+IF(OFFSET('Sanitation Data'!$I$32,0,10*ROW('Sanitation Data'!I9))="","",OFFSET('Sanitation Data'!$I$32,0,10*ROW('Sanitation Data'!I9)))</f>
        <v/>
      </c>
      <c r="DO15" s="273" t="str">
        <f ca="true">+IF(OFFSET('Hygiene Data'!$D$11,0,10*ROW('Hygiene Data'!D9))="","",OFFSET('Hygiene Data'!$D$11,0,10*ROW('Hygiene Data'!D9)))</f>
        <v/>
      </c>
      <c r="DP15" s="273" t="str">
        <f ca="true">+IF(OFFSET('Hygiene Data'!$D$12,0,10*ROW('Hygiene Data'!D9))="","",OFFSET('Hygiene Data'!$D$12,0,10*ROW('Hygiene Data'!D9)))</f>
        <v/>
      </c>
      <c r="DQ15" s="273" t="str">
        <f ca="true">+IF(OFFSET('Hygiene Data'!$D$13,0,10*ROW('Hygiene Data'!D9))="","",OFFSET('Hygiene Data'!$D$13,0,10*ROW('Hygiene Data'!D9)))</f>
        <v/>
      </c>
      <c r="DR15" s="273" t="str">
        <f ca="true">+IF(OFFSET('Hygiene Data'!$E$11,0,10*ROW('Hygiene Data'!E9))="","",OFFSET('Hygiene Data'!$E$11,0,10*ROW('Hygiene Data'!E9)))</f>
        <v/>
      </c>
      <c r="DS15" s="273" t="str">
        <f ca="true">+IF(OFFSET('Hygiene Data'!$E$12,0,10*ROW('Hygiene Data'!E9))="","",OFFSET('Hygiene Data'!$E$12,0,10*ROW('Hygiene Data'!E9)))</f>
        <v/>
      </c>
      <c r="DT15" s="273" t="str">
        <f ca="true">+IF(OFFSET('Hygiene Data'!$E$13,0,10*ROW('Hygiene Data'!E9))="","",OFFSET('Hygiene Data'!$E$13,0,10*ROW('Hygiene Data'!E9)))</f>
        <v/>
      </c>
      <c r="DU15" s="273" t="str">
        <f ca="true">+IF(OFFSET('Hygiene Data'!$F$11,0,10*ROW('Hygiene Data'!F9))="","",OFFSET('Hygiene Data'!$F$11,0,10*ROW('Hygiene Data'!F9)))</f>
        <v/>
      </c>
      <c r="DV15" s="273" t="str">
        <f ca="true">+IF(OFFSET('Hygiene Data'!$F$12,0,10*ROW('Hygiene Data'!F9))="","",OFFSET('Hygiene Data'!$F$12,0,10*ROW('Hygiene Data'!F9)))</f>
        <v/>
      </c>
      <c r="DW15" s="273" t="str">
        <f ca="true">+IF(OFFSET('Hygiene Data'!$F$13,0,10*ROW('Hygiene Data'!F9))="","",OFFSET('Hygiene Data'!$F$13,0,10*ROW('Hygiene Data'!F9)))</f>
        <v/>
      </c>
      <c r="DX15" s="273" t="str">
        <f ca="true">+IF(OFFSET('Hygiene Data'!$G$11,0,10*ROW('Hygiene Data'!G9))="","",OFFSET('Hygiene Data'!$G$11,0,10*ROW('Hygiene Data'!G9)))</f>
        <v/>
      </c>
      <c r="DY15" s="273" t="str">
        <f ca="true">+IF(OFFSET('Hygiene Data'!$G$12,0,10*ROW('Hygiene Data'!G9))="","",OFFSET('Hygiene Data'!$G$12,0,10*ROW('Hygiene Data'!G9)))</f>
        <v/>
      </c>
      <c r="DZ15" s="273" t="str">
        <f ca="true">+IF(OFFSET('Hygiene Data'!$G$13,0,10*ROW('Hygiene Data'!G9))="","",OFFSET('Hygiene Data'!$G$13,0,10*ROW('Hygiene Data'!G9)))</f>
        <v/>
      </c>
      <c r="EA15" s="273" t="str">
        <f ca="true">+IF(OFFSET('Hygiene Data'!$H$11,0,10*ROW('Hygiene Data'!H9))="","",OFFSET('Hygiene Data'!$H$11,0,10*ROW('Hygiene Data'!H9)))</f>
        <v/>
      </c>
      <c r="EB15" s="273" t="str">
        <f ca="true">+IF(OFFSET('Hygiene Data'!$H$12,0,10*ROW('Hygiene Data'!H9))="","",OFFSET('Hygiene Data'!$H$12,0,10*ROW('Hygiene Data'!H9)))</f>
        <v/>
      </c>
      <c r="EC15" s="273" t="str">
        <f ca="true">+IF(OFFSET('Hygiene Data'!$H$13,0,10*ROW('Hygiene Data'!H9))="","",OFFSET('Hygiene Data'!$H$13,0,10*ROW('Hygiene Data'!H9)))</f>
        <v/>
      </c>
      <c r="ED15" s="273" t="str">
        <f ca="true">+IF(OFFSET('Hygiene Data'!$I$11,0,10*ROW('Hygiene Data'!I9))="","",OFFSET('Hygiene Data'!$I$11,0,10*ROW('Hygiene Data'!I9)))</f>
        <v/>
      </c>
      <c r="EE15" s="273" t="str">
        <f ca="true">+IF(OFFSET('Hygiene Data'!$I$12,0,10*ROW('Hygiene Data'!I9))="","",OFFSET('Hygiene Data'!$I$12,0,10*ROW('Hygiene Data'!I9)))</f>
        <v/>
      </c>
      <c r="EF15" s="273"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
      </c>
      <c r="B16" s="38" t="str">
        <f ca="true">+IF(OFFSET('Water Data'!$C$2,0,10*ROW('Water Data'!F10))="","",OFFSET('Water Data'!$C$2,0,10*ROW('Water Data'!F10)))</f>
        <v/>
      </c>
      <c r="C16" s="329" t="str">
        <f t="shared" ca="true" si="0"/>
        <v/>
      </c>
      <c r="D16" s="97"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7"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7"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7"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7"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7"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7"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7"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7"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7"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7"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7"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7"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7"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7"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7"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7"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7"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8"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8"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8"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8"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8"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8"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8"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8"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8"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8"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8"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8"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8"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8"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8"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8"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8"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8"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8"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8"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8"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8"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8"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8"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8"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8"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8"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8"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8"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8"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9"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9"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9"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9"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9"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9"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9"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9"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9"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9"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9"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9"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9"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9"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9"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9"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9"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9"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3"/>
      <c r="BS16" s="273" t="str">
        <f ca="true">+IF(OFFSET('Water Data'!$D$27,0,10*ROW('Water Data'!D10))="","",OFFSET('Water Data'!$D$27,0,10*ROW('Water Data'!D10)))</f>
        <v/>
      </c>
      <c r="BT16" s="273" t="str">
        <f ca="true">+IF(OFFSET('Water Data'!$D$28,0,10*ROW('Water Data'!D10))="","",OFFSET('Water Data'!$D$28,0,10*ROW('Water Data'!D10)))</f>
        <v/>
      </c>
      <c r="BU16" s="273" t="str">
        <f ca="true">+IF(OFFSET('Water Data'!$D$29,0,10*ROW('Water Data'!D10))="","",OFFSET('Water Data'!$D$29,0,10*ROW('Water Data'!D10)))</f>
        <v/>
      </c>
      <c r="BV16" s="273" t="str">
        <f ca="true">+IF(OFFSET('Water Data'!$E$27,0,10*ROW('Water Data'!E10))="","",OFFSET('Water Data'!$E$27,0,10*ROW('Water Data'!E10)))</f>
        <v/>
      </c>
      <c r="BW16" s="273" t="str">
        <f ca="true">+IF(OFFSET('Water Data'!$E$28,0,10*ROW('Water Data'!E10))="","",OFFSET('Water Data'!$E$28,0,10*ROW('Water Data'!E10)))</f>
        <v/>
      </c>
      <c r="BX16" s="273" t="str">
        <f ca="true">+IF(OFFSET('Water Data'!$E$29,0,10*ROW('Water Data'!E10))="","",OFFSET('Water Data'!$E$29,0,10*ROW('Water Data'!E10)))</f>
        <v/>
      </c>
      <c r="BY16" s="273" t="str">
        <f ca="true">+IF(OFFSET('Water Data'!$F$27,0,10*ROW('Water Data'!F10))="","",OFFSET('Water Data'!$F$27,0,10*ROW('Water Data'!F10)))</f>
        <v/>
      </c>
      <c r="BZ16" s="273" t="str">
        <f ca="true">+IF(OFFSET('Water Data'!$F$28,0,10*ROW('Water Data'!F10))="","",OFFSET('Water Data'!$F$28,0,10*ROW('Water Data'!F10)))</f>
        <v/>
      </c>
      <c r="CA16" s="273" t="str">
        <f ca="true">+IF(OFFSET('Water Data'!$F$29,0,10*ROW('Water Data'!F10))="","",OFFSET('Water Data'!$F$29,0,10*ROW('Water Data'!F10)))</f>
        <v/>
      </c>
      <c r="CB16" s="273" t="str">
        <f ca="true">+IF(OFFSET('Water Data'!$G$27,0,10*ROW('Water Data'!G10))="","",OFFSET('Water Data'!$G$27,0,10*ROW('Water Data'!G10)))</f>
        <v/>
      </c>
      <c r="CC16" s="273" t="str">
        <f ca="true">+IF(OFFSET('Water Data'!$G$28,0,10*ROW('Water Data'!G10))="","",OFFSET('Water Data'!$G$28,0,10*ROW('Water Data'!G10)))</f>
        <v/>
      </c>
      <c r="CD16" s="273" t="str">
        <f ca="true">+IF(OFFSET('Water Data'!$G$29,0,10*ROW('Water Data'!G10))="","",OFFSET('Water Data'!$G$29,0,10*ROW('Water Data'!G10)))</f>
        <v/>
      </c>
      <c r="CE16" s="273" t="str">
        <f ca="true">+IF(OFFSET('Water Data'!$H$27,0,10*ROW('Water Data'!H10))="","",OFFSET('Water Data'!$H$27,0,10*ROW('Water Data'!H10)))</f>
        <v/>
      </c>
      <c r="CF16" s="273" t="str">
        <f ca="true">+IF(OFFSET('Water Data'!$H$28,0,10*ROW('Water Data'!H10))="","",OFFSET('Water Data'!$H$28,0,10*ROW('Water Data'!H10)))</f>
        <v/>
      </c>
      <c r="CG16" s="273" t="str">
        <f ca="true">+IF(OFFSET('Water Data'!$H$29,0,10*ROW('Water Data'!H10))="","",OFFSET('Water Data'!$H$29,0,10*ROW('Water Data'!H10)))</f>
        <v/>
      </c>
      <c r="CH16" s="273" t="str">
        <f ca="true">+IF(OFFSET('Water Data'!$I$27,0,10*ROW('Water Data'!I10))="","",OFFSET('Water Data'!$I$27,0,10*ROW('Water Data'!I10)))</f>
        <v/>
      </c>
      <c r="CI16" s="273" t="str">
        <f ca="true">+IF(OFFSET('Water Data'!$I$28,0,10*ROW('Water Data'!I10))="","",OFFSET('Water Data'!$I$28,0,10*ROW('Water Data'!I10)))</f>
        <v/>
      </c>
      <c r="CJ16" s="273" t="str">
        <f ca="true">+IF(OFFSET('Water Data'!$I$29,0,10*ROW('Water Data'!I10))="","",OFFSET('Water Data'!$I$29,0,10*ROW('Water Data'!I10)))</f>
        <v/>
      </c>
      <c r="CK16" s="273" t="str">
        <f ca="true">+IF(OFFSET('Sanitation Data'!$D$28,0,10*ROW('Sanitation Data'!D10))="","",OFFSET('Sanitation Data'!$D$28,0,10*ROW('Sanitation Data'!D10)))</f>
        <v/>
      </c>
      <c r="CL16" s="273" t="str">
        <f ca="true">+IF(OFFSET('Sanitation Data'!$D$29,0,10*ROW('Sanitation Data'!D10))="","",OFFSET('Sanitation Data'!$D$29,0,10*ROW('Sanitation Data'!D10)))</f>
        <v/>
      </c>
      <c r="CM16" s="273" t="str">
        <f ca="true">+IF(OFFSET('Sanitation Data'!$D$30,0,10*ROW('Sanitation Data'!D10))="","",OFFSET('Sanitation Data'!$D$30,0,10*ROW('Sanitation Data'!D10)))</f>
        <v/>
      </c>
      <c r="CN16" s="273" t="str">
        <f ca="true">+IF(OFFSET('Sanitation Data'!$D$31,0,10*ROW('Sanitation Data'!D10))="","",OFFSET('Sanitation Data'!$D$31,0,10*ROW('Sanitation Data'!D10)))</f>
        <v/>
      </c>
      <c r="CO16" s="273" t="str">
        <f ca="true">+IF(OFFSET('Sanitation Data'!$D$32,0,10*ROW('Sanitation Data'!D10))="","",OFFSET('Sanitation Data'!$D$32,0,10*ROW('Sanitation Data'!D10)))</f>
        <v/>
      </c>
      <c r="CP16" s="273" t="str">
        <f ca="true">+IF(OFFSET('Sanitation Data'!$E$28,0,10*ROW('Sanitation Data'!E10))="","",OFFSET('Sanitation Data'!$E$28,0,10*ROW('Sanitation Data'!E10)))</f>
        <v/>
      </c>
      <c r="CQ16" s="273" t="str">
        <f ca="true">+IF(OFFSET('Sanitation Data'!$E$29,0,10*ROW('Sanitation Data'!E10))="","",OFFSET('Sanitation Data'!$E$29,0,10*ROW('Sanitation Data'!E10)))</f>
        <v/>
      </c>
      <c r="CR16" s="273" t="str">
        <f ca="true">+IF(OFFSET('Sanitation Data'!$E$30,0,10*ROW('Sanitation Data'!E10))="","",OFFSET('Sanitation Data'!$E$30,0,10*ROW('Sanitation Data'!E10)))</f>
        <v/>
      </c>
      <c r="CS16" s="273" t="str">
        <f ca="true">+IF(OFFSET('Sanitation Data'!$E$31,0,10*ROW('Sanitation Data'!E10))="","",OFFSET('Sanitation Data'!$E$31,0,10*ROW('Sanitation Data'!E10)))</f>
        <v/>
      </c>
      <c r="CT16" s="273" t="str">
        <f ca="true">+IF(OFFSET('Sanitation Data'!$E$32,0,10*ROW('Sanitation Data'!E10))="","",OFFSET('Sanitation Data'!$E$32,0,10*ROW('Sanitation Data'!E10)))</f>
        <v/>
      </c>
      <c r="CU16" s="273" t="str">
        <f ca="true">+IF(OFFSET('Sanitation Data'!$F$28,0,10*ROW('Sanitation Data'!F10))="","",OFFSET('Sanitation Data'!$F$28,0,10*ROW('Sanitation Data'!F10)))</f>
        <v/>
      </c>
      <c r="CV16" s="273" t="str">
        <f ca="true">+IF(OFFSET('Sanitation Data'!$F$29,0,10*ROW('Sanitation Data'!F10))="","",OFFSET('Sanitation Data'!$F$29,0,10*ROW('Sanitation Data'!F10)))</f>
        <v/>
      </c>
      <c r="CW16" s="273" t="str">
        <f ca="true">+IF(OFFSET('Sanitation Data'!$F$30,0,10*ROW('Sanitation Data'!F10))="","",OFFSET('Sanitation Data'!$F$30,0,10*ROW('Sanitation Data'!F10)))</f>
        <v/>
      </c>
      <c r="CX16" s="273" t="str">
        <f ca="true">+IF(OFFSET('Sanitation Data'!$F$31,0,10*ROW('Sanitation Data'!F10))="","",OFFSET('Sanitation Data'!$F$31,0,10*ROW('Sanitation Data'!F10)))</f>
        <v/>
      </c>
      <c r="CY16" s="273" t="str">
        <f ca="true">+IF(OFFSET('Sanitation Data'!$F$32,0,10*ROW('Sanitation Data'!F10))="","",OFFSET('Sanitation Data'!$F$32,0,10*ROW('Sanitation Data'!F10)))</f>
        <v/>
      </c>
      <c r="CZ16" s="273" t="str">
        <f ca="true">+IF(OFFSET('Sanitation Data'!$G$28,0,10*ROW('Sanitation Data'!G10))="","",OFFSET('Sanitation Data'!$G$28,0,10*ROW('Sanitation Data'!G10)))</f>
        <v/>
      </c>
      <c r="DA16" s="273" t="str">
        <f ca="true">+IF(OFFSET('Sanitation Data'!$G$29,0,10*ROW('Sanitation Data'!G10))="","",OFFSET('Sanitation Data'!$G$29,0,10*ROW('Sanitation Data'!G10)))</f>
        <v/>
      </c>
      <c r="DB16" s="273" t="str">
        <f ca="true">+IF(OFFSET('Sanitation Data'!$G$30,0,10*ROW('Sanitation Data'!G10))="","",OFFSET('Sanitation Data'!$G$30,0,10*ROW('Sanitation Data'!G10)))</f>
        <v/>
      </c>
      <c r="DC16" s="273" t="str">
        <f ca="true">+IF(OFFSET('Sanitation Data'!$G$31,0,10*ROW('Sanitation Data'!G10))="","",OFFSET('Sanitation Data'!$G$31,0,10*ROW('Sanitation Data'!G10)))</f>
        <v/>
      </c>
      <c r="DD16" s="273" t="str">
        <f ca="true">+IF(OFFSET('Sanitation Data'!$G$32,0,10*ROW('Sanitation Data'!G10))="","",OFFSET('Sanitation Data'!$G$32,0,10*ROW('Sanitation Data'!G10)))</f>
        <v/>
      </c>
      <c r="DE16" s="273" t="str">
        <f ca="true">+IF(OFFSET('Sanitation Data'!$H$28,0,10*ROW('Sanitation Data'!H10))="","",OFFSET('Sanitation Data'!$H$28,0,10*ROW('Sanitation Data'!H10)))</f>
        <v/>
      </c>
      <c r="DF16" s="273" t="str">
        <f ca="true">+IF(OFFSET('Sanitation Data'!$H$29,0,10*ROW('Sanitation Data'!H10))="","",OFFSET('Sanitation Data'!$H$29,0,10*ROW('Sanitation Data'!H10)))</f>
        <v/>
      </c>
      <c r="DG16" s="273" t="str">
        <f ca="true">+IF(OFFSET('Sanitation Data'!$H$30,0,10*ROW('Sanitation Data'!H10))="","",OFFSET('Sanitation Data'!$H$30,0,10*ROW('Sanitation Data'!H10)))</f>
        <v/>
      </c>
      <c r="DH16" s="273" t="str">
        <f ca="true">+IF(OFFSET('Sanitation Data'!$H$31,0,10*ROW('Sanitation Data'!H10))="","",OFFSET('Sanitation Data'!$H$31,0,10*ROW('Sanitation Data'!H10)))</f>
        <v/>
      </c>
      <c r="DI16" s="273" t="str">
        <f ca="true">+IF(OFFSET('Sanitation Data'!$H$32,0,10*ROW('Sanitation Data'!H10))="","",OFFSET('Sanitation Data'!$H$32,0,10*ROW('Sanitation Data'!H10)))</f>
        <v/>
      </c>
      <c r="DJ16" s="273" t="str">
        <f ca="true">+IF(OFFSET('Sanitation Data'!$I$28,0,10*ROW('Sanitation Data'!I10))="","",OFFSET('Sanitation Data'!$I$28,0,10*ROW('Sanitation Data'!I10)))</f>
        <v/>
      </c>
      <c r="DK16" s="273" t="str">
        <f ca="true">+IF(OFFSET('Sanitation Data'!$I$29,0,10*ROW('Sanitation Data'!I10))="","",OFFSET('Sanitation Data'!$I$29,0,10*ROW('Sanitation Data'!I10)))</f>
        <v/>
      </c>
      <c r="DL16" s="273" t="str">
        <f ca="true">+IF(OFFSET('Sanitation Data'!$I$30,0,10*ROW('Sanitation Data'!I10))="","",OFFSET('Sanitation Data'!$I$30,0,10*ROW('Sanitation Data'!I10)))</f>
        <v/>
      </c>
      <c r="DM16" s="273" t="str">
        <f ca="true">+IF(OFFSET('Sanitation Data'!$I$31,0,10*ROW('Sanitation Data'!I10))="","",OFFSET('Sanitation Data'!$I$31,0,10*ROW('Sanitation Data'!I10)))</f>
        <v/>
      </c>
      <c r="DN16" s="273" t="str">
        <f ca="true">+IF(OFFSET('Sanitation Data'!$I$32,0,10*ROW('Sanitation Data'!I10))="","",OFFSET('Sanitation Data'!$I$32,0,10*ROW('Sanitation Data'!I10)))</f>
        <v/>
      </c>
      <c r="DO16" s="273" t="str">
        <f ca="true">+IF(OFFSET('Hygiene Data'!$D$11,0,10*ROW('Hygiene Data'!D10))="","",OFFSET('Hygiene Data'!$D$11,0,10*ROW('Hygiene Data'!D10)))</f>
        <v/>
      </c>
      <c r="DP16" s="273" t="str">
        <f ca="true">+IF(OFFSET('Hygiene Data'!$D$12,0,10*ROW('Hygiene Data'!D10))="","",OFFSET('Hygiene Data'!$D$12,0,10*ROW('Hygiene Data'!D10)))</f>
        <v/>
      </c>
      <c r="DQ16" s="273" t="str">
        <f ca="true">+IF(OFFSET('Hygiene Data'!$D$13,0,10*ROW('Hygiene Data'!D10))="","",OFFSET('Hygiene Data'!$D$13,0,10*ROW('Hygiene Data'!D10)))</f>
        <v/>
      </c>
      <c r="DR16" s="273" t="str">
        <f ca="true">+IF(OFFSET('Hygiene Data'!$E$11,0,10*ROW('Hygiene Data'!E10))="","",OFFSET('Hygiene Data'!$E$11,0,10*ROW('Hygiene Data'!E10)))</f>
        <v/>
      </c>
      <c r="DS16" s="273" t="str">
        <f ca="true">+IF(OFFSET('Hygiene Data'!$E$12,0,10*ROW('Hygiene Data'!E10))="","",OFFSET('Hygiene Data'!$E$12,0,10*ROW('Hygiene Data'!E10)))</f>
        <v/>
      </c>
      <c r="DT16" s="273" t="str">
        <f ca="true">+IF(OFFSET('Hygiene Data'!$E$13,0,10*ROW('Hygiene Data'!E10))="","",OFFSET('Hygiene Data'!$E$13,0,10*ROW('Hygiene Data'!E10)))</f>
        <v/>
      </c>
      <c r="DU16" s="273" t="str">
        <f ca="true">+IF(OFFSET('Hygiene Data'!$F$11,0,10*ROW('Hygiene Data'!F10))="","",OFFSET('Hygiene Data'!$F$11,0,10*ROW('Hygiene Data'!F10)))</f>
        <v/>
      </c>
      <c r="DV16" s="273" t="str">
        <f ca="true">+IF(OFFSET('Hygiene Data'!$F$12,0,10*ROW('Hygiene Data'!F10))="","",OFFSET('Hygiene Data'!$F$12,0,10*ROW('Hygiene Data'!F10)))</f>
        <v/>
      </c>
      <c r="DW16" s="273" t="str">
        <f ca="true">+IF(OFFSET('Hygiene Data'!$F$13,0,10*ROW('Hygiene Data'!F10))="","",OFFSET('Hygiene Data'!$F$13,0,10*ROW('Hygiene Data'!F10)))</f>
        <v/>
      </c>
      <c r="DX16" s="273" t="str">
        <f ca="true">+IF(OFFSET('Hygiene Data'!$G$11,0,10*ROW('Hygiene Data'!G10))="","",OFFSET('Hygiene Data'!$G$11,0,10*ROW('Hygiene Data'!G10)))</f>
        <v/>
      </c>
      <c r="DY16" s="273" t="str">
        <f ca="true">+IF(OFFSET('Hygiene Data'!$G$12,0,10*ROW('Hygiene Data'!G10))="","",OFFSET('Hygiene Data'!$G$12,0,10*ROW('Hygiene Data'!G10)))</f>
        <v/>
      </c>
      <c r="DZ16" s="273" t="str">
        <f ca="true">+IF(OFFSET('Hygiene Data'!$G$13,0,10*ROW('Hygiene Data'!G10))="","",OFFSET('Hygiene Data'!$G$13,0,10*ROW('Hygiene Data'!G10)))</f>
        <v/>
      </c>
      <c r="EA16" s="273" t="str">
        <f ca="true">+IF(OFFSET('Hygiene Data'!$H$11,0,10*ROW('Hygiene Data'!H10))="","",OFFSET('Hygiene Data'!$H$11,0,10*ROW('Hygiene Data'!H10)))</f>
        <v/>
      </c>
      <c r="EB16" s="273" t="str">
        <f ca="true">+IF(OFFSET('Hygiene Data'!$H$12,0,10*ROW('Hygiene Data'!H10))="","",OFFSET('Hygiene Data'!$H$12,0,10*ROW('Hygiene Data'!H10)))</f>
        <v/>
      </c>
      <c r="EC16" s="273" t="str">
        <f ca="true">+IF(OFFSET('Hygiene Data'!$H$13,0,10*ROW('Hygiene Data'!H10))="","",OFFSET('Hygiene Data'!$H$13,0,10*ROW('Hygiene Data'!H10)))</f>
        <v/>
      </c>
      <c r="ED16" s="273" t="str">
        <f ca="true">+IF(OFFSET('Hygiene Data'!$I$11,0,10*ROW('Hygiene Data'!I10))="","",OFFSET('Hygiene Data'!$I$11,0,10*ROW('Hygiene Data'!I10)))</f>
        <v/>
      </c>
      <c r="EE16" s="273" t="str">
        <f ca="true">+IF(OFFSET('Hygiene Data'!$I$12,0,10*ROW('Hygiene Data'!I10))="","",OFFSET('Hygiene Data'!$I$12,0,10*ROW('Hygiene Data'!I10)))</f>
        <v/>
      </c>
      <c r="EF16" s="273"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
      </c>
      <c r="B17" s="38" t="str">
        <f ca="true">+IF(OFFSET('Water Data'!$C$2,0,10*ROW('Water Data'!F11))="","",OFFSET('Water Data'!$C$2,0,10*ROW('Water Data'!F11)))</f>
        <v/>
      </c>
      <c r="C17" s="329" t="str">
        <f t="shared" ca="true" si="0"/>
        <v/>
      </c>
      <c r="D17" s="97"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7"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7"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7"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7"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7"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7"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7"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7"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7"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7"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7"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7"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7"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7"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7"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7"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7"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8"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8"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8"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8"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8"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8"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8"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8"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8"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8"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8"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8"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8"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8"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8"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8"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8"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8"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8"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8"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8"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8"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8"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8"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8"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8"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8"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8"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8"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8"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9"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9"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9"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9"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9"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9"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9"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9"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9"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9"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9"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9"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9"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9"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9"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9"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9"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9"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3"/>
      <c r="BS17" s="273" t="str">
        <f ca="true">+IF(OFFSET('Water Data'!$D$27,0,10*ROW('Water Data'!D11))="","",OFFSET('Water Data'!$D$27,0,10*ROW('Water Data'!D11)))</f>
        <v/>
      </c>
      <c r="BT17" s="273" t="str">
        <f ca="true">+IF(OFFSET('Water Data'!$D$28,0,10*ROW('Water Data'!D11))="","",OFFSET('Water Data'!$D$28,0,10*ROW('Water Data'!D11)))</f>
        <v/>
      </c>
      <c r="BU17" s="273" t="str">
        <f ca="true">+IF(OFFSET('Water Data'!$D$29,0,10*ROW('Water Data'!D11))="","",OFFSET('Water Data'!$D$29,0,10*ROW('Water Data'!D11)))</f>
        <v/>
      </c>
      <c r="BV17" s="273" t="str">
        <f ca="true">+IF(OFFSET('Water Data'!$E$27,0,10*ROW('Water Data'!E11))="","",OFFSET('Water Data'!$E$27,0,10*ROW('Water Data'!E11)))</f>
        <v/>
      </c>
      <c r="BW17" s="273" t="str">
        <f ca="true">+IF(OFFSET('Water Data'!$E$28,0,10*ROW('Water Data'!E11))="","",OFFSET('Water Data'!$E$28,0,10*ROW('Water Data'!E11)))</f>
        <v/>
      </c>
      <c r="BX17" s="273" t="str">
        <f ca="true">+IF(OFFSET('Water Data'!$E$29,0,10*ROW('Water Data'!E11))="","",OFFSET('Water Data'!$E$29,0,10*ROW('Water Data'!E11)))</f>
        <v/>
      </c>
      <c r="BY17" s="273" t="str">
        <f ca="true">+IF(OFFSET('Water Data'!$F$27,0,10*ROW('Water Data'!F11))="","",OFFSET('Water Data'!$F$27,0,10*ROW('Water Data'!F11)))</f>
        <v/>
      </c>
      <c r="BZ17" s="273" t="str">
        <f ca="true">+IF(OFFSET('Water Data'!$F$28,0,10*ROW('Water Data'!F11))="","",OFFSET('Water Data'!$F$28,0,10*ROW('Water Data'!F11)))</f>
        <v/>
      </c>
      <c r="CA17" s="273" t="str">
        <f ca="true">+IF(OFFSET('Water Data'!$F$29,0,10*ROW('Water Data'!F11))="","",OFFSET('Water Data'!$F$29,0,10*ROW('Water Data'!F11)))</f>
        <v/>
      </c>
      <c r="CB17" s="273" t="str">
        <f ca="true">+IF(OFFSET('Water Data'!$G$27,0,10*ROW('Water Data'!G11))="","",OFFSET('Water Data'!$G$27,0,10*ROW('Water Data'!G11)))</f>
        <v/>
      </c>
      <c r="CC17" s="273" t="str">
        <f ca="true">+IF(OFFSET('Water Data'!$G$28,0,10*ROW('Water Data'!G11))="","",OFFSET('Water Data'!$G$28,0,10*ROW('Water Data'!G11)))</f>
        <v/>
      </c>
      <c r="CD17" s="273" t="str">
        <f ca="true">+IF(OFFSET('Water Data'!$G$29,0,10*ROW('Water Data'!G11))="","",OFFSET('Water Data'!$G$29,0,10*ROW('Water Data'!G11)))</f>
        <v/>
      </c>
      <c r="CE17" s="273" t="str">
        <f ca="true">+IF(OFFSET('Water Data'!$H$27,0,10*ROW('Water Data'!H11))="","",OFFSET('Water Data'!$H$27,0,10*ROW('Water Data'!H11)))</f>
        <v/>
      </c>
      <c r="CF17" s="273" t="str">
        <f ca="true">+IF(OFFSET('Water Data'!$H$28,0,10*ROW('Water Data'!H11))="","",OFFSET('Water Data'!$H$28,0,10*ROW('Water Data'!H11)))</f>
        <v/>
      </c>
      <c r="CG17" s="273" t="str">
        <f ca="true">+IF(OFFSET('Water Data'!$H$29,0,10*ROW('Water Data'!H11))="","",OFFSET('Water Data'!$H$29,0,10*ROW('Water Data'!H11)))</f>
        <v/>
      </c>
      <c r="CH17" s="273" t="str">
        <f ca="true">+IF(OFFSET('Water Data'!$I$27,0,10*ROW('Water Data'!I11))="","",OFFSET('Water Data'!$I$27,0,10*ROW('Water Data'!I11)))</f>
        <v/>
      </c>
      <c r="CI17" s="273" t="str">
        <f ca="true">+IF(OFFSET('Water Data'!$I$28,0,10*ROW('Water Data'!I11))="","",OFFSET('Water Data'!$I$28,0,10*ROW('Water Data'!I11)))</f>
        <v/>
      </c>
      <c r="CJ17" s="273" t="str">
        <f ca="true">+IF(OFFSET('Water Data'!$I$29,0,10*ROW('Water Data'!I11))="","",OFFSET('Water Data'!$I$29,0,10*ROW('Water Data'!I11)))</f>
        <v/>
      </c>
      <c r="CK17" s="273" t="str">
        <f ca="true">+IF(OFFSET('Sanitation Data'!$D$28,0,10*ROW('Sanitation Data'!D11))="","",OFFSET('Sanitation Data'!$D$28,0,10*ROW('Sanitation Data'!D11)))</f>
        <v/>
      </c>
      <c r="CL17" s="273" t="str">
        <f ca="true">+IF(OFFSET('Sanitation Data'!$D$29,0,10*ROW('Sanitation Data'!D11))="","",OFFSET('Sanitation Data'!$D$29,0,10*ROW('Sanitation Data'!D11)))</f>
        <v/>
      </c>
      <c r="CM17" s="273" t="str">
        <f ca="true">+IF(OFFSET('Sanitation Data'!$D$30,0,10*ROW('Sanitation Data'!D11))="","",OFFSET('Sanitation Data'!$D$30,0,10*ROW('Sanitation Data'!D11)))</f>
        <v/>
      </c>
      <c r="CN17" s="273" t="str">
        <f ca="true">+IF(OFFSET('Sanitation Data'!$D$31,0,10*ROW('Sanitation Data'!D11))="","",OFFSET('Sanitation Data'!$D$31,0,10*ROW('Sanitation Data'!D11)))</f>
        <v/>
      </c>
      <c r="CO17" s="273" t="str">
        <f ca="true">+IF(OFFSET('Sanitation Data'!$D$32,0,10*ROW('Sanitation Data'!D11))="","",OFFSET('Sanitation Data'!$D$32,0,10*ROW('Sanitation Data'!D11)))</f>
        <v/>
      </c>
      <c r="CP17" s="273" t="str">
        <f ca="true">+IF(OFFSET('Sanitation Data'!$E$28,0,10*ROW('Sanitation Data'!E11))="","",OFFSET('Sanitation Data'!$E$28,0,10*ROW('Sanitation Data'!E11)))</f>
        <v/>
      </c>
      <c r="CQ17" s="273" t="str">
        <f ca="true">+IF(OFFSET('Sanitation Data'!$E$29,0,10*ROW('Sanitation Data'!E11))="","",OFFSET('Sanitation Data'!$E$29,0,10*ROW('Sanitation Data'!E11)))</f>
        <v/>
      </c>
      <c r="CR17" s="273" t="str">
        <f ca="true">+IF(OFFSET('Sanitation Data'!$E$30,0,10*ROW('Sanitation Data'!E11))="","",OFFSET('Sanitation Data'!$E$30,0,10*ROW('Sanitation Data'!E11)))</f>
        <v/>
      </c>
      <c r="CS17" s="273" t="str">
        <f ca="true">+IF(OFFSET('Sanitation Data'!$E$31,0,10*ROW('Sanitation Data'!E11))="","",OFFSET('Sanitation Data'!$E$31,0,10*ROW('Sanitation Data'!E11)))</f>
        <v/>
      </c>
      <c r="CT17" s="273" t="str">
        <f ca="true">+IF(OFFSET('Sanitation Data'!$E$32,0,10*ROW('Sanitation Data'!E11))="","",OFFSET('Sanitation Data'!$E$32,0,10*ROW('Sanitation Data'!E11)))</f>
        <v/>
      </c>
      <c r="CU17" s="273" t="str">
        <f ca="true">+IF(OFFSET('Sanitation Data'!$F$28,0,10*ROW('Sanitation Data'!F11))="","",OFFSET('Sanitation Data'!$F$28,0,10*ROW('Sanitation Data'!F11)))</f>
        <v/>
      </c>
      <c r="CV17" s="273" t="str">
        <f ca="true">+IF(OFFSET('Sanitation Data'!$F$29,0,10*ROW('Sanitation Data'!F11))="","",OFFSET('Sanitation Data'!$F$29,0,10*ROW('Sanitation Data'!F11)))</f>
        <v/>
      </c>
      <c r="CW17" s="273" t="str">
        <f ca="true">+IF(OFFSET('Sanitation Data'!$F$30,0,10*ROW('Sanitation Data'!F11))="","",OFFSET('Sanitation Data'!$F$30,0,10*ROW('Sanitation Data'!F11)))</f>
        <v/>
      </c>
      <c r="CX17" s="273" t="str">
        <f ca="true">+IF(OFFSET('Sanitation Data'!$F$31,0,10*ROW('Sanitation Data'!F11))="","",OFFSET('Sanitation Data'!$F$31,0,10*ROW('Sanitation Data'!F11)))</f>
        <v/>
      </c>
      <c r="CY17" s="273" t="str">
        <f ca="true">+IF(OFFSET('Sanitation Data'!$F$32,0,10*ROW('Sanitation Data'!F11))="","",OFFSET('Sanitation Data'!$F$32,0,10*ROW('Sanitation Data'!F11)))</f>
        <v/>
      </c>
      <c r="CZ17" s="273" t="str">
        <f ca="true">+IF(OFFSET('Sanitation Data'!$G$28,0,10*ROW('Sanitation Data'!G11))="","",OFFSET('Sanitation Data'!$G$28,0,10*ROW('Sanitation Data'!G11)))</f>
        <v/>
      </c>
      <c r="DA17" s="273" t="str">
        <f ca="true">+IF(OFFSET('Sanitation Data'!$G$29,0,10*ROW('Sanitation Data'!G11))="","",OFFSET('Sanitation Data'!$G$29,0,10*ROW('Sanitation Data'!G11)))</f>
        <v/>
      </c>
      <c r="DB17" s="273" t="str">
        <f ca="true">+IF(OFFSET('Sanitation Data'!$G$30,0,10*ROW('Sanitation Data'!G11))="","",OFFSET('Sanitation Data'!$G$30,0,10*ROW('Sanitation Data'!G11)))</f>
        <v/>
      </c>
      <c r="DC17" s="273" t="str">
        <f ca="true">+IF(OFFSET('Sanitation Data'!$G$31,0,10*ROW('Sanitation Data'!G11))="","",OFFSET('Sanitation Data'!$G$31,0,10*ROW('Sanitation Data'!G11)))</f>
        <v/>
      </c>
      <c r="DD17" s="273" t="str">
        <f ca="true">+IF(OFFSET('Sanitation Data'!$G$32,0,10*ROW('Sanitation Data'!G11))="","",OFFSET('Sanitation Data'!$G$32,0,10*ROW('Sanitation Data'!G11)))</f>
        <v/>
      </c>
      <c r="DE17" s="273" t="str">
        <f ca="true">+IF(OFFSET('Sanitation Data'!$H$28,0,10*ROW('Sanitation Data'!H11))="","",OFFSET('Sanitation Data'!$H$28,0,10*ROW('Sanitation Data'!H11)))</f>
        <v/>
      </c>
      <c r="DF17" s="273" t="str">
        <f ca="true">+IF(OFFSET('Sanitation Data'!$H$29,0,10*ROW('Sanitation Data'!H11))="","",OFFSET('Sanitation Data'!$H$29,0,10*ROW('Sanitation Data'!H11)))</f>
        <v/>
      </c>
      <c r="DG17" s="273" t="str">
        <f ca="true">+IF(OFFSET('Sanitation Data'!$H$30,0,10*ROW('Sanitation Data'!H11))="","",OFFSET('Sanitation Data'!$H$30,0,10*ROW('Sanitation Data'!H11)))</f>
        <v/>
      </c>
      <c r="DH17" s="273" t="str">
        <f ca="true">+IF(OFFSET('Sanitation Data'!$H$31,0,10*ROW('Sanitation Data'!H11))="","",OFFSET('Sanitation Data'!$H$31,0,10*ROW('Sanitation Data'!H11)))</f>
        <v/>
      </c>
      <c r="DI17" s="273" t="str">
        <f ca="true">+IF(OFFSET('Sanitation Data'!$H$32,0,10*ROW('Sanitation Data'!H11))="","",OFFSET('Sanitation Data'!$H$32,0,10*ROW('Sanitation Data'!H11)))</f>
        <v/>
      </c>
      <c r="DJ17" s="273" t="str">
        <f ca="true">+IF(OFFSET('Sanitation Data'!$I$28,0,10*ROW('Sanitation Data'!I11))="","",OFFSET('Sanitation Data'!$I$28,0,10*ROW('Sanitation Data'!I11)))</f>
        <v/>
      </c>
      <c r="DK17" s="273" t="str">
        <f ca="true">+IF(OFFSET('Sanitation Data'!$I$29,0,10*ROW('Sanitation Data'!I11))="","",OFFSET('Sanitation Data'!$I$29,0,10*ROW('Sanitation Data'!I11)))</f>
        <v/>
      </c>
      <c r="DL17" s="273" t="str">
        <f ca="true">+IF(OFFSET('Sanitation Data'!$I$30,0,10*ROW('Sanitation Data'!I11))="","",OFFSET('Sanitation Data'!$I$30,0,10*ROW('Sanitation Data'!I11)))</f>
        <v/>
      </c>
      <c r="DM17" s="273" t="str">
        <f ca="true">+IF(OFFSET('Sanitation Data'!$I$31,0,10*ROW('Sanitation Data'!I11))="","",OFFSET('Sanitation Data'!$I$31,0,10*ROW('Sanitation Data'!I11)))</f>
        <v/>
      </c>
      <c r="DN17" s="273" t="str">
        <f ca="true">+IF(OFFSET('Sanitation Data'!$I$32,0,10*ROW('Sanitation Data'!I11))="","",OFFSET('Sanitation Data'!$I$32,0,10*ROW('Sanitation Data'!I11)))</f>
        <v/>
      </c>
      <c r="DO17" s="273" t="str">
        <f ca="true">+IF(OFFSET('Hygiene Data'!$D$11,0,10*ROW('Hygiene Data'!D11))="","",OFFSET('Hygiene Data'!$D$11,0,10*ROW('Hygiene Data'!D11)))</f>
        <v/>
      </c>
      <c r="DP17" s="273" t="str">
        <f ca="true">+IF(OFFSET('Hygiene Data'!$D$12,0,10*ROW('Hygiene Data'!D11))="","",OFFSET('Hygiene Data'!$D$12,0,10*ROW('Hygiene Data'!D11)))</f>
        <v/>
      </c>
      <c r="DQ17" s="273" t="str">
        <f ca="true">+IF(OFFSET('Hygiene Data'!$D$13,0,10*ROW('Hygiene Data'!D11))="","",OFFSET('Hygiene Data'!$D$13,0,10*ROW('Hygiene Data'!D11)))</f>
        <v/>
      </c>
      <c r="DR17" s="273" t="str">
        <f ca="true">+IF(OFFSET('Hygiene Data'!$E$11,0,10*ROW('Hygiene Data'!E11))="","",OFFSET('Hygiene Data'!$E$11,0,10*ROW('Hygiene Data'!E11)))</f>
        <v/>
      </c>
      <c r="DS17" s="273" t="str">
        <f ca="true">+IF(OFFSET('Hygiene Data'!$E$12,0,10*ROW('Hygiene Data'!E11))="","",OFFSET('Hygiene Data'!$E$12,0,10*ROW('Hygiene Data'!E11)))</f>
        <v/>
      </c>
      <c r="DT17" s="273" t="str">
        <f ca="true">+IF(OFFSET('Hygiene Data'!$E$13,0,10*ROW('Hygiene Data'!E11))="","",OFFSET('Hygiene Data'!$E$13,0,10*ROW('Hygiene Data'!E11)))</f>
        <v/>
      </c>
      <c r="DU17" s="273" t="str">
        <f ca="true">+IF(OFFSET('Hygiene Data'!$F$11,0,10*ROW('Hygiene Data'!F11))="","",OFFSET('Hygiene Data'!$F$11,0,10*ROW('Hygiene Data'!F11)))</f>
        <v/>
      </c>
      <c r="DV17" s="273" t="str">
        <f ca="true">+IF(OFFSET('Hygiene Data'!$F$12,0,10*ROW('Hygiene Data'!F11))="","",OFFSET('Hygiene Data'!$F$12,0,10*ROW('Hygiene Data'!F11)))</f>
        <v/>
      </c>
      <c r="DW17" s="273" t="str">
        <f ca="true">+IF(OFFSET('Hygiene Data'!$F$13,0,10*ROW('Hygiene Data'!F11))="","",OFFSET('Hygiene Data'!$F$13,0,10*ROW('Hygiene Data'!F11)))</f>
        <v/>
      </c>
      <c r="DX17" s="273" t="str">
        <f ca="true">+IF(OFFSET('Hygiene Data'!$G$11,0,10*ROW('Hygiene Data'!G11))="","",OFFSET('Hygiene Data'!$G$11,0,10*ROW('Hygiene Data'!G11)))</f>
        <v/>
      </c>
      <c r="DY17" s="273" t="str">
        <f ca="true">+IF(OFFSET('Hygiene Data'!$G$12,0,10*ROW('Hygiene Data'!G11))="","",OFFSET('Hygiene Data'!$G$12,0,10*ROW('Hygiene Data'!G11)))</f>
        <v/>
      </c>
      <c r="DZ17" s="273" t="str">
        <f ca="true">+IF(OFFSET('Hygiene Data'!$G$13,0,10*ROW('Hygiene Data'!G11))="","",OFFSET('Hygiene Data'!$G$13,0,10*ROW('Hygiene Data'!G11)))</f>
        <v/>
      </c>
      <c r="EA17" s="273" t="str">
        <f ca="true">+IF(OFFSET('Hygiene Data'!$H$11,0,10*ROW('Hygiene Data'!H11))="","",OFFSET('Hygiene Data'!$H$11,0,10*ROW('Hygiene Data'!H11)))</f>
        <v/>
      </c>
      <c r="EB17" s="273" t="str">
        <f ca="true">+IF(OFFSET('Hygiene Data'!$H$12,0,10*ROW('Hygiene Data'!H11))="","",OFFSET('Hygiene Data'!$H$12,0,10*ROW('Hygiene Data'!H11)))</f>
        <v/>
      </c>
      <c r="EC17" s="273" t="str">
        <f ca="true">+IF(OFFSET('Hygiene Data'!$H$13,0,10*ROW('Hygiene Data'!H11))="","",OFFSET('Hygiene Data'!$H$13,0,10*ROW('Hygiene Data'!H11)))</f>
        <v/>
      </c>
      <c r="ED17" s="273" t="str">
        <f ca="true">+IF(OFFSET('Hygiene Data'!$I$11,0,10*ROW('Hygiene Data'!I11))="","",OFFSET('Hygiene Data'!$I$11,0,10*ROW('Hygiene Data'!I11)))</f>
        <v/>
      </c>
      <c r="EE17" s="273" t="str">
        <f ca="true">+IF(OFFSET('Hygiene Data'!$I$12,0,10*ROW('Hygiene Data'!I11))="","",OFFSET('Hygiene Data'!$I$12,0,10*ROW('Hygiene Data'!I11)))</f>
        <v/>
      </c>
      <c r="EF17" s="273"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
      </c>
      <c r="B18" s="38" t="str">
        <f ca="true">+IF(OFFSET('Water Data'!$C$2,0,10*ROW('Water Data'!F12))="","",OFFSET('Water Data'!$C$2,0,10*ROW('Water Data'!F12)))</f>
        <v/>
      </c>
      <c r="C18" s="329" t="str">
        <f t="shared" ca="true" si="0"/>
        <v/>
      </c>
      <c r="D18" s="97"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7"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7"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7"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7"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7"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7"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7"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7"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7"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7"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7"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7"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7"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7"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7"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7"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7"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8"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8"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8"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8"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8"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8"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8"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8"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8"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8"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8"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8"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8"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8"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8"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8"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8"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8"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8"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8"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8"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8"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8"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8"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8"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8"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8"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8"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8"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8"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9"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9"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9"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9"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9"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9"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9"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9"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9"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9"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9"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9"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9"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9"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9"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9"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9"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9"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3"/>
      <c r="BS18" s="273" t="str">
        <f ca="true">+IF(OFFSET('Water Data'!$D$27,0,10*ROW('Water Data'!D12))="","",OFFSET('Water Data'!$D$27,0,10*ROW('Water Data'!D12)))</f>
        <v/>
      </c>
      <c r="BT18" s="273" t="str">
        <f ca="true">+IF(OFFSET('Water Data'!$D$28,0,10*ROW('Water Data'!D12))="","",OFFSET('Water Data'!$D$28,0,10*ROW('Water Data'!D12)))</f>
        <v/>
      </c>
      <c r="BU18" s="273" t="str">
        <f ca="true">+IF(OFFSET('Water Data'!$D$29,0,10*ROW('Water Data'!D12))="","",OFFSET('Water Data'!$D$29,0,10*ROW('Water Data'!D12)))</f>
        <v/>
      </c>
      <c r="BV18" s="273" t="str">
        <f ca="true">+IF(OFFSET('Water Data'!$E$27,0,10*ROW('Water Data'!E12))="","",OFFSET('Water Data'!$E$27,0,10*ROW('Water Data'!E12)))</f>
        <v/>
      </c>
      <c r="BW18" s="273" t="str">
        <f ca="true">+IF(OFFSET('Water Data'!$E$28,0,10*ROW('Water Data'!E12))="","",OFFSET('Water Data'!$E$28,0,10*ROW('Water Data'!E12)))</f>
        <v/>
      </c>
      <c r="BX18" s="273" t="str">
        <f ca="true">+IF(OFFSET('Water Data'!$E$29,0,10*ROW('Water Data'!E12))="","",OFFSET('Water Data'!$E$29,0,10*ROW('Water Data'!E12)))</f>
        <v/>
      </c>
      <c r="BY18" s="273" t="str">
        <f ca="true">+IF(OFFSET('Water Data'!$F$27,0,10*ROW('Water Data'!F12))="","",OFFSET('Water Data'!$F$27,0,10*ROW('Water Data'!F12)))</f>
        <v/>
      </c>
      <c r="BZ18" s="273" t="str">
        <f ca="true">+IF(OFFSET('Water Data'!$F$28,0,10*ROW('Water Data'!F12))="","",OFFSET('Water Data'!$F$28,0,10*ROW('Water Data'!F12)))</f>
        <v/>
      </c>
      <c r="CA18" s="273" t="str">
        <f ca="true">+IF(OFFSET('Water Data'!$F$29,0,10*ROW('Water Data'!F12))="","",OFFSET('Water Data'!$F$29,0,10*ROW('Water Data'!F12)))</f>
        <v/>
      </c>
      <c r="CB18" s="273" t="str">
        <f ca="true">+IF(OFFSET('Water Data'!$G$27,0,10*ROW('Water Data'!G12))="","",OFFSET('Water Data'!$G$27,0,10*ROW('Water Data'!G12)))</f>
        <v/>
      </c>
      <c r="CC18" s="273" t="str">
        <f ca="true">+IF(OFFSET('Water Data'!$G$28,0,10*ROW('Water Data'!G12))="","",OFFSET('Water Data'!$G$28,0,10*ROW('Water Data'!G12)))</f>
        <v/>
      </c>
      <c r="CD18" s="273" t="str">
        <f ca="true">+IF(OFFSET('Water Data'!$G$29,0,10*ROW('Water Data'!G12))="","",OFFSET('Water Data'!$G$29,0,10*ROW('Water Data'!G12)))</f>
        <v/>
      </c>
      <c r="CE18" s="273" t="str">
        <f ca="true">+IF(OFFSET('Water Data'!$H$27,0,10*ROW('Water Data'!H12))="","",OFFSET('Water Data'!$H$27,0,10*ROW('Water Data'!H12)))</f>
        <v/>
      </c>
      <c r="CF18" s="273" t="str">
        <f ca="true">+IF(OFFSET('Water Data'!$H$28,0,10*ROW('Water Data'!H12))="","",OFFSET('Water Data'!$H$28,0,10*ROW('Water Data'!H12)))</f>
        <v/>
      </c>
      <c r="CG18" s="273" t="str">
        <f ca="true">+IF(OFFSET('Water Data'!$H$29,0,10*ROW('Water Data'!H12))="","",OFFSET('Water Data'!$H$29,0,10*ROW('Water Data'!H12)))</f>
        <v/>
      </c>
      <c r="CH18" s="273" t="str">
        <f ca="true">+IF(OFFSET('Water Data'!$I$27,0,10*ROW('Water Data'!I12))="","",OFFSET('Water Data'!$I$27,0,10*ROW('Water Data'!I12)))</f>
        <v/>
      </c>
      <c r="CI18" s="273" t="str">
        <f ca="true">+IF(OFFSET('Water Data'!$I$28,0,10*ROW('Water Data'!I12))="","",OFFSET('Water Data'!$I$28,0,10*ROW('Water Data'!I12)))</f>
        <v/>
      </c>
      <c r="CJ18" s="273" t="str">
        <f ca="true">+IF(OFFSET('Water Data'!$I$29,0,10*ROW('Water Data'!I12))="","",OFFSET('Water Data'!$I$29,0,10*ROW('Water Data'!I12)))</f>
        <v/>
      </c>
      <c r="CK18" s="273" t="str">
        <f ca="true">+IF(OFFSET('Sanitation Data'!$D$28,0,10*ROW('Sanitation Data'!D12))="","",OFFSET('Sanitation Data'!$D$28,0,10*ROW('Sanitation Data'!D12)))</f>
        <v/>
      </c>
      <c r="CL18" s="273" t="str">
        <f ca="true">+IF(OFFSET('Sanitation Data'!$D$29,0,10*ROW('Sanitation Data'!D12))="","",OFFSET('Sanitation Data'!$D$29,0,10*ROW('Sanitation Data'!D12)))</f>
        <v/>
      </c>
      <c r="CM18" s="273" t="str">
        <f ca="true">+IF(OFFSET('Sanitation Data'!$D$30,0,10*ROW('Sanitation Data'!D12))="","",OFFSET('Sanitation Data'!$D$30,0,10*ROW('Sanitation Data'!D12)))</f>
        <v/>
      </c>
      <c r="CN18" s="273" t="str">
        <f ca="true">+IF(OFFSET('Sanitation Data'!$D$31,0,10*ROW('Sanitation Data'!D12))="","",OFFSET('Sanitation Data'!$D$31,0,10*ROW('Sanitation Data'!D12)))</f>
        <v/>
      </c>
      <c r="CO18" s="273" t="str">
        <f ca="true">+IF(OFFSET('Sanitation Data'!$D$32,0,10*ROW('Sanitation Data'!D12))="","",OFFSET('Sanitation Data'!$D$32,0,10*ROW('Sanitation Data'!D12)))</f>
        <v/>
      </c>
      <c r="CP18" s="273" t="str">
        <f ca="true">+IF(OFFSET('Sanitation Data'!$E$28,0,10*ROW('Sanitation Data'!E12))="","",OFFSET('Sanitation Data'!$E$28,0,10*ROW('Sanitation Data'!E12)))</f>
        <v/>
      </c>
      <c r="CQ18" s="273" t="str">
        <f ca="true">+IF(OFFSET('Sanitation Data'!$E$29,0,10*ROW('Sanitation Data'!E12))="","",OFFSET('Sanitation Data'!$E$29,0,10*ROW('Sanitation Data'!E12)))</f>
        <v/>
      </c>
      <c r="CR18" s="273" t="str">
        <f ca="true">+IF(OFFSET('Sanitation Data'!$E$30,0,10*ROW('Sanitation Data'!E12))="","",OFFSET('Sanitation Data'!$E$30,0,10*ROW('Sanitation Data'!E12)))</f>
        <v/>
      </c>
      <c r="CS18" s="273" t="str">
        <f ca="true">+IF(OFFSET('Sanitation Data'!$E$31,0,10*ROW('Sanitation Data'!E12))="","",OFFSET('Sanitation Data'!$E$31,0,10*ROW('Sanitation Data'!E12)))</f>
        <v/>
      </c>
      <c r="CT18" s="273" t="str">
        <f ca="true">+IF(OFFSET('Sanitation Data'!$E$32,0,10*ROW('Sanitation Data'!E12))="","",OFFSET('Sanitation Data'!$E$32,0,10*ROW('Sanitation Data'!E12)))</f>
        <v/>
      </c>
      <c r="CU18" s="273" t="str">
        <f ca="true">+IF(OFFSET('Sanitation Data'!$F$28,0,10*ROW('Sanitation Data'!F12))="","",OFFSET('Sanitation Data'!$F$28,0,10*ROW('Sanitation Data'!F12)))</f>
        <v/>
      </c>
      <c r="CV18" s="273" t="str">
        <f ca="true">+IF(OFFSET('Sanitation Data'!$F$29,0,10*ROW('Sanitation Data'!F12))="","",OFFSET('Sanitation Data'!$F$29,0,10*ROW('Sanitation Data'!F12)))</f>
        <v/>
      </c>
      <c r="CW18" s="273" t="str">
        <f ca="true">+IF(OFFSET('Sanitation Data'!$F$30,0,10*ROW('Sanitation Data'!F12))="","",OFFSET('Sanitation Data'!$F$30,0,10*ROW('Sanitation Data'!F12)))</f>
        <v/>
      </c>
      <c r="CX18" s="273" t="str">
        <f ca="true">+IF(OFFSET('Sanitation Data'!$F$31,0,10*ROW('Sanitation Data'!F12))="","",OFFSET('Sanitation Data'!$F$31,0,10*ROW('Sanitation Data'!F12)))</f>
        <v/>
      </c>
      <c r="CY18" s="273" t="str">
        <f ca="true">+IF(OFFSET('Sanitation Data'!$F$32,0,10*ROW('Sanitation Data'!F12))="","",OFFSET('Sanitation Data'!$F$32,0,10*ROW('Sanitation Data'!F12)))</f>
        <v/>
      </c>
      <c r="CZ18" s="273" t="str">
        <f ca="true">+IF(OFFSET('Sanitation Data'!$G$28,0,10*ROW('Sanitation Data'!G12))="","",OFFSET('Sanitation Data'!$G$28,0,10*ROW('Sanitation Data'!G12)))</f>
        <v/>
      </c>
      <c r="DA18" s="273" t="str">
        <f ca="true">+IF(OFFSET('Sanitation Data'!$G$29,0,10*ROW('Sanitation Data'!G12))="","",OFFSET('Sanitation Data'!$G$29,0,10*ROW('Sanitation Data'!G12)))</f>
        <v/>
      </c>
      <c r="DB18" s="273" t="str">
        <f ca="true">+IF(OFFSET('Sanitation Data'!$G$30,0,10*ROW('Sanitation Data'!G12))="","",OFFSET('Sanitation Data'!$G$30,0,10*ROW('Sanitation Data'!G12)))</f>
        <v/>
      </c>
      <c r="DC18" s="273" t="str">
        <f ca="true">+IF(OFFSET('Sanitation Data'!$G$31,0,10*ROW('Sanitation Data'!G12))="","",OFFSET('Sanitation Data'!$G$31,0,10*ROW('Sanitation Data'!G12)))</f>
        <v/>
      </c>
      <c r="DD18" s="273" t="str">
        <f ca="true">+IF(OFFSET('Sanitation Data'!$G$32,0,10*ROW('Sanitation Data'!G12))="","",OFFSET('Sanitation Data'!$G$32,0,10*ROW('Sanitation Data'!G12)))</f>
        <v/>
      </c>
      <c r="DE18" s="273" t="str">
        <f ca="true">+IF(OFFSET('Sanitation Data'!$H$28,0,10*ROW('Sanitation Data'!H12))="","",OFFSET('Sanitation Data'!$H$28,0,10*ROW('Sanitation Data'!H12)))</f>
        <v/>
      </c>
      <c r="DF18" s="273" t="str">
        <f ca="true">+IF(OFFSET('Sanitation Data'!$H$29,0,10*ROW('Sanitation Data'!H12))="","",OFFSET('Sanitation Data'!$H$29,0,10*ROW('Sanitation Data'!H12)))</f>
        <v/>
      </c>
      <c r="DG18" s="273" t="str">
        <f ca="true">+IF(OFFSET('Sanitation Data'!$H$30,0,10*ROW('Sanitation Data'!H12))="","",OFFSET('Sanitation Data'!$H$30,0,10*ROW('Sanitation Data'!H12)))</f>
        <v/>
      </c>
      <c r="DH18" s="273" t="str">
        <f ca="true">+IF(OFFSET('Sanitation Data'!$H$31,0,10*ROW('Sanitation Data'!H12))="","",OFFSET('Sanitation Data'!$H$31,0,10*ROW('Sanitation Data'!H12)))</f>
        <v/>
      </c>
      <c r="DI18" s="273" t="str">
        <f ca="true">+IF(OFFSET('Sanitation Data'!$H$32,0,10*ROW('Sanitation Data'!H12))="","",OFFSET('Sanitation Data'!$H$32,0,10*ROW('Sanitation Data'!H12)))</f>
        <v/>
      </c>
      <c r="DJ18" s="273" t="str">
        <f ca="true">+IF(OFFSET('Sanitation Data'!$I$28,0,10*ROW('Sanitation Data'!I12))="","",OFFSET('Sanitation Data'!$I$28,0,10*ROW('Sanitation Data'!I12)))</f>
        <v/>
      </c>
      <c r="DK18" s="273" t="str">
        <f ca="true">+IF(OFFSET('Sanitation Data'!$I$29,0,10*ROW('Sanitation Data'!I12))="","",OFFSET('Sanitation Data'!$I$29,0,10*ROW('Sanitation Data'!I12)))</f>
        <v/>
      </c>
      <c r="DL18" s="273" t="str">
        <f ca="true">+IF(OFFSET('Sanitation Data'!$I$30,0,10*ROW('Sanitation Data'!I12))="","",OFFSET('Sanitation Data'!$I$30,0,10*ROW('Sanitation Data'!I12)))</f>
        <v/>
      </c>
      <c r="DM18" s="273" t="str">
        <f ca="true">+IF(OFFSET('Sanitation Data'!$I$31,0,10*ROW('Sanitation Data'!I12))="","",OFFSET('Sanitation Data'!$I$31,0,10*ROW('Sanitation Data'!I12)))</f>
        <v/>
      </c>
      <c r="DN18" s="273" t="str">
        <f ca="true">+IF(OFFSET('Sanitation Data'!$I$32,0,10*ROW('Sanitation Data'!I12))="","",OFFSET('Sanitation Data'!$I$32,0,10*ROW('Sanitation Data'!I12)))</f>
        <v/>
      </c>
      <c r="DO18" s="273" t="str">
        <f ca="true">+IF(OFFSET('Hygiene Data'!$D$11,0,10*ROW('Hygiene Data'!D12))="","",OFFSET('Hygiene Data'!$D$11,0,10*ROW('Hygiene Data'!D12)))</f>
        <v/>
      </c>
      <c r="DP18" s="273" t="str">
        <f ca="true">+IF(OFFSET('Hygiene Data'!$D$12,0,10*ROW('Hygiene Data'!D12))="","",OFFSET('Hygiene Data'!$D$12,0,10*ROW('Hygiene Data'!D12)))</f>
        <v/>
      </c>
      <c r="DQ18" s="273" t="str">
        <f ca="true">+IF(OFFSET('Hygiene Data'!$D$13,0,10*ROW('Hygiene Data'!D12))="","",OFFSET('Hygiene Data'!$D$13,0,10*ROW('Hygiene Data'!D12)))</f>
        <v/>
      </c>
      <c r="DR18" s="273" t="str">
        <f ca="true">+IF(OFFSET('Hygiene Data'!$E$11,0,10*ROW('Hygiene Data'!E12))="","",OFFSET('Hygiene Data'!$E$11,0,10*ROW('Hygiene Data'!E12)))</f>
        <v/>
      </c>
      <c r="DS18" s="273" t="str">
        <f ca="true">+IF(OFFSET('Hygiene Data'!$E$12,0,10*ROW('Hygiene Data'!E12))="","",OFFSET('Hygiene Data'!$E$12,0,10*ROW('Hygiene Data'!E12)))</f>
        <v/>
      </c>
      <c r="DT18" s="273" t="str">
        <f ca="true">+IF(OFFSET('Hygiene Data'!$E$13,0,10*ROW('Hygiene Data'!E12))="","",OFFSET('Hygiene Data'!$E$13,0,10*ROW('Hygiene Data'!E12)))</f>
        <v/>
      </c>
      <c r="DU18" s="273" t="str">
        <f ca="true">+IF(OFFSET('Hygiene Data'!$F$11,0,10*ROW('Hygiene Data'!F12))="","",OFFSET('Hygiene Data'!$F$11,0,10*ROW('Hygiene Data'!F12)))</f>
        <v/>
      </c>
      <c r="DV18" s="273" t="str">
        <f ca="true">+IF(OFFSET('Hygiene Data'!$F$12,0,10*ROW('Hygiene Data'!F12))="","",OFFSET('Hygiene Data'!$F$12,0,10*ROW('Hygiene Data'!F12)))</f>
        <v/>
      </c>
      <c r="DW18" s="273" t="str">
        <f ca="true">+IF(OFFSET('Hygiene Data'!$F$13,0,10*ROW('Hygiene Data'!F12))="","",OFFSET('Hygiene Data'!$F$13,0,10*ROW('Hygiene Data'!F12)))</f>
        <v/>
      </c>
      <c r="DX18" s="273" t="str">
        <f ca="true">+IF(OFFSET('Hygiene Data'!$G$11,0,10*ROW('Hygiene Data'!G12))="","",OFFSET('Hygiene Data'!$G$11,0,10*ROW('Hygiene Data'!G12)))</f>
        <v/>
      </c>
      <c r="DY18" s="273" t="str">
        <f ca="true">+IF(OFFSET('Hygiene Data'!$G$12,0,10*ROW('Hygiene Data'!G12))="","",OFFSET('Hygiene Data'!$G$12,0,10*ROW('Hygiene Data'!G12)))</f>
        <v/>
      </c>
      <c r="DZ18" s="273" t="str">
        <f ca="true">+IF(OFFSET('Hygiene Data'!$G$13,0,10*ROW('Hygiene Data'!G12))="","",OFFSET('Hygiene Data'!$G$13,0,10*ROW('Hygiene Data'!G12)))</f>
        <v/>
      </c>
      <c r="EA18" s="273" t="str">
        <f ca="true">+IF(OFFSET('Hygiene Data'!$H$11,0,10*ROW('Hygiene Data'!H12))="","",OFFSET('Hygiene Data'!$H$11,0,10*ROW('Hygiene Data'!H12)))</f>
        <v/>
      </c>
      <c r="EB18" s="273" t="str">
        <f ca="true">+IF(OFFSET('Hygiene Data'!$H$12,0,10*ROW('Hygiene Data'!H12))="","",OFFSET('Hygiene Data'!$H$12,0,10*ROW('Hygiene Data'!H12)))</f>
        <v/>
      </c>
      <c r="EC18" s="273" t="str">
        <f ca="true">+IF(OFFSET('Hygiene Data'!$H$13,0,10*ROW('Hygiene Data'!H12))="","",OFFSET('Hygiene Data'!$H$13,0,10*ROW('Hygiene Data'!H12)))</f>
        <v/>
      </c>
      <c r="ED18" s="273" t="str">
        <f ca="true">+IF(OFFSET('Hygiene Data'!$I$11,0,10*ROW('Hygiene Data'!I12))="","",OFFSET('Hygiene Data'!$I$11,0,10*ROW('Hygiene Data'!I12)))</f>
        <v/>
      </c>
      <c r="EE18" s="273" t="str">
        <f ca="true">+IF(OFFSET('Hygiene Data'!$I$12,0,10*ROW('Hygiene Data'!I12))="","",OFFSET('Hygiene Data'!$I$12,0,10*ROW('Hygiene Data'!I12)))</f>
        <v/>
      </c>
      <c r="EF18" s="273"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
      </c>
      <c r="B19" s="38" t="str">
        <f ca="true">+IF(OFFSET('Water Data'!$C$2,0,10*ROW('Water Data'!F13))="","",OFFSET('Water Data'!$C$2,0,10*ROW('Water Data'!F13)))</f>
        <v/>
      </c>
      <c r="C19" s="329" t="str">
        <f t="shared" ca="true" si="0"/>
        <v/>
      </c>
      <c r="D19" s="97"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7"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7"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7"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7"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7"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7"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7"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7"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7"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7"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7"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7"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7"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7"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7"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7"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7"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8"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8"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8"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8"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8"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8"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8"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8"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8"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8"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8"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8"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8"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8"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8"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8"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8"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8"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8"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8"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8"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8"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8"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8"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8"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8"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8"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8"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8"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8"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9"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9"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9"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9"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9"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9"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9"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9"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9"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9"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9"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9"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9"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9"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9"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9"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9"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9"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3"/>
      <c r="BS19" s="273" t="str">
        <f ca="true">+IF(OFFSET('Water Data'!$D$27,0,10*ROW('Water Data'!D13))="","",OFFSET('Water Data'!$D$27,0,10*ROW('Water Data'!D13)))</f>
        <v/>
      </c>
      <c r="BT19" s="273" t="str">
        <f ca="true">+IF(OFFSET('Water Data'!$D$28,0,10*ROW('Water Data'!D13))="","",OFFSET('Water Data'!$D$28,0,10*ROW('Water Data'!D13)))</f>
        <v/>
      </c>
      <c r="BU19" s="273" t="str">
        <f ca="true">+IF(OFFSET('Water Data'!$D$29,0,10*ROW('Water Data'!D13))="","",OFFSET('Water Data'!$D$29,0,10*ROW('Water Data'!D13)))</f>
        <v/>
      </c>
      <c r="BV19" s="273" t="str">
        <f ca="true">+IF(OFFSET('Water Data'!$E$27,0,10*ROW('Water Data'!E13))="","",OFFSET('Water Data'!$E$27,0,10*ROW('Water Data'!E13)))</f>
        <v/>
      </c>
      <c r="BW19" s="273" t="str">
        <f ca="true">+IF(OFFSET('Water Data'!$E$28,0,10*ROW('Water Data'!E13))="","",OFFSET('Water Data'!$E$28,0,10*ROW('Water Data'!E13)))</f>
        <v/>
      </c>
      <c r="BX19" s="273" t="str">
        <f ca="true">+IF(OFFSET('Water Data'!$E$29,0,10*ROW('Water Data'!E13))="","",OFFSET('Water Data'!$E$29,0,10*ROW('Water Data'!E13)))</f>
        <v/>
      </c>
      <c r="BY19" s="273" t="str">
        <f ca="true">+IF(OFFSET('Water Data'!$F$27,0,10*ROW('Water Data'!F13))="","",OFFSET('Water Data'!$F$27,0,10*ROW('Water Data'!F13)))</f>
        <v/>
      </c>
      <c r="BZ19" s="273" t="str">
        <f ca="true">+IF(OFFSET('Water Data'!$F$28,0,10*ROW('Water Data'!F13))="","",OFFSET('Water Data'!$F$28,0,10*ROW('Water Data'!F13)))</f>
        <v/>
      </c>
      <c r="CA19" s="273" t="str">
        <f ca="true">+IF(OFFSET('Water Data'!$F$29,0,10*ROW('Water Data'!F13))="","",OFFSET('Water Data'!$F$29,0,10*ROW('Water Data'!F13)))</f>
        <v/>
      </c>
      <c r="CB19" s="273" t="str">
        <f ca="true">+IF(OFFSET('Water Data'!$G$27,0,10*ROW('Water Data'!G13))="","",OFFSET('Water Data'!$G$27,0,10*ROW('Water Data'!G13)))</f>
        <v/>
      </c>
      <c r="CC19" s="273" t="str">
        <f ca="true">+IF(OFFSET('Water Data'!$G$28,0,10*ROW('Water Data'!G13))="","",OFFSET('Water Data'!$G$28,0,10*ROW('Water Data'!G13)))</f>
        <v/>
      </c>
      <c r="CD19" s="273" t="str">
        <f ca="true">+IF(OFFSET('Water Data'!$G$29,0,10*ROW('Water Data'!G13))="","",OFFSET('Water Data'!$G$29,0,10*ROW('Water Data'!G13)))</f>
        <v/>
      </c>
      <c r="CE19" s="273" t="str">
        <f ca="true">+IF(OFFSET('Water Data'!$H$27,0,10*ROW('Water Data'!H13))="","",OFFSET('Water Data'!$H$27,0,10*ROW('Water Data'!H13)))</f>
        <v/>
      </c>
      <c r="CF19" s="273" t="str">
        <f ca="true">+IF(OFFSET('Water Data'!$H$28,0,10*ROW('Water Data'!H13))="","",OFFSET('Water Data'!$H$28,0,10*ROW('Water Data'!H13)))</f>
        <v/>
      </c>
      <c r="CG19" s="273" t="str">
        <f ca="true">+IF(OFFSET('Water Data'!$H$29,0,10*ROW('Water Data'!H13))="","",OFFSET('Water Data'!$H$29,0,10*ROW('Water Data'!H13)))</f>
        <v/>
      </c>
      <c r="CH19" s="273" t="str">
        <f ca="true">+IF(OFFSET('Water Data'!$I$27,0,10*ROW('Water Data'!I13))="","",OFFSET('Water Data'!$I$27,0,10*ROW('Water Data'!I13)))</f>
        <v/>
      </c>
      <c r="CI19" s="273" t="str">
        <f ca="true">+IF(OFFSET('Water Data'!$I$28,0,10*ROW('Water Data'!I13))="","",OFFSET('Water Data'!$I$28,0,10*ROW('Water Data'!I13)))</f>
        <v/>
      </c>
      <c r="CJ19" s="273" t="str">
        <f ca="true">+IF(OFFSET('Water Data'!$I$29,0,10*ROW('Water Data'!I13))="","",OFFSET('Water Data'!$I$29,0,10*ROW('Water Data'!I13)))</f>
        <v/>
      </c>
      <c r="CK19" s="273" t="str">
        <f ca="true">+IF(OFFSET('Sanitation Data'!$D$28,0,10*ROW('Sanitation Data'!D13))="","",OFFSET('Sanitation Data'!$D$28,0,10*ROW('Sanitation Data'!D13)))</f>
        <v/>
      </c>
      <c r="CL19" s="273" t="str">
        <f ca="true">+IF(OFFSET('Sanitation Data'!$D$29,0,10*ROW('Sanitation Data'!D13))="","",OFFSET('Sanitation Data'!$D$29,0,10*ROW('Sanitation Data'!D13)))</f>
        <v/>
      </c>
      <c r="CM19" s="273" t="str">
        <f ca="true">+IF(OFFSET('Sanitation Data'!$D$30,0,10*ROW('Sanitation Data'!D13))="","",OFFSET('Sanitation Data'!$D$30,0,10*ROW('Sanitation Data'!D13)))</f>
        <v/>
      </c>
      <c r="CN19" s="273" t="str">
        <f ca="true">+IF(OFFSET('Sanitation Data'!$D$31,0,10*ROW('Sanitation Data'!D13))="","",OFFSET('Sanitation Data'!$D$31,0,10*ROW('Sanitation Data'!D13)))</f>
        <v/>
      </c>
      <c r="CO19" s="273" t="str">
        <f ca="true">+IF(OFFSET('Sanitation Data'!$D$32,0,10*ROW('Sanitation Data'!D13))="","",OFFSET('Sanitation Data'!$D$32,0,10*ROW('Sanitation Data'!D13)))</f>
        <v/>
      </c>
      <c r="CP19" s="273" t="str">
        <f ca="true">+IF(OFFSET('Sanitation Data'!$E$28,0,10*ROW('Sanitation Data'!E13))="","",OFFSET('Sanitation Data'!$E$28,0,10*ROW('Sanitation Data'!E13)))</f>
        <v/>
      </c>
      <c r="CQ19" s="273" t="str">
        <f ca="true">+IF(OFFSET('Sanitation Data'!$E$29,0,10*ROW('Sanitation Data'!E13))="","",OFFSET('Sanitation Data'!$E$29,0,10*ROW('Sanitation Data'!E13)))</f>
        <v/>
      </c>
      <c r="CR19" s="273" t="str">
        <f ca="true">+IF(OFFSET('Sanitation Data'!$E$30,0,10*ROW('Sanitation Data'!E13))="","",OFFSET('Sanitation Data'!$E$30,0,10*ROW('Sanitation Data'!E13)))</f>
        <v/>
      </c>
      <c r="CS19" s="273" t="str">
        <f ca="true">+IF(OFFSET('Sanitation Data'!$E$31,0,10*ROW('Sanitation Data'!E13))="","",OFFSET('Sanitation Data'!$E$31,0,10*ROW('Sanitation Data'!E13)))</f>
        <v/>
      </c>
      <c r="CT19" s="273" t="str">
        <f ca="true">+IF(OFFSET('Sanitation Data'!$E$32,0,10*ROW('Sanitation Data'!E13))="","",OFFSET('Sanitation Data'!$E$32,0,10*ROW('Sanitation Data'!E13)))</f>
        <v/>
      </c>
      <c r="CU19" s="273" t="str">
        <f ca="true">+IF(OFFSET('Sanitation Data'!$F$28,0,10*ROW('Sanitation Data'!F13))="","",OFFSET('Sanitation Data'!$F$28,0,10*ROW('Sanitation Data'!F13)))</f>
        <v/>
      </c>
      <c r="CV19" s="273" t="str">
        <f ca="true">+IF(OFFSET('Sanitation Data'!$F$29,0,10*ROW('Sanitation Data'!F13))="","",OFFSET('Sanitation Data'!$F$29,0,10*ROW('Sanitation Data'!F13)))</f>
        <v/>
      </c>
      <c r="CW19" s="273" t="str">
        <f ca="true">+IF(OFFSET('Sanitation Data'!$F$30,0,10*ROW('Sanitation Data'!F13))="","",OFFSET('Sanitation Data'!$F$30,0,10*ROW('Sanitation Data'!F13)))</f>
        <v/>
      </c>
      <c r="CX19" s="273" t="str">
        <f ca="true">+IF(OFFSET('Sanitation Data'!$F$31,0,10*ROW('Sanitation Data'!F13))="","",OFFSET('Sanitation Data'!$F$31,0,10*ROW('Sanitation Data'!F13)))</f>
        <v/>
      </c>
      <c r="CY19" s="273" t="str">
        <f ca="true">+IF(OFFSET('Sanitation Data'!$F$32,0,10*ROW('Sanitation Data'!F13))="","",OFFSET('Sanitation Data'!$F$32,0,10*ROW('Sanitation Data'!F13)))</f>
        <v/>
      </c>
      <c r="CZ19" s="273" t="str">
        <f ca="true">+IF(OFFSET('Sanitation Data'!$G$28,0,10*ROW('Sanitation Data'!G13))="","",OFFSET('Sanitation Data'!$G$28,0,10*ROW('Sanitation Data'!G13)))</f>
        <v/>
      </c>
      <c r="DA19" s="273" t="str">
        <f ca="true">+IF(OFFSET('Sanitation Data'!$G$29,0,10*ROW('Sanitation Data'!G13))="","",OFFSET('Sanitation Data'!$G$29,0,10*ROW('Sanitation Data'!G13)))</f>
        <v/>
      </c>
      <c r="DB19" s="273" t="str">
        <f ca="true">+IF(OFFSET('Sanitation Data'!$G$30,0,10*ROW('Sanitation Data'!G13))="","",OFFSET('Sanitation Data'!$G$30,0,10*ROW('Sanitation Data'!G13)))</f>
        <v/>
      </c>
      <c r="DC19" s="273" t="str">
        <f ca="true">+IF(OFFSET('Sanitation Data'!$G$31,0,10*ROW('Sanitation Data'!G13))="","",OFFSET('Sanitation Data'!$G$31,0,10*ROW('Sanitation Data'!G13)))</f>
        <v/>
      </c>
      <c r="DD19" s="273" t="str">
        <f ca="true">+IF(OFFSET('Sanitation Data'!$G$32,0,10*ROW('Sanitation Data'!G13))="","",OFFSET('Sanitation Data'!$G$32,0,10*ROW('Sanitation Data'!G13)))</f>
        <v/>
      </c>
      <c r="DE19" s="273" t="str">
        <f ca="true">+IF(OFFSET('Sanitation Data'!$H$28,0,10*ROW('Sanitation Data'!H13))="","",OFFSET('Sanitation Data'!$H$28,0,10*ROW('Sanitation Data'!H13)))</f>
        <v/>
      </c>
      <c r="DF19" s="273" t="str">
        <f ca="true">+IF(OFFSET('Sanitation Data'!$H$29,0,10*ROW('Sanitation Data'!H13))="","",OFFSET('Sanitation Data'!$H$29,0,10*ROW('Sanitation Data'!H13)))</f>
        <v/>
      </c>
      <c r="DG19" s="273" t="str">
        <f ca="true">+IF(OFFSET('Sanitation Data'!$H$30,0,10*ROW('Sanitation Data'!H13))="","",OFFSET('Sanitation Data'!$H$30,0,10*ROW('Sanitation Data'!H13)))</f>
        <v/>
      </c>
      <c r="DH19" s="273" t="str">
        <f ca="true">+IF(OFFSET('Sanitation Data'!$H$31,0,10*ROW('Sanitation Data'!H13))="","",OFFSET('Sanitation Data'!$H$31,0,10*ROW('Sanitation Data'!H13)))</f>
        <v/>
      </c>
      <c r="DI19" s="273" t="str">
        <f ca="true">+IF(OFFSET('Sanitation Data'!$H$32,0,10*ROW('Sanitation Data'!H13))="","",OFFSET('Sanitation Data'!$H$32,0,10*ROW('Sanitation Data'!H13)))</f>
        <v/>
      </c>
      <c r="DJ19" s="273" t="str">
        <f ca="true">+IF(OFFSET('Sanitation Data'!$I$28,0,10*ROW('Sanitation Data'!I13))="","",OFFSET('Sanitation Data'!$I$28,0,10*ROW('Sanitation Data'!I13)))</f>
        <v/>
      </c>
      <c r="DK19" s="273" t="str">
        <f ca="true">+IF(OFFSET('Sanitation Data'!$I$29,0,10*ROW('Sanitation Data'!I13))="","",OFFSET('Sanitation Data'!$I$29,0,10*ROW('Sanitation Data'!I13)))</f>
        <v/>
      </c>
      <c r="DL19" s="273" t="str">
        <f ca="true">+IF(OFFSET('Sanitation Data'!$I$30,0,10*ROW('Sanitation Data'!I13))="","",OFFSET('Sanitation Data'!$I$30,0,10*ROW('Sanitation Data'!I13)))</f>
        <v/>
      </c>
      <c r="DM19" s="273" t="str">
        <f ca="true">+IF(OFFSET('Sanitation Data'!$I$31,0,10*ROW('Sanitation Data'!I13))="","",OFFSET('Sanitation Data'!$I$31,0,10*ROW('Sanitation Data'!I13)))</f>
        <v/>
      </c>
      <c r="DN19" s="273" t="str">
        <f ca="true">+IF(OFFSET('Sanitation Data'!$I$32,0,10*ROW('Sanitation Data'!I13))="","",OFFSET('Sanitation Data'!$I$32,0,10*ROW('Sanitation Data'!I13)))</f>
        <v/>
      </c>
      <c r="DO19" s="273" t="str">
        <f ca="true">+IF(OFFSET('Hygiene Data'!$D$11,0,10*ROW('Hygiene Data'!D13))="","",OFFSET('Hygiene Data'!$D$11,0,10*ROW('Hygiene Data'!D13)))</f>
        <v/>
      </c>
      <c r="DP19" s="273" t="str">
        <f ca="true">+IF(OFFSET('Hygiene Data'!$D$12,0,10*ROW('Hygiene Data'!D13))="","",OFFSET('Hygiene Data'!$D$12,0,10*ROW('Hygiene Data'!D13)))</f>
        <v/>
      </c>
      <c r="DQ19" s="273" t="str">
        <f ca="true">+IF(OFFSET('Hygiene Data'!$D$13,0,10*ROW('Hygiene Data'!D13))="","",OFFSET('Hygiene Data'!$D$13,0,10*ROW('Hygiene Data'!D13)))</f>
        <v/>
      </c>
      <c r="DR19" s="273" t="str">
        <f ca="true">+IF(OFFSET('Hygiene Data'!$E$11,0,10*ROW('Hygiene Data'!E13))="","",OFFSET('Hygiene Data'!$E$11,0,10*ROW('Hygiene Data'!E13)))</f>
        <v/>
      </c>
      <c r="DS19" s="273" t="str">
        <f ca="true">+IF(OFFSET('Hygiene Data'!$E$12,0,10*ROW('Hygiene Data'!E13))="","",OFFSET('Hygiene Data'!$E$12,0,10*ROW('Hygiene Data'!E13)))</f>
        <v/>
      </c>
      <c r="DT19" s="273" t="str">
        <f ca="true">+IF(OFFSET('Hygiene Data'!$E$13,0,10*ROW('Hygiene Data'!E13))="","",OFFSET('Hygiene Data'!$E$13,0,10*ROW('Hygiene Data'!E13)))</f>
        <v/>
      </c>
      <c r="DU19" s="273" t="str">
        <f ca="true">+IF(OFFSET('Hygiene Data'!$F$11,0,10*ROW('Hygiene Data'!F13))="","",OFFSET('Hygiene Data'!$F$11,0,10*ROW('Hygiene Data'!F13)))</f>
        <v/>
      </c>
      <c r="DV19" s="273" t="str">
        <f ca="true">+IF(OFFSET('Hygiene Data'!$F$12,0,10*ROW('Hygiene Data'!F13))="","",OFFSET('Hygiene Data'!$F$12,0,10*ROW('Hygiene Data'!F13)))</f>
        <v/>
      </c>
      <c r="DW19" s="273" t="str">
        <f ca="true">+IF(OFFSET('Hygiene Data'!$F$13,0,10*ROW('Hygiene Data'!F13))="","",OFFSET('Hygiene Data'!$F$13,0,10*ROW('Hygiene Data'!F13)))</f>
        <v/>
      </c>
      <c r="DX19" s="273" t="str">
        <f ca="true">+IF(OFFSET('Hygiene Data'!$G$11,0,10*ROW('Hygiene Data'!G13))="","",OFFSET('Hygiene Data'!$G$11,0,10*ROW('Hygiene Data'!G13)))</f>
        <v/>
      </c>
      <c r="DY19" s="273" t="str">
        <f ca="true">+IF(OFFSET('Hygiene Data'!$G$12,0,10*ROW('Hygiene Data'!G13))="","",OFFSET('Hygiene Data'!$G$12,0,10*ROW('Hygiene Data'!G13)))</f>
        <v/>
      </c>
      <c r="DZ19" s="273" t="str">
        <f ca="true">+IF(OFFSET('Hygiene Data'!$G$13,0,10*ROW('Hygiene Data'!G13))="","",OFFSET('Hygiene Data'!$G$13,0,10*ROW('Hygiene Data'!G13)))</f>
        <v/>
      </c>
      <c r="EA19" s="273" t="str">
        <f ca="true">+IF(OFFSET('Hygiene Data'!$H$11,0,10*ROW('Hygiene Data'!H13))="","",OFFSET('Hygiene Data'!$H$11,0,10*ROW('Hygiene Data'!H13)))</f>
        <v/>
      </c>
      <c r="EB19" s="273" t="str">
        <f ca="true">+IF(OFFSET('Hygiene Data'!$H$12,0,10*ROW('Hygiene Data'!H13))="","",OFFSET('Hygiene Data'!$H$12,0,10*ROW('Hygiene Data'!H13)))</f>
        <v/>
      </c>
      <c r="EC19" s="273" t="str">
        <f ca="true">+IF(OFFSET('Hygiene Data'!$H$13,0,10*ROW('Hygiene Data'!H13))="","",OFFSET('Hygiene Data'!$H$13,0,10*ROW('Hygiene Data'!H13)))</f>
        <v/>
      </c>
      <c r="ED19" s="273" t="str">
        <f ca="true">+IF(OFFSET('Hygiene Data'!$I$11,0,10*ROW('Hygiene Data'!I13))="","",OFFSET('Hygiene Data'!$I$11,0,10*ROW('Hygiene Data'!I13)))</f>
        <v/>
      </c>
      <c r="EE19" s="273" t="str">
        <f ca="true">+IF(OFFSET('Hygiene Data'!$I$12,0,10*ROW('Hygiene Data'!I13))="","",OFFSET('Hygiene Data'!$I$12,0,10*ROW('Hygiene Data'!I13)))</f>
        <v/>
      </c>
      <c r="EF19" s="273"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
      </c>
      <c r="B20" s="38" t="str">
        <f ca="true">+IF(OFFSET('Water Data'!$C$2,0,10*ROW('Water Data'!F14))="","",OFFSET('Water Data'!$C$2,0,10*ROW('Water Data'!F14)))</f>
        <v/>
      </c>
      <c r="C20" s="329" t="str">
        <f t="shared" ca="true" si="0"/>
        <v/>
      </c>
      <c r="D20" s="97"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7"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7"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7"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7"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7"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7"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7"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7"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7"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7"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7"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7"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7"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7"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7"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7"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7"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8"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8"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8"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8"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8"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8"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8"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8"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8"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8"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8"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8"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8"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8"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8"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8"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8"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8"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8"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8"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8"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8"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8"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8"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8"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8"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8"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8"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8"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8"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9"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9"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9"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9"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9"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9"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9"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9"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9"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9"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9"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9"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9"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9"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9"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9"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9"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9"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3"/>
      <c r="BS20" s="273" t="str">
        <f ca="true">+IF(OFFSET('Water Data'!$D$27,0,10*ROW('Water Data'!D14))="","",OFFSET('Water Data'!$D$27,0,10*ROW('Water Data'!D14)))</f>
        <v/>
      </c>
      <c r="BT20" s="273" t="str">
        <f ca="true">+IF(OFFSET('Water Data'!$D$28,0,10*ROW('Water Data'!D14))="","",OFFSET('Water Data'!$D$28,0,10*ROW('Water Data'!D14)))</f>
        <v/>
      </c>
      <c r="BU20" s="273" t="str">
        <f ca="true">+IF(OFFSET('Water Data'!$D$29,0,10*ROW('Water Data'!D14))="","",OFFSET('Water Data'!$D$29,0,10*ROW('Water Data'!D14)))</f>
        <v/>
      </c>
      <c r="BV20" s="273" t="str">
        <f ca="true">+IF(OFFSET('Water Data'!$E$27,0,10*ROW('Water Data'!E14))="","",OFFSET('Water Data'!$E$27,0,10*ROW('Water Data'!E14)))</f>
        <v/>
      </c>
      <c r="BW20" s="273" t="str">
        <f ca="true">+IF(OFFSET('Water Data'!$E$28,0,10*ROW('Water Data'!E14))="","",OFFSET('Water Data'!$E$28,0,10*ROW('Water Data'!E14)))</f>
        <v/>
      </c>
      <c r="BX20" s="273" t="str">
        <f ca="true">+IF(OFFSET('Water Data'!$E$29,0,10*ROW('Water Data'!E14))="","",OFFSET('Water Data'!$E$29,0,10*ROW('Water Data'!E14)))</f>
        <v/>
      </c>
      <c r="BY20" s="273" t="str">
        <f ca="true">+IF(OFFSET('Water Data'!$F$27,0,10*ROW('Water Data'!F14))="","",OFFSET('Water Data'!$F$27,0,10*ROW('Water Data'!F14)))</f>
        <v/>
      </c>
      <c r="BZ20" s="273" t="str">
        <f ca="true">+IF(OFFSET('Water Data'!$F$28,0,10*ROW('Water Data'!F14))="","",OFFSET('Water Data'!$F$28,0,10*ROW('Water Data'!F14)))</f>
        <v/>
      </c>
      <c r="CA20" s="273" t="str">
        <f ca="true">+IF(OFFSET('Water Data'!$F$29,0,10*ROW('Water Data'!F14))="","",OFFSET('Water Data'!$F$29,0,10*ROW('Water Data'!F14)))</f>
        <v/>
      </c>
      <c r="CB20" s="273" t="str">
        <f ca="true">+IF(OFFSET('Water Data'!$G$27,0,10*ROW('Water Data'!G14))="","",OFFSET('Water Data'!$G$27,0,10*ROW('Water Data'!G14)))</f>
        <v/>
      </c>
      <c r="CC20" s="273" t="str">
        <f ca="true">+IF(OFFSET('Water Data'!$G$28,0,10*ROW('Water Data'!G14))="","",OFFSET('Water Data'!$G$28,0,10*ROW('Water Data'!G14)))</f>
        <v/>
      </c>
      <c r="CD20" s="273" t="str">
        <f ca="true">+IF(OFFSET('Water Data'!$G$29,0,10*ROW('Water Data'!G14))="","",OFFSET('Water Data'!$G$29,0,10*ROW('Water Data'!G14)))</f>
        <v/>
      </c>
      <c r="CE20" s="273" t="str">
        <f ca="true">+IF(OFFSET('Water Data'!$H$27,0,10*ROW('Water Data'!H14))="","",OFFSET('Water Data'!$H$27,0,10*ROW('Water Data'!H14)))</f>
        <v/>
      </c>
      <c r="CF20" s="273" t="str">
        <f ca="true">+IF(OFFSET('Water Data'!$H$28,0,10*ROW('Water Data'!H14))="","",OFFSET('Water Data'!$H$28,0,10*ROW('Water Data'!H14)))</f>
        <v/>
      </c>
      <c r="CG20" s="273" t="str">
        <f ca="true">+IF(OFFSET('Water Data'!$H$29,0,10*ROW('Water Data'!H14))="","",OFFSET('Water Data'!$H$29,0,10*ROW('Water Data'!H14)))</f>
        <v/>
      </c>
      <c r="CH20" s="273" t="str">
        <f ca="true">+IF(OFFSET('Water Data'!$I$27,0,10*ROW('Water Data'!I14))="","",OFFSET('Water Data'!$I$27,0,10*ROW('Water Data'!I14)))</f>
        <v/>
      </c>
      <c r="CI20" s="273" t="str">
        <f ca="true">+IF(OFFSET('Water Data'!$I$28,0,10*ROW('Water Data'!I14))="","",OFFSET('Water Data'!$I$28,0,10*ROW('Water Data'!I14)))</f>
        <v/>
      </c>
      <c r="CJ20" s="273" t="str">
        <f ca="true">+IF(OFFSET('Water Data'!$I$29,0,10*ROW('Water Data'!I14))="","",OFFSET('Water Data'!$I$29,0,10*ROW('Water Data'!I14)))</f>
        <v/>
      </c>
      <c r="CK20" s="273" t="str">
        <f ca="true">+IF(OFFSET('Sanitation Data'!$D$28,0,10*ROW('Sanitation Data'!D14))="","",OFFSET('Sanitation Data'!$D$28,0,10*ROW('Sanitation Data'!D14)))</f>
        <v/>
      </c>
      <c r="CL20" s="273" t="str">
        <f ca="true">+IF(OFFSET('Sanitation Data'!$D$29,0,10*ROW('Sanitation Data'!D14))="","",OFFSET('Sanitation Data'!$D$29,0,10*ROW('Sanitation Data'!D14)))</f>
        <v/>
      </c>
      <c r="CM20" s="273" t="str">
        <f ca="true">+IF(OFFSET('Sanitation Data'!$D$30,0,10*ROW('Sanitation Data'!D14))="","",OFFSET('Sanitation Data'!$D$30,0,10*ROW('Sanitation Data'!D14)))</f>
        <v/>
      </c>
      <c r="CN20" s="273" t="str">
        <f ca="true">+IF(OFFSET('Sanitation Data'!$D$31,0,10*ROW('Sanitation Data'!D14))="","",OFFSET('Sanitation Data'!$D$31,0,10*ROW('Sanitation Data'!D14)))</f>
        <v/>
      </c>
      <c r="CO20" s="273" t="str">
        <f ca="true">+IF(OFFSET('Sanitation Data'!$D$32,0,10*ROW('Sanitation Data'!D14))="","",OFFSET('Sanitation Data'!$D$32,0,10*ROW('Sanitation Data'!D14)))</f>
        <v/>
      </c>
      <c r="CP20" s="273" t="str">
        <f ca="true">+IF(OFFSET('Sanitation Data'!$E$28,0,10*ROW('Sanitation Data'!E14))="","",OFFSET('Sanitation Data'!$E$28,0,10*ROW('Sanitation Data'!E14)))</f>
        <v/>
      </c>
      <c r="CQ20" s="273" t="str">
        <f ca="true">+IF(OFFSET('Sanitation Data'!$E$29,0,10*ROW('Sanitation Data'!E14))="","",OFFSET('Sanitation Data'!$E$29,0,10*ROW('Sanitation Data'!E14)))</f>
        <v/>
      </c>
      <c r="CR20" s="273" t="str">
        <f ca="true">+IF(OFFSET('Sanitation Data'!$E$30,0,10*ROW('Sanitation Data'!E14))="","",OFFSET('Sanitation Data'!$E$30,0,10*ROW('Sanitation Data'!E14)))</f>
        <v/>
      </c>
      <c r="CS20" s="273" t="str">
        <f ca="true">+IF(OFFSET('Sanitation Data'!$E$31,0,10*ROW('Sanitation Data'!E14))="","",OFFSET('Sanitation Data'!$E$31,0,10*ROW('Sanitation Data'!E14)))</f>
        <v/>
      </c>
      <c r="CT20" s="273" t="str">
        <f ca="true">+IF(OFFSET('Sanitation Data'!$E$32,0,10*ROW('Sanitation Data'!E14))="","",OFFSET('Sanitation Data'!$E$32,0,10*ROW('Sanitation Data'!E14)))</f>
        <v/>
      </c>
      <c r="CU20" s="273" t="str">
        <f ca="true">+IF(OFFSET('Sanitation Data'!$F$28,0,10*ROW('Sanitation Data'!F14))="","",OFFSET('Sanitation Data'!$F$28,0,10*ROW('Sanitation Data'!F14)))</f>
        <v/>
      </c>
      <c r="CV20" s="273" t="str">
        <f ca="true">+IF(OFFSET('Sanitation Data'!$F$29,0,10*ROW('Sanitation Data'!F14))="","",OFFSET('Sanitation Data'!$F$29,0,10*ROW('Sanitation Data'!F14)))</f>
        <v/>
      </c>
      <c r="CW20" s="273" t="str">
        <f ca="true">+IF(OFFSET('Sanitation Data'!$F$30,0,10*ROW('Sanitation Data'!F14))="","",OFFSET('Sanitation Data'!$F$30,0,10*ROW('Sanitation Data'!F14)))</f>
        <v/>
      </c>
      <c r="CX20" s="273" t="str">
        <f ca="true">+IF(OFFSET('Sanitation Data'!$F$31,0,10*ROW('Sanitation Data'!F14))="","",OFFSET('Sanitation Data'!$F$31,0,10*ROW('Sanitation Data'!F14)))</f>
        <v/>
      </c>
      <c r="CY20" s="273" t="str">
        <f ca="true">+IF(OFFSET('Sanitation Data'!$F$32,0,10*ROW('Sanitation Data'!F14))="","",OFFSET('Sanitation Data'!$F$32,0,10*ROW('Sanitation Data'!F14)))</f>
        <v/>
      </c>
      <c r="CZ20" s="273" t="str">
        <f ca="true">+IF(OFFSET('Sanitation Data'!$G$28,0,10*ROW('Sanitation Data'!G14))="","",OFFSET('Sanitation Data'!$G$28,0,10*ROW('Sanitation Data'!G14)))</f>
        <v/>
      </c>
      <c r="DA20" s="273" t="str">
        <f ca="true">+IF(OFFSET('Sanitation Data'!$G$29,0,10*ROW('Sanitation Data'!G14))="","",OFFSET('Sanitation Data'!$G$29,0,10*ROW('Sanitation Data'!G14)))</f>
        <v/>
      </c>
      <c r="DB20" s="273" t="str">
        <f ca="true">+IF(OFFSET('Sanitation Data'!$G$30,0,10*ROW('Sanitation Data'!G14))="","",OFFSET('Sanitation Data'!$G$30,0,10*ROW('Sanitation Data'!G14)))</f>
        <v/>
      </c>
      <c r="DC20" s="273" t="str">
        <f ca="true">+IF(OFFSET('Sanitation Data'!$G$31,0,10*ROW('Sanitation Data'!G14))="","",OFFSET('Sanitation Data'!$G$31,0,10*ROW('Sanitation Data'!G14)))</f>
        <v/>
      </c>
      <c r="DD20" s="273" t="str">
        <f ca="true">+IF(OFFSET('Sanitation Data'!$G$32,0,10*ROW('Sanitation Data'!G14))="","",OFFSET('Sanitation Data'!$G$32,0,10*ROW('Sanitation Data'!G14)))</f>
        <v/>
      </c>
      <c r="DE20" s="273" t="str">
        <f ca="true">+IF(OFFSET('Sanitation Data'!$H$28,0,10*ROW('Sanitation Data'!H14))="","",OFFSET('Sanitation Data'!$H$28,0,10*ROW('Sanitation Data'!H14)))</f>
        <v/>
      </c>
      <c r="DF20" s="273" t="str">
        <f ca="true">+IF(OFFSET('Sanitation Data'!$H$29,0,10*ROW('Sanitation Data'!H14))="","",OFFSET('Sanitation Data'!$H$29,0,10*ROW('Sanitation Data'!H14)))</f>
        <v/>
      </c>
      <c r="DG20" s="273" t="str">
        <f ca="true">+IF(OFFSET('Sanitation Data'!$H$30,0,10*ROW('Sanitation Data'!H14))="","",OFFSET('Sanitation Data'!$H$30,0,10*ROW('Sanitation Data'!H14)))</f>
        <v/>
      </c>
      <c r="DH20" s="273" t="str">
        <f ca="true">+IF(OFFSET('Sanitation Data'!$H$31,0,10*ROW('Sanitation Data'!H14))="","",OFFSET('Sanitation Data'!$H$31,0,10*ROW('Sanitation Data'!H14)))</f>
        <v/>
      </c>
      <c r="DI20" s="273" t="str">
        <f ca="true">+IF(OFFSET('Sanitation Data'!$H$32,0,10*ROW('Sanitation Data'!H14))="","",OFFSET('Sanitation Data'!$H$32,0,10*ROW('Sanitation Data'!H14)))</f>
        <v/>
      </c>
      <c r="DJ20" s="273" t="str">
        <f ca="true">+IF(OFFSET('Sanitation Data'!$I$28,0,10*ROW('Sanitation Data'!I14))="","",OFFSET('Sanitation Data'!$I$28,0,10*ROW('Sanitation Data'!I14)))</f>
        <v/>
      </c>
      <c r="DK20" s="273" t="str">
        <f ca="true">+IF(OFFSET('Sanitation Data'!$I$29,0,10*ROW('Sanitation Data'!I14))="","",OFFSET('Sanitation Data'!$I$29,0,10*ROW('Sanitation Data'!I14)))</f>
        <v/>
      </c>
      <c r="DL20" s="273" t="str">
        <f ca="true">+IF(OFFSET('Sanitation Data'!$I$30,0,10*ROW('Sanitation Data'!I14))="","",OFFSET('Sanitation Data'!$I$30,0,10*ROW('Sanitation Data'!I14)))</f>
        <v/>
      </c>
      <c r="DM20" s="273" t="str">
        <f ca="true">+IF(OFFSET('Sanitation Data'!$I$31,0,10*ROW('Sanitation Data'!I14))="","",OFFSET('Sanitation Data'!$I$31,0,10*ROW('Sanitation Data'!I14)))</f>
        <v/>
      </c>
      <c r="DN20" s="273" t="str">
        <f ca="true">+IF(OFFSET('Sanitation Data'!$I$32,0,10*ROW('Sanitation Data'!I14))="","",OFFSET('Sanitation Data'!$I$32,0,10*ROW('Sanitation Data'!I14)))</f>
        <v/>
      </c>
      <c r="DO20" s="273" t="str">
        <f ca="true">+IF(OFFSET('Hygiene Data'!$D$11,0,10*ROW('Hygiene Data'!D14))="","",OFFSET('Hygiene Data'!$D$11,0,10*ROW('Hygiene Data'!D14)))</f>
        <v/>
      </c>
      <c r="DP20" s="273" t="str">
        <f ca="true">+IF(OFFSET('Hygiene Data'!$D$12,0,10*ROW('Hygiene Data'!D14))="","",OFFSET('Hygiene Data'!$D$12,0,10*ROW('Hygiene Data'!D14)))</f>
        <v/>
      </c>
      <c r="DQ20" s="273" t="str">
        <f ca="true">+IF(OFFSET('Hygiene Data'!$D$13,0,10*ROW('Hygiene Data'!D14))="","",OFFSET('Hygiene Data'!$D$13,0,10*ROW('Hygiene Data'!D14)))</f>
        <v/>
      </c>
      <c r="DR20" s="273" t="str">
        <f ca="true">+IF(OFFSET('Hygiene Data'!$E$11,0,10*ROW('Hygiene Data'!E14))="","",OFFSET('Hygiene Data'!$E$11,0,10*ROW('Hygiene Data'!E14)))</f>
        <v/>
      </c>
      <c r="DS20" s="273" t="str">
        <f ca="true">+IF(OFFSET('Hygiene Data'!$E$12,0,10*ROW('Hygiene Data'!E14))="","",OFFSET('Hygiene Data'!$E$12,0,10*ROW('Hygiene Data'!E14)))</f>
        <v/>
      </c>
      <c r="DT20" s="273" t="str">
        <f ca="true">+IF(OFFSET('Hygiene Data'!$E$13,0,10*ROW('Hygiene Data'!E14))="","",OFFSET('Hygiene Data'!$E$13,0,10*ROW('Hygiene Data'!E14)))</f>
        <v/>
      </c>
      <c r="DU20" s="273" t="str">
        <f ca="true">+IF(OFFSET('Hygiene Data'!$F$11,0,10*ROW('Hygiene Data'!F14))="","",OFFSET('Hygiene Data'!$F$11,0,10*ROW('Hygiene Data'!F14)))</f>
        <v/>
      </c>
      <c r="DV20" s="273" t="str">
        <f ca="true">+IF(OFFSET('Hygiene Data'!$F$12,0,10*ROW('Hygiene Data'!F14))="","",OFFSET('Hygiene Data'!$F$12,0,10*ROW('Hygiene Data'!F14)))</f>
        <v/>
      </c>
      <c r="DW20" s="273" t="str">
        <f ca="true">+IF(OFFSET('Hygiene Data'!$F$13,0,10*ROW('Hygiene Data'!F14))="","",OFFSET('Hygiene Data'!$F$13,0,10*ROW('Hygiene Data'!F14)))</f>
        <v/>
      </c>
      <c r="DX20" s="273" t="str">
        <f ca="true">+IF(OFFSET('Hygiene Data'!$G$11,0,10*ROW('Hygiene Data'!G14))="","",OFFSET('Hygiene Data'!$G$11,0,10*ROW('Hygiene Data'!G14)))</f>
        <v/>
      </c>
      <c r="DY20" s="273" t="str">
        <f ca="true">+IF(OFFSET('Hygiene Data'!$G$12,0,10*ROW('Hygiene Data'!G14))="","",OFFSET('Hygiene Data'!$G$12,0,10*ROW('Hygiene Data'!G14)))</f>
        <v/>
      </c>
      <c r="DZ20" s="273" t="str">
        <f ca="true">+IF(OFFSET('Hygiene Data'!$G$13,0,10*ROW('Hygiene Data'!G14))="","",OFFSET('Hygiene Data'!$G$13,0,10*ROW('Hygiene Data'!G14)))</f>
        <v/>
      </c>
      <c r="EA20" s="273" t="str">
        <f ca="true">+IF(OFFSET('Hygiene Data'!$H$11,0,10*ROW('Hygiene Data'!H14))="","",OFFSET('Hygiene Data'!$H$11,0,10*ROW('Hygiene Data'!H14)))</f>
        <v/>
      </c>
      <c r="EB20" s="273" t="str">
        <f ca="true">+IF(OFFSET('Hygiene Data'!$H$12,0,10*ROW('Hygiene Data'!H14))="","",OFFSET('Hygiene Data'!$H$12,0,10*ROW('Hygiene Data'!H14)))</f>
        <v/>
      </c>
      <c r="EC20" s="273" t="str">
        <f ca="true">+IF(OFFSET('Hygiene Data'!$H$13,0,10*ROW('Hygiene Data'!H14))="","",OFFSET('Hygiene Data'!$H$13,0,10*ROW('Hygiene Data'!H14)))</f>
        <v/>
      </c>
      <c r="ED20" s="273" t="str">
        <f ca="true">+IF(OFFSET('Hygiene Data'!$I$11,0,10*ROW('Hygiene Data'!I14))="","",OFFSET('Hygiene Data'!$I$11,0,10*ROW('Hygiene Data'!I14)))</f>
        <v/>
      </c>
      <c r="EE20" s="273" t="str">
        <f ca="true">+IF(OFFSET('Hygiene Data'!$I$12,0,10*ROW('Hygiene Data'!I14))="","",OFFSET('Hygiene Data'!$I$12,0,10*ROW('Hygiene Data'!I14)))</f>
        <v/>
      </c>
      <c r="EF20" s="273"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
      </c>
      <c r="B21" s="38" t="str">
        <f ca="true">+IF(OFFSET('Water Data'!$C$2,0,10*ROW('Water Data'!F15))="","",OFFSET('Water Data'!$C$2,0,10*ROW('Water Data'!F15)))</f>
        <v/>
      </c>
      <c r="C21" s="329" t="str">
        <f t="shared" ca="true" si="0"/>
        <v/>
      </c>
      <c r="D21" s="97"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7"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7"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7"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7"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7"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7"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7"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7"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7"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7"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7"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7"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7"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7"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7"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7"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7"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8"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8"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8"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8"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8"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8"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8"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8"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8"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8"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8"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8"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8"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8"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8"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8"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8"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8"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8"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8"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8"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8"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8"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8"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8"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8"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8"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8"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8"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8"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9"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9"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9"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9"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9"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9"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9"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9"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9"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9"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9"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9"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9"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9"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9"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9"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9"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9"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3"/>
      <c r="BS21" s="273" t="str">
        <f ca="true">+IF(OFFSET('Water Data'!$D$27,0,10*ROW('Water Data'!D15))="","",OFFSET('Water Data'!$D$27,0,10*ROW('Water Data'!D15)))</f>
        <v/>
      </c>
      <c r="BT21" s="273" t="str">
        <f ca="true">+IF(OFFSET('Water Data'!$D$28,0,10*ROW('Water Data'!D15))="","",OFFSET('Water Data'!$D$28,0,10*ROW('Water Data'!D15)))</f>
        <v/>
      </c>
      <c r="BU21" s="273" t="str">
        <f ca="true">+IF(OFFSET('Water Data'!$D$29,0,10*ROW('Water Data'!D15))="","",OFFSET('Water Data'!$D$29,0,10*ROW('Water Data'!D15)))</f>
        <v/>
      </c>
      <c r="BV21" s="273" t="str">
        <f ca="true">+IF(OFFSET('Water Data'!$E$27,0,10*ROW('Water Data'!E15))="","",OFFSET('Water Data'!$E$27,0,10*ROW('Water Data'!E15)))</f>
        <v/>
      </c>
      <c r="BW21" s="273" t="str">
        <f ca="true">+IF(OFFSET('Water Data'!$E$28,0,10*ROW('Water Data'!E15))="","",OFFSET('Water Data'!$E$28,0,10*ROW('Water Data'!E15)))</f>
        <v/>
      </c>
      <c r="BX21" s="273" t="str">
        <f ca="true">+IF(OFFSET('Water Data'!$E$29,0,10*ROW('Water Data'!E15))="","",OFFSET('Water Data'!$E$29,0,10*ROW('Water Data'!E15)))</f>
        <v/>
      </c>
      <c r="BY21" s="273" t="str">
        <f ca="true">+IF(OFFSET('Water Data'!$F$27,0,10*ROW('Water Data'!F15))="","",OFFSET('Water Data'!$F$27,0,10*ROW('Water Data'!F15)))</f>
        <v/>
      </c>
      <c r="BZ21" s="273" t="str">
        <f ca="true">+IF(OFFSET('Water Data'!$F$28,0,10*ROW('Water Data'!F15))="","",OFFSET('Water Data'!$F$28,0,10*ROW('Water Data'!F15)))</f>
        <v/>
      </c>
      <c r="CA21" s="273" t="str">
        <f ca="true">+IF(OFFSET('Water Data'!$F$29,0,10*ROW('Water Data'!F15))="","",OFFSET('Water Data'!$F$29,0,10*ROW('Water Data'!F15)))</f>
        <v/>
      </c>
      <c r="CB21" s="273" t="str">
        <f ca="true">+IF(OFFSET('Water Data'!$G$27,0,10*ROW('Water Data'!G15))="","",OFFSET('Water Data'!$G$27,0,10*ROW('Water Data'!G15)))</f>
        <v/>
      </c>
      <c r="CC21" s="273" t="str">
        <f ca="true">+IF(OFFSET('Water Data'!$G$28,0,10*ROW('Water Data'!G15))="","",OFFSET('Water Data'!$G$28,0,10*ROW('Water Data'!G15)))</f>
        <v/>
      </c>
      <c r="CD21" s="273" t="str">
        <f ca="true">+IF(OFFSET('Water Data'!$G$29,0,10*ROW('Water Data'!G15))="","",OFFSET('Water Data'!$G$29,0,10*ROW('Water Data'!G15)))</f>
        <v/>
      </c>
      <c r="CE21" s="273" t="str">
        <f ca="true">+IF(OFFSET('Water Data'!$H$27,0,10*ROW('Water Data'!H15))="","",OFFSET('Water Data'!$H$27,0,10*ROW('Water Data'!H15)))</f>
        <v/>
      </c>
      <c r="CF21" s="273" t="str">
        <f ca="true">+IF(OFFSET('Water Data'!$H$28,0,10*ROW('Water Data'!H15))="","",OFFSET('Water Data'!$H$28,0,10*ROW('Water Data'!H15)))</f>
        <v/>
      </c>
      <c r="CG21" s="273" t="str">
        <f ca="true">+IF(OFFSET('Water Data'!$H$29,0,10*ROW('Water Data'!H15))="","",OFFSET('Water Data'!$H$29,0,10*ROW('Water Data'!H15)))</f>
        <v/>
      </c>
      <c r="CH21" s="273" t="str">
        <f ca="true">+IF(OFFSET('Water Data'!$I$27,0,10*ROW('Water Data'!I15))="","",OFFSET('Water Data'!$I$27,0,10*ROW('Water Data'!I15)))</f>
        <v/>
      </c>
      <c r="CI21" s="273" t="str">
        <f ca="true">+IF(OFFSET('Water Data'!$I$28,0,10*ROW('Water Data'!I15))="","",OFFSET('Water Data'!$I$28,0,10*ROW('Water Data'!I15)))</f>
        <v/>
      </c>
      <c r="CJ21" s="273" t="str">
        <f ca="true">+IF(OFFSET('Water Data'!$I$29,0,10*ROW('Water Data'!I15))="","",OFFSET('Water Data'!$I$29,0,10*ROW('Water Data'!I15)))</f>
        <v/>
      </c>
      <c r="CK21" s="273" t="str">
        <f ca="true">+IF(OFFSET('Sanitation Data'!$D$28,0,10*ROW('Sanitation Data'!D15))="","",OFFSET('Sanitation Data'!$D$28,0,10*ROW('Sanitation Data'!D15)))</f>
        <v/>
      </c>
      <c r="CL21" s="273" t="str">
        <f ca="true">+IF(OFFSET('Sanitation Data'!$D$29,0,10*ROW('Sanitation Data'!D15))="","",OFFSET('Sanitation Data'!$D$29,0,10*ROW('Sanitation Data'!D15)))</f>
        <v/>
      </c>
      <c r="CM21" s="273" t="str">
        <f ca="true">+IF(OFFSET('Sanitation Data'!$D$30,0,10*ROW('Sanitation Data'!D15))="","",OFFSET('Sanitation Data'!$D$30,0,10*ROW('Sanitation Data'!D15)))</f>
        <v/>
      </c>
      <c r="CN21" s="273" t="str">
        <f ca="true">+IF(OFFSET('Sanitation Data'!$D$31,0,10*ROW('Sanitation Data'!D15))="","",OFFSET('Sanitation Data'!$D$31,0,10*ROW('Sanitation Data'!D15)))</f>
        <v/>
      </c>
      <c r="CO21" s="273" t="str">
        <f ca="true">+IF(OFFSET('Sanitation Data'!$D$32,0,10*ROW('Sanitation Data'!D15))="","",OFFSET('Sanitation Data'!$D$32,0,10*ROW('Sanitation Data'!D15)))</f>
        <v/>
      </c>
      <c r="CP21" s="273" t="str">
        <f ca="true">+IF(OFFSET('Sanitation Data'!$E$28,0,10*ROW('Sanitation Data'!E15))="","",OFFSET('Sanitation Data'!$E$28,0,10*ROW('Sanitation Data'!E15)))</f>
        <v/>
      </c>
      <c r="CQ21" s="273" t="str">
        <f ca="true">+IF(OFFSET('Sanitation Data'!$E$29,0,10*ROW('Sanitation Data'!E15))="","",OFFSET('Sanitation Data'!$E$29,0,10*ROW('Sanitation Data'!E15)))</f>
        <v/>
      </c>
      <c r="CR21" s="273" t="str">
        <f ca="true">+IF(OFFSET('Sanitation Data'!$E$30,0,10*ROW('Sanitation Data'!E15))="","",OFFSET('Sanitation Data'!$E$30,0,10*ROW('Sanitation Data'!E15)))</f>
        <v/>
      </c>
      <c r="CS21" s="273" t="str">
        <f ca="true">+IF(OFFSET('Sanitation Data'!$E$31,0,10*ROW('Sanitation Data'!E15))="","",OFFSET('Sanitation Data'!$E$31,0,10*ROW('Sanitation Data'!E15)))</f>
        <v/>
      </c>
      <c r="CT21" s="273" t="str">
        <f ca="true">+IF(OFFSET('Sanitation Data'!$E$32,0,10*ROW('Sanitation Data'!E15))="","",OFFSET('Sanitation Data'!$E$32,0,10*ROW('Sanitation Data'!E15)))</f>
        <v/>
      </c>
      <c r="CU21" s="273" t="str">
        <f ca="true">+IF(OFFSET('Sanitation Data'!$F$28,0,10*ROW('Sanitation Data'!F15))="","",OFFSET('Sanitation Data'!$F$28,0,10*ROW('Sanitation Data'!F15)))</f>
        <v/>
      </c>
      <c r="CV21" s="273" t="str">
        <f ca="true">+IF(OFFSET('Sanitation Data'!$F$29,0,10*ROW('Sanitation Data'!F15))="","",OFFSET('Sanitation Data'!$F$29,0,10*ROW('Sanitation Data'!F15)))</f>
        <v/>
      </c>
      <c r="CW21" s="273" t="str">
        <f ca="true">+IF(OFFSET('Sanitation Data'!$F$30,0,10*ROW('Sanitation Data'!F15))="","",OFFSET('Sanitation Data'!$F$30,0,10*ROW('Sanitation Data'!F15)))</f>
        <v/>
      </c>
      <c r="CX21" s="273" t="str">
        <f ca="true">+IF(OFFSET('Sanitation Data'!$F$31,0,10*ROW('Sanitation Data'!F15))="","",OFFSET('Sanitation Data'!$F$31,0,10*ROW('Sanitation Data'!F15)))</f>
        <v/>
      </c>
      <c r="CY21" s="273" t="str">
        <f ca="true">+IF(OFFSET('Sanitation Data'!$F$32,0,10*ROW('Sanitation Data'!F15))="","",OFFSET('Sanitation Data'!$F$32,0,10*ROW('Sanitation Data'!F15)))</f>
        <v/>
      </c>
      <c r="CZ21" s="273" t="str">
        <f ca="true">+IF(OFFSET('Sanitation Data'!$G$28,0,10*ROW('Sanitation Data'!G15))="","",OFFSET('Sanitation Data'!$G$28,0,10*ROW('Sanitation Data'!G15)))</f>
        <v/>
      </c>
      <c r="DA21" s="273" t="str">
        <f ca="true">+IF(OFFSET('Sanitation Data'!$G$29,0,10*ROW('Sanitation Data'!G15))="","",OFFSET('Sanitation Data'!$G$29,0,10*ROW('Sanitation Data'!G15)))</f>
        <v/>
      </c>
      <c r="DB21" s="273" t="str">
        <f ca="true">+IF(OFFSET('Sanitation Data'!$G$30,0,10*ROW('Sanitation Data'!G15))="","",OFFSET('Sanitation Data'!$G$30,0,10*ROW('Sanitation Data'!G15)))</f>
        <v/>
      </c>
      <c r="DC21" s="273" t="str">
        <f ca="true">+IF(OFFSET('Sanitation Data'!$G$31,0,10*ROW('Sanitation Data'!G15))="","",OFFSET('Sanitation Data'!$G$31,0,10*ROW('Sanitation Data'!G15)))</f>
        <v/>
      </c>
      <c r="DD21" s="273" t="str">
        <f ca="true">+IF(OFFSET('Sanitation Data'!$G$32,0,10*ROW('Sanitation Data'!G15))="","",OFFSET('Sanitation Data'!$G$32,0,10*ROW('Sanitation Data'!G15)))</f>
        <v/>
      </c>
      <c r="DE21" s="273" t="str">
        <f ca="true">+IF(OFFSET('Sanitation Data'!$H$28,0,10*ROW('Sanitation Data'!H15))="","",OFFSET('Sanitation Data'!$H$28,0,10*ROW('Sanitation Data'!H15)))</f>
        <v/>
      </c>
      <c r="DF21" s="273" t="str">
        <f ca="true">+IF(OFFSET('Sanitation Data'!$H$29,0,10*ROW('Sanitation Data'!H15))="","",OFFSET('Sanitation Data'!$H$29,0,10*ROW('Sanitation Data'!H15)))</f>
        <v/>
      </c>
      <c r="DG21" s="273" t="str">
        <f ca="true">+IF(OFFSET('Sanitation Data'!$H$30,0,10*ROW('Sanitation Data'!H15))="","",OFFSET('Sanitation Data'!$H$30,0,10*ROW('Sanitation Data'!H15)))</f>
        <v/>
      </c>
      <c r="DH21" s="273" t="str">
        <f ca="true">+IF(OFFSET('Sanitation Data'!$H$31,0,10*ROW('Sanitation Data'!H15))="","",OFFSET('Sanitation Data'!$H$31,0,10*ROW('Sanitation Data'!H15)))</f>
        <v/>
      </c>
      <c r="DI21" s="273" t="str">
        <f ca="true">+IF(OFFSET('Sanitation Data'!$H$32,0,10*ROW('Sanitation Data'!H15))="","",OFFSET('Sanitation Data'!$H$32,0,10*ROW('Sanitation Data'!H15)))</f>
        <v/>
      </c>
      <c r="DJ21" s="273" t="str">
        <f ca="true">+IF(OFFSET('Sanitation Data'!$I$28,0,10*ROW('Sanitation Data'!I15))="","",OFFSET('Sanitation Data'!$I$28,0,10*ROW('Sanitation Data'!I15)))</f>
        <v/>
      </c>
      <c r="DK21" s="273" t="str">
        <f ca="true">+IF(OFFSET('Sanitation Data'!$I$29,0,10*ROW('Sanitation Data'!I15))="","",OFFSET('Sanitation Data'!$I$29,0,10*ROW('Sanitation Data'!I15)))</f>
        <v/>
      </c>
      <c r="DL21" s="273" t="str">
        <f ca="true">+IF(OFFSET('Sanitation Data'!$I$30,0,10*ROW('Sanitation Data'!I15))="","",OFFSET('Sanitation Data'!$I$30,0,10*ROW('Sanitation Data'!I15)))</f>
        <v/>
      </c>
      <c r="DM21" s="273" t="str">
        <f ca="true">+IF(OFFSET('Sanitation Data'!$I$31,0,10*ROW('Sanitation Data'!I15))="","",OFFSET('Sanitation Data'!$I$31,0,10*ROW('Sanitation Data'!I15)))</f>
        <v/>
      </c>
      <c r="DN21" s="273" t="str">
        <f ca="true">+IF(OFFSET('Sanitation Data'!$I$32,0,10*ROW('Sanitation Data'!I15))="","",OFFSET('Sanitation Data'!$I$32,0,10*ROW('Sanitation Data'!I15)))</f>
        <v/>
      </c>
      <c r="DO21" s="273" t="str">
        <f ca="true">+IF(OFFSET('Hygiene Data'!$D$11,0,10*ROW('Hygiene Data'!D15))="","",OFFSET('Hygiene Data'!$D$11,0,10*ROW('Hygiene Data'!D15)))</f>
        <v/>
      </c>
      <c r="DP21" s="273" t="str">
        <f ca="true">+IF(OFFSET('Hygiene Data'!$D$12,0,10*ROW('Hygiene Data'!D15))="","",OFFSET('Hygiene Data'!$D$12,0,10*ROW('Hygiene Data'!D15)))</f>
        <v/>
      </c>
      <c r="DQ21" s="273" t="str">
        <f ca="true">+IF(OFFSET('Hygiene Data'!$D$13,0,10*ROW('Hygiene Data'!D15))="","",OFFSET('Hygiene Data'!$D$13,0,10*ROW('Hygiene Data'!D15)))</f>
        <v/>
      </c>
      <c r="DR21" s="273" t="str">
        <f ca="true">+IF(OFFSET('Hygiene Data'!$E$11,0,10*ROW('Hygiene Data'!E15))="","",OFFSET('Hygiene Data'!$E$11,0,10*ROW('Hygiene Data'!E15)))</f>
        <v/>
      </c>
      <c r="DS21" s="273" t="str">
        <f ca="true">+IF(OFFSET('Hygiene Data'!$E$12,0,10*ROW('Hygiene Data'!E15))="","",OFFSET('Hygiene Data'!$E$12,0,10*ROW('Hygiene Data'!E15)))</f>
        <v/>
      </c>
      <c r="DT21" s="273" t="str">
        <f ca="true">+IF(OFFSET('Hygiene Data'!$E$13,0,10*ROW('Hygiene Data'!E15))="","",OFFSET('Hygiene Data'!$E$13,0,10*ROW('Hygiene Data'!E15)))</f>
        <v/>
      </c>
      <c r="DU21" s="273" t="str">
        <f ca="true">+IF(OFFSET('Hygiene Data'!$F$11,0,10*ROW('Hygiene Data'!F15))="","",OFFSET('Hygiene Data'!$F$11,0,10*ROW('Hygiene Data'!F15)))</f>
        <v/>
      </c>
      <c r="DV21" s="273" t="str">
        <f ca="true">+IF(OFFSET('Hygiene Data'!$F$12,0,10*ROW('Hygiene Data'!F15))="","",OFFSET('Hygiene Data'!$F$12,0,10*ROW('Hygiene Data'!F15)))</f>
        <v/>
      </c>
      <c r="DW21" s="273" t="str">
        <f ca="true">+IF(OFFSET('Hygiene Data'!$F$13,0,10*ROW('Hygiene Data'!F15))="","",OFFSET('Hygiene Data'!$F$13,0,10*ROW('Hygiene Data'!F15)))</f>
        <v/>
      </c>
      <c r="DX21" s="273" t="str">
        <f ca="true">+IF(OFFSET('Hygiene Data'!$G$11,0,10*ROW('Hygiene Data'!G15))="","",OFFSET('Hygiene Data'!$G$11,0,10*ROW('Hygiene Data'!G15)))</f>
        <v/>
      </c>
      <c r="DY21" s="273" t="str">
        <f ca="true">+IF(OFFSET('Hygiene Data'!$G$12,0,10*ROW('Hygiene Data'!G15))="","",OFFSET('Hygiene Data'!$G$12,0,10*ROW('Hygiene Data'!G15)))</f>
        <v/>
      </c>
      <c r="DZ21" s="273" t="str">
        <f ca="true">+IF(OFFSET('Hygiene Data'!$G$13,0,10*ROW('Hygiene Data'!G15))="","",OFFSET('Hygiene Data'!$G$13,0,10*ROW('Hygiene Data'!G15)))</f>
        <v/>
      </c>
      <c r="EA21" s="273" t="str">
        <f ca="true">+IF(OFFSET('Hygiene Data'!$H$11,0,10*ROW('Hygiene Data'!H15))="","",OFFSET('Hygiene Data'!$H$11,0,10*ROW('Hygiene Data'!H15)))</f>
        <v/>
      </c>
      <c r="EB21" s="273" t="str">
        <f ca="true">+IF(OFFSET('Hygiene Data'!$H$12,0,10*ROW('Hygiene Data'!H15))="","",OFFSET('Hygiene Data'!$H$12,0,10*ROW('Hygiene Data'!H15)))</f>
        <v/>
      </c>
      <c r="EC21" s="273" t="str">
        <f ca="true">+IF(OFFSET('Hygiene Data'!$H$13,0,10*ROW('Hygiene Data'!H15))="","",OFFSET('Hygiene Data'!$H$13,0,10*ROW('Hygiene Data'!H15)))</f>
        <v/>
      </c>
      <c r="ED21" s="273" t="str">
        <f ca="true">+IF(OFFSET('Hygiene Data'!$I$11,0,10*ROW('Hygiene Data'!I15))="","",OFFSET('Hygiene Data'!$I$11,0,10*ROW('Hygiene Data'!I15)))</f>
        <v/>
      </c>
      <c r="EE21" s="273" t="str">
        <f ca="true">+IF(OFFSET('Hygiene Data'!$I$12,0,10*ROW('Hygiene Data'!I15))="","",OFFSET('Hygiene Data'!$I$12,0,10*ROW('Hygiene Data'!I15)))</f>
        <v/>
      </c>
      <c r="EF21" s="273"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
      </c>
      <c r="B22" s="38" t="str">
        <f ca="true">+IF(OFFSET('Water Data'!$C$2,0,10*ROW('Water Data'!F16))="","",OFFSET('Water Data'!$C$2,0,10*ROW('Water Data'!F16)))</f>
        <v/>
      </c>
      <c r="C22" s="329" t="str">
        <f t="shared" ca="true" si="0"/>
        <v/>
      </c>
      <c r="D22" s="97"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7"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7"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7"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7"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7"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7"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7"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7"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7"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7"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7"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7"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7"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7"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7"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7"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7"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8"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8"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8"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8"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8"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8"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8"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8"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8"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8"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8"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8"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8"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8"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8"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8"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8"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8"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8"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8"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8"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8"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8"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8"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8"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8"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8"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8"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8"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8"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9"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9"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9"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9"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9"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9"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9"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9"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9"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9"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9"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9"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9"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9"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9"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9"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9"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9"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3"/>
      <c r="BS22" s="273" t="str">
        <f ca="true">+IF(OFFSET('Water Data'!$D$27,0,10*ROW('Water Data'!D16))="","",OFFSET('Water Data'!$D$27,0,10*ROW('Water Data'!D16)))</f>
        <v/>
      </c>
      <c r="BT22" s="273" t="str">
        <f ca="true">+IF(OFFSET('Water Data'!$D$28,0,10*ROW('Water Data'!D16))="","",OFFSET('Water Data'!$D$28,0,10*ROW('Water Data'!D16)))</f>
        <v/>
      </c>
      <c r="BU22" s="273" t="str">
        <f ca="true">+IF(OFFSET('Water Data'!$D$29,0,10*ROW('Water Data'!D16))="","",OFFSET('Water Data'!$D$29,0,10*ROW('Water Data'!D16)))</f>
        <v/>
      </c>
      <c r="BV22" s="273" t="str">
        <f ca="true">+IF(OFFSET('Water Data'!$E$27,0,10*ROW('Water Data'!E16))="","",OFFSET('Water Data'!$E$27,0,10*ROW('Water Data'!E16)))</f>
        <v/>
      </c>
      <c r="BW22" s="273" t="str">
        <f ca="true">+IF(OFFSET('Water Data'!$E$28,0,10*ROW('Water Data'!E16))="","",OFFSET('Water Data'!$E$28,0,10*ROW('Water Data'!E16)))</f>
        <v/>
      </c>
      <c r="BX22" s="273" t="str">
        <f ca="true">+IF(OFFSET('Water Data'!$E$29,0,10*ROW('Water Data'!E16))="","",OFFSET('Water Data'!$E$29,0,10*ROW('Water Data'!E16)))</f>
        <v/>
      </c>
      <c r="BY22" s="273" t="str">
        <f ca="true">+IF(OFFSET('Water Data'!$F$27,0,10*ROW('Water Data'!F16))="","",OFFSET('Water Data'!$F$27,0,10*ROW('Water Data'!F16)))</f>
        <v/>
      </c>
      <c r="BZ22" s="273" t="str">
        <f ca="true">+IF(OFFSET('Water Data'!$F$28,0,10*ROW('Water Data'!F16))="","",OFFSET('Water Data'!$F$28,0,10*ROW('Water Data'!F16)))</f>
        <v/>
      </c>
      <c r="CA22" s="273" t="str">
        <f ca="true">+IF(OFFSET('Water Data'!$F$29,0,10*ROW('Water Data'!F16))="","",OFFSET('Water Data'!$F$29,0,10*ROW('Water Data'!F16)))</f>
        <v/>
      </c>
      <c r="CB22" s="273" t="str">
        <f ca="true">+IF(OFFSET('Water Data'!$G$27,0,10*ROW('Water Data'!G16))="","",OFFSET('Water Data'!$G$27,0,10*ROW('Water Data'!G16)))</f>
        <v/>
      </c>
      <c r="CC22" s="273" t="str">
        <f ca="true">+IF(OFFSET('Water Data'!$G$28,0,10*ROW('Water Data'!G16))="","",OFFSET('Water Data'!$G$28,0,10*ROW('Water Data'!G16)))</f>
        <v/>
      </c>
      <c r="CD22" s="273" t="str">
        <f ca="true">+IF(OFFSET('Water Data'!$G$29,0,10*ROW('Water Data'!G16))="","",OFFSET('Water Data'!$G$29,0,10*ROW('Water Data'!G16)))</f>
        <v/>
      </c>
      <c r="CE22" s="273" t="str">
        <f ca="true">+IF(OFFSET('Water Data'!$H$27,0,10*ROW('Water Data'!H16))="","",OFFSET('Water Data'!$H$27,0,10*ROW('Water Data'!H16)))</f>
        <v/>
      </c>
      <c r="CF22" s="273" t="str">
        <f ca="true">+IF(OFFSET('Water Data'!$H$28,0,10*ROW('Water Data'!H16))="","",OFFSET('Water Data'!$H$28,0,10*ROW('Water Data'!H16)))</f>
        <v/>
      </c>
      <c r="CG22" s="273" t="str">
        <f ca="true">+IF(OFFSET('Water Data'!$H$29,0,10*ROW('Water Data'!H16))="","",OFFSET('Water Data'!$H$29,0,10*ROW('Water Data'!H16)))</f>
        <v/>
      </c>
      <c r="CH22" s="273" t="str">
        <f ca="true">+IF(OFFSET('Water Data'!$I$27,0,10*ROW('Water Data'!I16))="","",OFFSET('Water Data'!$I$27,0,10*ROW('Water Data'!I16)))</f>
        <v/>
      </c>
      <c r="CI22" s="273" t="str">
        <f ca="true">+IF(OFFSET('Water Data'!$I$28,0,10*ROW('Water Data'!I16))="","",OFFSET('Water Data'!$I$28,0,10*ROW('Water Data'!I16)))</f>
        <v/>
      </c>
      <c r="CJ22" s="273" t="str">
        <f ca="true">+IF(OFFSET('Water Data'!$I$29,0,10*ROW('Water Data'!I16))="","",OFFSET('Water Data'!$I$29,0,10*ROW('Water Data'!I16)))</f>
        <v/>
      </c>
      <c r="CK22" s="273" t="str">
        <f ca="true">+IF(OFFSET('Sanitation Data'!$D$28,0,10*ROW('Sanitation Data'!D16))="","",OFFSET('Sanitation Data'!$D$28,0,10*ROW('Sanitation Data'!D16)))</f>
        <v/>
      </c>
      <c r="CL22" s="273" t="str">
        <f ca="true">+IF(OFFSET('Sanitation Data'!$D$29,0,10*ROW('Sanitation Data'!D16))="","",OFFSET('Sanitation Data'!$D$29,0,10*ROW('Sanitation Data'!D16)))</f>
        <v/>
      </c>
      <c r="CM22" s="273" t="str">
        <f ca="true">+IF(OFFSET('Sanitation Data'!$D$30,0,10*ROW('Sanitation Data'!D16))="","",OFFSET('Sanitation Data'!$D$30,0,10*ROW('Sanitation Data'!D16)))</f>
        <v/>
      </c>
      <c r="CN22" s="273" t="str">
        <f ca="true">+IF(OFFSET('Sanitation Data'!$D$31,0,10*ROW('Sanitation Data'!D16))="","",OFFSET('Sanitation Data'!$D$31,0,10*ROW('Sanitation Data'!D16)))</f>
        <v/>
      </c>
      <c r="CO22" s="273" t="str">
        <f ca="true">+IF(OFFSET('Sanitation Data'!$D$32,0,10*ROW('Sanitation Data'!D16))="","",OFFSET('Sanitation Data'!$D$32,0,10*ROW('Sanitation Data'!D16)))</f>
        <v/>
      </c>
      <c r="CP22" s="273" t="str">
        <f ca="true">+IF(OFFSET('Sanitation Data'!$E$28,0,10*ROW('Sanitation Data'!E16))="","",OFFSET('Sanitation Data'!$E$28,0,10*ROW('Sanitation Data'!E16)))</f>
        <v/>
      </c>
      <c r="CQ22" s="273" t="str">
        <f ca="true">+IF(OFFSET('Sanitation Data'!$E$29,0,10*ROW('Sanitation Data'!E16))="","",OFFSET('Sanitation Data'!$E$29,0,10*ROW('Sanitation Data'!E16)))</f>
        <v/>
      </c>
      <c r="CR22" s="273" t="str">
        <f ca="true">+IF(OFFSET('Sanitation Data'!$E$30,0,10*ROW('Sanitation Data'!E16))="","",OFFSET('Sanitation Data'!$E$30,0,10*ROW('Sanitation Data'!E16)))</f>
        <v/>
      </c>
      <c r="CS22" s="273" t="str">
        <f ca="true">+IF(OFFSET('Sanitation Data'!$E$31,0,10*ROW('Sanitation Data'!E16))="","",OFFSET('Sanitation Data'!$E$31,0,10*ROW('Sanitation Data'!E16)))</f>
        <v/>
      </c>
      <c r="CT22" s="273" t="str">
        <f ca="true">+IF(OFFSET('Sanitation Data'!$E$32,0,10*ROW('Sanitation Data'!E16))="","",OFFSET('Sanitation Data'!$E$32,0,10*ROW('Sanitation Data'!E16)))</f>
        <v/>
      </c>
      <c r="CU22" s="273" t="str">
        <f ca="true">+IF(OFFSET('Sanitation Data'!$F$28,0,10*ROW('Sanitation Data'!F16))="","",OFFSET('Sanitation Data'!$F$28,0,10*ROW('Sanitation Data'!F16)))</f>
        <v/>
      </c>
      <c r="CV22" s="273" t="str">
        <f ca="true">+IF(OFFSET('Sanitation Data'!$F$29,0,10*ROW('Sanitation Data'!F16))="","",OFFSET('Sanitation Data'!$F$29,0,10*ROW('Sanitation Data'!F16)))</f>
        <v/>
      </c>
      <c r="CW22" s="273" t="str">
        <f ca="true">+IF(OFFSET('Sanitation Data'!$F$30,0,10*ROW('Sanitation Data'!F16))="","",OFFSET('Sanitation Data'!$F$30,0,10*ROW('Sanitation Data'!F16)))</f>
        <v/>
      </c>
      <c r="CX22" s="273" t="str">
        <f ca="true">+IF(OFFSET('Sanitation Data'!$F$31,0,10*ROW('Sanitation Data'!F16))="","",OFFSET('Sanitation Data'!$F$31,0,10*ROW('Sanitation Data'!F16)))</f>
        <v/>
      </c>
      <c r="CY22" s="273" t="str">
        <f ca="true">+IF(OFFSET('Sanitation Data'!$F$32,0,10*ROW('Sanitation Data'!F16))="","",OFFSET('Sanitation Data'!$F$32,0,10*ROW('Sanitation Data'!F16)))</f>
        <v/>
      </c>
      <c r="CZ22" s="273" t="str">
        <f ca="true">+IF(OFFSET('Sanitation Data'!$G$28,0,10*ROW('Sanitation Data'!G16))="","",OFFSET('Sanitation Data'!$G$28,0,10*ROW('Sanitation Data'!G16)))</f>
        <v/>
      </c>
      <c r="DA22" s="273" t="str">
        <f ca="true">+IF(OFFSET('Sanitation Data'!$G$29,0,10*ROW('Sanitation Data'!G16))="","",OFFSET('Sanitation Data'!$G$29,0,10*ROW('Sanitation Data'!G16)))</f>
        <v/>
      </c>
      <c r="DB22" s="273" t="str">
        <f ca="true">+IF(OFFSET('Sanitation Data'!$G$30,0,10*ROW('Sanitation Data'!G16))="","",OFFSET('Sanitation Data'!$G$30,0,10*ROW('Sanitation Data'!G16)))</f>
        <v/>
      </c>
      <c r="DC22" s="273" t="str">
        <f ca="true">+IF(OFFSET('Sanitation Data'!$G$31,0,10*ROW('Sanitation Data'!G16))="","",OFFSET('Sanitation Data'!$G$31,0,10*ROW('Sanitation Data'!G16)))</f>
        <v/>
      </c>
      <c r="DD22" s="273" t="str">
        <f ca="true">+IF(OFFSET('Sanitation Data'!$G$32,0,10*ROW('Sanitation Data'!G16))="","",OFFSET('Sanitation Data'!$G$32,0,10*ROW('Sanitation Data'!G16)))</f>
        <v/>
      </c>
      <c r="DE22" s="273" t="str">
        <f ca="true">+IF(OFFSET('Sanitation Data'!$H$28,0,10*ROW('Sanitation Data'!H16))="","",OFFSET('Sanitation Data'!$H$28,0,10*ROW('Sanitation Data'!H16)))</f>
        <v/>
      </c>
      <c r="DF22" s="273" t="str">
        <f ca="true">+IF(OFFSET('Sanitation Data'!$H$29,0,10*ROW('Sanitation Data'!H16))="","",OFFSET('Sanitation Data'!$H$29,0,10*ROW('Sanitation Data'!H16)))</f>
        <v/>
      </c>
      <c r="DG22" s="273" t="str">
        <f ca="true">+IF(OFFSET('Sanitation Data'!$H$30,0,10*ROW('Sanitation Data'!H16))="","",OFFSET('Sanitation Data'!$H$30,0,10*ROW('Sanitation Data'!H16)))</f>
        <v/>
      </c>
      <c r="DH22" s="273" t="str">
        <f ca="true">+IF(OFFSET('Sanitation Data'!$H$31,0,10*ROW('Sanitation Data'!H16))="","",OFFSET('Sanitation Data'!$H$31,0,10*ROW('Sanitation Data'!H16)))</f>
        <v/>
      </c>
      <c r="DI22" s="273" t="str">
        <f ca="true">+IF(OFFSET('Sanitation Data'!$H$32,0,10*ROW('Sanitation Data'!H16))="","",OFFSET('Sanitation Data'!$H$32,0,10*ROW('Sanitation Data'!H16)))</f>
        <v/>
      </c>
      <c r="DJ22" s="273" t="str">
        <f ca="true">+IF(OFFSET('Sanitation Data'!$I$28,0,10*ROW('Sanitation Data'!I16))="","",OFFSET('Sanitation Data'!$I$28,0,10*ROW('Sanitation Data'!I16)))</f>
        <v/>
      </c>
      <c r="DK22" s="273" t="str">
        <f ca="true">+IF(OFFSET('Sanitation Data'!$I$29,0,10*ROW('Sanitation Data'!I16))="","",OFFSET('Sanitation Data'!$I$29,0,10*ROW('Sanitation Data'!I16)))</f>
        <v/>
      </c>
      <c r="DL22" s="273" t="str">
        <f ca="true">+IF(OFFSET('Sanitation Data'!$I$30,0,10*ROW('Sanitation Data'!I16))="","",OFFSET('Sanitation Data'!$I$30,0,10*ROW('Sanitation Data'!I16)))</f>
        <v/>
      </c>
      <c r="DM22" s="273" t="str">
        <f ca="true">+IF(OFFSET('Sanitation Data'!$I$31,0,10*ROW('Sanitation Data'!I16))="","",OFFSET('Sanitation Data'!$I$31,0,10*ROW('Sanitation Data'!I16)))</f>
        <v/>
      </c>
      <c r="DN22" s="273" t="str">
        <f ca="true">+IF(OFFSET('Sanitation Data'!$I$32,0,10*ROW('Sanitation Data'!I16))="","",OFFSET('Sanitation Data'!$I$32,0,10*ROW('Sanitation Data'!I16)))</f>
        <v/>
      </c>
      <c r="DO22" s="273" t="str">
        <f ca="true">+IF(OFFSET('Hygiene Data'!$D$11,0,10*ROW('Hygiene Data'!D16))="","",OFFSET('Hygiene Data'!$D$11,0,10*ROW('Hygiene Data'!D16)))</f>
        <v/>
      </c>
      <c r="DP22" s="273" t="str">
        <f ca="true">+IF(OFFSET('Hygiene Data'!$D$12,0,10*ROW('Hygiene Data'!D16))="","",OFFSET('Hygiene Data'!$D$12,0,10*ROW('Hygiene Data'!D16)))</f>
        <v/>
      </c>
      <c r="DQ22" s="273" t="str">
        <f ca="true">+IF(OFFSET('Hygiene Data'!$D$13,0,10*ROW('Hygiene Data'!D16))="","",OFFSET('Hygiene Data'!$D$13,0,10*ROW('Hygiene Data'!D16)))</f>
        <v/>
      </c>
      <c r="DR22" s="273" t="str">
        <f ca="true">+IF(OFFSET('Hygiene Data'!$E$11,0,10*ROW('Hygiene Data'!E16))="","",OFFSET('Hygiene Data'!$E$11,0,10*ROW('Hygiene Data'!E16)))</f>
        <v/>
      </c>
      <c r="DS22" s="273" t="str">
        <f ca="true">+IF(OFFSET('Hygiene Data'!$E$12,0,10*ROW('Hygiene Data'!E16))="","",OFFSET('Hygiene Data'!$E$12,0,10*ROW('Hygiene Data'!E16)))</f>
        <v/>
      </c>
      <c r="DT22" s="273" t="str">
        <f ca="true">+IF(OFFSET('Hygiene Data'!$E$13,0,10*ROW('Hygiene Data'!E16))="","",OFFSET('Hygiene Data'!$E$13,0,10*ROW('Hygiene Data'!E16)))</f>
        <v/>
      </c>
      <c r="DU22" s="273" t="str">
        <f ca="true">+IF(OFFSET('Hygiene Data'!$F$11,0,10*ROW('Hygiene Data'!F16))="","",OFFSET('Hygiene Data'!$F$11,0,10*ROW('Hygiene Data'!F16)))</f>
        <v/>
      </c>
      <c r="DV22" s="273" t="str">
        <f ca="true">+IF(OFFSET('Hygiene Data'!$F$12,0,10*ROW('Hygiene Data'!F16))="","",OFFSET('Hygiene Data'!$F$12,0,10*ROW('Hygiene Data'!F16)))</f>
        <v/>
      </c>
      <c r="DW22" s="273" t="str">
        <f ca="true">+IF(OFFSET('Hygiene Data'!$F$13,0,10*ROW('Hygiene Data'!F16))="","",OFFSET('Hygiene Data'!$F$13,0,10*ROW('Hygiene Data'!F16)))</f>
        <v/>
      </c>
      <c r="DX22" s="273" t="str">
        <f ca="true">+IF(OFFSET('Hygiene Data'!$G$11,0,10*ROW('Hygiene Data'!G16))="","",OFFSET('Hygiene Data'!$G$11,0,10*ROW('Hygiene Data'!G16)))</f>
        <v/>
      </c>
      <c r="DY22" s="273" t="str">
        <f ca="true">+IF(OFFSET('Hygiene Data'!$G$12,0,10*ROW('Hygiene Data'!G16))="","",OFFSET('Hygiene Data'!$G$12,0,10*ROW('Hygiene Data'!G16)))</f>
        <v/>
      </c>
      <c r="DZ22" s="273" t="str">
        <f ca="true">+IF(OFFSET('Hygiene Data'!$G$13,0,10*ROW('Hygiene Data'!G16))="","",OFFSET('Hygiene Data'!$G$13,0,10*ROW('Hygiene Data'!G16)))</f>
        <v/>
      </c>
      <c r="EA22" s="273" t="str">
        <f ca="true">+IF(OFFSET('Hygiene Data'!$H$11,0,10*ROW('Hygiene Data'!H16))="","",OFFSET('Hygiene Data'!$H$11,0,10*ROW('Hygiene Data'!H16)))</f>
        <v/>
      </c>
      <c r="EB22" s="273" t="str">
        <f ca="true">+IF(OFFSET('Hygiene Data'!$H$12,0,10*ROW('Hygiene Data'!H16))="","",OFFSET('Hygiene Data'!$H$12,0,10*ROW('Hygiene Data'!H16)))</f>
        <v/>
      </c>
      <c r="EC22" s="273" t="str">
        <f ca="true">+IF(OFFSET('Hygiene Data'!$H$13,0,10*ROW('Hygiene Data'!H16))="","",OFFSET('Hygiene Data'!$H$13,0,10*ROW('Hygiene Data'!H16)))</f>
        <v/>
      </c>
      <c r="ED22" s="273" t="str">
        <f ca="true">+IF(OFFSET('Hygiene Data'!$I$11,0,10*ROW('Hygiene Data'!I16))="","",OFFSET('Hygiene Data'!$I$11,0,10*ROW('Hygiene Data'!I16)))</f>
        <v/>
      </c>
      <c r="EE22" s="273" t="str">
        <f ca="true">+IF(OFFSET('Hygiene Data'!$I$12,0,10*ROW('Hygiene Data'!I16))="","",OFFSET('Hygiene Data'!$I$12,0,10*ROW('Hygiene Data'!I16)))</f>
        <v/>
      </c>
      <c r="EF22" s="273"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
      </c>
      <c r="B23" s="38" t="str">
        <f ca="true">+IF(OFFSET('Water Data'!$C$2,0,10*ROW('Water Data'!F17))="","",OFFSET('Water Data'!$C$2,0,10*ROW('Water Data'!F17)))</f>
        <v/>
      </c>
      <c r="C23" s="329" t="str">
        <f t="shared" ca="true" si="0"/>
        <v/>
      </c>
      <c r="D23" s="97"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7"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7"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7"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7"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7"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7"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7"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7"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7"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7"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7"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7"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7"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7"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7"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7"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7"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8"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8"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8"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8"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8"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8"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8"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8"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8"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8"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8"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8"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8"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8"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8"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8"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8"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8"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8"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8"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8"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8"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8"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8"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8"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8"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8"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8"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8"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8"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9"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9"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9"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9"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9"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9"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9"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9"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9"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9"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9"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9"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9"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9"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9"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9"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9"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9"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3"/>
      <c r="BS23" s="273" t="str">
        <f ca="true">+IF(OFFSET('Water Data'!$D$27,0,10*ROW('Water Data'!D17))="","",OFFSET('Water Data'!$D$27,0,10*ROW('Water Data'!D17)))</f>
        <v/>
      </c>
      <c r="BT23" s="273" t="str">
        <f ca="true">+IF(OFFSET('Water Data'!$D$28,0,10*ROW('Water Data'!D17))="","",OFFSET('Water Data'!$D$28,0,10*ROW('Water Data'!D17)))</f>
        <v/>
      </c>
      <c r="BU23" s="273" t="str">
        <f ca="true">+IF(OFFSET('Water Data'!$D$29,0,10*ROW('Water Data'!D17))="","",OFFSET('Water Data'!$D$29,0,10*ROW('Water Data'!D17)))</f>
        <v/>
      </c>
      <c r="BV23" s="273" t="str">
        <f ca="true">+IF(OFFSET('Water Data'!$E$27,0,10*ROW('Water Data'!E17))="","",OFFSET('Water Data'!$E$27,0,10*ROW('Water Data'!E17)))</f>
        <v/>
      </c>
      <c r="BW23" s="273" t="str">
        <f ca="true">+IF(OFFSET('Water Data'!$E$28,0,10*ROW('Water Data'!E17))="","",OFFSET('Water Data'!$E$28,0,10*ROW('Water Data'!E17)))</f>
        <v/>
      </c>
      <c r="BX23" s="273" t="str">
        <f ca="true">+IF(OFFSET('Water Data'!$E$29,0,10*ROW('Water Data'!E17))="","",OFFSET('Water Data'!$E$29,0,10*ROW('Water Data'!E17)))</f>
        <v/>
      </c>
      <c r="BY23" s="273" t="str">
        <f ca="true">+IF(OFFSET('Water Data'!$F$27,0,10*ROW('Water Data'!F17))="","",OFFSET('Water Data'!$F$27,0,10*ROW('Water Data'!F17)))</f>
        <v/>
      </c>
      <c r="BZ23" s="273" t="str">
        <f ca="true">+IF(OFFSET('Water Data'!$F$28,0,10*ROW('Water Data'!F17))="","",OFFSET('Water Data'!$F$28,0,10*ROW('Water Data'!F17)))</f>
        <v/>
      </c>
      <c r="CA23" s="273" t="str">
        <f ca="true">+IF(OFFSET('Water Data'!$F$29,0,10*ROW('Water Data'!F17))="","",OFFSET('Water Data'!$F$29,0,10*ROW('Water Data'!F17)))</f>
        <v/>
      </c>
      <c r="CB23" s="273" t="str">
        <f ca="true">+IF(OFFSET('Water Data'!$G$27,0,10*ROW('Water Data'!G17))="","",OFFSET('Water Data'!$G$27,0,10*ROW('Water Data'!G17)))</f>
        <v/>
      </c>
      <c r="CC23" s="273" t="str">
        <f ca="true">+IF(OFFSET('Water Data'!$G$28,0,10*ROW('Water Data'!G17))="","",OFFSET('Water Data'!$G$28,0,10*ROW('Water Data'!G17)))</f>
        <v/>
      </c>
      <c r="CD23" s="273" t="str">
        <f ca="true">+IF(OFFSET('Water Data'!$G$29,0,10*ROW('Water Data'!G17))="","",OFFSET('Water Data'!$G$29,0,10*ROW('Water Data'!G17)))</f>
        <v/>
      </c>
      <c r="CE23" s="273" t="str">
        <f ca="true">+IF(OFFSET('Water Data'!$H$27,0,10*ROW('Water Data'!H17))="","",OFFSET('Water Data'!$H$27,0,10*ROW('Water Data'!H17)))</f>
        <v/>
      </c>
      <c r="CF23" s="273" t="str">
        <f ca="true">+IF(OFFSET('Water Data'!$H$28,0,10*ROW('Water Data'!H17))="","",OFFSET('Water Data'!$H$28,0,10*ROW('Water Data'!H17)))</f>
        <v/>
      </c>
      <c r="CG23" s="273" t="str">
        <f ca="true">+IF(OFFSET('Water Data'!$H$29,0,10*ROW('Water Data'!H17))="","",OFFSET('Water Data'!$H$29,0,10*ROW('Water Data'!H17)))</f>
        <v/>
      </c>
      <c r="CH23" s="273" t="str">
        <f ca="true">+IF(OFFSET('Water Data'!$I$27,0,10*ROW('Water Data'!I17))="","",OFFSET('Water Data'!$I$27,0,10*ROW('Water Data'!I17)))</f>
        <v/>
      </c>
      <c r="CI23" s="273" t="str">
        <f ca="true">+IF(OFFSET('Water Data'!$I$28,0,10*ROW('Water Data'!I17))="","",OFFSET('Water Data'!$I$28,0,10*ROW('Water Data'!I17)))</f>
        <v/>
      </c>
      <c r="CJ23" s="273" t="str">
        <f ca="true">+IF(OFFSET('Water Data'!$I$29,0,10*ROW('Water Data'!I17))="","",OFFSET('Water Data'!$I$29,0,10*ROW('Water Data'!I17)))</f>
        <v/>
      </c>
      <c r="CK23" s="273" t="str">
        <f ca="true">+IF(OFFSET('Sanitation Data'!$D$28,0,10*ROW('Sanitation Data'!D17))="","",OFFSET('Sanitation Data'!$D$28,0,10*ROW('Sanitation Data'!D17)))</f>
        <v/>
      </c>
      <c r="CL23" s="273" t="str">
        <f ca="true">+IF(OFFSET('Sanitation Data'!$D$29,0,10*ROW('Sanitation Data'!D17))="","",OFFSET('Sanitation Data'!$D$29,0,10*ROW('Sanitation Data'!D17)))</f>
        <v/>
      </c>
      <c r="CM23" s="273" t="str">
        <f ca="true">+IF(OFFSET('Sanitation Data'!$D$30,0,10*ROW('Sanitation Data'!D17))="","",OFFSET('Sanitation Data'!$D$30,0,10*ROW('Sanitation Data'!D17)))</f>
        <v/>
      </c>
      <c r="CN23" s="273" t="str">
        <f ca="true">+IF(OFFSET('Sanitation Data'!$D$31,0,10*ROW('Sanitation Data'!D17))="","",OFFSET('Sanitation Data'!$D$31,0,10*ROW('Sanitation Data'!D17)))</f>
        <v/>
      </c>
      <c r="CO23" s="273" t="str">
        <f ca="true">+IF(OFFSET('Sanitation Data'!$D$32,0,10*ROW('Sanitation Data'!D17))="","",OFFSET('Sanitation Data'!$D$32,0,10*ROW('Sanitation Data'!D17)))</f>
        <v/>
      </c>
      <c r="CP23" s="273" t="str">
        <f ca="true">+IF(OFFSET('Sanitation Data'!$E$28,0,10*ROW('Sanitation Data'!E17))="","",OFFSET('Sanitation Data'!$E$28,0,10*ROW('Sanitation Data'!E17)))</f>
        <v/>
      </c>
      <c r="CQ23" s="273" t="str">
        <f ca="true">+IF(OFFSET('Sanitation Data'!$E$29,0,10*ROW('Sanitation Data'!E17))="","",OFFSET('Sanitation Data'!$E$29,0,10*ROW('Sanitation Data'!E17)))</f>
        <v/>
      </c>
      <c r="CR23" s="273" t="str">
        <f ca="true">+IF(OFFSET('Sanitation Data'!$E$30,0,10*ROW('Sanitation Data'!E17))="","",OFFSET('Sanitation Data'!$E$30,0,10*ROW('Sanitation Data'!E17)))</f>
        <v/>
      </c>
      <c r="CS23" s="273" t="str">
        <f ca="true">+IF(OFFSET('Sanitation Data'!$E$31,0,10*ROW('Sanitation Data'!E17))="","",OFFSET('Sanitation Data'!$E$31,0,10*ROW('Sanitation Data'!E17)))</f>
        <v/>
      </c>
      <c r="CT23" s="273" t="str">
        <f ca="true">+IF(OFFSET('Sanitation Data'!$E$32,0,10*ROW('Sanitation Data'!E17))="","",OFFSET('Sanitation Data'!$E$32,0,10*ROW('Sanitation Data'!E17)))</f>
        <v/>
      </c>
      <c r="CU23" s="273" t="str">
        <f ca="true">+IF(OFFSET('Sanitation Data'!$F$28,0,10*ROW('Sanitation Data'!F17))="","",OFFSET('Sanitation Data'!$F$28,0,10*ROW('Sanitation Data'!F17)))</f>
        <v/>
      </c>
      <c r="CV23" s="273" t="str">
        <f ca="true">+IF(OFFSET('Sanitation Data'!$F$29,0,10*ROW('Sanitation Data'!F17))="","",OFFSET('Sanitation Data'!$F$29,0,10*ROW('Sanitation Data'!F17)))</f>
        <v/>
      </c>
      <c r="CW23" s="273" t="str">
        <f ca="true">+IF(OFFSET('Sanitation Data'!$F$30,0,10*ROW('Sanitation Data'!F17))="","",OFFSET('Sanitation Data'!$F$30,0,10*ROW('Sanitation Data'!F17)))</f>
        <v/>
      </c>
      <c r="CX23" s="273" t="str">
        <f ca="true">+IF(OFFSET('Sanitation Data'!$F$31,0,10*ROW('Sanitation Data'!F17))="","",OFFSET('Sanitation Data'!$F$31,0,10*ROW('Sanitation Data'!F17)))</f>
        <v/>
      </c>
      <c r="CY23" s="273" t="str">
        <f ca="true">+IF(OFFSET('Sanitation Data'!$F$32,0,10*ROW('Sanitation Data'!F17))="","",OFFSET('Sanitation Data'!$F$32,0,10*ROW('Sanitation Data'!F17)))</f>
        <v/>
      </c>
      <c r="CZ23" s="273" t="str">
        <f ca="true">+IF(OFFSET('Sanitation Data'!$G$28,0,10*ROW('Sanitation Data'!G17))="","",OFFSET('Sanitation Data'!$G$28,0,10*ROW('Sanitation Data'!G17)))</f>
        <v/>
      </c>
      <c r="DA23" s="273" t="str">
        <f ca="true">+IF(OFFSET('Sanitation Data'!$G$29,0,10*ROW('Sanitation Data'!G17))="","",OFFSET('Sanitation Data'!$G$29,0,10*ROW('Sanitation Data'!G17)))</f>
        <v/>
      </c>
      <c r="DB23" s="273" t="str">
        <f ca="true">+IF(OFFSET('Sanitation Data'!$G$30,0,10*ROW('Sanitation Data'!G17))="","",OFFSET('Sanitation Data'!$G$30,0,10*ROW('Sanitation Data'!G17)))</f>
        <v/>
      </c>
      <c r="DC23" s="273" t="str">
        <f ca="true">+IF(OFFSET('Sanitation Data'!$G$31,0,10*ROW('Sanitation Data'!G17))="","",OFFSET('Sanitation Data'!$G$31,0,10*ROW('Sanitation Data'!G17)))</f>
        <v/>
      </c>
      <c r="DD23" s="273" t="str">
        <f ca="true">+IF(OFFSET('Sanitation Data'!$G$32,0,10*ROW('Sanitation Data'!G17))="","",OFFSET('Sanitation Data'!$G$32,0,10*ROW('Sanitation Data'!G17)))</f>
        <v/>
      </c>
      <c r="DE23" s="273" t="str">
        <f ca="true">+IF(OFFSET('Sanitation Data'!$H$28,0,10*ROW('Sanitation Data'!H17))="","",OFFSET('Sanitation Data'!$H$28,0,10*ROW('Sanitation Data'!H17)))</f>
        <v/>
      </c>
      <c r="DF23" s="273" t="str">
        <f ca="true">+IF(OFFSET('Sanitation Data'!$H$29,0,10*ROW('Sanitation Data'!H17))="","",OFFSET('Sanitation Data'!$H$29,0,10*ROW('Sanitation Data'!H17)))</f>
        <v/>
      </c>
      <c r="DG23" s="273" t="str">
        <f ca="true">+IF(OFFSET('Sanitation Data'!$H$30,0,10*ROW('Sanitation Data'!H17))="","",OFFSET('Sanitation Data'!$H$30,0,10*ROW('Sanitation Data'!H17)))</f>
        <v/>
      </c>
      <c r="DH23" s="273" t="str">
        <f ca="true">+IF(OFFSET('Sanitation Data'!$H$31,0,10*ROW('Sanitation Data'!H17))="","",OFFSET('Sanitation Data'!$H$31,0,10*ROW('Sanitation Data'!H17)))</f>
        <v/>
      </c>
      <c r="DI23" s="273" t="str">
        <f ca="true">+IF(OFFSET('Sanitation Data'!$H$32,0,10*ROW('Sanitation Data'!H17))="","",OFFSET('Sanitation Data'!$H$32,0,10*ROW('Sanitation Data'!H17)))</f>
        <v/>
      </c>
      <c r="DJ23" s="273" t="str">
        <f ca="true">+IF(OFFSET('Sanitation Data'!$I$28,0,10*ROW('Sanitation Data'!I17))="","",OFFSET('Sanitation Data'!$I$28,0,10*ROW('Sanitation Data'!I17)))</f>
        <v/>
      </c>
      <c r="DK23" s="273" t="str">
        <f ca="true">+IF(OFFSET('Sanitation Data'!$I$29,0,10*ROW('Sanitation Data'!I17))="","",OFFSET('Sanitation Data'!$I$29,0,10*ROW('Sanitation Data'!I17)))</f>
        <v/>
      </c>
      <c r="DL23" s="273" t="str">
        <f ca="true">+IF(OFFSET('Sanitation Data'!$I$30,0,10*ROW('Sanitation Data'!I17))="","",OFFSET('Sanitation Data'!$I$30,0,10*ROW('Sanitation Data'!I17)))</f>
        <v/>
      </c>
      <c r="DM23" s="273" t="str">
        <f ca="true">+IF(OFFSET('Sanitation Data'!$I$31,0,10*ROW('Sanitation Data'!I17))="","",OFFSET('Sanitation Data'!$I$31,0,10*ROW('Sanitation Data'!I17)))</f>
        <v/>
      </c>
      <c r="DN23" s="273" t="str">
        <f ca="true">+IF(OFFSET('Sanitation Data'!$I$32,0,10*ROW('Sanitation Data'!I17))="","",OFFSET('Sanitation Data'!$I$32,0,10*ROW('Sanitation Data'!I17)))</f>
        <v/>
      </c>
      <c r="DO23" s="273" t="str">
        <f ca="true">+IF(OFFSET('Hygiene Data'!$D$11,0,10*ROW('Hygiene Data'!D17))="","",OFFSET('Hygiene Data'!$D$11,0,10*ROW('Hygiene Data'!D17)))</f>
        <v/>
      </c>
      <c r="DP23" s="273" t="str">
        <f ca="true">+IF(OFFSET('Hygiene Data'!$D$12,0,10*ROW('Hygiene Data'!D17))="","",OFFSET('Hygiene Data'!$D$12,0,10*ROW('Hygiene Data'!D17)))</f>
        <v/>
      </c>
      <c r="DQ23" s="273" t="str">
        <f ca="true">+IF(OFFSET('Hygiene Data'!$D$13,0,10*ROW('Hygiene Data'!D17))="","",OFFSET('Hygiene Data'!$D$13,0,10*ROW('Hygiene Data'!D17)))</f>
        <v/>
      </c>
      <c r="DR23" s="273" t="str">
        <f ca="true">+IF(OFFSET('Hygiene Data'!$E$11,0,10*ROW('Hygiene Data'!E17))="","",OFFSET('Hygiene Data'!$E$11,0,10*ROW('Hygiene Data'!E17)))</f>
        <v/>
      </c>
      <c r="DS23" s="273" t="str">
        <f ca="true">+IF(OFFSET('Hygiene Data'!$E$12,0,10*ROW('Hygiene Data'!E17))="","",OFFSET('Hygiene Data'!$E$12,0,10*ROW('Hygiene Data'!E17)))</f>
        <v/>
      </c>
      <c r="DT23" s="273" t="str">
        <f ca="true">+IF(OFFSET('Hygiene Data'!$E$13,0,10*ROW('Hygiene Data'!E17))="","",OFFSET('Hygiene Data'!$E$13,0,10*ROW('Hygiene Data'!E17)))</f>
        <v/>
      </c>
      <c r="DU23" s="273" t="str">
        <f ca="true">+IF(OFFSET('Hygiene Data'!$F$11,0,10*ROW('Hygiene Data'!F17))="","",OFFSET('Hygiene Data'!$F$11,0,10*ROW('Hygiene Data'!F17)))</f>
        <v/>
      </c>
      <c r="DV23" s="273" t="str">
        <f ca="true">+IF(OFFSET('Hygiene Data'!$F$12,0,10*ROW('Hygiene Data'!F17))="","",OFFSET('Hygiene Data'!$F$12,0,10*ROW('Hygiene Data'!F17)))</f>
        <v/>
      </c>
      <c r="DW23" s="273" t="str">
        <f ca="true">+IF(OFFSET('Hygiene Data'!$F$13,0,10*ROW('Hygiene Data'!F17))="","",OFFSET('Hygiene Data'!$F$13,0,10*ROW('Hygiene Data'!F17)))</f>
        <v/>
      </c>
      <c r="DX23" s="273" t="str">
        <f ca="true">+IF(OFFSET('Hygiene Data'!$G$11,0,10*ROW('Hygiene Data'!G17))="","",OFFSET('Hygiene Data'!$G$11,0,10*ROW('Hygiene Data'!G17)))</f>
        <v/>
      </c>
      <c r="DY23" s="273" t="str">
        <f ca="true">+IF(OFFSET('Hygiene Data'!$G$12,0,10*ROW('Hygiene Data'!G17))="","",OFFSET('Hygiene Data'!$G$12,0,10*ROW('Hygiene Data'!G17)))</f>
        <v/>
      </c>
      <c r="DZ23" s="273" t="str">
        <f ca="true">+IF(OFFSET('Hygiene Data'!$G$13,0,10*ROW('Hygiene Data'!G17))="","",OFFSET('Hygiene Data'!$G$13,0,10*ROW('Hygiene Data'!G17)))</f>
        <v/>
      </c>
      <c r="EA23" s="273" t="str">
        <f ca="true">+IF(OFFSET('Hygiene Data'!$H$11,0,10*ROW('Hygiene Data'!H17))="","",OFFSET('Hygiene Data'!$H$11,0,10*ROW('Hygiene Data'!H17)))</f>
        <v/>
      </c>
      <c r="EB23" s="273" t="str">
        <f ca="true">+IF(OFFSET('Hygiene Data'!$H$12,0,10*ROW('Hygiene Data'!H17))="","",OFFSET('Hygiene Data'!$H$12,0,10*ROW('Hygiene Data'!H17)))</f>
        <v/>
      </c>
      <c r="EC23" s="273" t="str">
        <f ca="true">+IF(OFFSET('Hygiene Data'!$H$13,0,10*ROW('Hygiene Data'!H17))="","",OFFSET('Hygiene Data'!$H$13,0,10*ROW('Hygiene Data'!H17)))</f>
        <v/>
      </c>
      <c r="ED23" s="273" t="str">
        <f ca="true">+IF(OFFSET('Hygiene Data'!$I$11,0,10*ROW('Hygiene Data'!I17))="","",OFFSET('Hygiene Data'!$I$11,0,10*ROW('Hygiene Data'!I17)))</f>
        <v/>
      </c>
      <c r="EE23" s="273" t="str">
        <f ca="true">+IF(OFFSET('Hygiene Data'!$I$12,0,10*ROW('Hygiene Data'!I17))="","",OFFSET('Hygiene Data'!$I$12,0,10*ROW('Hygiene Data'!I17)))</f>
        <v/>
      </c>
      <c r="EF23" s="273"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29" t="str">
        <f t="shared" ca="true" si="0"/>
        <v/>
      </c>
      <c r="D24" s="97"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7"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7"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7"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7"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7"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7"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7"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7"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7"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7"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7"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7"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7"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7"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7"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7"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7"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8"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8"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8"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8"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8"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8"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8"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8"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8"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8"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8"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8"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8"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8"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8"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8"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8"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8"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8"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8"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8"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8"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8"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8"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8"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8"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8"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8"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8"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8"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9"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9"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9"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9"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9"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9"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9"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9"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9"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9"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9"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9"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9"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9"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9"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9"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9"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9"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3"/>
      <c r="BS24" s="273" t="str">
        <f ca="true">+IF(OFFSET('Water Data'!$D$27,0,10*ROW('Water Data'!D18))="","",OFFSET('Water Data'!$D$27,0,10*ROW('Water Data'!D18)))</f>
        <v/>
      </c>
      <c r="BT24" s="273" t="str">
        <f ca="true">+IF(OFFSET('Water Data'!$D$28,0,10*ROW('Water Data'!D18))="","",OFFSET('Water Data'!$D$28,0,10*ROW('Water Data'!D18)))</f>
        <v/>
      </c>
      <c r="BU24" s="273" t="str">
        <f ca="true">+IF(OFFSET('Water Data'!$D$29,0,10*ROW('Water Data'!D18))="","",OFFSET('Water Data'!$D$29,0,10*ROW('Water Data'!D18)))</f>
        <v/>
      </c>
      <c r="BV24" s="273" t="str">
        <f ca="true">+IF(OFFSET('Water Data'!$E$27,0,10*ROW('Water Data'!E18))="","",OFFSET('Water Data'!$E$27,0,10*ROW('Water Data'!E18)))</f>
        <v/>
      </c>
      <c r="BW24" s="273" t="str">
        <f ca="true">+IF(OFFSET('Water Data'!$E$28,0,10*ROW('Water Data'!E18))="","",OFFSET('Water Data'!$E$28,0,10*ROW('Water Data'!E18)))</f>
        <v/>
      </c>
      <c r="BX24" s="273" t="str">
        <f ca="true">+IF(OFFSET('Water Data'!$E$29,0,10*ROW('Water Data'!E18))="","",OFFSET('Water Data'!$E$29,0,10*ROW('Water Data'!E18)))</f>
        <v/>
      </c>
      <c r="BY24" s="273" t="str">
        <f ca="true">+IF(OFFSET('Water Data'!$F$27,0,10*ROW('Water Data'!F18))="","",OFFSET('Water Data'!$F$27,0,10*ROW('Water Data'!F18)))</f>
        <v/>
      </c>
      <c r="BZ24" s="273" t="str">
        <f ca="true">+IF(OFFSET('Water Data'!$F$28,0,10*ROW('Water Data'!F18))="","",OFFSET('Water Data'!$F$28,0,10*ROW('Water Data'!F18)))</f>
        <v/>
      </c>
      <c r="CA24" s="273" t="str">
        <f ca="true">+IF(OFFSET('Water Data'!$F$29,0,10*ROW('Water Data'!F18))="","",OFFSET('Water Data'!$F$29,0,10*ROW('Water Data'!F18)))</f>
        <v/>
      </c>
      <c r="CB24" s="273" t="str">
        <f ca="true">+IF(OFFSET('Water Data'!$G$27,0,10*ROW('Water Data'!G18))="","",OFFSET('Water Data'!$G$27,0,10*ROW('Water Data'!G18)))</f>
        <v/>
      </c>
      <c r="CC24" s="273" t="str">
        <f ca="true">+IF(OFFSET('Water Data'!$G$28,0,10*ROW('Water Data'!G18))="","",OFFSET('Water Data'!$G$28,0,10*ROW('Water Data'!G18)))</f>
        <v/>
      </c>
      <c r="CD24" s="273" t="str">
        <f ca="true">+IF(OFFSET('Water Data'!$G$29,0,10*ROW('Water Data'!G18))="","",OFFSET('Water Data'!$G$29,0,10*ROW('Water Data'!G18)))</f>
        <v/>
      </c>
      <c r="CE24" s="273" t="str">
        <f ca="true">+IF(OFFSET('Water Data'!$H$27,0,10*ROW('Water Data'!H18))="","",OFFSET('Water Data'!$H$27,0,10*ROW('Water Data'!H18)))</f>
        <v/>
      </c>
      <c r="CF24" s="273" t="str">
        <f ca="true">+IF(OFFSET('Water Data'!$H$28,0,10*ROW('Water Data'!H18))="","",OFFSET('Water Data'!$H$28,0,10*ROW('Water Data'!H18)))</f>
        <v/>
      </c>
      <c r="CG24" s="273" t="str">
        <f ca="true">+IF(OFFSET('Water Data'!$H$29,0,10*ROW('Water Data'!H18))="","",OFFSET('Water Data'!$H$29,0,10*ROW('Water Data'!H18)))</f>
        <v/>
      </c>
      <c r="CH24" s="273" t="str">
        <f ca="true">+IF(OFFSET('Water Data'!$I$27,0,10*ROW('Water Data'!I18))="","",OFFSET('Water Data'!$I$27,0,10*ROW('Water Data'!I18)))</f>
        <v/>
      </c>
      <c r="CI24" s="273" t="str">
        <f ca="true">+IF(OFFSET('Water Data'!$I$28,0,10*ROW('Water Data'!I18))="","",OFFSET('Water Data'!$I$28,0,10*ROW('Water Data'!I18)))</f>
        <v/>
      </c>
      <c r="CJ24" s="273" t="str">
        <f ca="true">+IF(OFFSET('Water Data'!$I$29,0,10*ROW('Water Data'!I18))="","",OFFSET('Water Data'!$I$29,0,10*ROW('Water Data'!I18)))</f>
        <v/>
      </c>
      <c r="CK24" s="273" t="str">
        <f ca="true">+IF(OFFSET('Sanitation Data'!$D$28,0,10*ROW('Sanitation Data'!D18))="","",OFFSET('Sanitation Data'!$D$28,0,10*ROW('Sanitation Data'!D18)))</f>
        <v/>
      </c>
      <c r="CL24" s="273" t="str">
        <f ca="true">+IF(OFFSET('Sanitation Data'!$D$29,0,10*ROW('Sanitation Data'!D18))="","",OFFSET('Sanitation Data'!$D$29,0,10*ROW('Sanitation Data'!D18)))</f>
        <v/>
      </c>
      <c r="CM24" s="273" t="str">
        <f ca="true">+IF(OFFSET('Sanitation Data'!$D$30,0,10*ROW('Sanitation Data'!D18))="","",OFFSET('Sanitation Data'!$D$30,0,10*ROW('Sanitation Data'!D18)))</f>
        <v/>
      </c>
      <c r="CN24" s="273" t="str">
        <f ca="true">+IF(OFFSET('Sanitation Data'!$D$31,0,10*ROW('Sanitation Data'!D18))="","",OFFSET('Sanitation Data'!$D$31,0,10*ROW('Sanitation Data'!D18)))</f>
        <v/>
      </c>
      <c r="CO24" s="273" t="str">
        <f ca="true">+IF(OFFSET('Sanitation Data'!$D$32,0,10*ROW('Sanitation Data'!D18))="","",OFFSET('Sanitation Data'!$D$32,0,10*ROW('Sanitation Data'!D18)))</f>
        <v/>
      </c>
      <c r="CP24" s="273" t="str">
        <f ca="true">+IF(OFFSET('Sanitation Data'!$E$28,0,10*ROW('Sanitation Data'!E18))="","",OFFSET('Sanitation Data'!$E$28,0,10*ROW('Sanitation Data'!E18)))</f>
        <v/>
      </c>
      <c r="CQ24" s="273" t="str">
        <f ca="true">+IF(OFFSET('Sanitation Data'!$E$29,0,10*ROW('Sanitation Data'!E18))="","",OFFSET('Sanitation Data'!$E$29,0,10*ROW('Sanitation Data'!E18)))</f>
        <v/>
      </c>
      <c r="CR24" s="273" t="str">
        <f ca="true">+IF(OFFSET('Sanitation Data'!$E$30,0,10*ROW('Sanitation Data'!E18))="","",OFFSET('Sanitation Data'!$E$30,0,10*ROW('Sanitation Data'!E18)))</f>
        <v/>
      </c>
      <c r="CS24" s="273" t="str">
        <f ca="true">+IF(OFFSET('Sanitation Data'!$E$31,0,10*ROW('Sanitation Data'!E18))="","",OFFSET('Sanitation Data'!$E$31,0,10*ROW('Sanitation Data'!E18)))</f>
        <v/>
      </c>
      <c r="CT24" s="273" t="str">
        <f ca="true">+IF(OFFSET('Sanitation Data'!$E$32,0,10*ROW('Sanitation Data'!E18))="","",OFFSET('Sanitation Data'!$E$32,0,10*ROW('Sanitation Data'!E18)))</f>
        <v/>
      </c>
      <c r="CU24" s="273" t="str">
        <f ca="true">+IF(OFFSET('Sanitation Data'!$F$28,0,10*ROW('Sanitation Data'!F18))="","",OFFSET('Sanitation Data'!$F$28,0,10*ROW('Sanitation Data'!F18)))</f>
        <v/>
      </c>
      <c r="CV24" s="273" t="str">
        <f ca="true">+IF(OFFSET('Sanitation Data'!$F$29,0,10*ROW('Sanitation Data'!F18))="","",OFFSET('Sanitation Data'!$F$29,0,10*ROW('Sanitation Data'!F18)))</f>
        <v/>
      </c>
      <c r="CW24" s="273" t="str">
        <f ca="true">+IF(OFFSET('Sanitation Data'!$F$30,0,10*ROW('Sanitation Data'!F18))="","",OFFSET('Sanitation Data'!$F$30,0,10*ROW('Sanitation Data'!F18)))</f>
        <v/>
      </c>
      <c r="CX24" s="273" t="str">
        <f ca="true">+IF(OFFSET('Sanitation Data'!$F$31,0,10*ROW('Sanitation Data'!F18))="","",OFFSET('Sanitation Data'!$F$31,0,10*ROW('Sanitation Data'!F18)))</f>
        <v/>
      </c>
      <c r="CY24" s="273" t="str">
        <f ca="true">+IF(OFFSET('Sanitation Data'!$F$32,0,10*ROW('Sanitation Data'!F18))="","",OFFSET('Sanitation Data'!$F$32,0,10*ROW('Sanitation Data'!F18)))</f>
        <v/>
      </c>
      <c r="CZ24" s="273" t="str">
        <f ca="true">+IF(OFFSET('Sanitation Data'!$G$28,0,10*ROW('Sanitation Data'!G18))="","",OFFSET('Sanitation Data'!$G$28,0,10*ROW('Sanitation Data'!G18)))</f>
        <v/>
      </c>
      <c r="DA24" s="273" t="str">
        <f ca="true">+IF(OFFSET('Sanitation Data'!$G$29,0,10*ROW('Sanitation Data'!G18))="","",OFFSET('Sanitation Data'!$G$29,0,10*ROW('Sanitation Data'!G18)))</f>
        <v/>
      </c>
      <c r="DB24" s="273" t="str">
        <f ca="true">+IF(OFFSET('Sanitation Data'!$G$30,0,10*ROW('Sanitation Data'!G18))="","",OFFSET('Sanitation Data'!$G$30,0,10*ROW('Sanitation Data'!G18)))</f>
        <v/>
      </c>
      <c r="DC24" s="273" t="str">
        <f ca="true">+IF(OFFSET('Sanitation Data'!$G$31,0,10*ROW('Sanitation Data'!G18))="","",OFFSET('Sanitation Data'!$G$31,0,10*ROW('Sanitation Data'!G18)))</f>
        <v/>
      </c>
      <c r="DD24" s="273" t="str">
        <f ca="true">+IF(OFFSET('Sanitation Data'!$G$32,0,10*ROW('Sanitation Data'!G18))="","",OFFSET('Sanitation Data'!$G$32,0,10*ROW('Sanitation Data'!G18)))</f>
        <v/>
      </c>
      <c r="DE24" s="273" t="str">
        <f ca="true">+IF(OFFSET('Sanitation Data'!$H$28,0,10*ROW('Sanitation Data'!H18))="","",OFFSET('Sanitation Data'!$H$28,0,10*ROW('Sanitation Data'!H18)))</f>
        <v/>
      </c>
      <c r="DF24" s="273" t="str">
        <f ca="true">+IF(OFFSET('Sanitation Data'!$H$29,0,10*ROW('Sanitation Data'!H18))="","",OFFSET('Sanitation Data'!$H$29,0,10*ROW('Sanitation Data'!H18)))</f>
        <v/>
      </c>
      <c r="DG24" s="273" t="str">
        <f ca="true">+IF(OFFSET('Sanitation Data'!$H$30,0,10*ROW('Sanitation Data'!H18))="","",OFFSET('Sanitation Data'!$H$30,0,10*ROW('Sanitation Data'!H18)))</f>
        <v/>
      </c>
      <c r="DH24" s="273" t="str">
        <f ca="true">+IF(OFFSET('Sanitation Data'!$H$31,0,10*ROW('Sanitation Data'!H18))="","",OFFSET('Sanitation Data'!$H$31,0,10*ROW('Sanitation Data'!H18)))</f>
        <v/>
      </c>
      <c r="DI24" s="273" t="str">
        <f ca="true">+IF(OFFSET('Sanitation Data'!$H$32,0,10*ROW('Sanitation Data'!H18))="","",OFFSET('Sanitation Data'!$H$32,0,10*ROW('Sanitation Data'!H18)))</f>
        <v/>
      </c>
      <c r="DJ24" s="273" t="str">
        <f ca="true">+IF(OFFSET('Sanitation Data'!$I$28,0,10*ROW('Sanitation Data'!I18))="","",OFFSET('Sanitation Data'!$I$28,0,10*ROW('Sanitation Data'!I18)))</f>
        <v/>
      </c>
      <c r="DK24" s="273" t="str">
        <f ca="true">+IF(OFFSET('Sanitation Data'!$I$29,0,10*ROW('Sanitation Data'!I18))="","",OFFSET('Sanitation Data'!$I$29,0,10*ROW('Sanitation Data'!I18)))</f>
        <v/>
      </c>
      <c r="DL24" s="273" t="str">
        <f ca="true">+IF(OFFSET('Sanitation Data'!$I$30,0,10*ROW('Sanitation Data'!I18))="","",OFFSET('Sanitation Data'!$I$30,0,10*ROW('Sanitation Data'!I18)))</f>
        <v/>
      </c>
      <c r="DM24" s="273" t="str">
        <f ca="true">+IF(OFFSET('Sanitation Data'!$I$31,0,10*ROW('Sanitation Data'!I18))="","",OFFSET('Sanitation Data'!$I$31,0,10*ROW('Sanitation Data'!I18)))</f>
        <v/>
      </c>
      <c r="DN24" s="273" t="str">
        <f ca="true">+IF(OFFSET('Sanitation Data'!$I$32,0,10*ROW('Sanitation Data'!I18))="","",OFFSET('Sanitation Data'!$I$32,0,10*ROW('Sanitation Data'!I18)))</f>
        <v/>
      </c>
      <c r="DO24" s="273" t="str">
        <f ca="true">+IF(OFFSET('Hygiene Data'!$D$11,0,10*ROW('Hygiene Data'!D18))="","",OFFSET('Hygiene Data'!$D$11,0,10*ROW('Hygiene Data'!D18)))</f>
        <v/>
      </c>
      <c r="DP24" s="273" t="str">
        <f ca="true">+IF(OFFSET('Hygiene Data'!$D$12,0,10*ROW('Hygiene Data'!D18))="","",OFFSET('Hygiene Data'!$D$12,0,10*ROW('Hygiene Data'!D18)))</f>
        <v/>
      </c>
      <c r="DQ24" s="273" t="str">
        <f ca="true">+IF(OFFSET('Hygiene Data'!$D$13,0,10*ROW('Hygiene Data'!D18))="","",OFFSET('Hygiene Data'!$D$13,0,10*ROW('Hygiene Data'!D18)))</f>
        <v/>
      </c>
      <c r="DR24" s="273" t="str">
        <f ca="true">+IF(OFFSET('Hygiene Data'!$E$11,0,10*ROW('Hygiene Data'!E18))="","",OFFSET('Hygiene Data'!$E$11,0,10*ROW('Hygiene Data'!E18)))</f>
        <v/>
      </c>
      <c r="DS24" s="273" t="str">
        <f ca="true">+IF(OFFSET('Hygiene Data'!$E$12,0,10*ROW('Hygiene Data'!E18))="","",OFFSET('Hygiene Data'!$E$12,0,10*ROW('Hygiene Data'!E18)))</f>
        <v/>
      </c>
      <c r="DT24" s="273" t="str">
        <f ca="true">+IF(OFFSET('Hygiene Data'!$E$13,0,10*ROW('Hygiene Data'!E18))="","",OFFSET('Hygiene Data'!$E$13,0,10*ROW('Hygiene Data'!E18)))</f>
        <v/>
      </c>
      <c r="DU24" s="273" t="str">
        <f ca="true">+IF(OFFSET('Hygiene Data'!$F$11,0,10*ROW('Hygiene Data'!F18))="","",OFFSET('Hygiene Data'!$F$11,0,10*ROW('Hygiene Data'!F18)))</f>
        <v/>
      </c>
      <c r="DV24" s="273" t="str">
        <f ca="true">+IF(OFFSET('Hygiene Data'!$F$12,0,10*ROW('Hygiene Data'!F18))="","",OFFSET('Hygiene Data'!$F$12,0,10*ROW('Hygiene Data'!F18)))</f>
        <v/>
      </c>
      <c r="DW24" s="273" t="str">
        <f ca="true">+IF(OFFSET('Hygiene Data'!$F$13,0,10*ROW('Hygiene Data'!F18))="","",OFFSET('Hygiene Data'!$F$13,0,10*ROW('Hygiene Data'!F18)))</f>
        <v/>
      </c>
      <c r="DX24" s="273" t="str">
        <f ca="true">+IF(OFFSET('Hygiene Data'!$G$11,0,10*ROW('Hygiene Data'!G18))="","",OFFSET('Hygiene Data'!$G$11,0,10*ROW('Hygiene Data'!G18)))</f>
        <v/>
      </c>
      <c r="DY24" s="273" t="str">
        <f ca="true">+IF(OFFSET('Hygiene Data'!$G$12,0,10*ROW('Hygiene Data'!G18))="","",OFFSET('Hygiene Data'!$G$12,0,10*ROW('Hygiene Data'!G18)))</f>
        <v/>
      </c>
      <c r="DZ24" s="273" t="str">
        <f ca="true">+IF(OFFSET('Hygiene Data'!$G$13,0,10*ROW('Hygiene Data'!G18))="","",OFFSET('Hygiene Data'!$G$13,0,10*ROW('Hygiene Data'!G18)))</f>
        <v/>
      </c>
      <c r="EA24" s="273" t="str">
        <f ca="true">+IF(OFFSET('Hygiene Data'!$H$11,0,10*ROW('Hygiene Data'!H18))="","",OFFSET('Hygiene Data'!$H$11,0,10*ROW('Hygiene Data'!H18)))</f>
        <v/>
      </c>
      <c r="EB24" s="273" t="str">
        <f ca="true">+IF(OFFSET('Hygiene Data'!$H$12,0,10*ROW('Hygiene Data'!H18))="","",OFFSET('Hygiene Data'!$H$12,0,10*ROW('Hygiene Data'!H18)))</f>
        <v/>
      </c>
      <c r="EC24" s="273" t="str">
        <f ca="true">+IF(OFFSET('Hygiene Data'!$H$13,0,10*ROW('Hygiene Data'!H18))="","",OFFSET('Hygiene Data'!$H$13,0,10*ROW('Hygiene Data'!H18)))</f>
        <v/>
      </c>
      <c r="ED24" s="273" t="str">
        <f ca="true">+IF(OFFSET('Hygiene Data'!$I$11,0,10*ROW('Hygiene Data'!I18))="","",OFFSET('Hygiene Data'!$I$11,0,10*ROW('Hygiene Data'!I18)))</f>
        <v/>
      </c>
      <c r="EE24" s="273" t="str">
        <f ca="true">+IF(OFFSET('Hygiene Data'!$I$12,0,10*ROW('Hygiene Data'!I18))="","",OFFSET('Hygiene Data'!$I$12,0,10*ROW('Hygiene Data'!I18)))</f>
        <v/>
      </c>
      <c r="EF24" s="273"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29" t="str">
        <f t="shared" ca="true" si="0"/>
        <v/>
      </c>
      <c r="D25" s="97"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7"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7"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7"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7"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7"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7"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7"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7"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7"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7"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7"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7"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7"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7"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7"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7"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7"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8"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8"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8"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8"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8"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8"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8"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8"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8"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8"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8"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8"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8"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8"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8"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8"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8"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8"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8"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8"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8"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8"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8"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8"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8"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8"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8"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8"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8"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8"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9"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9"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9"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9"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9"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9"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9"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9"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9"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9"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9"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9"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9"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9"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9"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9"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9"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9"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3"/>
      <c r="BS25" s="273" t="str">
        <f ca="true">+IF(OFFSET('Water Data'!$D$27,0,10*ROW('Water Data'!D19))="","",OFFSET('Water Data'!$D$27,0,10*ROW('Water Data'!D19)))</f>
        <v/>
      </c>
      <c r="BT25" s="273" t="str">
        <f ca="true">+IF(OFFSET('Water Data'!$D$28,0,10*ROW('Water Data'!D19))="","",OFFSET('Water Data'!$D$28,0,10*ROW('Water Data'!D19)))</f>
        <v/>
      </c>
      <c r="BU25" s="273" t="str">
        <f ca="true">+IF(OFFSET('Water Data'!$D$29,0,10*ROW('Water Data'!D19))="","",OFFSET('Water Data'!$D$29,0,10*ROW('Water Data'!D19)))</f>
        <v/>
      </c>
      <c r="BV25" s="273" t="str">
        <f ca="true">+IF(OFFSET('Water Data'!$E$27,0,10*ROW('Water Data'!E19))="","",OFFSET('Water Data'!$E$27,0,10*ROW('Water Data'!E19)))</f>
        <v/>
      </c>
      <c r="BW25" s="273" t="str">
        <f ca="true">+IF(OFFSET('Water Data'!$E$28,0,10*ROW('Water Data'!E19))="","",OFFSET('Water Data'!$E$28,0,10*ROW('Water Data'!E19)))</f>
        <v/>
      </c>
      <c r="BX25" s="273" t="str">
        <f ca="true">+IF(OFFSET('Water Data'!$E$29,0,10*ROW('Water Data'!E19))="","",OFFSET('Water Data'!$E$29,0,10*ROW('Water Data'!E19)))</f>
        <v/>
      </c>
      <c r="BY25" s="273" t="str">
        <f ca="true">+IF(OFFSET('Water Data'!$F$27,0,10*ROW('Water Data'!F19))="","",OFFSET('Water Data'!$F$27,0,10*ROW('Water Data'!F19)))</f>
        <v/>
      </c>
      <c r="BZ25" s="273" t="str">
        <f ca="true">+IF(OFFSET('Water Data'!$F$28,0,10*ROW('Water Data'!F19))="","",OFFSET('Water Data'!$F$28,0,10*ROW('Water Data'!F19)))</f>
        <v/>
      </c>
      <c r="CA25" s="273" t="str">
        <f ca="true">+IF(OFFSET('Water Data'!$F$29,0,10*ROW('Water Data'!F19))="","",OFFSET('Water Data'!$F$29,0,10*ROW('Water Data'!F19)))</f>
        <v/>
      </c>
      <c r="CB25" s="273" t="str">
        <f ca="true">+IF(OFFSET('Water Data'!$G$27,0,10*ROW('Water Data'!G19))="","",OFFSET('Water Data'!$G$27,0,10*ROW('Water Data'!G19)))</f>
        <v/>
      </c>
      <c r="CC25" s="273" t="str">
        <f ca="true">+IF(OFFSET('Water Data'!$G$28,0,10*ROW('Water Data'!G19))="","",OFFSET('Water Data'!$G$28,0,10*ROW('Water Data'!G19)))</f>
        <v/>
      </c>
      <c r="CD25" s="273" t="str">
        <f ca="true">+IF(OFFSET('Water Data'!$G$29,0,10*ROW('Water Data'!G19))="","",OFFSET('Water Data'!$G$29,0,10*ROW('Water Data'!G19)))</f>
        <v/>
      </c>
      <c r="CE25" s="273" t="str">
        <f ca="true">+IF(OFFSET('Water Data'!$H$27,0,10*ROW('Water Data'!H19))="","",OFFSET('Water Data'!$H$27,0,10*ROW('Water Data'!H19)))</f>
        <v/>
      </c>
      <c r="CF25" s="273" t="str">
        <f ca="true">+IF(OFFSET('Water Data'!$H$28,0,10*ROW('Water Data'!H19))="","",OFFSET('Water Data'!$H$28,0,10*ROW('Water Data'!H19)))</f>
        <v/>
      </c>
      <c r="CG25" s="273" t="str">
        <f ca="true">+IF(OFFSET('Water Data'!$H$29,0,10*ROW('Water Data'!H19))="","",OFFSET('Water Data'!$H$29,0,10*ROW('Water Data'!H19)))</f>
        <v/>
      </c>
      <c r="CH25" s="273" t="str">
        <f ca="true">+IF(OFFSET('Water Data'!$I$27,0,10*ROW('Water Data'!I19))="","",OFFSET('Water Data'!$I$27,0,10*ROW('Water Data'!I19)))</f>
        <v/>
      </c>
      <c r="CI25" s="273" t="str">
        <f ca="true">+IF(OFFSET('Water Data'!$I$28,0,10*ROW('Water Data'!I19))="","",OFFSET('Water Data'!$I$28,0,10*ROW('Water Data'!I19)))</f>
        <v/>
      </c>
      <c r="CJ25" s="273" t="str">
        <f ca="true">+IF(OFFSET('Water Data'!$I$29,0,10*ROW('Water Data'!I19))="","",OFFSET('Water Data'!$I$29,0,10*ROW('Water Data'!I19)))</f>
        <v/>
      </c>
      <c r="CK25" s="273" t="str">
        <f ca="true">+IF(OFFSET('Sanitation Data'!$D$28,0,10*ROW('Sanitation Data'!D19))="","",OFFSET('Sanitation Data'!$D$28,0,10*ROW('Sanitation Data'!D19)))</f>
        <v/>
      </c>
      <c r="CL25" s="273" t="str">
        <f ca="true">+IF(OFFSET('Sanitation Data'!$D$29,0,10*ROW('Sanitation Data'!D19))="","",OFFSET('Sanitation Data'!$D$29,0,10*ROW('Sanitation Data'!D19)))</f>
        <v/>
      </c>
      <c r="CM25" s="273" t="str">
        <f ca="true">+IF(OFFSET('Sanitation Data'!$D$30,0,10*ROW('Sanitation Data'!D19))="","",OFFSET('Sanitation Data'!$D$30,0,10*ROW('Sanitation Data'!D19)))</f>
        <v/>
      </c>
      <c r="CN25" s="273" t="str">
        <f ca="true">+IF(OFFSET('Sanitation Data'!$D$31,0,10*ROW('Sanitation Data'!D19))="","",OFFSET('Sanitation Data'!$D$31,0,10*ROW('Sanitation Data'!D19)))</f>
        <v/>
      </c>
      <c r="CO25" s="273" t="str">
        <f ca="true">+IF(OFFSET('Sanitation Data'!$D$32,0,10*ROW('Sanitation Data'!D19))="","",OFFSET('Sanitation Data'!$D$32,0,10*ROW('Sanitation Data'!D19)))</f>
        <v/>
      </c>
      <c r="CP25" s="273" t="str">
        <f ca="true">+IF(OFFSET('Sanitation Data'!$E$28,0,10*ROW('Sanitation Data'!E19))="","",OFFSET('Sanitation Data'!$E$28,0,10*ROW('Sanitation Data'!E19)))</f>
        <v/>
      </c>
      <c r="CQ25" s="273" t="str">
        <f ca="true">+IF(OFFSET('Sanitation Data'!$E$29,0,10*ROW('Sanitation Data'!E19))="","",OFFSET('Sanitation Data'!$E$29,0,10*ROW('Sanitation Data'!E19)))</f>
        <v/>
      </c>
      <c r="CR25" s="273" t="str">
        <f ca="true">+IF(OFFSET('Sanitation Data'!$E$30,0,10*ROW('Sanitation Data'!E19))="","",OFFSET('Sanitation Data'!$E$30,0,10*ROW('Sanitation Data'!E19)))</f>
        <v/>
      </c>
      <c r="CS25" s="273" t="str">
        <f ca="true">+IF(OFFSET('Sanitation Data'!$E$31,0,10*ROW('Sanitation Data'!E19))="","",OFFSET('Sanitation Data'!$E$31,0,10*ROW('Sanitation Data'!E19)))</f>
        <v/>
      </c>
      <c r="CT25" s="273" t="str">
        <f ca="true">+IF(OFFSET('Sanitation Data'!$E$32,0,10*ROW('Sanitation Data'!E19))="","",OFFSET('Sanitation Data'!$E$32,0,10*ROW('Sanitation Data'!E19)))</f>
        <v/>
      </c>
      <c r="CU25" s="273" t="str">
        <f ca="true">+IF(OFFSET('Sanitation Data'!$F$28,0,10*ROW('Sanitation Data'!F19))="","",OFFSET('Sanitation Data'!$F$28,0,10*ROW('Sanitation Data'!F19)))</f>
        <v/>
      </c>
      <c r="CV25" s="273" t="str">
        <f ca="true">+IF(OFFSET('Sanitation Data'!$F$29,0,10*ROW('Sanitation Data'!F19))="","",OFFSET('Sanitation Data'!$F$29,0,10*ROW('Sanitation Data'!F19)))</f>
        <v/>
      </c>
      <c r="CW25" s="273" t="str">
        <f ca="true">+IF(OFFSET('Sanitation Data'!$F$30,0,10*ROW('Sanitation Data'!F19))="","",OFFSET('Sanitation Data'!$F$30,0,10*ROW('Sanitation Data'!F19)))</f>
        <v/>
      </c>
      <c r="CX25" s="273" t="str">
        <f ca="true">+IF(OFFSET('Sanitation Data'!$F$31,0,10*ROW('Sanitation Data'!F19))="","",OFFSET('Sanitation Data'!$F$31,0,10*ROW('Sanitation Data'!F19)))</f>
        <v/>
      </c>
      <c r="CY25" s="273" t="str">
        <f ca="true">+IF(OFFSET('Sanitation Data'!$F$32,0,10*ROW('Sanitation Data'!F19))="","",OFFSET('Sanitation Data'!$F$32,0,10*ROW('Sanitation Data'!F19)))</f>
        <v/>
      </c>
      <c r="CZ25" s="273" t="str">
        <f ca="true">+IF(OFFSET('Sanitation Data'!$G$28,0,10*ROW('Sanitation Data'!G19))="","",OFFSET('Sanitation Data'!$G$28,0,10*ROW('Sanitation Data'!G19)))</f>
        <v/>
      </c>
      <c r="DA25" s="273" t="str">
        <f ca="true">+IF(OFFSET('Sanitation Data'!$G$29,0,10*ROW('Sanitation Data'!G19))="","",OFFSET('Sanitation Data'!$G$29,0,10*ROW('Sanitation Data'!G19)))</f>
        <v/>
      </c>
      <c r="DB25" s="273" t="str">
        <f ca="true">+IF(OFFSET('Sanitation Data'!$G$30,0,10*ROW('Sanitation Data'!G19))="","",OFFSET('Sanitation Data'!$G$30,0,10*ROW('Sanitation Data'!G19)))</f>
        <v/>
      </c>
      <c r="DC25" s="273" t="str">
        <f ca="true">+IF(OFFSET('Sanitation Data'!$G$31,0,10*ROW('Sanitation Data'!G19))="","",OFFSET('Sanitation Data'!$G$31,0,10*ROW('Sanitation Data'!G19)))</f>
        <v/>
      </c>
      <c r="DD25" s="273" t="str">
        <f ca="true">+IF(OFFSET('Sanitation Data'!$G$32,0,10*ROW('Sanitation Data'!G19))="","",OFFSET('Sanitation Data'!$G$32,0,10*ROW('Sanitation Data'!G19)))</f>
        <v/>
      </c>
      <c r="DE25" s="273" t="str">
        <f ca="true">+IF(OFFSET('Sanitation Data'!$H$28,0,10*ROW('Sanitation Data'!H19))="","",OFFSET('Sanitation Data'!$H$28,0,10*ROW('Sanitation Data'!H19)))</f>
        <v/>
      </c>
      <c r="DF25" s="273" t="str">
        <f ca="true">+IF(OFFSET('Sanitation Data'!$H$29,0,10*ROW('Sanitation Data'!H19))="","",OFFSET('Sanitation Data'!$H$29,0,10*ROW('Sanitation Data'!H19)))</f>
        <v/>
      </c>
      <c r="DG25" s="273" t="str">
        <f ca="true">+IF(OFFSET('Sanitation Data'!$H$30,0,10*ROW('Sanitation Data'!H19))="","",OFFSET('Sanitation Data'!$H$30,0,10*ROW('Sanitation Data'!H19)))</f>
        <v/>
      </c>
      <c r="DH25" s="273" t="str">
        <f ca="true">+IF(OFFSET('Sanitation Data'!$H$31,0,10*ROW('Sanitation Data'!H19))="","",OFFSET('Sanitation Data'!$H$31,0,10*ROW('Sanitation Data'!H19)))</f>
        <v/>
      </c>
      <c r="DI25" s="273" t="str">
        <f ca="true">+IF(OFFSET('Sanitation Data'!$H$32,0,10*ROW('Sanitation Data'!H19))="","",OFFSET('Sanitation Data'!$H$32,0,10*ROW('Sanitation Data'!H19)))</f>
        <v/>
      </c>
      <c r="DJ25" s="273" t="str">
        <f ca="true">+IF(OFFSET('Sanitation Data'!$I$28,0,10*ROW('Sanitation Data'!I19))="","",OFFSET('Sanitation Data'!$I$28,0,10*ROW('Sanitation Data'!I19)))</f>
        <v/>
      </c>
      <c r="DK25" s="273" t="str">
        <f ca="true">+IF(OFFSET('Sanitation Data'!$I$29,0,10*ROW('Sanitation Data'!I19))="","",OFFSET('Sanitation Data'!$I$29,0,10*ROW('Sanitation Data'!I19)))</f>
        <v/>
      </c>
      <c r="DL25" s="273" t="str">
        <f ca="true">+IF(OFFSET('Sanitation Data'!$I$30,0,10*ROW('Sanitation Data'!I19))="","",OFFSET('Sanitation Data'!$I$30,0,10*ROW('Sanitation Data'!I19)))</f>
        <v/>
      </c>
      <c r="DM25" s="273" t="str">
        <f ca="true">+IF(OFFSET('Sanitation Data'!$I$31,0,10*ROW('Sanitation Data'!I19))="","",OFFSET('Sanitation Data'!$I$31,0,10*ROW('Sanitation Data'!I19)))</f>
        <v/>
      </c>
      <c r="DN25" s="273" t="str">
        <f ca="true">+IF(OFFSET('Sanitation Data'!$I$32,0,10*ROW('Sanitation Data'!I19))="","",OFFSET('Sanitation Data'!$I$32,0,10*ROW('Sanitation Data'!I19)))</f>
        <v/>
      </c>
      <c r="DO25" s="273" t="str">
        <f ca="true">+IF(OFFSET('Hygiene Data'!$D$11,0,10*ROW('Hygiene Data'!D19))="","",OFFSET('Hygiene Data'!$D$11,0,10*ROW('Hygiene Data'!D19)))</f>
        <v/>
      </c>
      <c r="DP25" s="273" t="str">
        <f ca="true">+IF(OFFSET('Hygiene Data'!$D$12,0,10*ROW('Hygiene Data'!D19))="","",OFFSET('Hygiene Data'!$D$12,0,10*ROW('Hygiene Data'!D19)))</f>
        <v/>
      </c>
      <c r="DQ25" s="273" t="str">
        <f ca="true">+IF(OFFSET('Hygiene Data'!$D$13,0,10*ROW('Hygiene Data'!D19))="","",OFFSET('Hygiene Data'!$D$13,0,10*ROW('Hygiene Data'!D19)))</f>
        <v/>
      </c>
      <c r="DR25" s="273" t="str">
        <f ca="true">+IF(OFFSET('Hygiene Data'!$E$11,0,10*ROW('Hygiene Data'!E19))="","",OFFSET('Hygiene Data'!$E$11,0,10*ROW('Hygiene Data'!E19)))</f>
        <v/>
      </c>
      <c r="DS25" s="273" t="str">
        <f ca="true">+IF(OFFSET('Hygiene Data'!$E$12,0,10*ROW('Hygiene Data'!E19))="","",OFFSET('Hygiene Data'!$E$12,0,10*ROW('Hygiene Data'!E19)))</f>
        <v/>
      </c>
      <c r="DT25" s="273" t="str">
        <f ca="true">+IF(OFFSET('Hygiene Data'!$E$13,0,10*ROW('Hygiene Data'!E19))="","",OFFSET('Hygiene Data'!$E$13,0,10*ROW('Hygiene Data'!E19)))</f>
        <v/>
      </c>
      <c r="DU25" s="273" t="str">
        <f ca="true">+IF(OFFSET('Hygiene Data'!$F$11,0,10*ROW('Hygiene Data'!F19))="","",OFFSET('Hygiene Data'!$F$11,0,10*ROW('Hygiene Data'!F19)))</f>
        <v/>
      </c>
      <c r="DV25" s="273" t="str">
        <f ca="true">+IF(OFFSET('Hygiene Data'!$F$12,0,10*ROW('Hygiene Data'!F19))="","",OFFSET('Hygiene Data'!$F$12,0,10*ROW('Hygiene Data'!F19)))</f>
        <v/>
      </c>
      <c r="DW25" s="273" t="str">
        <f ca="true">+IF(OFFSET('Hygiene Data'!$F$13,0,10*ROW('Hygiene Data'!F19))="","",OFFSET('Hygiene Data'!$F$13,0,10*ROW('Hygiene Data'!F19)))</f>
        <v/>
      </c>
      <c r="DX25" s="273" t="str">
        <f ca="true">+IF(OFFSET('Hygiene Data'!$G$11,0,10*ROW('Hygiene Data'!G19))="","",OFFSET('Hygiene Data'!$G$11,0,10*ROW('Hygiene Data'!G19)))</f>
        <v/>
      </c>
      <c r="DY25" s="273" t="str">
        <f ca="true">+IF(OFFSET('Hygiene Data'!$G$12,0,10*ROW('Hygiene Data'!G19))="","",OFFSET('Hygiene Data'!$G$12,0,10*ROW('Hygiene Data'!G19)))</f>
        <v/>
      </c>
      <c r="DZ25" s="273" t="str">
        <f ca="true">+IF(OFFSET('Hygiene Data'!$G$13,0,10*ROW('Hygiene Data'!G19))="","",OFFSET('Hygiene Data'!$G$13,0,10*ROW('Hygiene Data'!G19)))</f>
        <v/>
      </c>
      <c r="EA25" s="273" t="str">
        <f ca="true">+IF(OFFSET('Hygiene Data'!$H$11,0,10*ROW('Hygiene Data'!H19))="","",OFFSET('Hygiene Data'!$H$11,0,10*ROW('Hygiene Data'!H19)))</f>
        <v/>
      </c>
      <c r="EB25" s="273" t="str">
        <f ca="true">+IF(OFFSET('Hygiene Data'!$H$12,0,10*ROW('Hygiene Data'!H19))="","",OFFSET('Hygiene Data'!$H$12,0,10*ROW('Hygiene Data'!H19)))</f>
        <v/>
      </c>
      <c r="EC25" s="273" t="str">
        <f ca="true">+IF(OFFSET('Hygiene Data'!$H$13,0,10*ROW('Hygiene Data'!H19))="","",OFFSET('Hygiene Data'!$H$13,0,10*ROW('Hygiene Data'!H19)))</f>
        <v/>
      </c>
      <c r="ED25" s="273" t="str">
        <f ca="true">+IF(OFFSET('Hygiene Data'!$I$11,0,10*ROW('Hygiene Data'!I19))="","",OFFSET('Hygiene Data'!$I$11,0,10*ROW('Hygiene Data'!I19)))</f>
        <v/>
      </c>
      <c r="EE25" s="273" t="str">
        <f ca="true">+IF(OFFSET('Hygiene Data'!$I$12,0,10*ROW('Hygiene Data'!I19))="","",OFFSET('Hygiene Data'!$I$12,0,10*ROW('Hygiene Data'!I19)))</f>
        <v/>
      </c>
      <c r="EF25" s="273"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29" t="str">
        <f t="shared" ca="true" si="0"/>
        <v/>
      </c>
      <c r="D26" s="97"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7"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7"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7"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7"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7"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7"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7"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7"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7"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7"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7"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7"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7"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7"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7"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7"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7"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8"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8"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8"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8"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8"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8"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8"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8"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8"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8"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8"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8"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8"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8"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8"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8"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8"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8"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8"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8"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8"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8"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8"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8"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8"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8"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8"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8"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8"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8"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9"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9"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9"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9"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9"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9"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9"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9"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9"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9"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9"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9"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9"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9"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9"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9"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9"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9"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3"/>
      <c r="BS26" s="273" t="str">
        <f ca="true">+IF(OFFSET('Water Data'!$D$27,0,10*ROW('Water Data'!D20))="","",OFFSET('Water Data'!$D$27,0,10*ROW('Water Data'!D20)))</f>
        <v/>
      </c>
      <c r="BT26" s="273" t="str">
        <f ca="true">+IF(OFFSET('Water Data'!$D$28,0,10*ROW('Water Data'!D20))="","",OFFSET('Water Data'!$D$28,0,10*ROW('Water Data'!D20)))</f>
        <v/>
      </c>
      <c r="BU26" s="273" t="str">
        <f ca="true">+IF(OFFSET('Water Data'!$D$29,0,10*ROW('Water Data'!D20))="","",OFFSET('Water Data'!$D$29,0,10*ROW('Water Data'!D20)))</f>
        <v/>
      </c>
      <c r="BV26" s="273" t="str">
        <f ca="true">+IF(OFFSET('Water Data'!$E$27,0,10*ROW('Water Data'!E20))="","",OFFSET('Water Data'!$E$27,0,10*ROW('Water Data'!E20)))</f>
        <v/>
      </c>
      <c r="BW26" s="273" t="str">
        <f ca="true">+IF(OFFSET('Water Data'!$E$28,0,10*ROW('Water Data'!E20))="","",OFFSET('Water Data'!$E$28,0,10*ROW('Water Data'!E20)))</f>
        <v/>
      </c>
      <c r="BX26" s="273" t="str">
        <f ca="true">+IF(OFFSET('Water Data'!$E$29,0,10*ROW('Water Data'!E20))="","",OFFSET('Water Data'!$E$29,0,10*ROW('Water Data'!E20)))</f>
        <v/>
      </c>
      <c r="BY26" s="273" t="str">
        <f ca="true">+IF(OFFSET('Water Data'!$F$27,0,10*ROW('Water Data'!F20))="","",OFFSET('Water Data'!$F$27,0,10*ROW('Water Data'!F20)))</f>
        <v/>
      </c>
      <c r="BZ26" s="273" t="str">
        <f ca="true">+IF(OFFSET('Water Data'!$F$28,0,10*ROW('Water Data'!F20))="","",OFFSET('Water Data'!$F$28,0,10*ROW('Water Data'!F20)))</f>
        <v/>
      </c>
      <c r="CA26" s="273" t="str">
        <f ca="true">+IF(OFFSET('Water Data'!$F$29,0,10*ROW('Water Data'!F20))="","",OFFSET('Water Data'!$F$29,0,10*ROW('Water Data'!F20)))</f>
        <v/>
      </c>
      <c r="CB26" s="273" t="str">
        <f ca="true">+IF(OFFSET('Water Data'!$G$27,0,10*ROW('Water Data'!G20))="","",OFFSET('Water Data'!$G$27,0,10*ROW('Water Data'!G20)))</f>
        <v/>
      </c>
      <c r="CC26" s="273" t="str">
        <f ca="true">+IF(OFFSET('Water Data'!$G$28,0,10*ROW('Water Data'!G20))="","",OFFSET('Water Data'!$G$28,0,10*ROW('Water Data'!G20)))</f>
        <v/>
      </c>
      <c r="CD26" s="273" t="str">
        <f ca="true">+IF(OFFSET('Water Data'!$G$29,0,10*ROW('Water Data'!G20))="","",OFFSET('Water Data'!$G$29,0,10*ROW('Water Data'!G20)))</f>
        <v/>
      </c>
      <c r="CE26" s="273" t="str">
        <f ca="true">+IF(OFFSET('Water Data'!$H$27,0,10*ROW('Water Data'!H20))="","",OFFSET('Water Data'!$H$27,0,10*ROW('Water Data'!H20)))</f>
        <v/>
      </c>
      <c r="CF26" s="273" t="str">
        <f ca="true">+IF(OFFSET('Water Data'!$H$28,0,10*ROW('Water Data'!H20))="","",OFFSET('Water Data'!$H$28,0,10*ROW('Water Data'!H20)))</f>
        <v/>
      </c>
      <c r="CG26" s="273" t="str">
        <f ca="true">+IF(OFFSET('Water Data'!$H$29,0,10*ROW('Water Data'!H20))="","",OFFSET('Water Data'!$H$29,0,10*ROW('Water Data'!H20)))</f>
        <v/>
      </c>
      <c r="CH26" s="273" t="str">
        <f ca="true">+IF(OFFSET('Water Data'!$I$27,0,10*ROW('Water Data'!I20))="","",OFFSET('Water Data'!$I$27,0,10*ROW('Water Data'!I20)))</f>
        <v/>
      </c>
      <c r="CI26" s="273" t="str">
        <f ca="true">+IF(OFFSET('Water Data'!$I$28,0,10*ROW('Water Data'!I20))="","",OFFSET('Water Data'!$I$28,0,10*ROW('Water Data'!I20)))</f>
        <v/>
      </c>
      <c r="CJ26" s="273" t="str">
        <f ca="true">+IF(OFFSET('Water Data'!$I$29,0,10*ROW('Water Data'!I20))="","",OFFSET('Water Data'!$I$29,0,10*ROW('Water Data'!I20)))</f>
        <v/>
      </c>
      <c r="CK26" s="273" t="str">
        <f ca="true">+IF(OFFSET('Sanitation Data'!$D$28,0,10*ROW('Sanitation Data'!D20))="","",OFFSET('Sanitation Data'!$D$28,0,10*ROW('Sanitation Data'!D20)))</f>
        <v/>
      </c>
      <c r="CL26" s="273" t="str">
        <f ca="true">+IF(OFFSET('Sanitation Data'!$D$29,0,10*ROW('Sanitation Data'!D20))="","",OFFSET('Sanitation Data'!$D$29,0,10*ROW('Sanitation Data'!D20)))</f>
        <v/>
      </c>
      <c r="CM26" s="273" t="str">
        <f ca="true">+IF(OFFSET('Sanitation Data'!$D$30,0,10*ROW('Sanitation Data'!D20))="","",OFFSET('Sanitation Data'!$D$30,0,10*ROW('Sanitation Data'!D20)))</f>
        <v/>
      </c>
      <c r="CN26" s="273" t="str">
        <f ca="true">+IF(OFFSET('Sanitation Data'!$D$31,0,10*ROW('Sanitation Data'!D20))="","",OFFSET('Sanitation Data'!$D$31,0,10*ROW('Sanitation Data'!D20)))</f>
        <v/>
      </c>
      <c r="CO26" s="273" t="str">
        <f ca="true">+IF(OFFSET('Sanitation Data'!$D$32,0,10*ROW('Sanitation Data'!D20))="","",OFFSET('Sanitation Data'!$D$32,0,10*ROW('Sanitation Data'!D20)))</f>
        <v/>
      </c>
      <c r="CP26" s="273" t="str">
        <f ca="true">+IF(OFFSET('Sanitation Data'!$E$28,0,10*ROW('Sanitation Data'!E20))="","",OFFSET('Sanitation Data'!$E$28,0,10*ROW('Sanitation Data'!E20)))</f>
        <v/>
      </c>
      <c r="CQ26" s="273" t="str">
        <f ca="true">+IF(OFFSET('Sanitation Data'!$E$29,0,10*ROW('Sanitation Data'!E20))="","",OFFSET('Sanitation Data'!$E$29,0,10*ROW('Sanitation Data'!E20)))</f>
        <v/>
      </c>
      <c r="CR26" s="273" t="str">
        <f ca="true">+IF(OFFSET('Sanitation Data'!$E$30,0,10*ROW('Sanitation Data'!E20))="","",OFFSET('Sanitation Data'!$E$30,0,10*ROW('Sanitation Data'!E20)))</f>
        <v/>
      </c>
      <c r="CS26" s="273" t="str">
        <f ca="true">+IF(OFFSET('Sanitation Data'!$E$31,0,10*ROW('Sanitation Data'!E20))="","",OFFSET('Sanitation Data'!$E$31,0,10*ROW('Sanitation Data'!E20)))</f>
        <v/>
      </c>
      <c r="CT26" s="273" t="str">
        <f ca="true">+IF(OFFSET('Sanitation Data'!$E$32,0,10*ROW('Sanitation Data'!E20))="","",OFFSET('Sanitation Data'!$E$32,0,10*ROW('Sanitation Data'!E20)))</f>
        <v/>
      </c>
      <c r="CU26" s="273" t="str">
        <f ca="true">+IF(OFFSET('Sanitation Data'!$F$28,0,10*ROW('Sanitation Data'!F20))="","",OFFSET('Sanitation Data'!$F$28,0,10*ROW('Sanitation Data'!F20)))</f>
        <v/>
      </c>
      <c r="CV26" s="273" t="str">
        <f ca="true">+IF(OFFSET('Sanitation Data'!$F$29,0,10*ROW('Sanitation Data'!F20))="","",OFFSET('Sanitation Data'!$F$29,0,10*ROW('Sanitation Data'!F20)))</f>
        <v/>
      </c>
      <c r="CW26" s="273" t="str">
        <f ca="true">+IF(OFFSET('Sanitation Data'!$F$30,0,10*ROW('Sanitation Data'!F20))="","",OFFSET('Sanitation Data'!$F$30,0,10*ROW('Sanitation Data'!F20)))</f>
        <v/>
      </c>
      <c r="CX26" s="273" t="str">
        <f ca="true">+IF(OFFSET('Sanitation Data'!$F$31,0,10*ROW('Sanitation Data'!F20))="","",OFFSET('Sanitation Data'!$F$31,0,10*ROW('Sanitation Data'!F20)))</f>
        <v/>
      </c>
      <c r="CY26" s="273" t="str">
        <f ca="true">+IF(OFFSET('Sanitation Data'!$F$32,0,10*ROW('Sanitation Data'!F20))="","",OFFSET('Sanitation Data'!$F$32,0,10*ROW('Sanitation Data'!F20)))</f>
        <v/>
      </c>
      <c r="CZ26" s="273" t="str">
        <f ca="true">+IF(OFFSET('Sanitation Data'!$G$28,0,10*ROW('Sanitation Data'!G20))="","",OFFSET('Sanitation Data'!$G$28,0,10*ROW('Sanitation Data'!G20)))</f>
        <v/>
      </c>
      <c r="DA26" s="273" t="str">
        <f ca="true">+IF(OFFSET('Sanitation Data'!$G$29,0,10*ROW('Sanitation Data'!G20))="","",OFFSET('Sanitation Data'!$G$29,0,10*ROW('Sanitation Data'!G20)))</f>
        <v/>
      </c>
      <c r="DB26" s="273" t="str">
        <f ca="true">+IF(OFFSET('Sanitation Data'!$G$30,0,10*ROW('Sanitation Data'!G20))="","",OFFSET('Sanitation Data'!$G$30,0,10*ROW('Sanitation Data'!G20)))</f>
        <v/>
      </c>
      <c r="DC26" s="273" t="str">
        <f ca="true">+IF(OFFSET('Sanitation Data'!$G$31,0,10*ROW('Sanitation Data'!G20))="","",OFFSET('Sanitation Data'!$G$31,0,10*ROW('Sanitation Data'!G20)))</f>
        <v/>
      </c>
      <c r="DD26" s="273" t="str">
        <f ca="true">+IF(OFFSET('Sanitation Data'!$G$32,0,10*ROW('Sanitation Data'!G20))="","",OFFSET('Sanitation Data'!$G$32,0,10*ROW('Sanitation Data'!G20)))</f>
        <v/>
      </c>
      <c r="DE26" s="273" t="str">
        <f ca="true">+IF(OFFSET('Sanitation Data'!$H$28,0,10*ROW('Sanitation Data'!H20))="","",OFFSET('Sanitation Data'!$H$28,0,10*ROW('Sanitation Data'!H20)))</f>
        <v/>
      </c>
      <c r="DF26" s="273" t="str">
        <f ca="true">+IF(OFFSET('Sanitation Data'!$H$29,0,10*ROW('Sanitation Data'!H20))="","",OFFSET('Sanitation Data'!$H$29,0,10*ROW('Sanitation Data'!H20)))</f>
        <v/>
      </c>
      <c r="DG26" s="273" t="str">
        <f ca="true">+IF(OFFSET('Sanitation Data'!$H$30,0,10*ROW('Sanitation Data'!H20))="","",OFFSET('Sanitation Data'!$H$30,0,10*ROW('Sanitation Data'!H20)))</f>
        <v/>
      </c>
      <c r="DH26" s="273" t="str">
        <f ca="true">+IF(OFFSET('Sanitation Data'!$H$31,0,10*ROW('Sanitation Data'!H20))="","",OFFSET('Sanitation Data'!$H$31,0,10*ROW('Sanitation Data'!H20)))</f>
        <v/>
      </c>
      <c r="DI26" s="273" t="str">
        <f ca="true">+IF(OFFSET('Sanitation Data'!$H$32,0,10*ROW('Sanitation Data'!H20))="","",OFFSET('Sanitation Data'!$H$32,0,10*ROW('Sanitation Data'!H20)))</f>
        <v/>
      </c>
      <c r="DJ26" s="273" t="str">
        <f ca="true">+IF(OFFSET('Sanitation Data'!$I$28,0,10*ROW('Sanitation Data'!I20))="","",OFFSET('Sanitation Data'!$I$28,0,10*ROW('Sanitation Data'!I20)))</f>
        <v/>
      </c>
      <c r="DK26" s="273" t="str">
        <f ca="true">+IF(OFFSET('Sanitation Data'!$I$29,0,10*ROW('Sanitation Data'!I20))="","",OFFSET('Sanitation Data'!$I$29,0,10*ROW('Sanitation Data'!I20)))</f>
        <v/>
      </c>
      <c r="DL26" s="273" t="str">
        <f ca="true">+IF(OFFSET('Sanitation Data'!$I$30,0,10*ROW('Sanitation Data'!I20))="","",OFFSET('Sanitation Data'!$I$30,0,10*ROW('Sanitation Data'!I20)))</f>
        <v/>
      </c>
      <c r="DM26" s="273" t="str">
        <f ca="true">+IF(OFFSET('Sanitation Data'!$I$31,0,10*ROW('Sanitation Data'!I20))="","",OFFSET('Sanitation Data'!$I$31,0,10*ROW('Sanitation Data'!I20)))</f>
        <v/>
      </c>
      <c r="DN26" s="273" t="str">
        <f ca="true">+IF(OFFSET('Sanitation Data'!$I$32,0,10*ROW('Sanitation Data'!I20))="","",OFFSET('Sanitation Data'!$I$32,0,10*ROW('Sanitation Data'!I20)))</f>
        <v/>
      </c>
      <c r="DO26" s="273" t="str">
        <f ca="true">+IF(OFFSET('Hygiene Data'!$D$11,0,10*ROW('Hygiene Data'!D20))="","",OFFSET('Hygiene Data'!$D$11,0,10*ROW('Hygiene Data'!D20)))</f>
        <v/>
      </c>
      <c r="DP26" s="273" t="str">
        <f ca="true">+IF(OFFSET('Hygiene Data'!$D$12,0,10*ROW('Hygiene Data'!D20))="","",OFFSET('Hygiene Data'!$D$12,0,10*ROW('Hygiene Data'!D20)))</f>
        <v/>
      </c>
      <c r="DQ26" s="273" t="str">
        <f ca="true">+IF(OFFSET('Hygiene Data'!$D$13,0,10*ROW('Hygiene Data'!D20))="","",OFFSET('Hygiene Data'!$D$13,0,10*ROW('Hygiene Data'!D20)))</f>
        <v/>
      </c>
      <c r="DR26" s="273" t="str">
        <f ca="true">+IF(OFFSET('Hygiene Data'!$E$11,0,10*ROW('Hygiene Data'!E20))="","",OFFSET('Hygiene Data'!$E$11,0,10*ROW('Hygiene Data'!E20)))</f>
        <v/>
      </c>
      <c r="DS26" s="273" t="str">
        <f ca="true">+IF(OFFSET('Hygiene Data'!$E$12,0,10*ROW('Hygiene Data'!E20))="","",OFFSET('Hygiene Data'!$E$12,0,10*ROW('Hygiene Data'!E20)))</f>
        <v/>
      </c>
      <c r="DT26" s="273" t="str">
        <f ca="true">+IF(OFFSET('Hygiene Data'!$E$13,0,10*ROW('Hygiene Data'!E20))="","",OFFSET('Hygiene Data'!$E$13,0,10*ROW('Hygiene Data'!E20)))</f>
        <v/>
      </c>
      <c r="DU26" s="273" t="str">
        <f ca="true">+IF(OFFSET('Hygiene Data'!$F$11,0,10*ROW('Hygiene Data'!F20))="","",OFFSET('Hygiene Data'!$F$11,0,10*ROW('Hygiene Data'!F20)))</f>
        <v/>
      </c>
      <c r="DV26" s="273" t="str">
        <f ca="true">+IF(OFFSET('Hygiene Data'!$F$12,0,10*ROW('Hygiene Data'!F20))="","",OFFSET('Hygiene Data'!$F$12,0,10*ROW('Hygiene Data'!F20)))</f>
        <v/>
      </c>
      <c r="DW26" s="273" t="str">
        <f ca="true">+IF(OFFSET('Hygiene Data'!$F$13,0,10*ROW('Hygiene Data'!F20))="","",OFFSET('Hygiene Data'!$F$13,0,10*ROW('Hygiene Data'!F20)))</f>
        <v/>
      </c>
      <c r="DX26" s="273" t="str">
        <f ca="true">+IF(OFFSET('Hygiene Data'!$G$11,0,10*ROW('Hygiene Data'!G20))="","",OFFSET('Hygiene Data'!$G$11,0,10*ROW('Hygiene Data'!G20)))</f>
        <v/>
      </c>
      <c r="DY26" s="273" t="str">
        <f ca="true">+IF(OFFSET('Hygiene Data'!$G$12,0,10*ROW('Hygiene Data'!G20))="","",OFFSET('Hygiene Data'!$G$12,0,10*ROW('Hygiene Data'!G20)))</f>
        <v/>
      </c>
      <c r="DZ26" s="273" t="str">
        <f ca="true">+IF(OFFSET('Hygiene Data'!$G$13,0,10*ROW('Hygiene Data'!G20))="","",OFFSET('Hygiene Data'!$G$13,0,10*ROW('Hygiene Data'!G20)))</f>
        <v/>
      </c>
      <c r="EA26" s="273" t="str">
        <f ca="true">+IF(OFFSET('Hygiene Data'!$H$11,0,10*ROW('Hygiene Data'!H20))="","",OFFSET('Hygiene Data'!$H$11,0,10*ROW('Hygiene Data'!H20)))</f>
        <v/>
      </c>
      <c r="EB26" s="273" t="str">
        <f ca="true">+IF(OFFSET('Hygiene Data'!$H$12,0,10*ROW('Hygiene Data'!H20))="","",OFFSET('Hygiene Data'!$H$12,0,10*ROW('Hygiene Data'!H20)))</f>
        <v/>
      </c>
      <c r="EC26" s="273" t="str">
        <f ca="true">+IF(OFFSET('Hygiene Data'!$H$13,0,10*ROW('Hygiene Data'!H20))="","",OFFSET('Hygiene Data'!$H$13,0,10*ROW('Hygiene Data'!H20)))</f>
        <v/>
      </c>
      <c r="ED26" s="273" t="str">
        <f ca="true">+IF(OFFSET('Hygiene Data'!$I$11,0,10*ROW('Hygiene Data'!I20))="","",OFFSET('Hygiene Data'!$I$11,0,10*ROW('Hygiene Data'!I20)))</f>
        <v/>
      </c>
      <c r="EE26" s="273" t="str">
        <f ca="true">+IF(OFFSET('Hygiene Data'!$I$12,0,10*ROW('Hygiene Data'!I20))="","",OFFSET('Hygiene Data'!$I$12,0,10*ROW('Hygiene Data'!I20)))</f>
        <v/>
      </c>
      <c r="EF26" s="273"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29" t="str">
        <f t="shared" ca="true" si="0"/>
        <v/>
      </c>
      <c r="D27" s="97"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7"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7"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7"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7"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7"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7"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7"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7"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7"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7"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7"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7"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7"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7"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7"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7"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7"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8"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8"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8"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8"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8"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8"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8"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8"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8"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8"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8"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8"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8"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8"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8"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8"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8"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8"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8"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8"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8"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8"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8"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8"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8"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8"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8"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8"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8"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8"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9"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9"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9"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9"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9"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9"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9"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9"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9"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9"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9"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9"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9"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9"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9"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9"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9"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9"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3"/>
      <c r="BS27" s="273" t="str">
        <f ca="true">+IF(OFFSET('Water Data'!$D$27,0,10*ROW('Water Data'!D21))="","",OFFSET('Water Data'!$D$27,0,10*ROW('Water Data'!D21)))</f>
        <v/>
      </c>
      <c r="BT27" s="273" t="str">
        <f ca="true">+IF(OFFSET('Water Data'!$D$28,0,10*ROW('Water Data'!D21))="","",OFFSET('Water Data'!$D$28,0,10*ROW('Water Data'!D21)))</f>
        <v/>
      </c>
      <c r="BU27" s="273" t="str">
        <f ca="true">+IF(OFFSET('Water Data'!$D$29,0,10*ROW('Water Data'!D21))="","",OFFSET('Water Data'!$D$29,0,10*ROW('Water Data'!D21)))</f>
        <v/>
      </c>
      <c r="BV27" s="273" t="str">
        <f ca="true">+IF(OFFSET('Water Data'!$E$27,0,10*ROW('Water Data'!E21))="","",OFFSET('Water Data'!$E$27,0,10*ROW('Water Data'!E21)))</f>
        <v/>
      </c>
      <c r="BW27" s="273" t="str">
        <f ca="true">+IF(OFFSET('Water Data'!$E$28,0,10*ROW('Water Data'!E21))="","",OFFSET('Water Data'!$E$28,0,10*ROW('Water Data'!E21)))</f>
        <v/>
      </c>
      <c r="BX27" s="273" t="str">
        <f ca="true">+IF(OFFSET('Water Data'!$E$29,0,10*ROW('Water Data'!E21))="","",OFFSET('Water Data'!$E$29,0,10*ROW('Water Data'!E21)))</f>
        <v/>
      </c>
      <c r="BY27" s="273" t="str">
        <f ca="true">+IF(OFFSET('Water Data'!$F$27,0,10*ROW('Water Data'!F21))="","",OFFSET('Water Data'!$F$27,0,10*ROW('Water Data'!F21)))</f>
        <v/>
      </c>
      <c r="BZ27" s="273" t="str">
        <f ca="true">+IF(OFFSET('Water Data'!$F$28,0,10*ROW('Water Data'!F21))="","",OFFSET('Water Data'!$F$28,0,10*ROW('Water Data'!F21)))</f>
        <v/>
      </c>
      <c r="CA27" s="273" t="str">
        <f ca="true">+IF(OFFSET('Water Data'!$F$29,0,10*ROW('Water Data'!F21))="","",OFFSET('Water Data'!$F$29,0,10*ROW('Water Data'!F21)))</f>
        <v/>
      </c>
      <c r="CB27" s="273" t="str">
        <f ca="true">+IF(OFFSET('Water Data'!$G$27,0,10*ROW('Water Data'!G21))="","",OFFSET('Water Data'!$G$27,0,10*ROW('Water Data'!G21)))</f>
        <v/>
      </c>
      <c r="CC27" s="273" t="str">
        <f ca="true">+IF(OFFSET('Water Data'!$G$28,0,10*ROW('Water Data'!G21))="","",OFFSET('Water Data'!$G$28,0,10*ROW('Water Data'!G21)))</f>
        <v/>
      </c>
      <c r="CD27" s="273" t="str">
        <f ca="true">+IF(OFFSET('Water Data'!$G$29,0,10*ROW('Water Data'!G21))="","",OFFSET('Water Data'!$G$29,0,10*ROW('Water Data'!G21)))</f>
        <v/>
      </c>
      <c r="CE27" s="273" t="str">
        <f ca="true">+IF(OFFSET('Water Data'!$H$27,0,10*ROW('Water Data'!H21))="","",OFFSET('Water Data'!$H$27,0,10*ROW('Water Data'!H21)))</f>
        <v/>
      </c>
      <c r="CF27" s="273" t="str">
        <f ca="true">+IF(OFFSET('Water Data'!$H$28,0,10*ROW('Water Data'!H21))="","",OFFSET('Water Data'!$H$28,0,10*ROW('Water Data'!H21)))</f>
        <v/>
      </c>
      <c r="CG27" s="273" t="str">
        <f ca="true">+IF(OFFSET('Water Data'!$H$29,0,10*ROW('Water Data'!H21))="","",OFFSET('Water Data'!$H$29,0,10*ROW('Water Data'!H21)))</f>
        <v/>
      </c>
      <c r="CH27" s="273" t="str">
        <f ca="true">+IF(OFFSET('Water Data'!$I$27,0,10*ROW('Water Data'!I21))="","",OFFSET('Water Data'!$I$27,0,10*ROW('Water Data'!I21)))</f>
        <v/>
      </c>
      <c r="CI27" s="273" t="str">
        <f ca="true">+IF(OFFSET('Water Data'!$I$28,0,10*ROW('Water Data'!I21))="","",OFFSET('Water Data'!$I$28,0,10*ROW('Water Data'!I21)))</f>
        <v/>
      </c>
      <c r="CJ27" s="273" t="str">
        <f ca="true">+IF(OFFSET('Water Data'!$I$29,0,10*ROW('Water Data'!I21))="","",OFFSET('Water Data'!$I$29,0,10*ROW('Water Data'!I21)))</f>
        <v/>
      </c>
      <c r="CK27" s="273" t="str">
        <f ca="true">+IF(OFFSET('Sanitation Data'!$D$28,0,10*ROW('Sanitation Data'!D21))="","",OFFSET('Sanitation Data'!$D$28,0,10*ROW('Sanitation Data'!D21)))</f>
        <v/>
      </c>
      <c r="CL27" s="273" t="str">
        <f ca="true">+IF(OFFSET('Sanitation Data'!$D$29,0,10*ROW('Sanitation Data'!D21))="","",OFFSET('Sanitation Data'!$D$29,0,10*ROW('Sanitation Data'!D21)))</f>
        <v/>
      </c>
      <c r="CM27" s="273" t="str">
        <f ca="true">+IF(OFFSET('Sanitation Data'!$D$30,0,10*ROW('Sanitation Data'!D21))="","",OFFSET('Sanitation Data'!$D$30,0,10*ROW('Sanitation Data'!D21)))</f>
        <v/>
      </c>
      <c r="CN27" s="273" t="str">
        <f ca="true">+IF(OFFSET('Sanitation Data'!$D$31,0,10*ROW('Sanitation Data'!D21))="","",OFFSET('Sanitation Data'!$D$31,0,10*ROW('Sanitation Data'!D21)))</f>
        <v/>
      </c>
      <c r="CO27" s="273" t="str">
        <f ca="true">+IF(OFFSET('Sanitation Data'!$D$32,0,10*ROW('Sanitation Data'!D21))="","",OFFSET('Sanitation Data'!$D$32,0,10*ROW('Sanitation Data'!D21)))</f>
        <v/>
      </c>
      <c r="CP27" s="273" t="str">
        <f ca="true">+IF(OFFSET('Sanitation Data'!$E$28,0,10*ROW('Sanitation Data'!E21))="","",OFFSET('Sanitation Data'!$E$28,0,10*ROW('Sanitation Data'!E21)))</f>
        <v/>
      </c>
      <c r="CQ27" s="273" t="str">
        <f ca="true">+IF(OFFSET('Sanitation Data'!$E$29,0,10*ROW('Sanitation Data'!E21))="","",OFFSET('Sanitation Data'!$E$29,0,10*ROW('Sanitation Data'!E21)))</f>
        <v/>
      </c>
      <c r="CR27" s="273" t="str">
        <f ca="true">+IF(OFFSET('Sanitation Data'!$E$30,0,10*ROW('Sanitation Data'!E21))="","",OFFSET('Sanitation Data'!$E$30,0,10*ROW('Sanitation Data'!E21)))</f>
        <v/>
      </c>
      <c r="CS27" s="273" t="str">
        <f ca="true">+IF(OFFSET('Sanitation Data'!$E$31,0,10*ROW('Sanitation Data'!E21))="","",OFFSET('Sanitation Data'!$E$31,0,10*ROW('Sanitation Data'!E21)))</f>
        <v/>
      </c>
      <c r="CT27" s="273" t="str">
        <f ca="true">+IF(OFFSET('Sanitation Data'!$E$32,0,10*ROW('Sanitation Data'!E21))="","",OFFSET('Sanitation Data'!$E$32,0,10*ROW('Sanitation Data'!E21)))</f>
        <v/>
      </c>
      <c r="CU27" s="273" t="str">
        <f ca="true">+IF(OFFSET('Sanitation Data'!$F$28,0,10*ROW('Sanitation Data'!F21))="","",OFFSET('Sanitation Data'!$F$28,0,10*ROW('Sanitation Data'!F21)))</f>
        <v/>
      </c>
      <c r="CV27" s="273" t="str">
        <f ca="true">+IF(OFFSET('Sanitation Data'!$F$29,0,10*ROW('Sanitation Data'!F21))="","",OFFSET('Sanitation Data'!$F$29,0,10*ROW('Sanitation Data'!F21)))</f>
        <v/>
      </c>
      <c r="CW27" s="273" t="str">
        <f ca="true">+IF(OFFSET('Sanitation Data'!$F$30,0,10*ROW('Sanitation Data'!F21))="","",OFFSET('Sanitation Data'!$F$30,0,10*ROW('Sanitation Data'!F21)))</f>
        <v/>
      </c>
      <c r="CX27" s="273" t="str">
        <f ca="true">+IF(OFFSET('Sanitation Data'!$F$31,0,10*ROW('Sanitation Data'!F21))="","",OFFSET('Sanitation Data'!$F$31,0,10*ROW('Sanitation Data'!F21)))</f>
        <v/>
      </c>
      <c r="CY27" s="273" t="str">
        <f ca="true">+IF(OFFSET('Sanitation Data'!$F$32,0,10*ROW('Sanitation Data'!F21))="","",OFFSET('Sanitation Data'!$F$32,0,10*ROW('Sanitation Data'!F21)))</f>
        <v/>
      </c>
      <c r="CZ27" s="273" t="str">
        <f ca="true">+IF(OFFSET('Sanitation Data'!$G$28,0,10*ROW('Sanitation Data'!G21))="","",OFFSET('Sanitation Data'!$G$28,0,10*ROW('Sanitation Data'!G21)))</f>
        <v/>
      </c>
      <c r="DA27" s="273" t="str">
        <f ca="true">+IF(OFFSET('Sanitation Data'!$G$29,0,10*ROW('Sanitation Data'!G21))="","",OFFSET('Sanitation Data'!$G$29,0,10*ROW('Sanitation Data'!G21)))</f>
        <v/>
      </c>
      <c r="DB27" s="273" t="str">
        <f ca="true">+IF(OFFSET('Sanitation Data'!$G$30,0,10*ROW('Sanitation Data'!G21))="","",OFFSET('Sanitation Data'!$G$30,0,10*ROW('Sanitation Data'!G21)))</f>
        <v/>
      </c>
      <c r="DC27" s="273" t="str">
        <f ca="true">+IF(OFFSET('Sanitation Data'!$G$31,0,10*ROW('Sanitation Data'!G21))="","",OFFSET('Sanitation Data'!$G$31,0,10*ROW('Sanitation Data'!G21)))</f>
        <v/>
      </c>
      <c r="DD27" s="273" t="str">
        <f ca="true">+IF(OFFSET('Sanitation Data'!$G$32,0,10*ROW('Sanitation Data'!G21))="","",OFFSET('Sanitation Data'!$G$32,0,10*ROW('Sanitation Data'!G21)))</f>
        <v/>
      </c>
      <c r="DE27" s="273" t="str">
        <f ca="true">+IF(OFFSET('Sanitation Data'!$H$28,0,10*ROW('Sanitation Data'!H21))="","",OFFSET('Sanitation Data'!$H$28,0,10*ROW('Sanitation Data'!H21)))</f>
        <v/>
      </c>
      <c r="DF27" s="273" t="str">
        <f ca="true">+IF(OFFSET('Sanitation Data'!$H$29,0,10*ROW('Sanitation Data'!H21))="","",OFFSET('Sanitation Data'!$H$29,0,10*ROW('Sanitation Data'!H21)))</f>
        <v/>
      </c>
      <c r="DG27" s="273" t="str">
        <f ca="true">+IF(OFFSET('Sanitation Data'!$H$30,0,10*ROW('Sanitation Data'!H21))="","",OFFSET('Sanitation Data'!$H$30,0,10*ROW('Sanitation Data'!H21)))</f>
        <v/>
      </c>
      <c r="DH27" s="273" t="str">
        <f ca="true">+IF(OFFSET('Sanitation Data'!$H$31,0,10*ROW('Sanitation Data'!H21))="","",OFFSET('Sanitation Data'!$H$31,0,10*ROW('Sanitation Data'!H21)))</f>
        <v/>
      </c>
      <c r="DI27" s="273" t="str">
        <f ca="true">+IF(OFFSET('Sanitation Data'!$H$32,0,10*ROW('Sanitation Data'!H21))="","",OFFSET('Sanitation Data'!$H$32,0,10*ROW('Sanitation Data'!H21)))</f>
        <v/>
      </c>
      <c r="DJ27" s="273" t="str">
        <f ca="true">+IF(OFFSET('Sanitation Data'!$I$28,0,10*ROW('Sanitation Data'!I21))="","",OFFSET('Sanitation Data'!$I$28,0,10*ROW('Sanitation Data'!I21)))</f>
        <v/>
      </c>
      <c r="DK27" s="273" t="str">
        <f ca="true">+IF(OFFSET('Sanitation Data'!$I$29,0,10*ROW('Sanitation Data'!I21))="","",OFFSET('Sanitation Data'!$I$29,0,10*ROW('Sanitation Data'!I21)))</f>
        <v/>
      </c>
      <c r="DL27" s="273" t="str">
        <f ca="true">+IF(OFFSET('Sanitation Data'!$I$30,0,10*ROW('Sanitation Data'!I21))="","",OFFSET('Sanitation Data'!$I$30,0,10*ROW('Sanitation Data'!I21)))</f>
        <v/>
      </c>
      <c r="DM27" s="273" t="str">
        <f ca="true">+IF(OFFSET('Sanitation Data'!$I$31,0,10*ROW('Sanitation Data'!I21))="","",OFFSET('Sanitation Data'!$I$31,0,10*ROW('Sanitation Data'!I21)))</f>
        <v/>
      </c>
      <c r="DN27" s="273" t="str">
        <f ca="true">+IF(OFFSET('Sanitation Data'!$I$32,0,10*ROW('Sanitation Data'!I21))="","",OFFSET('Sanitation Data'!$I$32,0,10*ROW('Sanitation Data'!I21)))</f>
        <v/>
      </c>
      <c r="DO27" s="273" t="str">
        <f ca="true">+IF(OFFSET('Hygiene Data'!$D$11,0,10*ROW('Hygiene Data'!D21))="","",OFFSET('Hygiene Data'!$D$11,0,10*ROW('Hygiene Data'!D21)))</f>
        <v/>
      </c>
      <c r="DP27" s="273" t="str">
        <f ca="true">+IF(OFFSET('Hygiene Data'!$D$12,0,10*ROW('Hygiene Data'!D21))="","",OFFSET('Hygiene Data'!$D$12,0,10*ROW('Hygiene Data'!D21)))</f>
        <v/>
      </c>
      <c r="DQ27" s="273" t="str">
        <f ca="true">+IF(OFFSET('Hygiene Data'!$D$13,0,10*ROW('Hygiene Data'!D21))="","",OFFSET('Hygiene Data'!$D$13,0,10*ROW('Hygiene Data'!D21)))</f>
        <v/>
      </c>
      <c r="DR27" s="273" t="str">
        <f ca="true">+IF(OFFSET('Hygiene Data'!$E$11,0,10*ROW('Hygiene Data'!E21))="","",OFFSET('Hygiene Data'!$E$11,0,10*ROW('Hygiene Data'!E21)))</f>
        <v/>
      </c>
      <c r="DS27" s="273" t="str">
        <f ca="true">+IF(OFFSET('Hygiene Data'!$E$12,0,10*ROW('Hygiene Data'!E21))="","",OFFSET('Hygiene Data'!$E$12,0,10*ROW('Hygiene Data'!E21)))</f>
        <v/>
      </c>
      <c r="DT27" s="273" t="str">
        <f ca="true">+IF(OFFSET('Hygiene Data'!$E$13,0,10*ROW('Hygiene Data'!E21))="","",OFFSET('Hygiene Data'!$E$13,0,10*ROW('Hygiene Data'!E21)))</f>
        <v/>
      </c>
      <c r="DU27" s="273" t="str">
        <f ca="true">+IF(OFFSET('Hygiene Data'!$F$11,0,10*ROW('Hygiene Data'!F21))="","",OFFSET('Hygiene Data'!$F$11,0,10*ROW('Hygiene Data'!F21)))</f>
        <v/>
      </c>
      <c r="DV27" s="273" t="str">
        <f ca="true">+IF(OFFSET('Hygiene Data'!$F$12,0,10*ROW('Hygiene Data'!F21))="","",OFFSET('Hygiene Data'!$F$12,0,10*ROW('Hygiene Data'!F21)))</f>
        <v/>
      </c>
      <c r="DW27" s="273" t="str">
        <f ca="true">+IF(OFFSET('Hygiene Data'!$F$13,0,10*ROW('Hygiene Data'!F21))="","",OFFSET('Hygiene Data'!$F$13,0,10*ROW('Hygiene Data'!F21)))</f>
        <v/>
      </c>
      <c r="DX27" s="273" t="str">
        <f ca="true">+IF(OFFSET('Hygiene Data'!$G$11,0,10*ROW('Hygiene Data'!G21))="","",OFFSET('Hygiene Data'!$G$11,0,10*ROW('Hygiene Data'!G21)))</f>
        <v/>
      </c>
      <c r="DY27" s="273" t="str">
        <f ca="true">+IF(OFFSET('Hygiene Data'!$G$12,0,10*ROW('Hygiene Data'!G21))="","",OFFSET('Hygiene Data'!$G$12,0,10*ROW('Hygiene Data'!G21)))</f>
        <v/>
      </c>
      <c r="DZ27" s="273" t="str">
        <f ca="true">+IF(OFFSET('Hygiene Data'!$G$13,0,10*ROW('Hygiene Data'!G21))="","",OFFSET('Hygiene Data'!$G$13,0,10*ROW('Hygiene Data'!G21)))</f>
        <v/>
      </c>
      <c r="EA27" s="273" t="str">
        <f ca="true">+IF(OFFSET('Hygiene Data'!$H$11,0,10*ROW('Hygiene Data'!H21))="","",OFFSET('Hygiene Data'!$H$11,0,10*ROW('Hygiene Data'!H21)))</f>
        <v/>
      </c>
      <c r="EB27" s="273" t="str">
        <f ca="true">+IF(OFFSET('Hygiene Data'!$H$12,0,10*ROW('Hygiene Data'!H21))="","",OFFSET('Hygiene Data'!$H$12,0,10*ROW('Hygiene Data'!H21)))</f>
        <v/>
      </c>
      <c r="EC27" s="273" t="str">
        <f ca="true">+IF(OFFSET('Hygiene Data'!$H$13,0,10*ROW('Hygiene Data'!H21))="","",OFFSET('Hygiene Data'!$H$13,0,10*ROW('Hygiene Data'!H21)))</f>
        <v/>
      </c>
      <c r="ED27" s="273" t="str">
        <f ca="true">+IF(OFFSET('Hygiene Data'!$I$11,0,10*ROW('Hygiene Data'!I21))="","",OFFSET('Hygiene Data'!$I$11,0,10*ROW('Hygiene Data'!I21)))</f>
        <v/>
      </c>
      <c r="EE27" s="273" t="str">
        <f ca="true">+IF(OFFSET('Hygiene Data'!$I$12,0,10*ROW('Hygiene Data'!I21))="","",OFFSET('Hygiene Data'!$I$12,0,10*ROW('Hygiene Data'!I21)))</f>
        <v/>
      </c>
      <c r="EF27" s="273"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29" t="str">
        <f t="shared" ca="true" si="0"/>
        <v/>
      </c>
      <c r="D28" s="97"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7"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7"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7"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7"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7"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7"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7"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7"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7"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7"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7"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7"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7"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7"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7"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7"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7"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8"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8"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8"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8"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8"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8"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8"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8"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8"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8"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8"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8"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8"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8"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8"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8"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8"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8"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8"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8"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8"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8"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8"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8"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8"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8"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8"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8"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8"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8"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9"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9"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9"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9"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9"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9"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9"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9"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9"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9"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9"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9"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9"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9"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9"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9"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9"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9"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3"/>
      <c r="BS28" s="273" t="str">
        <f ca="true">+IF(OFFSET('Water Data'!$D$27,0,10*ROW('Water Data'!D22))="","",OFFSET('Water Data'!$D$27,0,10*ROW('Water Data'!D22)))</f>
        <v/>
      </c>
      <c r="BT28" s="273" t="str">
        <f ca="true">+IF(OFFSET('Water Data'!$D$28,0,10*ROW('Water Data'!D22))="","",OFFSET('Water Data'!$D$28,0,10*ROW('Water Data'!D22)))</f>
        <v/>
      </c>
      <c r="BU28" s="273" t="str">
        <f ca="true">+IF(OFFSET('Water Data'!$D$29,0,10*ROW('Water Data'!D22))="","",OFFSET('Water Data'!$D$29,0,10*ROW('Water Data'!D22)))</f>
        <v/>
      </c>
      <c r="BV28" s="273" t="str">
        <f ca="true">+IF(OFFSET('Water Data'!$E$27,0,10*ROW('Water Data'!E22))="","",OFFSET('Water Data'!$E$27,0,10*ROW('Water Data'!E22)))</f>
        <v/>
      </c>
      <c r="BW28" s="273" t="str">
        <f ca="true">+IF(OFFSET('Water Data'!$E$28,0,10*ROW('Water Data'!E22))="","",OFFSET('Water Data'!$E$28,0,10*ROW('Water Data'!E22)))</f>
        <v/>
      </c>
      <c r="BX28" s="273" t="str">
        <f ca="true">+IF(OFFSET('Water Data'!$E$29,0,10*ROW('Water Data'!E22))="","",OFFSET('Water Data'!$E$29,0,10*ROW('Water Data'!E22)))</f>
        <v/>
      </c>
      <c r="BY28" s="273" t="str">
        <f ca="true">+IF(OFFSET('Water Data'!$F$27,0,10*ROW('Water Data'!F22))="","",OFFSET('Water Data'!$F$27,0,10*ROW('Water Data'!F22)))</f>
        <v/>
      </c>
      <c r="BZ28" s="273" t="str">
        <f ca="true">+IF(OFFSET('Water Data'!$F$28,0,10*ROW('Water Data'!F22))="","",OFFSET('Water Data'!$F$28,0,10*ROW('Water Data'!F22)))</f>
        <v/>
      </c>
      <c r="CA28" s="273" t="str">
        <f ca="true">+IF(OFFSET('Water Data'!$F$29,0,10*ROW('Water Data'!F22))="","",OFFSET('Water Data'!$F$29,0,10*ROW('Water Data'!F22)))</f>
        <v/>
      </c>
      <c r="CB28" s="273" t="str">
        <f ca="true">+IF(OFFSET('Water Data'!$G$27,0,10*ROW('Water Data'!G22))="","",OFFSET('Water Data'!$G$27,0,10*ROW('Water Data'!G22)))</f>
        <v/>
      </c>
      <c r="CC28" s="273" t="str">
        <f ca="true">+IF(OFFSET('Water Data'!$G$28,0,10*ROW('Water Data'!G22))="","",OFFSET('Water Data'!$G$28,0,10*ROW('Water Data'!G22)))</f>
        <v/>
      </c>
      <c r="CD28" s="273" t="str">
        <f ca="true">+IF(OFFSET('Water Data'!$G$29,0,10*ROW('Water Data'!G22))="","",OFFSET('Water Data'!$G$29,0,10*ROW('Water Data'!G22)))</f>
        <v/>
      </c>
      <c r="CE28" s="273" t="str">
        <f ca="true">+IF(OFFSET('Water Data'!$H$27,0,10*ROW('Water Data'!H22))="","",OFFSET('Water Data'!$H$27,0,10*ROW('Water Data'!H22)))</f>
        <v/>
      </c>
      <c r="CF28" s="273" t="str">
        <f ca="true">+IF(OFFSET('Water Data'!$H$28,0,10*ROW('Water Data'!H22))="","",OFFSET('Water Data'!$H$28,0,10*ROW('Water Data'!H22)))</f>
        <v/>
      </c>
      <c r="CG28" s="273" t="str">
        <f ca="true">+IF(OFFSET('Water Data'!$H$29,0,10*ROW('Water Data'!H22))="","",OFFSET('Water Data'!$H$29,0,10*ROW('Water Data'!H22)))</f>
        <v/>
      </c>
      <c r="CH28" s="273" t="str">
        <f ca="true">+IF(OFFSET('Water Data'!$I$27,0,10*ROW('Water Data'!I22))="","",OFFSET('Water Data'!$I$27,0,10*ROW('Water Data'!I22)))</f>
        <v/>
      </c>
      <c r="CI28" s="273" t="str">
        <f ca="true">+IF(OFFSET('Water Data'!$I$28,0,10*ROW('Water Data'!I22))="","",OFFSET('Water Data'!$I$28,0,10*ROW('Water Data'!I22)))</f>
        <v/>
      </c>
      <c r="CJ28" s="273" t="str">
        <f ca="true">+IF(OFFSET('Water Data'!$I$29,0,10*ROW('Water Data'!I22))="","",OFFSET('Water Data'!$I$29,0,10*ROW('Water Data'!I22)))</f>
        <v/>
      </c>
      <c r="CK28" s="273" t="str">
        <f ca="true">+IF(OFFSET('Sanitation Data'!$D$28,0,10*ROW('Sanitation Data'!D22))="","",OFFSET('Sanitation Data'!$D$28,0,10*ROW('Sanitation Data'!D22)))</f>
        <v/>
      </c>
      <c r="CL28" s="273" t="str">
        <f ca="true">+IF(OFFSET('Sanitation Data'!$D$29,0,10*ROW('Sanitation Data'!D22))="","",OFFSET('Sanitation Data'!$D$29,0,10*ROW('Sanitation Data'!D22)))</f>
        <v/>
      </c>
      <c r="CM28" s="273" t="str">
        <f ca="true">+IF(OFFSET('Sanitation Data'!$D$30,0,10*ROW('Sanitation Data'!D22))="","",OFFSET('Sanitation Data'!$D$30,0,10*ROW('Sanitation Data'!D22)))</f>
        <v/>
      </c>
      <c r="CN28" s="273" t="str">
        <f ca="true">+IF(OFFSET('Sanitation Data'!$D$31,0,10*ROW('Sanitation Data'!D22))="","",OFFSET('Sanitation Data'!$D$31,0,10*ROW('Sanitation Data'!D22)))</f>
        <v/>
      </c>
      <c r="CO28" s="273" t="str">
        <f ca="true">+IF(OFFSET('Sanitation Data'!$D$32,0,10*ROW('Sanitation Data'!D22))="","",OFFSET('Sanitation Data'!$D$32,0,10*ROW('Sanitation Data'!D22)))</f>
        <v/>
      </c>
      <c r="CP28" s="273" t="str">
        <f ca="true">+IF(OFFSET('Sanitation Data'!$E$28,0,10*ROW('Sanitation Data'!E22))="","",OFFSET('Sanitation Data'!$E$28,0,10*ROW('Sanitation Data'!E22)))</f>
        <v/>
      </c>
      <c r="CQ28" s="273" t="str">
        <f ca="true">+IF(OFFSET('Sanitation Data'!$E$29,0,10*ROW('Sanitation Data'!E22))="","",OFFSET('Sanitation Data'!$E$29,0,10*ROW('Sanitation Data'!E22)))</f>
        <v/>
      </c>
      <c r="CR28" s="273" t="str">
        <f ca="true">+IF(OFFSET('Sanitation Data'!$E$30,0,10*ROW('Sanitation Data'!E22))="","",OFFSET('Sanitation Data'!$E$30,0,10*ROW('Sanitation Data'!E22)))</f>
        <v/>
      </c>
      <c r="CS28" s="273" t="str">
        <f ca="true">+IF(OFFSET('Sanitation Data'!$E$31,0,10*ROW('Sanitation Data'!E22))="","",OFFSET('Sanitation Data'!$E$31,0,10*ROW('Sanitation Data'!E22)))</f>
        <v/>
      </c>
      <c r="CT28" s="273" t="str">
        <f ca="true">+IF(OFFSET('Sanitation Data'!$E$32,0,10*ROW('Sanitation Data'!E22))="","",OFFSET('Sanitation Data'!$E$32,0,10*ROW('Sanitation Data'!E22)))</f>
        <v/>
      </c>
      <c r="CU28" s="273" t="str">
        <f ca="true">+IF(OFFSET('Sanitation Data'!$F$28,0,10*ROW('Sanitation Data'!F22))="","",OFFSET('Sanitation Data'!$F$28,0,10*ROW('Sanitation Data'!F22)))</f>
        <v/>
      </c>
      <c r="CV28" s="273" t="str">
        <f ca="true">+IF(OFFSET('Sanitation Data'!$F$29,0,10*ROW('Sanitation Data'!F22))="","",OFFSET('Sanitation Data'!$F$29,0,10*ROW('Sanitation Data'!F22)))</f>
        <v/>
      </c>
      <c r="CW28" s="273" t="str">
        <f ca="true">+IF(OFFSET('Sanitation Data'!$F$30,0,10*ROW('Sanitation Data'!F22))="","",OFFSET('Sanitation Data'!$F$30,0,10*ROW('Sanitation Data'!F22)))</f>
        <v/>
      </c>
      <c r="CX28" s="273" t="str">
        <f ca="true">+IF(OFFSET('Sanitation Data'!$F$31,0,10*ROW('Sanitation Data'!F22))="","",OFFSET('Sanitation Data'!$F$31,0,10*ROW('Sanitation Data'!F22)))</f>
        <v/>
      </c>
      <c r="CY28" s="273" t="str">
        <f ca="true">+IF(OFFSET('Sanitation Data'!$F$32,0,10*ROW('Sanitation Data'!F22))="","",OFFSET('Sanitation Data'!$F$32,0,10*ROW('Sanitation Data'!F22)))</f>
        <v/>
      </c>
      <c r="CZ28" s="273" t="str">
        <f ca="true">+IF(OFFSET('Sanitation Data'!$G$28,0,10*ROW('Sanitation Data'!G22))="","",OFFSET('Sanitation Data'!$G$28,0,10*ROW('Sanitation Data'!G22)))</f>
        <v/>
      </c>
      <c r="DA28" s="273" t="str">
        <f ca="true">+IF(OFFSET('Sanitation Data'!$G$29,0,10*ROW('Sanitation Data'!G22))="","",OFFSET('Sanitation Data'!$G$29,0,10*ROW('Sanitation Data'!G22)))</f>
        <v/>
      </c>
      <c r="DB28" s="273" t="str">
        <f ca="true">+IF(OFFSET('Sanitation Data'!$G$30,0,10*ROW('Sanitation Data'!G22))="","",OFFSET('Sanitation Data'!$G$30,0,10*ROW('Sanitation Data'!G22)))</f>
        <v/>
      </c>
      <c r="DC28" s="273" t="str">
        <f ca="true">+IF(OFFSET('Sanitation Data'!$G$31,0,10*ROW('Sanitation Data'!G22))="","",OFFSET('Sanitation Data'!$G$31,0,10*ROW('Sanitation Data'!G22)))</f>
        <v/>
      </c>
      <c r="DD28" s="273" t="str">
        <f ca="true">+IF(OFFSET('Sanitation Data'!$G$32,0,10*ROW('Sanitation Data'!G22))="","",OFFSET('Sanitation Data'!$G$32,0,10*ROW('Sanitation Data'!G22)))</f>
        <v/>
      </c>
      <c r="DE28" s="273" t="str">
        <f ca="true">+IF(OFFSET('Sanitation Data'!$H$28,0,10*ROW('Sanitation Data'!H22))="","",OFFSET('Sanitation Data'!$H$28,0,10*ROW('Sanitation Data'!H22)))</f>
        <v/>
      </c>
      <c r="DF28" s="273" t="str">
        <f ca="true">+IF(OFFSET('Sanitation Data'!$H$29,0,10*ROW('Sanitation Data'!H22))="","",OFFSET('Sanitation Data'!$H$29,0,10*ROW('Sanitation Data'!H22)))</f>
        <v/>
      </c>
      <c r="DG28" s="273" t="str">
        <f ca="true">+IF(OFFSET('Sanitation Data'!$H$30,0,10*ROW('Sanitation Data'!H22))="","",OFFSET('Sanitation Data'!$H$30,0,10*ROW('Sanitation Data'!H22)))</f>
        <v/>
      </c>
      <c r="DH28" s="273" t="str">
        <f ca="true">+IF(OFFSET('Sanitation Data'!$H$31,0,10*ROW('Sanitation Data'!H22))="","",OFFSET('Sanitation Data'!$H$31,0,10*ROW('Sanitation Data'!H22)))</f>
        <v/>
      </c>
      <c r="DI28" s="273" t="str">
        <f ca="true">+IF(OFFSET('Sanitation Data'!$H$32,0,10*ROW('Sanitation Data'!H22))="","",OFFSET('Sanitation Data'!$H$32,0,10*ROW('Sanitation Data'!H22)))</f>
        <v/>
      </c>
      <c r="DJ28" s="273" t="str">
        <f ca="true">+IF(OFFSET('Sanitation Data'!$I$28,0,10*ROW('Sanitation Data'!I22))="","",OFFSET('Sanitation Data'!$I$28,0,10*ROW('Sanitation Data'!I22)))</f>
        <v/>
      </c>
      <c r="DK28" s="273" t="str">
        <f ca="true">+IF(OFFSET('Sanitation Data'!$I$29,0,10*ROW('Sanitation Data'!I22))="","",OFFSET('Sanitation Data'!$I$29,0,10*ROW('Sanitation Data'!I22)))</f>
        <v/>
      </c>
      <c r="DL28" s="273" t="str">
        <f ca="true">+IF(OFFSET('Sanitation Data'!$I$30,0,10*ROW('Sanitation Data'!I22))="","",OFFSET('Sanitation Data'!$I$30,0,10*ROW('Sanitation Data'!I22)))</f>
        <v/>
      </c>
      <c r="DM28" s="273" t="str">
        <f ca="true">+IF(OFFSET('Sanitation Data'!$I$31,0,10*ROW('Sanitation Data'!I22))="","",OFFSET('Sanitation Data'!$I$31,0,10*ROW('Sanitation Data'!I22)))</f>
        <v/>
      </c>
      <c r="DN28" s="273" t="str">
        <f ca="true">+IF(OFFSET('Sanitation Data'!$I$32,0,10*ROW('Sanitation Data'!I22))="","",OFFSET('Sanitation Data'!$I$32,0,10*ROW('Sanitation Data'!I22)))</f>
        <v/>
      </c>
      <c r="DO28" s="273" t="str">
        <f ca="true">+IF(OFFSET('Hygiene Data'!$D$11,0,10*ROW('Hygiene Data'!D22))="","",OFFSET('Hygiene Data'!$D$11,0,10*ROW('Hygiene Data'!D22)))</f>
        <v/>
      </c>
      <c r="DP28" s="273" t="str">
        <f ca="true">+IF(OFFSET('Hygiene Data'!$D$12,0,10*ROW('Hygiene Data'!D22))="","",OFFSET('Hygiene Data'!$D$12,0,10*ROW('Hygiene Data'!D22)))</f>
        <v/>
      </c>
      <c r="DQ28" s="273" t="str">
        <f ca="true">+IF(OFFSET('Hygiene Data'!$D$13,0,10*ROW('Hygiene Data'!D22))="","",OFFSET('Hygiene Data'!$D$13,0,10*ROW('Hygiene Data'!D22)))</f>
        <v/>
      </c>
      <c r="DR28" s="273" t="str">
        <f ca="true">+IF(OFFSET('Hygiene Data'!$E$11,0,10*ROW('Hygiene Data'!E22))="","",OFFSET('Hygiene Data'!$E$11,0,10*ROW('Hygiene Data'!E22)))</f>
        <v/>
      </c>
      <c r="DS28" s="273" t="str">
        <f ca="true">+IF(OFFSET('Hygiene Data'!$E$12,0,10*ROW('Hygiene Data'!E22))="","",OFFSET('Hygiene Data'!$E$12,0,10*ROW('Hygiene Data'!E22)))</f>
        <v/>
      </c>
      <c r="DT28" s="273" t="str">
        <f ca="true">+IF(OFFSET('Hygiene Data'!$E$13,0,10*ROW('Hygiene Data'!E22))="","",OFFSET('Hygiene Data'!$E$13,0,10*ROW('Hygiene Data'!E22)))</f>
        <v/>
      </c>
      <c r="DU28" s="273" t="str">
        <f ca="true">+IF(OFFSET('Hygiene Data'!$F$11,0,10*ROW('Hygiene Data'!F22))="","",OFFSET('Hygiene Data'!$F$11,0,10*ROW('Hygiene Data'!F22)))</f>
        <v/>
      </c>
      <c r="DV28" s="273" t="str">
        <f ca="true">+IF(OFFSET('Hygiene Data'!$F$12,0,10*ROW('Hygiene Data'!F22))="","",OFFSET('Hygiene Data'!$F$12,0,10*ROW('Hygiene Data'!F22)))</f>
        <v/>
      </c>
      <c r="DW28" s="273" t="str">
        <f ca="true">+IF(OFFSET('Hygiene Data'!$F$13,0,10*ROW('Hygiene Data'!F22))="","",OFFSET('Hygiene Data'!$F$13,0,10*ROW('Hygiene Data'!F22)))</f>
        <v/>
      </c>
      <c r="DX28" s="273" t="str">
        <f ca="true">+IF(OFFSET('Hygiene Data'!$G$11,0,10*ROW('Hygiene Data'!G22))="","",OFFSET('Hygiene Data'!$G$11,0,10*ROW('Hygiene Data'!G22)))</f>
        <v/>
      </c>
      <c r="DY28" s="273" t="str">
        <f ca="true">+IF(OFFSET('Hygiene Data'!$G$12,0,10*ROW('Hygiene Data'!G22))="","",OFFSET('Hygiene Data'!$G$12,0,10*ROW('Hygiene Data'!G22)))</f>
        <v/>
      </c>
      <c r="DZ28" s="273" t="str">
        <f ca="true">+IF(OFFSET('Hygiene Data'!$G$13,0,10*ROW('Hygiene Data'!G22))="","",OFFSET('Hygiene Data'!$G$13,0,10*ROW('Hygiene Data'!G22)))</f>
        <v/>
      </c>
      <c r="EA28" s="273" t="str">
        <f ca="true">+IF(OFFSET('Hygiene Data'!$H$11,0,10*ROW('Hygiene Data'!H22))="","",OFFSET('Hygiene Data'!$H$11,0,10*ROW('Hygiene Data'!H22)))</f>
        <v/>
      </c>
      <c r="EB28" s="273" t="str">
        <f ca="true">+IF(OFFSET('Hygiene Data'!$H$12,0,10*ROW('Hygiene Data'!H22))="","",OFFSET('Hygiene Data'!$H$12,0,10*ROW('Hygiene Data'!H22)))</f>
        <v/>
      </c>
      <c r="EC28" s="273" t="str">
        <f ca="true">+IF(OFFSET('Hygiene Data'!$H$13,0,10*ROW('Hygiene Data'!H22))="","",OFFSET('Hygiene Data'!$H$13,0,10*ROW('Hygiene Data'!H22)))</f>
        <v/>
      </c>
      <c r="ED28" s="273" t="str">
        <f ca="true">+IF(OFFSET('Hygiene Data'!$I$11,0,10*ROW('Hygiene Data'!I22))="","",OFFSET('Hygiene Data'!$I$11,0,10*ROW('Hygiene Data'!I22)))</f>
        <v/>
      </c>
      <c r="EE28" s="273" t="str">
        <f ca="true">+IF(OFFSET('Hygiene Data'!$I$12,0,10*ROW('Hygiene Data'!I22))="","",OFFSET('Hygiene Data'!$I$12,0,10*ROW('Hygiene Data'!I22)))</f>
        <v/>
      </c>
      <c r="EF28" s="273"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29" t="str">
        <f t="shared" ca="true" si="0"/>
        <v/>
      </c>
      <c r="D29" s="97"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7"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7"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7"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7"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7"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7"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7"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7"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7"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7"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7"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7"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7"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7"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7"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7"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7"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8"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8"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8"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8"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8"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8"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8"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8"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8"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8"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8"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8"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8"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8"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8"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8"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8"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8"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8"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8"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8"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8"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8"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8"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8"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8"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8"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8"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8"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8"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9"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9"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9"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9"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9"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9"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9"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9"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9"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9"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9"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9"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9"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9"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9"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9"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9"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9"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3"/>
      <c r="BS29" s="273" t="str">
        <f ca="true">+IF(OFFSET('Water Data'!$D$27,0,10*ROW('Water Data'!D23))="","",OFFSET('Water Data'!$D$27,0,10*ROW('Water Data'!D23)))</f>
        <v/>
      </c>
      <c r="BT29" s="273" t="str">
        <f ca="true">+IF(OFFSET('Water Data'!$D$28,0,10*ROW('Water Data'!D23))="","",OFFSET('Water Data'!$D$28,0,10*ROW('Water Data'!D23)))</f>
        <v/>
      </c>
      <c r="BU29" s="273" t="str">
        <f ca="true">+IF(OFFSET('Water Data'!$D$29,0,10*ROW('Water Data'!D23))="","",OFFSET('Water Data'!$D$29,0,10*ROW('Water Data'!D23)))</f>
        <v/>
      </c>
      <c r="BV29" s="273" t="str">
        <f ca="true">+IF(OFFSET('Water Data'!$E$27,0,10*ROW('Water Data'!E23))="","",OFFSET('Water Data'!$E$27,0,10*ROW('Water Data'!E23)))</f>
        <v/>
      </c>
      <c r="BW29" s="273" t="str">
        <f ca="true">+IF(OFFSET('Water Data'!$E$28,0,10*ROW('Water Data'!E23))="","",OFFSET('Water Data'!$E$28,0,10*ROW('Water Data'!E23)))</f>
        <v/>
      </c>
      <c r="BX29" s="273" t="str">
        <f ca="true">+IF(OFFSET('Water Data'!$E$29,0,10*ROW('Water Data'!E23))="","",OFFSET('Water Data'!$E$29,0,10*ROW('Water Data'!E23)))</f>
        <v/>
      </c>
      <c r="BY29" s="273" t="str">
        <f ca="true">+IF(OFFSET('Water Data'!$F$27,0,10*ROW('Water Data'!F23))="","",OFFSET('Water Data'!$F$27,0,10*ROW('Water Data'!F23)))</f>
        <v/>
      </c>
      <c r="BZ29" s="273" t="str">
        <f ca="true">+IF(OFFSET('Water Data'!$F$28,0,10*ROW('Water Data'!F23))="","",OFFSET('Water Data'!$F$28,0,10*ROW('Water Data'!F23)))</f>
        <v/>
      </c>
      <c r="CA29" s="273" t="str">
        <f ca="true">+IF(OFFSET('Water Data'!$F$29,0,10*ROW('Water Data'!F23))="","",OFFSET('Water Data'!$F$29,0,10*ROW('Water Data'!F23)))</f>
        <v/>
      </c>
      <c r="CB29" s="273" t="str">
        <f ca="true">+IF(OFFSET('Water Data'!$G$27,0,10*ROW('Water Data'!G23))="","",OFFSET('Water Data'!$G$27,0,10*ROW('Water Data'!G23)))</f>
        <v/>
      </c>
      <c r="CC29" s="273" t="str">
        <f ca="true">+IF(OFFSET('Water Data'!$G$28,0,10*ROW('Water Data'!G23))="","",OFFSET('Water Data'!$G$28,0,10*ROW('Water Data'!G23)))</f>
        <v/>
      </c>
      <c r="CD29" s="273" t="str">
        <f ca="true">+IF(OFFSET('Water Data'!$G$29,0,10*ROW('Water Data'!G23))="","",OFFSET('Water Data'!$G$29,0,10*ROW('Water Data'!G23)))</f>
        <v/>
      </c>
      <c r="CE29" s="273" t="str">
        <f ca="true">+IF(OFFSET('Water Data'!$H$27,0,10*ROW('Water Data'!H23))="","",OFFSET('Water Data'!$H$27,0,10*ROW('Water Data'!H23)))</f>
        <v/>
      </c>
      <c r="CF29" s="273" t="str">
        <f ca="true">+IF(OFFSET('Water Data'!$H$28,0,10*ROW('Water Data'!H23))="","",OFFSET('Water Data'!$H$28,0,10*ROW('Water Data'!H23)))</f>
        <v/>
      </c>
      <c r="CG29" s="273" t="str">
        <f ca="true">+IF(OFFSET('Water Data'!$H$29,0,10*ROW('Water Data'!H23))="","",OFFSET('Water Data'!$H$29,0,10*ROW('Water Data'!H23)))</f>
        <v/>
      </c>
      <c r="CH29" s="273" t="str">
        <f ca="true">+IF(OFFSET('Water Data'!$I$27,0,10*ROW('Water Data'!I23))="","",OFFSET('Water Data'!$I$27,0,10*ROW('Water Data'!I23)))</f>
        <v/>
      </c>
      <c r="CI29" s="273" t="str">
        <f ca="true">+IF(OFFSET('Water Data'!$I$28,0,10*ROW('Water Data'!I23))="","",OFFSET('Water Data'!$I$28,0,10*ROW('Water Data'!I23)))</f>
        <v/>
      </c>
      <c r="CJ29" s="273" t="str">
        <f ca="true">+IF(OFFSET('Water Data'!$I$29,0,10*ROW('Water Data'!I23))="","",OFFSET('Water Data'!$I$29,0,10*ROW('Water Data'!I23)))</f>
        <v/>
      </c>
      <c r="CK29" s="273" t="str">
        <f ca="true">+IF(OFFSET('Sanitation Data'!$D$28,0,10*ROW('Sanitation Data'!D23))="","",OFFSET('Sanitation Data'!$D$28,0,10*ROW('Sanitation Data'!D23)))</f>
        <v/>
      </c>
      <c r="CL29" s="273" t="str">
        <f ca="true">+IF(OFFSET('Sanitation Data'!$D$29,0,10*ROW('Sanitation Data'!D23))="","",OFFSET('Sanitation Data'!$D$29,0,10*ROW('Sanitation Data'!D23)))</f>
        <v/>
      </c>
      <c r="CM29" s="273" t="str">
        <f ca="true">+IF(OFFSET('Sanitation Data'!$D$30,0,10*ROW('Sanitation Data'!D23))="","",OFFSET('Sanitation Data'!$D$30,0,10*ROW('Sanitation Data'!D23)))</f>
        <v/>
      </c>
      <c r="CN29" s="273" t="str">
        <f ca="true">+IF(OFFSET('Sanitation Data'!$D$31,0,10*ROW('Sanitation Data'!D23))="","",OFFSET('Sanitation Data'!$D$31,0,10*ROW('Sanitation Data'!D23)))</f>
        <v/>
      </c>
      <c r="CO29" s="273" t="str">
        <f ca="true">+IF(OFFSET('Sanitation Data'!$D$32,0,10*ROW('Sanitation Data'!D23))="","",OFFSET('Sanitation Data'!$D$32,0,10*ROW('Sanitation Data'!D23)))</f>
        <v/>
      </c>
      <c r="CP29" s="273" t="str">
        <f ca="true">+IF(OFFSET('Sanitation Data'!$E$28,0,10*ROW('Sanitation Data'!E23))="","",OFFSET('Sanitation Data'!$E$28,0,10*ROW('Sanitation Data'!E23)))</f>
        <v/>
      </c>
      <c r="CQ29" s="273" t="str">
        <f ca="true">+IF(OFFSET('Sanitation Data'!$E$29,0,10*ROW('Sanitation Data'!E23))="","",OFFSET('Sanitation Data'!$E$29,0,10*ROW('Sanitation Data'!E23)))</f>
        <v/>
      </c>
      <c r="CR29" s="273" t="str">
        <f ca="true">+IF(OFFSET('Sanitation Data'!$E$30,0,10*ROW('Sanitation Data'!E23))="","",OFFSET('Sanitation Data'!$E$30,0,10*ROW('Sanitation Data'!E23)))</f>
        <v/>
      </c>
      <c r="CS29" s="273" t="str">
        <f ca="true">+IF(OFFSET('Sanitation Data'!$E$31,0,10*ROW('Sanitation Data'!E23))="","",OFFSET('Sanitation Data'!$E$31,0,10*ROW('Sanitation Data'!E23)))</f>
        <v/>
      </c>
      <c r="CT29" s="273" t="str">
        <f ca="true">+IF(OFFSET('Sanitation Data'!$E$32,0,10*ROW('Sanitation Data'!E23))="","",OFFSET('Sanitation Data'!$E$32,0,10*ROW('Sanitation Data'!E23)))</f>
        <v/>
      </c>
      <c r="CU29" s="273" t="str">
        <f ca="true">+IF(OFFSET('Sanitation Data'!$F$28,0,10*ROW('Sanitation Data'!F23))="","",OFFSET('Sanitation Data'!$F$28,0,10*ROW('Sanitation Data'!F23)))</f>
        <v/>
      </c>
      <c r="CV29" s="273" t="str">
        <f ca="true">+IF(OFFSET('Sanitation Data'!$F$29,0,10*ROW('Sanitation Data'!F23))="","",OFFSET('Sanitation Data'!$F$29,0,10*ROW('Sanitation Data'!F23)))</f>
        <v/>
      </c>
      <c r="CW29" s="273" t="str">
        <f ca="true">+IF(OFFSET('Sanitation Data'!$F$30,0,10*ROW('Sanitation Data'!F23))="","",OFFSET('Sanitation Data'!$F$30,0,10*ROW('Sanitation Data'!F23)))</f>
        <v/>
      </c>
      <c r="CX29" s="273" t="str">
        <f ca="true">+IF(OFFSET('Sanitation Data'!$F$31,0,10*ROW('Sanitation Data'!F23))="","",OFFSET('Sanitation Data'!$F$31,0,10*ROW('Sanitation Data'!F23)))</f>
        <v/>
      </c>
      <c r="CY29" s="273" t="str">
        <f ca="true">+IF(OFFSET('Sanitation Data'!$F$32,0,10*ROW('Sanitation Data'!F23))="","",OFFSET('Sanitation Data'!$F$32,0,10*ROW('Sanitation Data'!F23)))</f>
        <v/>
      </c>
      <c r="CZ29" s="273" t="str">
        <f ca="true">+IF(OFFSET('Sanitation Data'!$G$28,0,10*ROW('Sanitation Data'!G23))="","",OFFSET('Sanitation Data'!$G$28,0,10*ROW('Sanitation Data'!G23)))</f>
        <v/>
      </c>
      <c r="DA29" s="273" t="str">
        <f ca="true">+IF(OFFSET('Sanitation Data'!$G$29,0,10*ROW('Sanitation Data'!G23))="","",OFFSET('Sanitation Data'!$G$29,0,10*ROW('Sanitation Data'!G23)))</f>
        <v/>
      </c>
      <c r="DB29" s="273" t="str">
        <f ca="true">+IF(OFFSET('Sanitation Data'!$G$30,0,10*ROW('Sanitation Data'!G23))="","",OFFSET('Sanitation Data'!$G$30,0,10*ROW('Sanitation Data'!G23)))</f>
        <v/>
      </c>
      <c r="DC29" s="273" t="str">
        <f ca="true">+IF(OFFSET('Sanitation Data'!$G$31,0,10*ROW('Sanitation Data'!G23))="","",OFFSET('Sanitation Data'!$G$31,0,10*ROW('Sanitation Data'!G23)))</f>
        <v/>
      </c>
      <c r="DD29" s="273" t="str">
        <f ca="true">+IF(OFFSET('Sanitation Data'!$G$32,0,10*ROW('Sanitation Data'!G23))="","",OFFSET('Sanitation Data'!$G$32,0,10*ROW('Sanitation Data'!G23)))</f>
        <v/>
      </c>
      <c r="DE29" s="273" t="str">
        <f ca="true">+IF(OFFSET('Sanitation Data'!$H$28,0,10*ROW('Sanitation Data'!H23))="","",OFFSET('Sanitation Data'!$H$28,0,10*ROW('Sanitation Data'!H23)))</f>
        <v/>
      </c>
      <c r="DF29" s="273" t="str">
        <f ca="true">+IF(OFFSET('Sanitation Data'!$H$29,0,10*ROW('Sanitation Data'!H23))="","",OFFSET('Sanitation Data'!$H$29,0,10*ROW('Sanitation Data'!H23)))</f>
        <v/>
      </c>
      <c r="DG29" s="273" t="str">
        <f ca="true">+IF(OFFSET('Sanitation Data'!$H$30,0,10*ROW('Sanitation Data'!H23))="","",OFFSET('Sanitation Data'!$H$30,0,10*ROW('Sanitation Data'!H23)))</f>
        <v/>
      </c>
      <c r="DH29" s="273" t="str">
        <f ca="true">+IF(OFFSET('Sanitation Data'!$H$31,0,10*ROW('Sanitation Data'!H23))="","",OFFSET('Sanitation Data'!$H$31,0,10*ROW('Sanitation Data'!H23)))</f>
        <v/>
      </c>
      <c r="DI29" s="273" t="str">
        <f ca="true">+IF(OFFSET('Sanitation Data'!$H$32,0,10*ROW('Sanitation Data'!H23))="","",OFFSET('Sanitation Data'!$H$32,0,10*ROW('Sanitation Data'!H23)))</f>
        <v/>
      </c>
      <c r="DJ29" s="273" t="str">
        <f ca="true">+IF(OFFSET('Sanitation Data'!$I$28,0,10*ROW('Sanitation Data'!I23))="","",OFFSET('Sanitation Data'!$I$28,0,10*ROW('Sanitation Data'!I23)))</f>
        <v/>
      </c>
      <c r="DK29" s="273" t="str">
        <f ca="true">+IF(OFFSET('Sanitation Data'!$I$29,0,10*ROW('Sanitation Data'!I23))="","",OFFSET('Sanitation Data'!$I$29,0,10*ROW('Sanitation Data'!I23)))</f>
        <v/>
      </c>
      <c r="DL29" s="273" t="str">
        <f ca="true">+IF(OFFSET('Sanitation Data'!$I$30,0,10*ROW('Sanitation Data'!I23))="","",OFFSET('Sanitation Data'!$I$30,0,10*ROW('Sanitation Data'!I23)))</f>
        <v/>
      </c>
      <c r="DM29" s="273" t="str">
        <f ca="true">+IF(OFFSET('Sanitation Data'!$I$31,0,10*ROW('Sanitation Data'!I23))="","",OFFSET('Sanitation Data'!$I$31,0,10*ROW('Sanitation Data'!I23)))</f>
        <v/>
      </c>
      <c r="DN29" s="273" t="str">
        <f ca="true">+IF(OFFSET('Sanitation Data'!$I$32,0,10*ROW('Sanitation Data'!I23))="","",OFFSET('Sanitation Data'!$I$32,0,10*ROW('Sanitation Data'!I23)))</f>
        <v/>
      </c>
      <c r="DO29" s="273" t="str">
        <f ca="true">+IF(OFFSET('Hygiene Data'!$D$11,0,10*ROW('Hygiene Data'!D23))="","",OFFSET('Hygiene Data'!$D$11,0,10*ROW('Hygiene Data'!D23)))</f>
        <v/>
      </c>
      <c r="DP29" s="273" t="str">
        <f ca="true">+IF(OFFSET('Hygiene Data'!$D$12,0,10*ROW('Hygiene Data'!D23))="","",OFFSET('Hygiene Data'!$D$12,0,10*ROW('Hygiene Data'!D23)))</f>
        <v/>
      </c>
      <c r="DQ29" s="273" t="str">
        <f ca="true">+IF(OFFSET('Hygiene Data'!$D$13,0,10*ROW('Hygiene Data'!D23))="","",OFFSET('Hygiene Data'!$D$13,0,10*ROW('Hygiene Data'!D23)))</f>
        <v/>
      </c>
      <c r="DR29" s="273" t="str">
        <f ca="true">+IF(OFFSET('Hygiene Data'!$E$11,0,10*ROW('Hygiene Data'!E23))="","",OFFSET('Hygiene Data'!$E$11,0,10*ROW('Hygiene Data'!E23)))</f>
        <v/>
      </c>
      <c r="DS29" s="273" t="str">
        <f ca="true">+IF(OFFSET('Hygiene Data'!$E$12,0,10*ROW('Hygiene Data'!E23))="","",OFFSET('Hygiene Data'!$E$12,0,10*ROW('Hygiene Data'!E23)))</f>
        <v/>
      </c>
      <c r="DT29" s="273" t="str">
        <f ca="true">+IF(OFFSET('Hygiene Data'!$E$13,0,10*ROW('Hygiene Data'!E23))="","",OFFSET('Hygiene Data'!$E$13,0,10*ROW('Hygiene Data'!E23)))</f>
        <v/>
      </c>
      <c r="DU29" s="273" t="str">
        <f ca="true">+IF(OFFSET('Hygiene Data'!$F$11,0,10*ROW('Hygiene Data'!F23))="","",OFFSET('Hygiene Data'!$F$11,0,10*ROW('Hygiene Data'!F23)))</f>
        <v/>
      </c>
      <c r="DV29" s="273" t="str">
        <f ca="true">+IF(OFFSET('Hygiene Data'!$F$12,0,10*ROW('Hygiene Data'!F23))="","",OFFSET('Hygiene Data'!$F$12,0,10*ROW('Hygiene Data'!F23)))</f>
        <v/>
      </c>
      <c r="DW29" s="273" t="str">
        <f ca="true">+IF(OFFSET('Hygiene Data'!$F$13,0,10*ROW('Hygiene Data'!F23))="","",OFFSET('Hygiene Data'!$F$13,0,10*ROW('Hygiene Data'!F23)))</f>
        <v/>
      </c>
      <c r="DX29" s="273" t="str">
        <f ca="true">+IF(OFFSET('Hygiene Data'!$G$11,0,10*ROW('Hygiene Data'!G23))="","",OFFSET('Hygiene Data'!$G$11,0,10*ROW('Hygiene Data'!G23)))</f>
        <v/>
      </c>
      <c r="DY29" s="273" t="str">
        <f ca="true">+IF(OFFSET('Hygiene Data'!$G$12,0,10*ROW('Hygiene Data'!G23))="","",OFFSET('Hygiene Data'!$G$12,0,10*ROW('Hygiene Data'!G23)))</f>
        <v/>
      </c>
      <c r="DZ29" s="273" t="str">
        <f ca="true">+IF(OFFSET('Hygiene Data'!$G$13,0,10*ROW('Hygiene Data'!G23))="","",OFFSET('Hygiene Data'!$G$13,0,10*ROW('Hygiene Data'!G23)))</f>
        <v/>
      </c>
      <c r="EA29" s="273" t="str">
        <f ca="true">+IF(OFFSET('Hygiene Data'!$H$11,0,10*ROW('Hygiene Data'!H23))="","",OFFSET('Hygiene Data'!$H$11,0,10*ROW('Hygiene Data'!H23)))</f>
        <v/>
      </c>
      <c r="EB29" s="273" t="str">
        <f ca="true">+IF(OFFSET('Hygiene Data'!$H$12,0,10*ROW('Hygiene Data'!H23))="","",OFFSET('Hygiene Data'!$H$12,0,10*ROW('Hygiene Data'!H23)))</f>
        <v/>
      </c>
      <c r="EC29" s="273" t="str">
        <f ca="true">+IF(OFFSET('Hygiene Data'!$H$13,0,10*ROW('Hygiene Data'!H23))="","",OFFSET('Hygiene Data'!$H$13,0,10*ROW('Hygiene Data'!H23)))</f>
        <v/>
      </c>
      <c r="ED29" s="273" t="str">
        <f ca="true">+IF(OFFSET('Hygiene Data'!$I$11,0,10*ROW('Hygiene Data'!I23))="","",OFFSET('Hygiene Data'!$I$11,0,10*ROW('Hygiene Data'!I23)))</f>
        <v/>
      </c>
      <c r="EE29" s="273" t="str">
        <f ca="true">+IF(OFFSET('Hygiene Data'!$I$12,0,10*ROW('Hygiene Data'!I23))="","",OFFSET('Hygiene Data'!$I$12,0,10*ROW('Hygiene Data'!I23)))</f>
        <v/>
      </c>
      <c r="EF29" s="273"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29" t="str">
        <f t="shared" ca="true" si="0"/>
        <v/>
      </c>
      <c r="D30" s="97"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7"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7"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7"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7"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7"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7"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7"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7"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7"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7"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7"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7"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7"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7"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7"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7"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7"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8"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8"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8"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8"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8"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8"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8"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8"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8"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8"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8"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8"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8"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8"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8"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8"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8"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8"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8"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8"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8"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8"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8"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8"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8"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8"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8"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8"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8"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8"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9"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9"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9"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9"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9"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9"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9"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9"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9"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9"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9"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9"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9"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9"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9"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9"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9"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9"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3"/>
      <c r="BS30" s="273" t="str">
        <f ca="true">+IF(OFFSET('Water Data'!$D$27,0,10*ROW('Water Data'!D24))="","",OFFSET('Water Data'!$D$27,0,10*ROW('Water Data'!D24)))</f>
        <v/>
      </c>
      <c r="BT30" s="273" t="str">
        <f ca="true">+IF(OFFSET('Water Data'!$D$28,0,10*ROW('Water Data'!D24))="","",OFFSET('Water Data'!$D$28,0,10*ROW('Water Data'!D24)))</f>
        <v/>
      </c>
      <c r="BU30" s="273" t="str">
        <f ca="true">+IF(OFFSET('Water Data'!$D$29,0,10*ROW('Water Data'!D24))="","",OFFSET('Water Data'!$D$29,0,10*ROW('Water Data'!D24)))</f>
        <v/>
      </c>
      <c r="BV30" s="273" t="str">
        <f ca="true">+IF(OFFSET('Water Data'!$E$27,0,10*ROW('Water Data'!E24))="","",OFFSET('Water Data'!$E$27,0,10*ROW('Water Data'!E24)))</f>
        <v/>
      </c>
      <c r="BW30" s="273" t="str">
        <f ca="true">+IF(OFFSET('Water Data'!$E$28,0,10*ROW('Water Data'!E24))="","",OFFSET('Water Data'!$E$28,0,10*ROW('Water Data'!E24)))</f>
        <v/>
      </c>
      <c r="BX30" s="273" t="str">
        <f ca="true">+IF(OFFSET('Water Data'!$E$29,0,10*ROW('Water Data'!E24))="","",OFFSET('Water Data'!$E$29,0,10*ROW('Water Data'!E24)))</f>
        <v/>
      </c>
      <c r="BY30" s="273" t="str">
        <f ca="true">+IF(OFFSET('Water Data'!$F$27,0,10*ROW('Water Data'!F24))="","",OFFSET('Water Data'!$F$27,0,10*ROW('Water Data'!F24)))</f>
        <v/>
      </c>
      <c r="BZ30" s="273" t="str">
        <f ca="true">+IF(OFFSET('Water Data'!$F$28,0,10*ROW('Water Data'!F24))="","",OFFSET('Water Data'!$F$28,0,10*ROW('Water Data'!F24)))</f>
        <v/>
      </c>
      <c r="CA30" s="273" t="str">
        <f ca="true">+IF(OFFSET('Water Data'!$F$29,0,10*ROW('Water Data'!F24))="","",OFFSET('Water Data'!$F$29,0,10*ROW('Water Data'!F24)))</f>
        <v/>
      </c>
      <c r="CB30" s="273" t="str">
        <f ca="true">+IF(OFFSET('Water Data'!$G$27,0,10*ROW('Water Data'!G24))="","",OFFSET('Water Data'!$G$27,0,10*ROW('Water Data'!G24)))</f>
        <v/>
      </c>
      <c r="CC30" s="273" t="str">
        <f ca="true">+IF(OFFSET('Water Data'!$G$28,0,10*ROW('Water Data'!G24))="","",OFFSET('Water Data'!$G$28,0,10*ROW('Water Data'!G24)))</f>
        <v/>
      </c>
      <c r="CD30" s="273" t="str">
        <f ca="true">+IF(OFFSET('Water Data'!$G$29,0,10*ROW('Water Data'!G24))="","",OFFSET('Water Data'!$G$29,0,10*ROW('Water Data'!G24)))</f>
        <v/>
      </c>
      <c r="CE30" s="273" t="str">
        <f ca="true">+IF(OFFSET('Water Data'!$H$27,0,10*ROW('Water Data'!H24))="","",OFFSET('Water Data'!$H$27,0,10*ROW('Water Data'!H24)))</f>
        <v/>
      </c>
      <c r="CF30" s="273" t="str">
        <f ca="true">+IF(OFFSET('Water Data'!$H$28,0,10*ROW('Water Data'!H24))="","",OFFSET('Water Data'!$H$28,0,10*ROW('Water Data'!H24)))</f>
        <v/>
      </c>
      <c r="CG30" s="273" t="str">
        <f ca="true">+IF(OFFSET('Water Data'!$H$29,0,10*ROW('Water Data'!H24))="","",OFFSET('Water Data'!$H$29,0,10*ROW('Water Data'!H24)))</f>
        <v/>
      </c>
      <c r="CH30" s="273" t="str">
        <f ca="true">+IF(OFFSET('Water Data'!$I$27,0,10*ROW('Water Data'!I24))="","",OFFSET('Water Data'!$I$27,0,10*ROW('Water Data'!I24)))</f>
        <v/>
      </c>
      <c r="CI30" s="273" t="str">
        <f ca="true">+IF(OFFSET('Water Data'!$I$28,0,10*ROW('Water Data'!I24))="","",OFFSET('Water Data'!$I$28,0,10*ROW('Water Data'!I24)))</f>
        <v/>
      </c>
      <c r="CJ30" s="273" t="str">
        <f ca="true">+IF(OFFSET('Water Data'!$I$29,0,10*ROW('Water Data'!I24))="","",OFFSET('Water Data'!$I$29,0,10*ROW('Water Data'!I24)))</f>
        <v/>
      </c>
      <c r="CK30" s="273" t="str">
        <f ca="true">+IF(OFFSET('Sanitation Data'!$D$28,0,10*ROW('Sanitation Data'!D24))="","",OFFSET('Sanitation Data'!$D$28,0,10*ROW('Sanitation Data'!D24)))</f>
        <v/>
      </c>
      <c r="CL30" s="273" t="str">
        <f ca="true">+IF(OFFSET('Sanitation Data'!$D$29,0,10*ROW('Sanitation Data'!D24))="","",OFFSET('Sanitation Data'!$D$29,0,10*ROW('Sanitation Data'!D24)))</f>
        <v/>
      </c>
      <c r="CM30" s="273" t="str">
        <f ca="true">+IF(OFFSET('Sanitation Data'!$D$30,0,10*ROW('Sanitation Data'!D24))="","",OFFSET('Sanitation Data'!$D$30,0,10*ROW('Sanitation Data'!D24)))</f>
        <v/>
      </c>
      <c r="CN30" s="273" t="str">
        <f ca="true">+IF(OFFSET('Sanitation Data'!$D$31,0,10*ROW('Sanitation Data'!D24))="","",OFFSET('Sanitation Data'!$D$31,0,10*ROW('Sanitation Data'!D24)))</f>
        <v/>
      </c>
      <c r="CO30" s="273" t="str">
        <f ca="true">+IF(OFFSET('Sanitation Data'!$D$32,0,10*ROW('Sanitation Data'!D24))="","",OFFSET('Sanitation Data'!$D$32,0,10*ROW('Sanitation Data'!D24)))</f>
        <v/>
      </c>
      <c r="CP30" s="273" t="str">
        <f ca="true">+IF(OFFSET('Sanitation Data'!$E$28,0,10*ROW('Sanitation Data'!E24))="","",OFFSET('Sanitation Data'!$E$28,0,10*ROW('Sanitation Data'!E24)))</f>
        <v/>
      </c>
      <c r="CQ30" s="273" t="str">
        <f ca="true">+IF(OFFSET('Sanitation Data'!$E$29,0,10*ROW('Sanitation Data'!E24))="","",OFFSET('Sanitation Data'!$E$29,0,10*ROW('Sanitation Data'!E24)))</f>
        <v/>
      </c>
      <c r="CR30" s="273" t="str">
        <f ca="true">+IF(OFFSET('Sanitation Data'!$E$30,0,10*ROW('Sanitation Data'!E24))="","",OFFSET('Sanitation Data'!$E$30,0,10*ROW('Sanitation Data'!E24)))</f>
        <v/>
      </c>
      <c r="CS30" s="273" t="str">
        <f ca="true">+IF(OFFSET('Sanitation Data'!$E$31,0,10*ROW('Sanitation Data'!E24))="","",OFFSET('Sanitation Data'!$E$31,0,10*ROW('Sanitation Data'!E24)))</f>
        <v/>
      </c>
      <c r="CT30" s="273" t="str">
        <f ca="true">+IF(OFFSET('Sanitation Data'!$E$32,0,10*ROW('Sanitation Data'!E24))="","",OFFSET('Sanitation Data'!$E$32,0,10*ROW('Sanitation Data'!E24)))</f>
        <v/>
      </c>
      <c r="CU30" s="273" t="str">
        <f ca="true">+IF(OFFSET('Sanitation Data'!$F$28,0,10*ROW('Sanitation Data'!F24))="","",OFFSET('Sanitation Data'!$F$28,0,10*ROW('Sanitation Data'!F24)))</f>
        <v/>
      </c>
      <c r="CV30" s="273" t="str">
        <f ca="true">+IF(OFFSET('Sanitation Data'!$F$29,0,10*ROW('Sanitation Data'!F24))="","",OFFSET('Sanitation Data'!$F$29,0,10*ROW('Sanitation Data'!F24)))</f>
        <v/>
      </c>
      <c r="CW30" s="273" t="str">
        <f ca="true">+IF(OFFSET('Sanitation Data'!$F$30,0,10*ROW('Sanitation Data'!F24))="","",OFFSET('Sanitation Data'!$F$30,0,10*ROW('Sanitation Data'!F24)))</f>
        <v/>
      </c>
      <c r="CX30" s="273" t="str">
        <f ca="true">+IF(OFFSET('Sanitation Data'!$F$31,0,10*ROW('Sanitation Data'!F24))="","",OFFSET('Sanitation Data'!$F$31,0,10*ROW('Sanitation Data'!F24)))</f>
        <v/>
      </c>
      <c r="CY30" s="273" t="str">
        <f ca="true">+IF(OFFSET('Sanitation Data'!$F$32,0,10*ROW('Sanitation Data'!F24))="","",OFFSET('Sanitation Data'!$F$32,0,10*ROW('Sanitation Data'!F24)))</f>
        <v/>
      </c>
      <c r="CZ30" s="273" t="str">
        <f ca="true">+IF(OFFSET('Sanitation Data'!$G$28,0,10*ROW('Sanitation Data'!G24))="","",OFFSET('Sanitation Data'!$G$28,0,10*ROW('Sanitation Data'!G24)))</f>
        <v/>
      </c>
      <c r="DA30" s="273" t="str">
        <f ca="true">+IF(OFFSET('Sanitation Data'!$G$29,0,10*ROW('Sanitation Data'!G24))="","",OFFSET('Sanitation Data'!$G$29,0,10*ROW('Sanitation Data'!G24)))</f>
        <v/>
      </c>
      <c r="DB30" s="273" t="str">
        <f ca="true">+IF(OFFSET('Sanitation Data'!$G$30,0,10*ROW('Sanitation Data'!G24))="","",OFFSET('Sanitation Data'!$G$30,0,10*ROW('Sanitation Data'!G24)))</f>
        <v/>
      </c>
      <c r="DC30" s="273" t="str">
        <f ca="true">+IF(OFFSET('Sanitation Data'!$G$31,0,10*ROW('Sanitation Data'!G24))="","",OFFSET('Sanitation Data'!$G$31,0,10*ROW('Sanitation Data'!G24)))</f>
        <v/>
      </c>
      <c r="DD30" s="273" t="str">
        <f ca="true">+IF(OFFSET('Sanitation Data'!$G$32,0,10*ROW('Sanitation Data'!G24))="","",OFFSET('Sanitation Data'!$G$32,0,10*ROW('Sanitation Data'!G24)))</f>
        <v/>
      </c>
      <c r="DE30" s="273" t="str">
        <f ca="true">+IF(OFFSET('Sanitation Data'!$H$28,0,10*ROW('Sanitation Data'!H24))="","",OFFSET('Sanitation Data'!$H$28,0,10*ROW('Sanitation Data'!H24)))</f>
        <v/>
      </c>
      <c r="DF30" s="273" t="str">
        <f ca="true">+IF(OFFSET('Sanitation Data'!$H$29,0,10*ROW('Sanitation Data'!H24))="","",OFFSET('Sanitation Data'!$H$29,0,10*ROW('Sanitation Data'!H24)))</f>
        <v/>
      </c>
      <c r="DG30" s="273" t="str">
        <f ca="true">+IF(OFFSET('Sanitation Data'!$H$30,0,10*ROW('Sanitation Data'!H24))="","",OFFSET('Sanitation Data'!$H$30,0,10*ROW('Sanitation Data'!H24)))</f>
        <v/>
      </c>
      <c r="DH30" s="273" t="str">
        <f ca="true">+IF(OFFSET('Sanitation Data'!$H$31,0,10*ROW('Sanitation Data'!H24))="","",OFFSET('Sanitation Data'!$H$31,0,10*ROW('Sanitation Data'!H24)))</f>
        <v/>
      </c>
      <c r="DI30" s="273" t="str">
        <f ca="true">+IF(OFFSET('Sanitation Data'!$H$32,0,10*ROW('Sanitation Data'!H24))="","",OFFSET('Sanitation Data'!$H$32,0,10*ROW('Sanitation Data'!H24)))</f>
        <v/>
      </c>
      <c r="DJ30" s="273" t="str">
        <f ca="true">+IF(OFFSET('Sanitation Data'!$I$28,0,10*ROW('Sanitation Data'!I24))="","",OFFSET('Sanitation Data'!$I$28,0,10*ROW('Sanitation Data'!I24)))</f>
        <v/>
      </c>
      <c r="DK30" s="273" t="str">
        <f ca="true">+IF(OFFSET('Sanitation Data'!$I$29,0,10*ROW('Sanitation Data'!I24))="","",OFFSET('Sanitation Data'!$I$29,0,10*ROW('Sanitation Data'!I24)))</f>
        <v/>
      </c>
      <c r="DL30" s="273" t="str">
        <f ca="true">+IF(OFFSET('Sanitation Data'!$I$30,0,10*ROW('Sanitation Data'!I24))="","",OFFSET('Sanitation Data'!$I$30,0,10*ROW('Sanitation Data'!I24)))</f>
        <v/>
      </c>
      <c r="DM30" s="273" t="str">
        <f ca="true">+IF(OFFSET('Sanitation Data'!$I$31,0,10*ROW('Sanitation Data'!I24))="","",OFFSET('Sanitation Data'!$I$31,0,10*ROW('Sanitation Data'!I24)))</f>
        <v/>
      </c>
      <c r="DN30" s="273" t="str">
        <f ca="true">+IF(OFFSET('Sanitation Data'!$I$32,0,10*ROW('Sanitation Data'!I24))="","",OFFSET('Sanitation Data'!$I$32,0,10*ROW('Sanitation Data'!I24)))</f>
        <v/>
      </c>
      <c r="DO30" s="273" t="str">
        <f ca="true">+IF(OFFSET('Hygiene Data'!$D$11,0,10*ROW('Hygiene Data'!D24))="","",OFFSET('Hygiene Data'!$D$11,0,10*ROW('Hygiene Data'!D24)))</f>
        <v/>
      </c>
      <c r="DP30" s="273" t="str">
        <f ca="true">+IF(OFFSET('Hygiene Data'!$D$12,0,10*ROW('Hygiene Data'!D24))="","",OFFSET('Hygiene Data'!$D$12,0,10*ROW('Hygiene Data'!D24)))</f>
        <v/>
      </c>
      <c r="DQ30" s="273" t="str">
        <f ca="true">+IF(OFFSET('Hygiene Data'!$D$13,0,10*ROW('Hygiene Data'!D24))="","",OFFSET('Hygiene Data'!$D$13,0,10*ROW('Hygiene Data'!D24)))</f>
        <v/>
      </c>
      <c r="DR30" s="273" t="str">
        <f ca="true">+IF(OFFSET('Hygiene Data'!$E$11,0,10*ROW('Hygiene Data'!E24))="","",OFFSET('Hygiene Data'!$E$11,0,10*ROW('Hygiene Data'!E24)))</f>
        <v/>
      </c>
      <c r="DS30" s="273" t="str">
        <f ca="true">+IF(OFFSET('Hygiene Data'!$E$12,0,10*ROW('Hygiene Data'!E24))="","",OFFSET('Hygiene Data'!$E$12,0,10*ROW('Hygiene Data'!E24)))</f>
        <v/>
      </c>
      <c r="DT30" s="273" t="str">
        <f ca="true">+IF(OFFSET('Hygiene Data'!$E$13,0,10*ROW('Hygiene Data'!E24))="","",OFFSET('Hygiene Data'!$E$13,0,10*ROW('Hygiene Data'!E24)))</f>
        <v/>
      </c>
      <c r="DU30" s="273" t="str">
        <f ca="true">+IF(OFFSET('Hygiene Data'!$F$11,0,10*ROW('Hygiene Data'!F24))="","",OFFSET('Hygiene Data'!$F$11,0,10*ROW('Hygiene Data'!F24)))</f>
        <v/>
      </c>
      <c r="DV30" s="273" t="str">
        <f ca="true">+IF(OFFSET('Hygiene Data'!$F$12,0,10*ROW('Hygiene Data'!F24))="","",OFFSET('Hygiene Data'!$F$12,0,10*ROW('Hygiene Data'!F24)))</f>
        <v/>
      </c>
      <c r="DW30" s="273" t="str">
        <f ca="true">+IF(OFFSET('Hygiene Data'!$F$13,0,10*ROW('Hygiene Data'!F24))="","",OFFSET('Hygiene Data'!$F$13,0,10*ROW('Hygiene Data'!F24)))</f>
        <v/>
      </c>
      <c r="DX30" s="273" t="str">
        <f ca="true">+IF(OFFSET('Hygiene Data'!$G$11,0,10*ROW('Hygiene Data'!G24))="","",OFFSET('Hygiene Data'!$G$11,0,10*ROW('Hygiene Data'!G24)))</f>
        <v/>
      </c>
      <c r="DY30" s="273" t="str">
        <f ca="true">+IF(OFFSET('Hygiene Data'!$G$12,0,10*ROW('Hygiene Data'!G24))="","",OFFSET('Hygiene Data'!$G$12,0,10*ROW('Hygiene Data'!G24)))</f>
        <v/>
      </c>
      <c r="DZ30" s="273" t="str">
        <f ca="true">+IF(OFFSET('Hygiene Data'!$G$13,0,10*ROW('Hygiene Data'!G24))="","",OFFSET('Hygiene Data'!$G$13,0,10*ROW('Hygiene Data'!G24)))</f>
        <v/>
      </c>
      <c r="EA30" s="273" t="str">
        <f ca="true">+IF(OFFSET('Hygiene Data'!$H$11,0,10*ROW('Hygiene Data'!H24))="","",OFFSET('Hygiene Data'!$H$11,0,10*ROW('Hygiene Data'!H24)))</f>
        <v/>
      </c>
      <c r="EB30" s="273" t="str">
        <f ca="true">+IF(OFFSET('Hygiene Data'!$H$12,0,10*ROW('Hygiene Data'!H24))="","",OFFSET('Hygiene Data'!$H$12,0,10*ROW('Hygiene Data'!H24)))</f>
        <v/>
      </c>
      <c r="EC30" s="273" t="str">
        <f ca="true">+IF(OFFSET('Hygiene Data'!$H$13,0,10*ROW('Hygiene Data'!H24))="","",OFFSET('Hygiene Data'!$H$13,0,10*ROW('Hygiene Data'!H24)))</f>
        <v/>
      </c>
      <c r="ED30" s="273" t="str">
        <f ca="true">+IF(OFFSET('Hygiene Data'!$I$11,0,10*ROW('Hygiene Data'!I24))="","",OFFSET('Hygiene Data'!$I$11,0,10*ROW('Hygiene Data'!I24)))</f>
        <v/>
      </c>
      <c r="EE30" s="273" t="str">
        <f ca="true">+IF(OFFSET('Hygiene Data'!$I$12,0,10*ROW('Hygiene Data'!I24))="","",OFFSET('Hygiene Data'!$I$12,0,10*ROW('Hygiene Data'!I24)))</f>
        <v/>
      </c>
      <c r="EF30" s="273"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29" t="str">
        <f t="shared" ca="true" si="0"/>
        <v/>
      </c>
      <c r="D31" s="97"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7"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7"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7"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7"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7"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7"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7"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7"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7"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7"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7"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7"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7"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7"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7"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7"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7"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8"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8"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8"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8"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8"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8"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8"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8"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8"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8"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8"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8"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8"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8"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8"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8"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8"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8"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8"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8"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8"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8"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8"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8"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8"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8"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8"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8"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8"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8"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9"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9"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9"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9"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9"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9"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9"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9"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9"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9"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9"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9"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9"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9"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9"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9"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9"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9"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3"/>
      <c r="BS31" s="273" t="str">
        <f ca="true">+IF(OFFSET('Water Data'!$D$27,0,10*ROW('Water Data'!D25))="","",OFFSET('Water Data'!$D$27,0,10*ROW('Water Data'!D25)))</f>
        <v/>
      </c>
      <c r="BT31" s="273" t="str">
        <f ca="true">+IF(OFFSET('Water Data'!$D$28,0,10*ROW('Water Data'!D25))="","",OFFSET('Water Data'!$D$28,0,10*ROW('Water Data'!D25)))</f>
        <v/>
      </c>
      <c r="BU31" s="273" t="str">
        <f ca="true">+IF(OFFSET('Water Data'!$D$29,0,10*ROW('Water Data'!D25))="","",OFFSET('Water Data'!$D$29,0,10*ROW('Water Data'!D25)))</f>
        <v/>
      </c>
      <c r="BV31" s="273" t="str">
        <f ca="true">+IF(OFFSET('Water Data'!$E$27,0,10*ROW('Water Data'!E25))="","",OFFSET('Water Data'!$E$27,0,10*ROW('Water Data'!E25)))</f>
        <v/>
      </c>
      <c r="BW31" s="273" t="str">
        <f ca="true">+IF(OFFSET('Water Data'!$E$28,0,10*ROW('Water Data'!E25))="","",OFFSET('Water Data'!$E$28,0,10*ROW('Water Data'!E25)))</f>
        <v/>
      </c>
      <c r="BX31" s="273" t="str">
        <f ca="true">+IF(OFFSET('Water Data'!$E$29,0,10*ROW('Water Data'!E25))="","",OFFSET('Water Data'!$E$29,0,10*ROW('Water Data'!E25)))</f>
        <v/>
      </c>
      <c r="BY31" s="273" t="str">
        <f ca="true">+IF(OFFSET('Water Data'!$F$27,0,10*ROW('Water Data'!F25))="","",OFFSET('Water Data'!$F$27,0,10*ROW('Water Data'!F25)))</f>
        <v/>
      </c>
      <c r="BZ31" s="273" t="str">
        <f ca="true">+IF(OFFSET('Water Data'!$F$28,0,10*ROW('Water Data'!F25))="","",OFFSET('Water Data'!$F$28,0,10*ROW('Water Data'!F25)))</f>
        <v/>
      </c>
      <c r="CA31" s="273" t="str">
        <f ca="true">+IF(OFFSET('Water Data'!$F$29,0,10*ROW('Water Data'!F25))="","",OFFSET('Water Data'!$F$29,0,10*ROW('Water Data'!F25)))</f>
        <v/>
      </c>
      <c r="CB31" s="273" t="str">
        <f ca="true">+IF(OFFSET('Water Data'!$G$27,0,10*ROW('Water Data'!G25))="","",OFFSET('Water Data'!$G$27,0,10*ROW('Water Data'!G25)))</f>
        <v/>
      </c>
      <c r="CC31" s="273" t="str">
        <f ca="true">+IF(OFFSET('Water Data'!$G$28,0,10*ROW('Water Data'!G25))="","",OFFSET('Water Data'!$G$28,0,10*ROW('Water Data'!G25)))</f>
        <v/>
      </c>
      <c r="CD31" s="273" t="str">
        <f ca="true">+IF(OFFSET('Water Data'!$G$29,0,10*ROW('Water Data'!G25))="","",OFFSET('Water Data'!$G$29,0,10*ROW('Water Data'!G25)))</f>
        <v/>
      </c>
      <c r="CE31" s="273" t="str">
        <f ca="true">+IF(OFFSET('Water Data'!$H$27,0,10*ROW('Water Data'!H25))="","",OFFSET('Water Data'!$H$27,0,10*ROW('Water Data'!H25)))</f>
        <v/>
      </c>
      <c r="CF31" s="273" t="str">
        <f ca="true">+IF(OFFSET('Water Data'!$H$28,0,10*ROW('Water Data'!H25))="","",OFFSET('Water Data'!$H$28,0,10*ROW('Water Data'!H25)))</f>
        <v/>
      </c>
      <c r="CG31" s="273" t="str">
        <f ca="true">+IF(OFFSET('Water Data'!$H$29,0,10*ROW('Water Data'!H25))="","",OFFSET('Water Data'!$H$29,0,10*ROW('Water Data'!H25)))</f>
        <v/>
      </c>
      <c r="CH31" s="273" t="str">
        <f ca="true">+IF(OFFSET('Water Data'!$I$27,0,10*ROW('Water Data'!I25))="","",OFFSET('Water Data'!$I$27,0,10*ROW('Water Data'!I25)))</f>
        <v/>
      </c>
      <c r="CI31" s="273" t="str">
        <f ca="true">+IF(OFFSET('Water Data'!$I$28,0,10*ROW('Water Data'!I25))="","",OFFSET('Water Data'!$I$28,0,10*ROW('Water Data'!I25)))</f>
        <v/>
      </c>
      <c r="CJ31" s="273" t="str">
        <f ca="true">+IF(OFFSET('Water Data'!$I$29,0,10*ROW('Water Data'!I25))="","",OFFSET('Water Data'!$I$29,0,10*ROW('Water Data'!I25)))</f>
        <v/>
      </c>
      <c r="CK31" s="273" t="str">
        <f ca="true">+IF(OFFSET('Sanitation Data'!$D$28,0,10*ROW('Sanitation Data'!D25))="","",OFFSET('Sanitation Data'!$D$28,0,10*ROW('Sanitation Data'!D25)))</f>
        <v/>
      </c>
      <c r="CL31" s="273" t="str">
        <f ca="true">+IF(OFFSET('Sanitation Data'!$D$29,0,10*ROW('Sanitation Data'!D25))="","",OFFSET('Sanitation Data'!$D$29,0,10*ROW('Sanitation Data'!D25)))</f>
        <v/>
      </c>
      <c r="CM31" s="273" t="str">
        <f ca="true">+IF(OFFSET('Sanitation Data'!$D$30,0,10*ROW('Sanitation Data'!D25))="","",OFFSET('Sanitation Data'!$D$30,0,10*ROW('Sanitation Data'!D25)))</f>
        <v/>
      </c>
      <c r="CN31" s="273" t="str">
        <f ca="true">+IF(OFFSET('Sanitation Data'!$D$31,0,10*ROW('Sanitation Data'!D25))="","",OFFSET('Sanitation Data'!$D$31,0,10*ROW('Sanitation Data'!D25)))</f>
        <v/>
      </c>
      <c r="CO31" s="273" t="str">
        <f ca="true">+IF(OFFSET('Sanitation Data'!$D$32,0,10*ROW('Sanitation Data'!D25))="","",OFFSET('Sanitation Data'!$D$32,0,10*ROW('Sanitation Data'!D25)))</f>
        <v/>
      </c>
      <c r="CP31" s="273" t="str">
        <f ca="true">+IF(OFFSET('Sanitation Data'!$E$28,0,10*ROW('Sanitation Data'!E25))="","",OFFSET('Sanitation Data'!$E$28,0,10*ROW('Sanitation Data'!E25)))</f>
        <v/>
      </c>
      <c r="CQ31" s="273" t="str">
        <f ca="true">+IF(OFFSET('Sanitation Data'!$E$29,0,10*ROW('Sanitation Data'!E25))="","",OFFSET('Sanitation Data'!$E$29,0,10*ROW('Sanitation Data'!E25)))</f>
        <v/>
      </c>
      <c r="CR31" s="273" t="str">
        <f ca="true">+IF(OFFSET('Sanitation Data'!$E$30,0,10*ROW('Sanitation Data'!E25))="","",OFFSET('Sanitation Data'!$E$30,0,10*ROW('Sanitation Data'!E25)))</f>
        <v/>
      </c>
      <c r="CS31" s="273" t="str">
        <f ca="true">+IF(OFFSET('Sanitation Data'!$E$31,0,10*ROW('Sanitation Data'!E25))="","",OFFSET('Sanitation Data'!$E$31,0,10*ROW('Sanitation Data'!E25)))</f>
        <v/>
      </c>
      <c r="CT31" s="273" t="str">
        <f ca="true">+IF(OFFSET('Sanitation Data'!$E$32,0,10*ROW('Sanitation Data'!E25))="","",OFFSET('Sanitation Data'!$E$32,0,10*ROW('Sanitation Data'!E25)))</f>
        <v/>
      </c>
      <c r="CU31" s="273" t="str">
        <f ca="true">+IF(OFFSET('Sanitation Data'!$F$28,0,10*ROW('Sanitation Data'!F25))="","",OFFSET('Sanitation Data'!$F$28,0,10*ROW('Sanitation Data'!F25)))</f>
        <v/>
      </c>
      <c r="CV31" s="273" t="str">
        <f ca="true">+IF(OFFSET('Sanitation Data'!$F$29,0,10*ROW('Sanitation Data'!F25))="","",OFFSET('Sanitation Data'!$F$29,0,10*ROW('Sanitation Data'!F25)))</f>
        <v/>
      </c>
      <c r="CW31" s="273" t="str">
        <f ca="true">+IF(OFFSET('Sanitation Data'!$F$30,0,10*ROW('Sanitation Data'!F25))="","",OFFSET('Sanitation Data'!$F$30,0,10*ROW('Sanitation Data'!F25)))</f>
        <v/>
      </c>
      <c r="CX31" s="273" t="str">
        <f ca="true">+IF(OFFSET('Sanitation Data'!$F$31,0,10*ROW('Sanitation Data'!F25))="","",OFFSET('Sanitation Data'!$F$31,0,10*ROW('Sanitation Data'!F25)))</f>
        <v/>
      </c>
      <c r="CY31" s="273" t="str">
        <f ca="true">+IF(OFFSET('Sanitation Data'!$F$32,0,10*ROW('Sanitation Data'!F25))="","",OFFSET('Sanitation Data'!$F$32,0,10*ROW('Sanitation Data'!F25)))</f>
        <v/>
      </c>
      <c r="CZ31" s="273" t="str">
        <f ca="true">+IF(OFFSET('Sanitation Data'!$G$28,0,10*ROW('Sanitation Data'!G25))="","",OFFSET('Sanitation Data'!$G$28,0,10*ROW('Sanitation Data'!G25)))</f>
        <v/>
      </c>
      <c r="DA31" s="273" t="str">
        <f ca="true">+IF(OFFSET('Sanitation Data'!$G$29,0,10*ROW('Sanitation Data'!G25))="","",OFFSET('Sanitation Data'!$G$29,0,10*ROW('Sanitation Data'!G25)))</f>
        <v/>
      </c>
      <c r="DB31" s="273" t="str">
        <f ca="true">+IF(OFFSET('Sanitation Data'!$G$30,0,10*ROW('Sanitation Data'!G25))="","",OFFSET('Sanitation Data'!$G$30,0,10*ROW('Sanitation Data'!G25)))</f>
        <v/>
      </c>
      <c r="DC31" s="273" t="str">
        <f ca="true">+IF(OFFSET('Sanitation Data'!$G$31,0,10*ROW('Sanitation Data'!G25))="","",OFFSET('Sanitation Data'!$G$31,0,10*ROW('Sanitation Data'!G25)))</f>
        <v/>
      </c>
      <c r="DD31" s="273" t="str">
        <f ca="true">+IF(OFFSET('Sanitation Data'!$G$32,0,10*ROW('Sanitation Data'!G25))="","",OFFSET('Sanitation Data'!$G$32,0,10*ROW('Sanitation Data'!G25)))</f>
        <v/>
      </c>
      <c r="DE31" s="273" t="str">
        <f ca="true">+IF(OFFSET('Sanitation Data'!$H$28,0,10*ROW('Sanitation Data'!H25))="","",OFFSET('Sanitation Data'!$H$28,0,10*ROW('Sanitation Data'!H25)))</f>
        <v/>
      </c>
      <c r="DF31" s="273" t="str">
        <f ca="true">+IF(OFFSET('Sanitation Data'!$H$29,0,10*ROW('Sanitation Data'!H25))="","",OFFSET('Sanitation Data'!$H$29,0,10*ROW('Sanitation Data'!H25)))</f>
        <v/>
      </c>
      <c r="DG31" s="273" t="str">
        <f ca="true">+IF(OFFSET('Sanitation Data'!$H$30,0,10*ROW('Sanitation Data'!H25))="","",OFFSET('Sanitation Data'!$H$30,0,10*ROW('Sanitation Data'!H25)))</f>
        <v/>
      </c>
      <c r="DH31" s="273" t="str">
        <f ca="true">+IF(OFFSET('Sanitation Data'!$H$31,0,10*ROW('Sanitation Data'!H25))="","",OFFSET('Sanitation Data'!$H$31,0,10*ROW('Sanitation Data'!H25)))</f>
        <v/>
      </c>
      <c r="DI31" s="273" t="str">
        <f ca="true">+IF(OFFSET('Sanitation Data'!$H$32,0,10*ROW('Sanitation Data'!H25))="","",OFFSET('Sanitation Data'!$H$32,0,10*ROW('Sanitation Data'!H25)))</f>
        <v/>
      </c>
      <c r="DJ31" s="273" t="str">
        <f ca="true">+IF(OFFSET('Sanitation Data'!$I$28,0,10*ROW('Sanitation Data'!I25))="","",OFFSET('Sanitation Data'!$I$28,0,10*ROW('Sanitation Data'!I25)))</f>
        <v/>
      </c>
      <c r="DK31" s="273" t="str">
        <f ca="true">+IF(OFFSET('Sanitation Data'!$I$29,0,10*ROW('Sanitation Data'!I25))="","",OFFSET('Sanitation Data'!$I$29,0,10*ROW('Sanitation Data'!I25)))</f>
        <v/>
      </c>
      <c r="DL31" s="273" t="str">
        <f ca="true">+IF(OFFSET('Sanitation Data'!$I$30,0,10*ROW('Sanitation Data'!I25))="","",OFFSET('Sanitation Data'!$I$30,0,10*ROW('Sanitation Data'!I25)))</f>
        <v/>
      </c>
      <c r="DM31" s="273" t="str">
        <f ca="true">+IF(OFFSET('Sanitation Data'!$I$31,0,10*ROW('Sanitation Data'!I25))="","",OFFSET('Sanitation Data'!$I$31,0,10*ROW('Sanitation Data'!I25)))</f>
        <v/>
      </c>
      <c r="DN31" s="273" t="str">
        <f ca="true">+IF(OFFSET('Sanitation Data'!$I$32,0,10*ROW('Sanitation Data'!I25))="","",OFFSET('Sanitation Data'!$I$32,0,10*ROW('Sanitation Data'!I25)))</f>
        <v/>
      </c>
      <c r="DO31" s="273" t="str">
        <f ca="true">+IF(OFFSET('Hygiene Data'!$D$11,0,10*ROW('Hygiene Data'!D25))="","",OFFSET('Hygiene Data'!$D$11,0,10*ROW('Hygiene Data'!D25)))</f>
        <v/>
      </c>
      <c r="DP31" s="273" t="str">
        <f ca="true">+IF(OFFSET('Hygiene Data'!$D$12,0,10*ROW('Hygiene Data'!D25))="","",OFFSET('Hygiene Data'!$D$12,0,10*ROW('Hygiene Data'!D25)))</f>
        <v/>
      </c>
      <c r="DQ31" s="273" t="str">
        <f ca="true">+IF(OFFSET('Hygiene Data'!$D$13,0,10*ROW('Hygiene Data'!D25))="","",OFFSET('Hygiene Data'!$D$13,0,10*ROW('Hygiene Data'!D25)))</f>
        <v/>
      </c>
      <c r="DR31" s="273" t="str">
        <f ca="true">+IF(OFFSET('Hygiene Data'!$E$11,0,10*ROW('Hygiene Data'!E25))="","",OFFSET('Hygiene Data'!$E$11,0,10*ROW('Hygiene Data'!E25)))</f>
        <v/>
      </c>
      <c r="DS31" s="273" t="str">
        <f ca="true">+IF(OFFSET('Hygiene Data'!$E$12,0,10*ROW('Hygiene Data'!E25))="","",OFFSET('Hygiene Data'!$E$12,0,10*ROW('Hygiene Data'!E25)))</f>
        <v/>
      </c>
      <c r="DT31" s="273" t="str">
        <f ca="true">+IF(OFFSET('Hygiene Data'!$E$13,0,10*ROW('Hygiene Data'!E25))="","",OFFSET('Hygiene Data'!$E$13,0,10*ROW('Hygiene Data'!E25)))</f>
        <v/>
      </c>
      <c r="DU31" s="273" t="str">
        <f ca="true">+IF(OFFSET('Hygiene Data'!$F$11,0,10*ROW('Hygiene Data'!F25))="","",OFFSET('Hygiene Data'!$F$11,0,10*ROW('Hygiene Data'!F25)))</f>
        <v/>
      </c>
      <c r="DV31" s="273" t="str">
        <f ca="true">+IF(OFFSET('Hygiene Data'!$F$12,0,10*ROW('Hygiene Data'!F25))="","",OFFSET('Hygiene Data'!$F$12,0,10*ROW('Hygiene Data'!F25)))</f>
        <v/>
      </c>
      <c r="DW31" s="273" t="str">
        <f ca="true">+IF(OFFSET('Hygiene Data'!$F$13,0,10*ROW('Hygiene Data'!F25))="","",OFFSET('Hygiene Data'!$F$13,0,10*ROW('Hygiene Data'!F25)))</f>
        <v/>
      </c>
      <c r="DX31" s="273" t="str">
        <f ca="true">+IF(OFFSET('Hygiene Data'!$G$11,0,10*ROW('Hygiene Data'!G25))="","",OFFSET('Hygiene Data'!$G$11,0,10*ROW('Hygiene Data'!G25)))</f>
        <v/>
      </c>
      <c r="DY31" s="273" t="str">
        <f ca="true">+IF(OFFSET('Hygiene Data'!$G$12,0,10*ROW('Hygiene Data'!G25))="","",OFFSET('Hygiene Data'!$G$12,0,10*ROW('Hygiene Data'!G25)))</f>
        <v/>
      </c>
      <c r="DZ31" s="273" t="str">
        <f ca="true">+IF(OFFSET('Hygiene Data'!$G$13,0,10*ROW('Hygiene Data'!G25))="","",OFFSET('Hygiene Data'!$G$13,0,10*ROW('Hygiene Data'!G25)))</f>
        <v/>
      </c>
      <c r="EA31" s="273" t="str">
        <f ca="true">+IF(OFFSET('Hygiene Data'!$H$11,0,10*ROW('Hygiene Data'!H25))="","",OFFSET('Hygiene Data'!$H$11,0,10*ROW('Hygiene Data'!H25)))</f>
        <v/>
      </c>
      <c r="EB31" s="273" t="str">
        <f ca="true">+IF(OFFSET('Hygiene Data'!$H$12,0,10*ROW('Hygiene Data'!H25))="","",OFFSET('Hygiene Data'!$H$12,0,10*ROW('Hygiene Data'!H25)))</f>
        <v/>
      </c>
      <c r="EC31" s="273" t="str">
        <f ca="true">+IF(OFFSET('Hygiene Data'!$H$13,0,10*ROW('Hygiene Data'!H25))="","",OFFSET('Hygiene Data'!$H$13,0,10*ROW('Hygiene Data'!H25)))</f>
        <v/>
      </c>
      <c r="ED31" s="273" t="str">
        <f ca="true">+IF(OFFSET('Hygiene Data'!$I$11,0,10*ROW('Hygiene Data'!I25))="","",OFFSET('Hygiene Data'!$I$11,0,10*ROW('Hygiene Data'!I25)))</f>
        <v/>
      </c>
      <c r="EE31" s="273" t="str">
        <f ca="true">+IF(OFFSET('Hygiene Data'!$I$12,0,10*ROW('Hygiene Data'!I25))="","",OFFSET('Hygiene Data'!$I$12,0,10*ROW('Hygiene Data'!I25)))</f>
        <v/>
      </c>
      <c r="EF31" s="273"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29" t="str">
        <f t="shared" ca="true" si="0"/>
        <v/>
      </c>
      <c r="D32" s="97"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7"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7"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7"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7"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7"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7"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7"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7"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7"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7"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7"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7"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7"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7"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7"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7"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7"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8"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8"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8"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8"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8"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8"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8"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8"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8"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8"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8"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8"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8"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8"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8"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8"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8"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8"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8"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8"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8"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8"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8"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8"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8"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8"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8"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8"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8"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8"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9"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9"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9"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9"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9"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9"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9"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9"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9"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9"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9"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9"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9"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9"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9"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9"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9"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9"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3"/>
      <c r="BS32" s="273" t="str">
        <f ca="true">+IF(OFFSET('Water Data'!$D$27,0,10*ROW('Water Data'!D26))="","",OFFSET('Water Data'!$D$27,0,10*ROW('Water Data'!D26)))</f>
        <v/>
      </c>
      <c r="BT32" s="273" t="str">
        <f ca="true">+IF(OFFSET('Water Data'!$D$28,0,10*ROW('Water Data'!D26))="","",OFFSET('Water Data'!$D$28,0,10*ROW('Water Data'!D26)))</f>
        <v/>
      </c>
      <c r="BU32" s="273" t="str">
        <f ca="true">+IF(OFFSET('Water Data'!$D$29,0,10*ROW('Water Data'!D26))="","",OFFSET('Water Data'!$D$29,0,10*ROW('Water Data'!D26)))</f>
        <v/>
      </c>
      <c r="BV32" s="273" t="str">
        <f ca="true">+IF(OFFSET('Water Data'!$E$27,0,10*ROW('Water Data'!E26))="","",OFFSET('Water Data'!$E$27,0,10*ROW('Water Data'!E26)))</f>
        <v/>
      </c>
      <c r="BW32" s="273" t="str">
        <f ca="true">+IF(OFFSET('Water Data'!$E$28,0,10*ROW('Water Data'!E26))="","",OFFSET('Water Data'!$E$28,0,10*ROW('Water Data'!E26)))</f>
        <v/>
      </c>
      <c r="BX32" s="273" t="str">
        <f ca="true">+IF(OFFSET('Water Data'!$E$29,0,10*ROW('Water Data'!E26))="","",OFFSET('Water Data'!$E$29,0,10*ROW('Water Data'!E26)))</f>
        <v/>
      </c>
      <c r="BY32" s="273" t="str">
        <f ca="true">+IF(OFFSET('Water Data'!$F$27,0,10*ROW('Water Data'!F26))="","",OFFSET('Water Data'!$F$27,0,10*ROW('Water Data'!F26)))</f>
        <v/>
      </c>
      <c r="BZ32" s="273" t="str">
        <f ca="true">+IF(OFFSET('Water Data'!$F$28,0,10*ROW('Water Data'!F26))="","",OFFSET('Water Data'!$F$28,0,10*ROW('Water Data'!F26)))</f>
        <v/>
      </c>
      <c r="CA32" s="273" t="str">
        <f ca="true">+IF(OFFSET('Water Data'!$F$29,0,10*ROW('Water Data'!F26))="","",OFFSET('Water Data'!$F$29,0,10*ROW('Water Data'!F26)))</f>
        <v/>
      </c>
      <c r="CB32" s="273" t="str">
        <f ca="true">+IF(OFFSET('Water Data'!$G$27,0,10*ROW('Water Data'!G26))="","",OFFSET('Water Data'!$G$27,0,10*ROW('Water Data'!G26)))</f>
        <v/>
      </c>
      <c r="CC32" s="273" t="str">
        <f ca="true">+IF(OFFSET('Water Data'!$G$28,0,10*ROW('Water Data'!G26))="","",OFFSET('Water Data'!$G$28,0,10*ROW('Water Data'!G26)))</f>
        <v/>
      </c>
      <c r="CD32" s="273" t="str">
        <f ca="true">+IF(OFFSET('Water Data'!$G$29,0,10*ROW('Water Data'!G26))="","",OFFSET('Water Data'!$G$29,0,10*ROW('Water Data'!G26)))</f>
        <v/>
      </c>
      <c r="CE32" s="273" t="str">
        <f ca="true">+IF(OFFSET('Water Data'!$H$27,0,10*ROW('Water Data'!H26))="","",OFFSET('Water Data'!$H$27,0,10*ROW('Water Data'!H26)))</f>
        <v/>
      </c>
      <c r="CF32" s="273" t="str">
        <f ca="true">+IF(OFFSET('Water Data'!$H$28,0,10*ROW('Water Data'!H26))="","",OFFSET('Water Data'!$H$28,0,10*ROW('Water Data'!H26)))</f>
        <v/>
      </c>
      <c r="CG32" s="273" t="str">
        <f ca="true">+IF(OFFSET('Water Data'!$H$29,0,10*ROW('Water Data'!H26))="","",OFFSET('Water Data'!$H$29,0,10*ROW('Water Data'!H26)))</f>
        <v/>
      </c>
      <c r="CH32" s="273" t="str">
        <f ca="true">+IF(OFFSET('Water Data'!$I$27,0,10*ROW('Water Data'!I26))="","",OFFSET('Water Data'!$I$27,0,10*ROW('Water Data'!I26)))</f>
        <v/>
      </c>
      <c r="CI32" s="273" t="str">
        <f ca="true">+IF(OFFSET('Water Data'!$I$28,0,10*ROW('Water Data'!I26))="","",OFFSET('Water Data'!$I$28,0,10*ROW('Water Data'!I26)))</f>
        <v/>
      </c>
      <c r="CJ32" s="273" t="str">
        <f ca="true">+IF(OFFSET('Water Data'!$I$29,0,10*ROW('Water Data'!I26))="","",OFFSET('Water Data'!$I$29,0,10*ROW('Water Data'!I26)))</f>
        <v/>
      </c>
      <c r="CK32" s="273" t="str">
        <f ca="true">+IF(OFFSET('Sanitation Data'!$D$28,0,10*ROW('Sanitation Data'!D26))="","",OFFSET('Sanitation Data'!$D$28,0,10*ROW('Sanitation Data'!D26)))</f>
        <v/>
      </c>
      <c r="CL32" s="273" t="str">
        <f ca="true">+IF(OFFSET('Sanitation Data'!$D$29,0,10*ROW('Sanitation Data'!D26))="","",OFFSET('Sanitation Data'!$D$29,0,10*ROW('Sanitation Data'!D26)))</f>
        <v/>
      </c>
      <c r="CM32" s="273" t="str">
        <f ca="true">+IF(OFFSET('Sanitation Data'!$D$30,0,10*ROW('Sanitation Data'!D26))="","",OFFSET('Sanitation Data'!$D$30,0,10*ROW('Sanitation Data'!D26)))</f>
        <v/>
      </c>
      <c r="CN32" s="273" t="str">
        <f ca="true">+IF(OFFSET('Sanitation Data'!$D$31,0,10*ROW('Sanitation Data'!D26))="","",OFFSET('Sanitation Data'!$D$31,0,10*ROW('Sanitation Data'!D26)))</f>
        <v/>
      </c>
      <c r="CO32" s="273" t="str">
        <f ca="true">+IF(OFFSET('Sanitation Data'!$D$32,0,10*ROW('Sanitation Data'!D26))="","",OFFSET('Sanitation Data'!$D$32,0,10*ROW('Sanitation Data'!D26)))</f>
        <v/>
      </c>
      <c r="CP32" s="273" t="str">
        <f ca="true">+IF(OFFSET('Sanitation Data'!$E$28,0,10*ROW('Sanitation Data'!E26))="","",OFFSET('Sanitation Data'!$E$28,0,10*ROW('Sanitation Data'!E26)))</f>
        <v/>
      </c>
      <c r="CQ32" s="273" t="str">
        <f ca="true">+IF(OFFSET('Sanitation Data'!$E$29,0,10*ROW('Sanitation Data'!E26))="","",OFFSET('Sanitation Data'!$E$29,0,10*ROW('Sanitation Data'!E26)))</f>
        <v/>
      </c>
      <c r="CR32" s="273" t="str">
        <f ca="true">+IF(OFFSET('Sanitation Data'!$E$30,0,10*ROW('Sanitation Data'!E26))="","",OFFSET('Sanitation Data'!$E$30,0,10*ROW('Sanitation Data'!E26)))</f>
        <v/>
      </c>
      <c r="CS32" s="273" t="str">
        <f ca="true">+IF(OFFSET('Sanitation Data'!$E$31,0,10*ROW('Sanitation Data'!E26))="","",OFFSET('Sanitation Data'!$E$31,0,10*ROW('Sanitation Data'!E26)))</f>
        <v/>
      </c>
      <c r="CT32" s="273" t="str">
        <f ca="true">+IF(OFFSET('Sanitation Data'!$E$32,0,10*ROW('Sanitation Data'!E26))="","",OFFSET('Sanitation Data'!$E$32,0,10*ROW('Sanitation Data'!E26)))</f>
        <v/>
      </c>
      <c r="CU32" s="273" t="str">
        <f ca="true">+IF(OFFSET('Sanitation Data'!$F$28,0,10*ROW('Sanitation Data'!F26))="","",OFFSET('Sanitation Data'!$F$28,0,10*ROW('Sanitation Data'!F26)))</f>
        <v/>
      </c>
      <c r="CV32" s="273" t="str">
        <f ca="true">+IF(OFFSET('Sanitation Data'!$F$29,0,10*ROW('Sanitation Data'!F26))="","",OFFSET('Sanitation Data'!$F$29,0,10*ROW('Sanitation Data'!F26)))</f>
        <v/>
      </c>
      <c r="CW32" s="273" t="str">
        <f ca="true">+IF(OFFSET('Sanitation Data'!$F$30,0,10*ROW('Sanitation Data'!F26))="","",OFFSET('Sanitation Data'!$F$30,0,10*ROW('Sanitation Data'!F26)))</f>
        <v/>
      </c>
      <c r="CX32" s="273" t="str">
        <f ca="true">+IF(OFFSET('Sanitation Data'!$F$31,0,10*ROW('Sanitation Data'!F26))="","",OFFSET('Sanitation Data'!$F$31,0,10*ROW('Sanitation Data'!F26)))</f>
        <v/>
      </c>
      <c r="CY32" s="273" t="str">
        <f ca="true">+IF(OFFSET('Sanitation Data'!$F$32,0,10*ROW('Sanitation Data'!F26))="","",OFFSET('Sanitation Data'!$F$32,0,10*ROW('Sanitation Data'!F26)))</f>
        <v/>
      </c>
      <c r="CZ32" s="273" t="str">
        <f ca="true">+IF(OFFSET('Sanitation Data'!$G$28,0,10*ROW('Sanitation Data'!G26))="","",OFFSET('Sanitation Data'!$G$28,0,10*ROW('Sanitation Data'!G26)))</f>
        <v/>
      </c>
      <c r="DA32" s="273" t="str">
        <f ca="true">+IF(OFFSET('Sanitation Data'!$G$29,0,10*ROW('Sanitation Data'!G26))="","",OFFSET('Sanitation Data'!$G$29,0,10*ROW('Sanitation Data'!G26)))</f>
        <v/>
      </c>
      <c r="DB32" s="273" t="str">
        <f ca="true">+IF(OFFSET('Sanitation Data'!$G$30,0,10*ROW('Sanitation Data'!G26))="","",OFFSET('Sanitation Data'!$G$30,0,10*ROW('Sanitation Data'!G26)))</f>
        <v/>
      </c>
      <c r="DC32" s="273" t="str">
        <f ca="true">+IF(OFFSET('Sanitation Data'!$G$31,0,10*ROW('Sanitation Data'!G26))="","",OFFSET('Sanitation Data'!$G$31,0,10*ROW('Sanitation Data'!G26)))</f>
        <v/>
      </c>
      <c r="DD32" s="273" t="str">
        <f ca="true">+IF(OFFSET('Sanitation Data'!$G$32,0,10*ROW('Sanitation Data'!G26))="","",OFFSET('Sanitation Data'!$G$32,0,10*ROW('Sanitation Data'!G26)))</f>
        <v/>
      </c>
      <c r="DE32" s="273" t="str">
        <f ca="true">+IF(OFFSET('Sanitation Data'!$H$28,0,10*ROW('Sanitation Data'!H26))="","",OFFSET('Sanitation Data'!$H$28,0,10*ROW('Sanitation Data'!H26)))</f>
        <v/>
      </c>
      <c r="DF32" s="273" t="str">
        <f ca="true">+IF(OFFSET('Sanitation Data'!$H$29,0,10*ROW('Sanitation Data'!H26))="","",OFFSET('Sanitation Data'!$H$29,0,10*ROW('Sanitation Data'!H26)))</f>
        <v/>
      </c>
      <c r="DG32" s="273" t="str">
        <f ca="true">+IF(OFFSET('Sanitation Data'!$H$30,0,10*ROW('Sanitation Data'!H26))="","",OFFSET('Sanitation Data'!$H$30,0,10*ROW('Sanitation Data'!H26)))</f>
        <v/>
      </c>
      <c r="DH32" s="273" t="str">
        <f ca="true">+IF(OFFSET('Sanitation Data'!$H$31,0,10*ROW('Sanitation Data'!H26))="","",OFFSET('Sanitation Data'!$H$31,0,10*ROW('Sanitation Data'!H26)))</f>
        <v/>
      </c>
      <c r="DI32" s="273" t="str">
        <f ca="true">+IF(OFFSET('Sanitation Data'!$H$32,0,10*ROW('Sanitation Data'!H26))="","",OFFSET('Sanitation Data'!$H$32,0,10*ROW('Sanitation Data'!H26)))</f>
        <v/>
      </c>
      <c r="DJ32" s="273" t="str">
        <f ca="true">+IF(OFFSET('Sanitation Data'!$I$28,0,10*ROW('Sanitation Data'!I26))="","",OFFSET('Sanitation Data'!$I$28,0,10*ROW('Sanitation Data'!I26)))</f>
        <v/>
      </c>
      <c r="DK32" s="273" t="str">
        <f ca="true">+IF(OFFSET('Sanitation Data'!$I$29,0,10*ROW('Sanitation Data'!I26))="","",OFFSET('Sanitation Data'!$I$29,0,10*ROW('Sanitation Data'!I26)))</f>
        <v/>
      </c>
      <c r="DL32" s="273" t="str">
        <f ca="true">+IF(OFFSET('Sanitation Data'!$I$30,0,10*ROW('Sanitation Data'!I26))="","",OFFSET('Sanitation Data'!$I$30,0,10*ROW('Sanitation Data'!I26)))</f>
        <v/>
      </c>
      <c r="DM32" s="273" t="str">
        <f ca="true">+IF(OFFSET('Sanitation Data'!$I$31,0,10*ROW('Sanitation Data'!I26))="","",OFFSET('Sanitation Data'!$I$31,0,10*ROW('Sanitation Data'!I26)))</f>
        <v/>
      </c>
      <c r="DN32" s="273" t="str">
        <f ca="true">+IF(OFFSET('Sanitation Data'!$I$32,0,10*ROW('Sanitation Data'!I26))="","",OFFSET('Sanitation Data'!$I$32,0,10*ROW('Sanitation Data'!I26)))</f>
        <v/>
      </c>
      <c r="DO32" s="273" t="str">
        <f ca="true">+IF(OFFSET('Hygiene Data'!$D$11,0,10*ROW('Hygiene Data'!D26))="","",OFFSET('Hygiene Data'!$D$11,0,10*ROW('Hygiene Data'!D26)))</f>
        <v/>
      </c>
      <c r="DP32" s="273" t="str">
        <f ca="true">+IF(OFFSET('Hygiene Data'!$D$12,0,10*ROW('Hygiene Data'!D26))="","",OFFSET('Hygiene Data'!$D$12,0,10*ROW('Hygiene Data'!D26)))</f>
        <v/>
      </c>
      <c r="DQ32" s="273" t="str">
        <f ca="true">+IF(OFFSET('Hygiene Data'!$D$13,0,10*ROW('Hygiene Data'!D26))="","",OFFSET('Hygiene Data'!$D$13,0,10*ROW('Hygiene Data'!D26)))</f>
        <v/>
      </c>
      <c r="DR32" s="273" t="str">
        <f ca="true">+IF(OFFSET('Hygiene Data'!$E$11,0,10*ROW('Hygiene Data'!E26))="","",OFFSET('Hygiene Data'!$E$11,0,10*ROW('Hygiene Data'!E26)))</f>
        <v/>
      </c>
      <c r="DS32" s="273" t="str">
        <f ca="true">+IF(OFFSET('Hygiene Data'!$E$12,0,10*ROW('Hygiene Data'!E26))="","",OFFSET('Hygiene Data'!$E$12,0,10*ROW('Hygiene Data'!E26)))</f>
        <v/>
      </c>
      <c r="DT32" s="273" t="str">
        <f ca="true">+IF(OFFSET('Hygiene Data'!$E$13,0,10*ROW('Hygiene Data'!E26))="","",OFFSET('Hygiene Data'!$E$13,0,10*ROW('Hygiene Data'!E26)))</f>
        <v/>
      </c>
      <c r="DU32" s="273" t="str">
        <f ca="true">+IF(OFFSET('Hygiene Data'!$F$11,0,10*ROW('Hygiene Data'!F26))="","",OFFSET('Hygiene Data'!$F$11,0,10*ROW('Hygiene Data'!F26)))</f>
        <v/>
      </c>
      <c r="DV32" s="273" t="str">
        <f ca="true">+IF(OFFSET('Hygiene Data'!$F$12,0,10*ROW('Hygiene Data'!F26))="","",OFFSET('Hygiene Data'!$F$12,0,10*ROW('Hygiene Data'!F26)))</f>
        <v/>
      </c>
      <c r="DW32" s="273" t="str">
        <f ca="true">+IF(OFFSET('Hygiene Data'!$F$13,0,10*ROW('Hygiene Data'!F26))="","",OFFSET('Hygiene Data'!$F$13,0,10*ROW('Hygiene Data'!F26)))</f>
        <v/>
      </c>
      <c r="DX32" s="273" t="str">
        <f ca="true">+IF(OFFSET('Hygiene Data'!$G$11,0,10*ROW('Hygiene Data'!G26))="","",OFFSET('Hygiene Data'!$G$11,0,10*ROW('Hygiene Data'!G26)))</f>
        <v/>
      </c>
      <c r="DY32" s="273" t="str">
        <f ca="true">+IF(OFFSET('Hygiene Data'!$G$12,0,10*ROW('Hygiene Data'!G26))="","",OFFSET('Hygiene Data'!$G$12,0,10*ROW('Hygiene Data'!G26)))</f>
        <v/>
      </c>
      <c r="DZ32" s="273" t="str">
        <f ca="true">+IF(OFFSET('Hygiene Data'!$G$13,0,10*ROW('Hygiene Data'!G26))="","",OFFSET('Hygiene Data'!$G$13,0,10*ROW('Hygiene Data'!G26)))</f>
        <v/>
      </c>
      <c r="EA32" s="273" t="str">
        <f ca="true">+IF(OFFSET('Hygiene Data'!$H$11,0,10*ROW('Hygiene Data'!H26))="","",OFFSET('Hygiene Data'!$H$11,0,10*ROW('Hygiene Data'!H26)))</f>
        <v/>
      </c>
      <c r="EB32" s="273" t="str">
        <f ca="true">+IF(OFFSET('Hygiene Data'!$H$12,0,10*ROW('Hygiene Data'!H26))="","",OFFSET('Hygiene Data'!$H$12,0,10*ROW('Hygiene Data'!H26)))</f>
        <v/>
      </c>
      <c r="EC32" s="273" t="str">
        <f ca="true">+IF(OFFSET('Hygiene Data'!$H$13,0,10*ROW('Hygiene Data'!H26))="","",OFFSET('Hygiene Data'!$H$13,0,10*ROW('Hygiene Data'!H26)))</f>
        <v/>
      </c>
      <c r="ED32" s="273" t="str">
        <f ca="true">+IF(OFFSET('Hygiene Data'!$I$11,0,10*ROW('Hygiene Data'!I26))="","",OFFSET('Hygiene Data'!$I$11,0,10*ROW('Hygiene Data'!I26)))</f>
        <v/>
      </c>
      <c r="EE32" s="273" t="str">
        <f ca="true">+IF(OFFSET('Hygiene Data'!$I$12,0,10*ROW('Hygiene Data'!I26))="","",OFFSET('Hygiene Data'!$I$12,0,10*ROW('Hygiene Data'!I26)))</f>
        <v/>
      </c>
      <c r="EF32" s="273"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29" t="str">
        <f t="shared" ca="true" si="0"/>
        <v/>
      </c>
      <c r="D33" s="97"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7"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7"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7"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7"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7"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7"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7"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7"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7"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7"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7"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7"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7"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7"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7"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7"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7"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8"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8"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8"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8"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8"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8"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8"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8"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8"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8"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8"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8"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8"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8"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8"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8"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8"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8"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8"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8"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8"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8"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8"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8"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8"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8"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8"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8"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8"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8"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9"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9"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9"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9"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9"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9"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9"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9"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9"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9"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9"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9"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9"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9"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9"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9"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9"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9"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3"/>
      <c r="BS33" s="273" t="str">
        <f ca="true">+IF(OFFSET('Water Data'!$D$27,0,10*ROW('Water Data'!D27))="","",OFFSET('Water Data'!$D$27,0,10*ROW('Water Data'!D27)))</f>
        <v/>
      </c>
      <c r="BT33" s="273" t="str">
        <f ca="true">+IF(OFFSET('Water Data'!$D$28,0,10*ROW('Water Data'!D27))="","",OFFSET('Water Data'!$D$28,0,10*ROW('Water Data'!D27)))</f>
        <v/>
      </c>
      <c r="BU33" s="273" t="str">
        <f ca="true">+IF(OFFSET('Water Data'!$D$29,0,10*ROW('Water Data'!D27))="","",OFFSET('Water Data'!$D$29,0,10*ROW('Water Data'!D27)))</f>
        <v/>
      </c>
      <c r="BV33" s="273" t="str">
        <f ca="true">+IF(OFFSET('Water Data'!$E$27,0,10*ROW('Water Data'!E27))="","",OFFSET('Water Data'!$E$27,0,10*ROW('Water Data'!E27)))</f>
        <v/>
      </c>
      <c r="BW33" s="273" t="str">
        <f ca="true">+IF(OFFSET('Water Data'!$E$28,0,10*ROW('Water Data'!E27))="","",OFFSET('Water Data'!$E$28,0,10*ROW('Water Data'!E27)))</f>
        <v/>
      </c>
      <c r="BX33" s="273" t="str">
        <f ca="true">+IF(OFFSET('Water Data'!$E$29,0,10*ROW('Water Data'!E27))="","",OFFSET('Water Data'!$E$29,0,10*ROW('Water Data'!E27)))</f>
        <v/>
      </c>
      <c r="BY33" s="273" t="str">
        <f ca="true">+IF(OFFSET('Water Data'!$F$27,0,10*ROW('Water Data'!F27))="","",OFFSET('Water Data'!$F$27,0,10*ROW('Water Data'!F27)))</f>
        <v/>
      </c>
      <c r="BZ33" s="273" t="str">
        <f ca="true">+IF(OFFSET('Water Data'!$F$28,0,10*ROW('Water Data'!F27))="","",OFFSET('Water Data'!$F$28,0,10*ROW('Water Data'!F27)))</f>
        <v/>
      </c>
      <c r="CA33" s="273" t="str">
        <f ca="true">+IF(OFFSET('Water Data'!$F$29,0,10*ROW('Water Data'!F27))="","",OFFSET('Water Data'!$F$29,0,10*ROW('Water Data'!F27)))</f>
        <v/>
      </c>
      <c r="CB33" s="273" t="str">
        <f ca="true">+IF(OFFSET('Water Data'!$G$27,0,10*ROW('Water Data'!G27))="","",OFFSET('Water Data'!$G$27,0,10*ROW('Water Data'!G27)))</f>
        <v/>
      </c>
      <c r="CC33" s="273" t="str">
        <f ca="true">+IF(OFFSET('Water Data'!$G$28,0,10*ROW('Water Data'!G27))="","",OFFSET('Water Data'!$G$28,0,10*ROW('Water Data'!G27)))</f>
        <v/>
      </c>
      <c r="CD33" s="273" t="str">
        <f ca="true">+IF(OFFSET('Water Data'!$G$29,0,10*ROW('Water Data'!G27))="","",OFFSET('Water Data'!$G$29,0,10*ROW('Water Data'!G27)))</f>
        <v/>
      </c>
      <c r="CE33" s="273" t="str">
        <f ca="true">+IF(OFFSET('Water Data'!$H$27,0,10*ROW('Water Data'!H27))="","",OFFSET('Water Data'!$H$27,0,10*ROW('Water Data'!H27)))</f>
        <v/>
      </c>
      <c r="CF33" s="273" t="str">
        <f ca="true">+IF(OFFSET('Water Data'!$H$28,0,10*ROW('Water Data'!H27))="","",OFFSET('Water Data'!$H$28,0,10*ROW('Water Data'!H27)))</f>
        <v/>
      </c>
      <c r="CG33" s="273" t="str">
        <f ca="true">+IF(OFFSET('Water Data'!$H$29,0,10*ROW('Water Data'!H27))="","",OFFSET('Water Data'!$H$29,0,10*ROW('Water Data'!H27)))</f>
        <v/>
      </c>
      <c r="CH33" s="273" t="str">
        <f ca="true">+IF(OFFSET('Water Data'!$I$27,0,10*ROW('Water Data'!I27))="","",OFFSET('Water Data'!$I$27,0,10*ROW('Water Data'!I27)))</f>
        <v/>
      </c>
      <c r="CI33" s="273" t="str">
        <f ca="true">+IF(OFFSET('Water Data'!$I$28,0,10*ROW('Water Data'!I27))="","",OFFSET('Water Data'!$I$28,0,10*ROW('Water Data'!I27)))</f>
        <v/>
      </c>
      <c r="CJ33" s="273" t="str">
        <f ca="true">+IF(OFFSET('Water Data'!$I$29,0,10*ROW('Water Data'!I27))="","",OFFSET('Water Data'!$I$29,0,10*ROW('Water Data'!I27)))</f>
        <v/>
      </c>
      <c r="CK33" s="273" t="str">
        <f ca="true">+IF(OFFSET('Sanitation Data'!$D$28,0,10*ROW('Sanitation Data'!D27))="","",OFFSET('Sanitation Data'!$D$28,0,10*ROW('Sanitation Data'!D27)))</f>
        <v/>
      </c>
      <c r="CL33" s="273" t="str">
        <f ca="true">+IF(OFFSET('Sanitation Data'!$D$29,0,10*ROW('Sanitation Data'!D27))="","",OFFSET('Sanitation Data'!$D$29,0,10*ROW('Sanitation Data'!D27)))</f>
        <v/>
      </c>
      <c r="CM33" s="273" t="str">
        <f ca="true">+IF(OFFSET('Sanitation Data'!$D$30,0,10*ROW('Sanitation Data'!D27))="","",OFFSET('Sanitation Data'!$D$30,0,10*ROW('Sanitation Data'!D27)))</f>
        <v/>
      </c>
      <c r="CN33" s="273" t="str">
        <f ca="true">+IF(OFFSET('Sanitation Data'!$D$31,0,10*ROW('Sanitation Data'!D27))="","",OFFSET('Sanitation Data'!$D$31,0,10*ROW('Sanitation Data'!D27)))</f>
        <v/>
      </c>
      <c r="CO33" s="273" t="str">
        <f ca="true">+IF(OFFSET('Sanitation Data'!$D$32,0,10*ROW('Sanitation Data'!D27))="","",OFFSET('Sanitation Data'!$D$32,0,10*ROW('Sanitation Data'!D27)))</f>
        <v/>
      </c>
      <c r="CP33" s="273" t="str">
        <f ca="true">+IF(OFFSET('Sanitation Data'!$E$28,0,10*ROW('Sanitation Data'!E27))="","",OFFSET('Sanitation Data'!$E$28,0,10*ROW('Sanitation Data'!E27)))</f>
        <v/>
      </c>
      <c r="CQ33" s="273" t="str">
        <f ca="true">+IF(OFFSET('Sanitation Data'!$E$29,0,10*ROW('Sanitation Data'!E27))="","",OFFSET('Sanitation Data'!$E$29,0,10*ROW('Sanitation Data'!E27)))</f>
        <v/>
      </c>
      <c r="CR33" s="273" t="str">
        <f ca="true">+IF(OFFSET('Sanitation Data'!$E$30,0,10*ROW('Sanitation Data'!E27))="","",OFFSET('Sanitation Data'!$E$30,0,10*ROW('Sanitation Data'!E27)))</f>
        <v/>
      </c>
      <c r="CS33" s="273" t="str">
        <f ca="true">+IF(OFFSET('Sanitation Data'!$E$31,0,10*ROW('Sanitation Data'!E27))="","",OFFSET('Sanitation Data'!$E$31,0,10*ROW('Sanitation Data'!E27)))</f>
        <v/>
      </c>
      <c r="CT33" s="273" t="str">
        <f ca="true">+IF(OFFSET('Sanitation Data'!$E$32,0,10*ROW('Sanitation Data'!E27))="","",OFFSET('Sanitation Data'!$E$32,0,10*ROW('Sanitation Data'!E27)))</f>
        <v/>
      </c>
      <c r="CU33" s="273" t="str">
        <f ca="true">+IF(OFFSET('Sanitation Data'!$F$28,0,10*ROW('Sanitation Data'!F27))="","",OFFSET('Sanitation Data'!$F$28,0,10*ROW('Sanitation Data'!F27)))</f>
        <v/>
      </c>
      <c r="CV33" s="273" t="str">
        <f ca="true">+IF(OFFSET('Sanitation Data'!$F$29,0,10*ROW('Sanitation Data'!F27))="","",OFFSET('Sanitation Data'!$F$29,0,10*ROW('Sanitation Data'!F27)))</f>
        <v/>
      </c>
      <c r="CW33" s="273" t="str">
        <f ca="true">+IF(OFFSET('Sanitation Data'!$F$30,0,10*ROW('Sanitation Data'!F27))="","",OFFSET('Sanitation Data'!$F$30,0,10*ROW('Sanitation Data'!F27)))</f>
        <v/>
      </c>
      <c r="CX33" s="273" t="str">
        <f ca="true">+IF(OFFSET('Sanitation Data'!$F$31,0,10*ROW('Sanitation Data'!F27))="","",OFFSET('Sanitation Data'!$F$31,0,10*ROW('Sanitation Data'!F27)))</f>
        <v/>
      </c>
      <c r="CY33" s="273" t="str">
        <f ca="true">+IF(OFFSET('Sanitation Data'!$F$32,0,10*ROW('Sanitation Data'!F27))="","",OFFSET('Sanitation Data'!$F$32,0,10*ROW('Sanitation Data'!F27)))</f>
        <v/>
      </c>
      <c r="CZ33" s="273" t="str">
        <f ca="true">+IF(OFFSET('Sanitation Data'!$G$28,0,10*ROW('Sanitation Data'!G27))="","",OFFSET('Sanitation Data'!$G$28,0,10*ROW('Sanitation Data'!G27)))</f>
        <v/>
      </c>
      <c r="DA33" s="273" t="str">
        <f ca="true">+IF(OFFSET('Sanitation Data'!$G$29,0,10*ROW('Sanitation Data'!G27))="","",OFFSET('Sanitation Data'!$G$29,0,10*ROW('Sanitation Data'!G27)))</f>
        <v/>
      </c>
      <c r="DB33" s="273" t="str">
        <f ca="true">+IF(OFFSET('Sanitation Data'!$G$30,0,10*ROW('Sanitation Data'!G27))="","",OFFSET('Sanitation Data'!$G$30,0,10*ROW('Sanitation Data'!G27)))</f>
        <v/>
      </c>
      <c r="DC33" s="273" t="str">
        <f ca="true">+IF(OFFSET('Sanitation Data'!$G$31,0,10*ROW('Sanitation Data'!G27))="","",OFFSET('Sanitation Data'!$G$31,0,10*ROW('Sanitation Data'!G27)))</f>
        <v/>
      </c>
      <c r="DD33" s="273" t="str">
        <f ca="true">+IF(OFFSET('Sanitation Data'!$G$32,0,10*ROW('Sanitation Data'!G27))="","",OFFSET('Sanitation Data'!$G$32,0,10*ROW('Sanitation Data'!G27)))</f>
        <v/>
      </c>
      <c r="DE33" s="273" t="str">
        <f ca="true">+IF(OFFSET('Sanitation Data'!$H$28,0,10*ROW('Sanitation Data'!H27))="","",OFFSET('Sanitation Data'!$H$28,0,10*ROW('Sanitation Data'!H27)))</f>
        <v/>
      </c>
      <c r="DF33" s="273" t="str">
        <f ca="true">+IF(OFFSET('Sanitation Data'!$H$29,0,10*ROW('Sanitation Data'!H27))="","",OFFSET('Sanitation Data'!$H$29,0,10*ROW('Sanitation Data'!H27)))</f>
        <v/>
      </c>
      <c r="DG33" s="273" t="str">
        <f ca="true">+IF(OFFSET('Sanitation Data'!$H$30,0,10*ROW('Sanitation Data'!H27))="","",OFFSET('Sanitation Data'!$H$30,0,10*ROW('Sanitation Data'!H27)))</f>
        <v/>
      </c>
      <c r="DH33" s="273" t="str">
        <f ca="true">+IF(OFFSET('Sanitation Data'!$H$31,0,10*ROW('Sanitation Data'!H27))="","",OFFSET('Sanitation Data'!$H$31,0,10*ROW('Sanitation Data'!H27)))</f>
        <v/>
      </c>
      <c r="DI33" s="273" t="str">
        <f ca="true">+IF(OFFSET('Sanitation Data'!$H$32,0,10*ROW('Sanitation Data'!H27))="","",OFFSET('Sanitation Data'!$H$32,0,10*ROW('Sanitation Data'!H27)))</f>
        <v/>
      </c>
      <c r="DJ33" s="273" t="str">
        <f ca="true">+IF(OFFSET('Sanitation Data'!$I$28,0,10*ROW('Sanitation Data'!I27))="","",OFFSET('Sanitation Data'!$I$28,0,10*ROW('Sanitation Data'!I27)))</f>
        <v/>
      </c>
      <c r="DK33" s="273" t="str">
        <f ca="true">+IF(OFFSET('Sanitation Data'!$I$29,0,10*ROW('Sanitation Data'!I27))="","",OFFSET('Sanitation Data'!$I$29,0,10*ROW('Sanitation Data'!I27)))</f>
        <v/>
      </c>
      <c r="DL33" s="273" t="str">
        <f ca="true">+IF(OFFSET('Sanitation Data'!$I$30,0,10*ROW('Sanitation Data'!I27))="","",OFFSET('Sanitation Data'!$I$30,0,10*ROW('Sanitation Data'!I27)))</f>
        <v/>
      </c>
      <c r="DM33" s="273" t="str">
        <f ca="true">+IF(OFFSET('Sanitation Data'!$I$31,0,10*ROW('Sanitation Data'!I27))="","",OFFSET('Sanitation Data'!$I$31,0,10*ROW('Sanitation Data'!I27)))</f>
        <v/>
      </c>
      <c r="DN33" s="273" t="str">
        <f ca="true">+IF(OFFSET('Sanitation Data'!$I$32,0,10*ROW('Sanitation Data'!I27))="","",OFFSET('Sanitation Data'!$I$32,0,10*ROW('Sanitation Data'!I27)))</f>
        <v/>
      </c>
      <c r="DO33" s="273" t="str">
        <f ca="true">+IF(OFFSET('Hygiene Data'!$D$11,0,10*ROW('Hygiene Data'!D27))="","",OFFSET('Hygiene Data'!$D$11,0,10*ROW('Hygiene Data'!D27)))</f>
        <v/>
      </c>
      <c r="DP33" s="273" t="str">
        <f ca="true">+IF(OFFSET('Hygiene Data'!$D$12,0,10*ROW('Hygiene Data'!D27))="","",OFFSET('Hygiene Data'!$D$12,0,10*ROW('Hygiene Data'!D27)))</f>
        <v/>
      </c>
      <c r="DQ33" s="273" t="str">
        <f ca="true">+IF(OFFSET('Hygiene Data'!$D$13,0,10*ROW('Hygiene Data'!D27))="","",OFFSET('Hygiene Data'!$D$13,0,10*ROW('Hygiene Data'!D27)))</f>
        <v/>
      </c>
      <c r="DR33" s="273" t="str">
        <f ca="true">+IF(OFFSET('Hygiene Data'!$E$11,0,10*ROW('Hygiene Data'!E27))="","",OFFSET('Hygiene Data'!$E$11,0,10*ROW('Hygiene Data'!E27)))</f>
        <v/>
      </c>
      <c r="DS33" s="273" t="str">
        <f ca="true">+IF(OFFSET('Hygiene Data'!$E$12,0,10*ROW('Hygiene Data'!E27))="","",OFFSET('Hygiene Data'!$E$12,0,10*ROW('Hygiene Data'!E27)))</f>
        <v/>
      </c>
      <c r="DT33" s="273" t="str">
        <f ca="true">+IF(OFFSET('Hygiene Data'!$E$13,0,10*ROW('Hygiene Data'!E27))="","",OFFSET('Hygiene Data'!$E$13,0,10*ROW('Hygiene Data'!E27)))</f>
        <v/>
      </c>
      <c r="DU33" s="273" t="str">
        <f ca="true">+IF(OFFSET('Hygiene Data'!$F$11,0,10*ROW('Hygiene Data'!F27))="","",OFFSET('Hygiene Data'!$F$11,0,10*ROW('Hygiene Data'!F27)))</f>
        <v/>
      </c>
      <c r="DV33" s="273" t="str">
        <f ca="true">+IF(OFFSET('Hygiene Data'!$F$12,0,10*ROW('Hygiene Data'!F27))="","",OFFSET('Hygiene Data'!$F$12,0,10*ROW('Hygiene Data'!F27)))</f>
        <v/>
      </c>
      <c r="DW33" s="273" t="str">
        <f ca="true">+IF(OFFSET('Hygiene Data'!$F$13,0,10*ROW('Hygiene Data'!F27))="","",OFFSET('Hygiene Data'!$F$13,0,10*ROW('Hygiene Data'!F27)))</f>
        <v/>
      </c>
      <c r="DX33" s="273" t="str">
        <f ca="true">+IF(OFFSET('Hygiene Data'!$G$11,0,10*ROW('Hygiene Data'!G27))="","",OFFSET('Hygiene Data'!$G$11,0,10*ROW('Hygiene Data'!G27)))</f>
        <v/>
      </c>
      <c r="DY33" s="273" t="str">
        <f ca="true">+IF(OFFSET('Hygiene Data'!$G$12,0,10*ROW('Hygiene Data'!G27))="","",OFFSET('Hygiene Data'!$G$12,0,10*ROW('Hygiene Data'!G27)))</f>
        <v/>
      </c>
      <c r="DZ33" s="273" t="str">
        <f ca="true">+IF(OFFSET('Hygiene Data'!$G$13,0,10*ROW('Hygiene Data'!G27))="","",OFFSET('Hygiene Data'!$G$13,0,10*ROW('Hygiene Data'!G27)))</f>
        <v/>
      </c>
      <c r="EA33" s="273" t="str">
        <f ca="true">+IF(OFFSET('Hygiene Data'!$H$11,0,10*ROW('Hygiene Data'!H27))="","",OFFSET('Hygiene Data'!$H$11,0,10*ROW('Hygiene Data'!H27)))</f>
        <v/>
      </c>
      <c r="EB33" s="273" t="str">
        <f ca="true">+IF(OFFSET('Hygiene Data'!$H$12,0,10*ROW('Hygiene Data'!H27))="","",OFFSET('Hygiene Data'!$H$12,0,10*ROW('Hygiene Data'!H27)))</f>
        <v/>
      </c>
      <c r="EC33" s="273" t="str">
        <f ca="true">+IF(OFFSET('Hygiene Data'!$H$13,0,10*ROW('Hygiene Data'!H27))="","",OFFSET('Hygiene Data'!$H$13,0,10*ROW('Hygiene Data'!H27)))</f>
        <v/>
      </c>
      <c r="ED33" s="273" t="str">
        <f ca="true">+IF(OFFSET('Hygiene Data'!$I$11,0,10*ROW('Hygiene Data'!I27))="","",OFFSET('Hygiene Data'!$I$11,0,10*ROW('Hygiene Data'!I27)))</f>
        <v/>
      </c>
      <c r="EE33" s="273" t="str">
        <f ca="true">+IF(OFFSET('Hygiene Data'!$I$12,0,10*ROW('Hygiene Data'!I27))="","",OFFSET('Hygiene Data'!$I$12,0,10*ROW('Hygiene Data'!I27)))</f>
        <v/>
      </c>
      <c r="EF33" s="273"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29" t="str">
        <f t="shared" ca="true" si="0"/>
        <v/>
      </c>
      <c r="D34" s="97"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7"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7"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7"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7"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7"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7"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7"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7"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7"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7"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7"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7"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7"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7"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7"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7"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7"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8"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8"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8"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8"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8"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8"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8"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8"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8"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8"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8"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8"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8"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8"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8"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8"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8"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8"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8"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8"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8"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8"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8"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8"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8"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8"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8"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8"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8"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8"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9"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9"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9"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9"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9"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9"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9"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9"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9"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9"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9"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9"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9"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9"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9"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9"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9"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9"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3"/>
      <c r="BS34" s="273" t="str">
        <f ca="true">+IF(OFFSET('Water Data'!$D$27,0,10*ROW('Water Data'!D28))="","",OFFSET('Water Data'!$D$27,0,10*ROW('Water Data'!D28)))</f>
        <v/>
      </c>
      <c r="BT34" s="273" t="str">
        <f ca="true">+IF(OFFSET('Water Data'!$D$28,0,10*ROW('Water Data'!D28))="","",OFFSET('Water Data'!$D$28,0,10*ROW('Water Data'!D28)))</f>
        <v/>
      </c>
      <c r="BU34" s="273" t="str">
        <f ca="true">+IF(OFFSET('Water Data'!$D$29,0,10*ROW('Water Data'!D28))="","",OFFSET('Water Data'!$D$29,0,10*ROW('Water Data'!D28)))</f>
        <v/>
      </c>
      <c r="BV34" s="273" t="str">
        <f ca="true">+IF(OFFSET('Water Data'!$E$27,0,10*ROW('Water Data'!E28))="","",OFFSET('Water Data'!$E$27,0,10*ROW('Water Data'!E28)))</f>
        <v/>
      </c>
      <c r="BW34" s="273" t="str">
        <f ca="true">+IF(OFFSET('Water Data'!$E$28,0,10*ROW('Water Data'!E28))="","",OFFSET('Water Data'!$E$28,0,10*ROW('Water Data'!E28)))</f>
        <v/>
      </c>
      <c r="BX34" s="273" t="str">
        <f ca="true">+IF(OFFSET('Water Data'!$E$29,0,10*ROW('Water Data'!E28))="","",OFFSET('Water Data'!$E$29,0,10*ROW('Water Data'!E28)))</f>
        <v/>
      </c>
      <c r="BY34" s="273" t="str">
        <f ca="true">+IF(OFFSET('Water Data'!$F$27,0,10*ROW('Water Data'!F28))="","",OFFSET('Water Data'!$F$27,0,10*ROW('Water Data'!F28)))</f>
        <v/>
      </c>
      <c r="BZ34" s="273" t="str">
        <f ca="true">+IF(OFFSET('Water Data'!$F$28,0,10*ROW('Water Data'!F28))="","",OFFSET('Water Data'!$F$28,0,10*ROW('Water Data'!F28)))</f>
        <v/>
      </c>
      <c r="CA34" s="273" t="str">
        <f ca="true">+IF(OFFSET('Water Data'!$F$29,0,10*ROW('Water Data'!F28))="","",OFFSET('Water Data'!$F$29,0,10*ROW('Water Data'!F28)))</f>
        <v/>
      </c>
      <c r="CB34" s="273" t="str">
        <f ca="true">+IF(OFFSET('Water Data'!$G$27,0,10*ROW('Water Data'!G28))="","",OFFSET('Water Data'!$G$27,0,10*ROW('Water Data'!G28)))</f>
        <v/>
      </c>
      <c r="CC34" s="273" t="str">
        <f ca="true">+IF(OFFSET('Water Data'!$G$28,0,10*ROW('Water Data'!G28))="","",OFFSET('Water Data'!$G$28,0,10*ROW('Water Data'!G28)))</f>
        <v/>
      </c>
      <c r="CD34" s="273" t="str">
        <f ca="true">+IF(OFFSET('Water Data'!$G$29,0,10*ROW('Water Data'!G28))="","",OFFSET('Water Data'!$G$29,0,10*ROW('Water Data'!G28)))</f>
        <v/>
      </c>
      <c r="CE34" s="273" t="str">
        <f ca="true">+IF(OFFSET('Water Data'!$H$27,0,10*ROW('Water Data'!H28))="","",OFFSET('Water Data'!$H$27,0,10*ROW('Water Data'!H28)))</f>
        <v/>
      </c>
      <c r="CF34" s="273" t="str">
        <f ca="true">+IF(OFFSET('Water Data'!$H$28,0,10*ROW('Water Data'!H28))="","",OFFSET('Water Data'!$H$28,0,10*ROW('Water Data'!H28)))</f>
        <v/>
      </c>
      <c r="CG34" s="273" t="str">
        <f ca="true">+IF(OFFSET('Water Data'!$H$29,0,10*ROW('Water Data'!H28))="","",OFFSET('Water Data'!$H$29,0,10*ROW('Water Data'!H28)))</f>
        <v/>
      </c>
      <c r="CH34" s="273" t="str">
        <f ca="true">+IF(OFFSET('Water Data'!$I$27,0,10*ROW('Water Data'!I28))="","",OFFSET('Water Data'!$I$27,0,10*ROW('Water Data'!I28)))</f>
        <v/>
      </c>
      <c r="CI34" s="273" t="str">
        <f ca="true">+IF(OFFSET('Water Data'!$I$28,0,10*ROW('Water Data'!I28))="","",OFFSET('Water Data'!$I$28,0,10*ROW('Water Data'!I28)))</f>
        <v/>
      </c>
      <c r="CJ34" s="273" t="str">
        <f ca="true">+IF(OFFSET('Water Data'!$I$29,0,10*ROW('Water Data'!I28))="","",OFFSET('Water Data'!$I$29,0,10*ROW('Water Data'!I28)))</f>
        <v/>
      </c>
      <c r="CK34" s="273" t="str">
        <f ca="true">+IF(OFFSET('Sanitation Data'!$D$28,0,10*ROW('Sanitation Data'!D28))="","",OFFSET('Sanitation Data'!$D$28,0,10*ROW('Sanitation Data'!D28)))</f>
        <v/>
      </c>
      <c r="CL34" s="273" t="str">
        <f ca="true">+IF(OFFSET('Sanitation Data'!$D$29,0,10*ROW('Sanitation Data'!D28))="","",OFFSET('Sanitation Data'!$D$29,0,10*ROW('Sanitation Data'!D28)))</f>
        <v/>
      </c>
      <c r="CM34" s="273" t="str">
        <f ca="true">+IF(OFFSET('Sanitation Data'!$D$30,0,10*ROW('Sanitation Data'!D28))="","",OFFSET('Sanitation Data'!$D$30,0,10*ROW('Sanitation Data'!D28)))</f>
        <v/>
      </c>
      <c r="CN34" s="273" t="str">
        <f ca="true">+IF(OFFSET('Sanitation Data'!$D$31,0,10*ROW('Sanitation Data'!D28))="","",OFFSET('Sanitation Data'!$D$31,0,10*ROW('Sanitation Data'!D28)))</f>
        <v/>
      </c>
      <c r="CO34" s="273" t="str">
        <f ca="true">+IF(OFFSET('Sanitation Data'!$D$32,0,10*ROW('Sanitation Data'!D28))="","",OFFSET('Sanitation Data'!$D$32,0,10*ROW('Sanitation Data'!D28)))</f>
        <v/>
      </c>
      <c r="CP34" s="273" t="str">
        <f ca="true">+IF(OFFSET('Sanitation Data'!$E$28,0,10*ROW('Sanitation Data'!E28))="","",OFFSET('Sanitation Data'!$E$28,0,10*ROW('Sanitation Data'!E28)))</f>
        <v/>
      </c>
      <c r="CQ34" s="273" t="str">
        <f ca="true">+IF(OFFSET('Sanitation Data'!$E$29,0,10*ROW('Sanitation Data'!E28))="","",OFFSET('Sanitation Data'!$E$29,0,10*ROW('Sanitation Data'!E28)))</f>
        <v/>
      </c>
      <c r="CR34" s="273" t="str">
        <f ca="true">+IF(OFFSET('Sanitation Data'!$E$30,0,10*ROW('Sanitation Data'!E28))="","",OFFSET('Sanitation Data'!$E$30,0,10*ROW('Sanitation Data'!E28)))</f>
        <v/>
      </c>
      <c r="CS34" s="273" t="str">
        <f ca="true">+IF(OFFSET('Sanitation Data'!$E$31,0,10*ROW('Sanitation Data'!E28))="","",OFFSET('Sanitation Data'!$E$31,0,10*ROW('Sanitation Data'!E28)))</f>
        <v/>
      </c>
      <c r="CT34" s="273" t="str">
        <f ca="true">+IF(OFFSET('Sanitation Data'!$E$32,0,10*ROW('Sanitation Data'!E28))="","",OFFSET('Sanitation Data'!$E$32,0,10*ROW('Sanitation Data'!E28)))</f>
        <v/>
      </c>
      <c r="CU34" s="273" t="str">
        <f ca="true">+IF(OFFSET('Sanitation Data'!$F$28,0,10*ROW('Sanitation Data'!F28))="","",OFFSET('Sanitation Data'!$F$28,0,10*ROW('Sanitation Data'!F28)))</f>
        <v/>
      </c>
      <c r="CV34" s="273" t="str">
        <f ca="true">+IF(OFFSET('Sanitation Data'!$F$29,0,10*ROW('Sanitation Data'!F28))="","",OFFSET('Sanitation Data'!$F$29,0,10*ROW('Sanitation Data'!F28)))</f>
        <v/>
      </c>
      <c r="CW34" s="273" t="str">
        <f ca="true">+IF(OFFSET('Sanitation Data'!$F$30,0,10*ROW('Sanitation Data'!F28))="","",OFFSET('Sanitation Data'!$F$30,0,10*ROW('Sanitation Data'!F28)))</f>
        <v/>
      </c>
      <c r="CX34" s="273" t="str">
        <f ca="true">+IF(OFFSET('Sanitation Data'!$F$31,0,10*ROW('Sanitation Data'!F28))="","",OFFSET('Sanitation Data'!$F$31,0,10*ROW('Sanitation Data'!F28)))</f>
        <v/>
      </c>
      <c r="CY34" s="273" t="str">
        <f ca="true">+IF(OFFSET('Sanitation Data'!$F$32,0,10*ROW('Sanitation Data'!F28))="","",OFFSET('Sanitation Data'!$F$32,0,10*ROW('Sanitation Data'!F28)))</f>
        <v/>
      </c>
      <c r="CZ34" s="273" t="str">
        <f ca="true">+IF(OFFSET('Sanitation Data'!$G$28,0,10*ROW('Sanitation Data'!G28))="","",OFFSET('Sanitation Data'!$G$28,0,10*ROW('Sanitation Data'!G28)))</f>
        <v/>
      </c>
      <c r="DA34" s="273" t="str">
        <f ca="true">+IF(OFFSET('Sanitation Data'!$G$29,0,10*ROW('Sanitation Data'!G28))="","",OFFSET('Sanitation Data'!$G$29,0,10*ROW('Sanitation Data'!G28)))</f>
        <v/>
      </c>
      <c r="DB34" s="273" t="str">
        <f ca="true">+IF(OFFSET('Sanitation Data'!$G$30,0,10*ROW('Sanitation Data'!G28))="","",OFFSET('Sanitation Data'!$G$30,0,10*ROW('Sanitation Data'!G28)))</f>
        <v/>
      </c>
      <c r="DC34" s="273" t="str">
        <f ca="true">+IF(OFFSET('Sanitation Data'!$G$31,0,10*ROW('Sanitation Data'!G28))="","",OFFSET('Sanitation Data'!$G$31,0,10*ROW('Sanitation Data'!G28)))</f>
        <v/>
      </c>
      <c r="DD34" s="273" t="str">
        <f ca="true">+IF(OFFSET('Sanitation Data'!$G$32,0,10*ROW('Sanitation Data'!G28))="","",OFFSET('Sanitation Data'!$G$32,0,10*ROW('Sanitation Data'!G28)))</f>
        <v/>
      </c>
      <c r="DE34" s="273" t="str">
        <f ca="true">+IF(OFFSET('Sanitation Data'!$H$28,0,10*ROW('Sanitation Data'!H28))="","",OFFSET('Sanitation Data'!$H$28,0,10*ROW('Sanitation Data'!H28)))</f>
        <v/>
      </c>
      <c r="DF34" s="273" t="str">
        <f ca="true">+IF(OFFSET('Sanitation Data'!$H$29,0,10*ROW('Sanitation Data'!H28))="","",OFFSET('Sanitation Data'!$H$29,0,10*ROW('Sanitation Data'!H28)))</f>
        <v/>
      </c>
      <c r="DG34" s="273" t="str">
        <f ca="true">+IF(OFFSET('Sanitation Data'!$H$30,0,10*ROW('Sanitation Data'!H28))="","",OFFSET('Sanitation Data'!$H$30,0,10*ROW('Sanitation Data'!H28)))</f>
        <v/>
      </c>
      <c r="DH34" s="273" t="str">
        <f ca="true">+IF(OFFSET('Sanitation Data'!$H$31,0,10*ROW('Sanitation Data'!H28))="","",OFFSET('Sanitation Data'!$H$31,0,10*ROW('Sanitation Data'!H28)))</f>
        <v/>
      </c>
      <c r="DI34" s="273" t="str">
        <f ca="true">+IF(OFFSET('Sanitation Data'!$H$32,0,10*ROW('Sanitation Data'!H28))="","",OFFSET('Sanitation Data'!$H$32,0,10*ROW('Sanitation Data'!H28)))</f>
        <v/>
      </c>
      <c r="DJ34" s="273" t="str">
        <f ca="true">+IF(OFFSET('Sanitation Data'!$I$28,0,10*ROW('Sanitation Data'!I28))="","",OFFSET('Sanitation Data'!$I$28,0,10*ROW('Sanitation Data'!I28)))</f>
        <v/>
      </c>
      <c r="DK34" s="273" t="str">
        <f ca="true">+IF(OFFSET('Sanitation Data'!$I$29,0,10*ROW('Sanitation Data'!I28))="","",OFFSET('Sanitation Data'!$I$29,0,10*ROW('Sanitation Data'!I28)))</f>
        <v/>
      </c>
      <c r="DL34" s="273" t="str">
        <f ca="true">+IF(OFFSET('Sanitation Data'!$I$30,0,10*ROW('Sanitation Data'!I28))="","",OFFSET('Sanitation Data'!$I$30,0,10*ROW('Sanitation Data'!I28)))</f>
        <v/>
      </c>
      <c r="DM34" s="273" t="str">
        <f ca="true">+IF(OFFSET('Sanitation Data'!$I$31,0,10*ROW('Sanitation Data'!I28))="","",OFFSET('Sanitation Data'!$I$31,0,10*ROW('Sanitation Data'!I28)))</f>
        <v/>
      </c>
      <c r="DN34" s="273" t="str">
        <f ca="true">+IF(OFFSET('Sanitation Data'!$I$32,0,10*ROW('Sanitation Data'!I28))="","",OFFSET('Sanitation Data'!$I$32,0,10*ROW('Sanitation Data'!I28)))</f>
        <v/>
      </c>
      <c r="DO34" s="273" t="str">
        <f ca="true">+IF(OFFSET('Hygiene Data'!$D$11,0,10*ROW('Hygiene Data'!D28))="","",OFFSET('Hygiene Data'!$D$11,0,10*ROW('Hygiene Data'!D28)))</f>
        <v/>
      </c>
      <c r="DP34" s="273" t="str">
        <f ca="true">+IF(OFFSET('Hygiene Data'!$D$12,0,10*ROW('Hygiene Data'!D28))="","",OFFSET('Hygiene Data'!$D$12,0,10*ROW('Hygiene Data'!D28)))</f>
        <v/>
      </c>
      <c r="DQ34" s="273" t="str">
        <f ca="true">+IF(OFFSET('Hygiene Data'!$D$13,0,10*ROW('Hygiene Data'!D28))="","",OFFSET('Hygiene Data'!$D$13,0,10*ROW('Hygiene Data'!D28)))</f>
        <v/>
      </c>
      <c r="DR34" s="273" t="str">
        <f ca="true">+IF(OFFSET('Hygiene Data'!$E$11,0,10*ROW('Hygiene Data'!E28))="","",OFFSET('Hygiene Data'!$E$11,0,10*ROW('Hygiene Data'!E28)))</f>
        <v/>
      </c>
      <c r="DS34" s="273" t="str">
        <f ca="true">+IF(OFFSET('Hygiene Data'!$E$12,0,10*ROW('Hygiene Data'!E28))="","",OFFSET('Hygiene Data'!$E$12,0,10*ROW('Hygiene Data'!E28)))</f>
        <v/>
      </c>
      <c r="DT34" s="273" t="str">
        <f ca="true">+IF(OFFSET('Hygiene Data'!$E$13,0,10*ROW('Hygiene Data'!E28))="","",OFFSET('Hygiene Data'!$E$13,0,10*ROW('Hygiene Data'!E28)))</f>
        <v/>
      </c>
      <c r="DU34" s="273" t="str">
        <f ca="true">+IF(OFFSET('Hygiene Data'!$F$11,0,10*ROW('Hygiene Data'!F28))="","",OFFSET('Hygiene Data'!$F$11,0,10*ROW('Hygiene Data'!F28)))</f>
        <v/>
      </c>
      <c r="DV34" s="273" t="str">
        <f ca="true">+IF(OFFSET('Hygiene Data'!$F$12,0,10*ROW('Hygiene Data'!F28))="","",OFFSET('Hygiene Data'!$F$12,0,10*ROW('Hygiene Data'!F28)))</f>
        <v/>
      </c>
      <c r="DW34" s="273" t="str">
        <f ca="true">+IF(OFFSET('Hygiene Data'!$F$13,0,10*ROW('Hygiene Data'!F28))="","",OFFSET('Hygiene Data'!$F$13,0,10*ROW('Hygiene Data'!F28)))</f>
        <v/>
      </c>
      <c r="DX34" s="273" t="str">
        <f ca="true">+IF(OFFSET('Hygiene Data'!$G$11,0,10*ROW('Hygiene Data'!G28))="","",OFFSET('Hygiene Data'!$G$11,0,10*ROW('Hygiene Data'!G28)))</f>
        <v/>
      </c>
      <c r="DY34" s="273" t="str">
        <f ca="true">+IF(OFFSET('Hygiene Data'!$G$12,0,10*ROW('Hygiene Data'!G28))="","",OFFSET('Hygiene Data'!$G$12,0,10*ROW('Hygiene Data'!G28)))</f>
        <v/>
      </c>
      <c r="DZ34" s="273" t="str">
        <f ca="true">+IF(OFFSET('Hygiene Data'!$G$13,0,10*ROW('Hygiene Data'!G28))="","",OFFSET('Hygiene Data'!$G$13,0,10*ROW('Hygiene Data'!G28)))</f>
        <v/>
      </c>
      <c r="EA34" s="273" t="str">
        <f ca="true">+IF(OFFSET('Hygiene Data'!$H$11,0,10*ROW('Hygiene Data'!H28))="","",OFFSET('Hygiene Data'!$H$11,0,10*ROW('Hygiene Data'!H28)))</f>
        <v/>
      </c>
      <c r="EB34" s="273" t="str">
        <f ca="true">+IF(OFFSET('Hygiene Data'!$H$12,0,10*ROW('Hygiene Data'!H28))="","",OFFSET('Hygiene Data'!$H$12,0,10*ROW('Hygiene Data'!H28)))</f>
        <v/>
      </c>
      <c r="EC34" s="273" t="str">
        <f ca="true">+IF(OFFSET('Hygiene Data'!$H$13,0,10*ROW('Hygiene Data'!H28))="","",OFFSET('Hygiene Data'!$H$13,0,10*ROW('Hygiene Data'!H28)))</f>
        <v/>
      </c>
      <c r="ED34" s="273" t="str">
        <f ca="true">+IF(OFFSET('Hygiene Data'!$I$11,0,10*ROW('Hygiene Data'!I28))="","",OFFSET('Hygiene Data'!$I$11,0,10*ROW('Hygiene Data'!I28)))</f>
        <v/>
      </c>
      <c r="EE34" s="273" t="str">
        <f ca="true">+IF(OFFSET('Hygiene Data'!$I$12,0,10*ROW('Hygiene Data'!I28))="","",OFFSET('Hygiene Data'!$I$12,0,10*ROW('Hygiene Data'!I28)))</f>
        <v/>
      </c>
      <c r="EF34" s="273"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29" t="str">
        <f t="shared" ca="true" si="0"/>
        <v/>
      </c>
      <c r="D35" s="97"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7"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7"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7"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7"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7"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7"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7"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7"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7"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7"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7"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7"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7"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7"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7"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7"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7"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8"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8"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8"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8"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8"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8"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8"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8"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8"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8"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8"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8"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8"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8"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8"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8"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8"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8"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8"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8"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8"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8"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8"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8"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8"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8"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8"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8"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8"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8"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9"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9"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9"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9"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9"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9"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9"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9"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9"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9"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9"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9"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9"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9"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9"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9"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9"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9"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3"/>
      <c r="BS35" s="273" t="str">
        <f ca="true">+IF(OFFSET('Water Data'!$D$27,0,10*ROW('Water Data'!D29))="","",OFFSET('Water Data'!$D$27,0,10*ROW('Water Data'!D29)))</f>
        <v/>
      </c>
      <c r="BT35" s="273" t="str">
        <f ca="true">+IF(OFFSET('Water Data'!$D$28,0,10*ROW('Water Data'!D29))="","",OFFSET('Water Data'!$D$28,0,10*ROW('Water Data'!D29)))</f>
        <v/>
      </c>
      <c r="BU35" s="273" t="str">
        <f ca="true">+IF(OFFSET('Water Data'!$D$29,0,10*ROW('Water Data'!D29))="","",OFFSET('Water Data'!$D$29,0,10*ROW('Water Data'!D29)))</f>
        <v/>
      </c>
      <c r="BV35" s="273" t="str">
        <f ca="true">+IF(OFFSET('Water Data'!$E$27,0,10*ROW('Water Data'!E29))="","",OFFSET('Water Data'!$E$27,0,10*ROW('Water Data'!E29)))</f>
        <v/>
      </c>
      <c r="BW35" s="273" t="str">
        <f ca="true">+IF(OFFSET('Water Data'!$E$28,0,10*ROW('Water Data'!E29))="","",OFFSET('Water Data'!$E$28,0,10*ROW('Water Data'!E29)))</f>
        <v/>
      </c>
      <c r="BX35" s="273" t="str">
        <f ca="true">+IF(OFFSET('Water Data'!$E$29,0,10*ROW('Water Data'!E29))="","",OFFSET('Water Data'!$E$29,0,10*ROW('Water Data'!E29)))</f>
        <v/>
      </c>
      <c r="BY35" s="273" t="str">
        <f ca="true">+IF(OFFSET('Water Data'!$F$27,0,10*ROW('Water Data'!F29))="","",OFFSET('Water Data'!$F$27,0,10*ROW('Water Data'!F29)))</f>
        <v/>
      </c>
      <c r="BZ35" s="273" t="str">
        <f ca="true">+IF(OFFSET('Water Data'!$F$28,0,10*ROW('Water Data'!F29))="","",OFFSET('Water Data'!$F$28,0,10*ROW('Water Data'!F29)))</f>
        <v/>
      </c>
      <c r="CA35" s="273" t="str">
        <f ca="true">+IF(OFFSET('Water Data'!$F$29,0,10*ROW('Water Data'!F29))="","",OFFSET('Water Data'!$F$29,0,10*ROW('Water Data'!F29)))</f>
        <v/>
      </c>
      <c r="CB35" s="273" t="str">
        <f ca="true">+IF(OFFSET('Water Data'!$G$27,0,10*ROW('Water Data'!G29))="","",OFFSET('Water Data'!$G$27,0,10*ROW('Water Data'!G29)))</f>
        <v/>
      </c>
      <c r="CC35" s="273" t="str">
        <f ca="true">+IF(OFFSET('Water Data'!$G$28,0,10*ROW('Water Data'!G29))="","",OFFSET('Water Data'!$G$28,0,10*ROW('Water Data'!G29)))</f>
        <v/>
      </c>
      <c r="CD35" s="273" t="str">
        <f ca="true">+IF(OFFSET('Water Data'!$G$29,0,10*ROW('Water Data'!G29))="","",OFFSET('Water Data'!$G$29,0,10*ROW('Water Data'!G29)))</f>
        <v/>
      </c>
      <c r="CE35" s="273" t="str">
        <f ca="true">+IF(OFFSET('Water Data'!$H$27,0,10*ROW('Water Data'!H29))="","",OFFSET('Water Data'!$H$27,0,10*ROW('Water Data'!H29)))</f>
        <v/>
      </c>
      <c r="CF35" s="273" t="str">
        <f ca="true">+IF(OFFSET('Water Data'!$H$28,0,10*ROW('Water Data'!H29))="","",OFFSET('Water Data'!$H$28,0,10*ROW('Water Data'!H29)))</f>
        <v/>
      </c>
      <c r="CG35" s="273" t="str">
        <f ca="true">+IF(OFFSET('Water Data'!$H$29,0,10*ROW('Water Data'!H29))="","",OFFSET('Water Data'!$H$29,0,10*ROW('Water Data'!H29)))</f>
        <v/>
      </c>
      <c r="CH35" s="273" t="str">
        <f ca="true">+IF(OFFSET('Water Data'!$I$27,0,10*ROW('Water Data'!I29))="","",OFFSET('Water Data'!$I$27,0,10*ROW('Water Data'!I29)))</f>
        <v/>
      </c>
      <c r="CI35" s="273" t="str">
        <f ca="true">+IF(OFFSET('Water Data'!$I$28,0,10*ROW('Water Data'!I29))="","",OFFSET('Water Data'!$I$28,0,10*ROW('Water Data'!I29)))</f>
        <v/>
      </c>
      <c r="CJ35" s="273" t="str">
        <f ca="true">+IF(OFFSET('Water Data'!$I$29,0,10*ROW('Water Data'!I29))="","",OFFSET('Water Data'!$I$29,0,10*ROW('Water Data'!I29)))</f>
        <v/>
      </c>
      <c r="CK35" s="273" t="str">
        <f ca="true">+IF(OFFSET('Sanitation Data'!$D$28,0,10*ROW('Sanitation Data'!D29))="","",OFFSET('Sanitation Data'!$D$28,0,10*ROW('Sanitation Data'!D29)))</f>
        <v/>
      </c>
      <c r="CL35" s="273" t="str">
        <f ca="true">+IF(OFFSET('Sanitation Data'!$D$29,0,10*ROW('Sanitation Data'!D29))="","",OFFSET('Sanitation Data'!$D$29,0,10*ROW('Sanitation Data'!D29)))</f>
        <v/>
      </c>
      <c r="CM35" s="273" t="str">
        <f ca="true">+IF(OFFSET('Sanitation Data'!$D$30,0,10*ROW('Sanitation Data'!D29))="","",OFFSET('Sanitation Data'!$D$30,0,10*ROW('Sanitation Data'!D29)))</f>
        <v/>
      </c>
      <c r="CN35" s="273" t="str">
        <f ca="true">+IF(OFFSET('Sanitation Data'!$D$31,0,10*ROW('Sanitation Data'!D29))="","",OFFSET('Sanitation Data'!$D$31,0,10*ROW('Sanitation Data'!D29)))</f>
        <v/>
      </c>
      <c r="CO35" s="273" t="str">
        <f ca="true">+IF(OFFSET('Sanitation Data'!$D$32,0,10*ROW('Sanitation Data'!D29))="","",OFFSET('Sanitation Data'!$D$32,0,10*ROW('Sanitation Data'!D29)))</f>
        <v/>
      </c>
      <c r="CP35" s="273" t="str">
        <f ca="true">+IF(OFFSET('Sanitation Data'!$E$28,0,10*ROW('Sanitation Data'!E29))="","",OFFSET('Sanitation Data'!$E$28,0,10*ROW('Sanitation Data'!E29)))</f>
        <v/>
      </c>
      <c r="CQ35" s="273" t="str">
        <f ca="true">+IF(OFFSET('Sanitation Data'!$E$29,0,10*ROW('Sanitation Data'!E29))="","",OFFSET('Sanitation Data'!$E$29,0,10*ROW('Sanitation Data'!E29)))</f>
        <v/>
      </c>
      <c r="CR35" s="273" t="str">
        <f ca="true">+IF(OFFSET('Sanitation Data'!$E$30,0,10*ROW('Sanitation Data'!E29))="","",OFFSET('Sanitation Data'!$E$30,0,10*ROW('Sanitation Data'!E29)))</f>
        <v/>
      </c>
      <c r="CS35" s="273" t="str">
        <f ca="true">+IF(OFFSET('Sanitation Data'!$E$31,0,10*ROW('Sanitation Data'!E29))="","",OFFSET('Sanitation Data'!$E$31,0,10*ROW('Sanitation Data'!E29)))</f>
        <v/>
      </c>
      <c r="CT35" s="273" t="str">
        <f ca="true">+IF(OFFSET('Sanitation Data'!$E$32,0,10*ROW('Sanitation Data'!E29))="","",OFFSET('Sanitation Data'!$E$32,0,10*ROW('Sanitation Data'!E29)))</f>
        <v/>
      </c>
      <c r="CU35" s="273" t="str">
        <f ca="true">+IF(OFFSET('Sanitation Data'!$F$28,0,10*ROW('Sanitation Data'!F29))="","",OFFSET('Sanitation Data'!$F$28,0,10*ROW('Sanitation Data'!F29)))</f>
        <v/>
      </c>
      <c r="CV35" s="273" t="str">
        <f ca="true">+IF(OFFSET('Sanitation Data'!$F$29,0,10*ROW('Sanitation Data'!F29))="","",OFFSET('Sanitation Data'!$F$29,0,10*ROW('Sanitation Data'!F29)))</f>
        <v/>
      </c>
      <c r="CW35" s="273" t="str">
        <f ca="true">+IF(OFFSET('Sanitation Data'!$F$30,0,10*ROW('Sanitation Data'!F29))="","",OFFSET('Sanitation Data'!$F$30,0,10*ROW('Sanitation Data'!F29)))</f>
        <v/>
      </c>
      <c r="CX35" s="273" t="str">
        <f ca="true">+IF(OFFSET('Sanitation Data'!$F$31,0,10*ROW('Sanitation Data'!F29))="","",OFFSET('Sanitation Data'!$F$31,0,10*ROW('Sanitation Data'!F29)))</f>
        <v/>
      </c>
      <c r="CY35" s="273" t="str">
        <f ca="true">+IF(OFFSET('Sanitation Data'!$F$32,0,10*ROW('Sanitation Data'!F29))="","",OFFSET('Sanitation Data'!$F$32,0,10*ROW('Sanitation Data'!F29)))</f>
        <v/>
      </c>
      <c r="CZ35" s="273" t="str">
        <f ca="true">+IF(OFFSET('Sanitation Data'!$G$28,0,10*ROW('Sanitation Data'!G29))="","",OFFSET('Sanitation Data'!$G$28,0,10*ROW('Sanitation Data'!G29)))</f>
        <v/>
      </c>
      <c r="DA35" s="273" t="str">
        <f ca="true">+IF(OFFSET('Sanitation Data'!$G$29,0,10*ROW('Sanitation Data'!G29))="","",OFFSET('Sanitation Data'!$G$29,0,10*ROW('Sanitation Data'!G29)))</f>
        <v/>
      </c>
      <c r="DB35" s="273" t="str">
        <f ca="true">+IF(OFFSET('Sanitation Data'!$G$30,0,10*ROW('Sanitation Data'!G29))="","",OFFSET('Sanitation Data'!$G$30,0,10*ROW('Sanitation Data'!G29)))</f>
        <v/>
      </c>
      <c r="DC35" s="273" t="str">
        <f ca="true">+IF(OFFSET('Sanitation Data'!$G$31,0,10*ROW('Sanitation Data'!G29))="","",OFFSET('Sanitation Data'!$G$31,0,10*ROW('Sanitation Data'!G29)))</f>
        <v/>
      </c>
      <c r="DD35" s="273" t="str">
        <f ca="true">+IF(OFFSET('Sanitation Data'!$G$32,0,10*ROW('Sanitation Data'!G29))="","",OFFSET('Sanitation Data'!$G$32,0,10*ROW('Sanitation Data'!G29)))</f>
        <v/>
      </c>
      <c r="DE35" s="273" t="str">
        <f ca="true">+IF(OFFSET('Sanitation Data'!$H$28,0,10*ROW('Sanitation Data'!H29))="","",OFFSET('Sanitation Data'!$H$28,0,10*ROW('Sanitation Data'!H29)))</f>
        <v/>
      </c>
      <c r="DF35" s="273" t="str">
        <f ca="true">+IF(OFFSET('Sanitation Data'!$H$29,0,10*ROW('Sanitation Data'!H29))="","",OFFSET('Sanitation Data'!$H$29,0,10*ROW('Sanitation Data'!H29)))</f>
        <v/>
      </c>
      <c r="DG35" s="273" t="str">
        <f ca="true">+IF(OFFSET('Sanitation Data'!$H$30,0,10*ROW('Sanitation Data'!H29))="","",OFFSET('Sanitation Data'!$H$30,0,10*ROW('Sanitation Data'!H29)))</f>
        <v/>
      </c>
      <c r="DH35" s="273" t="str">
        <f ca="true">+IF(OFFSET('Sanitation Data'!$H$31,0,10*ROW('Sanitation Data'!H29))="","",OFFSET('Sanitation Data'!$H$31,0,10*ROW('Sanitation Data'!H29)))</f>
        <v/>
      </c>
      <c r="DI35" s="273" t="str">
        <f ca="true">+IF(OFFSET('Sanitation Data'!$H$32,0,10*ROW('Sanitation Data'!H29))="","",OFFSET('Sanitation Data'!$H$32,0,10*ROW('Sanitation Data'!H29)))</f>
        <v/>
      </c>
      <c r="DJ35" s="273" t="str">
        <f ca="true">+IF(OFFSET('Sanitation Data'!$I$28,0,10*ROW('Sanitation Data'!I29))="","",OFFSET('Sanitation Data'!$I$28,0,10*ROW('Sanitation Data'!I29)))</f>
        <v/>
      </c>
      <c r="DK35" s="273" t="str">
        <f ca="true">+IF(OFFSET('Sanitation Data'!$I$29,0,10*ROW('Sanitation Data'!I29))="","",OFFSET('Sanitation Data'!$I$29,0,10*ROW('Sanitation Data'!I29)))</f>
        <v/>
      </c>
      <c r="DL35" s="273" t="str">
        <f ca="true">+IF(OFFSET('Sanitation Data'!$I$30,0,10*ROW('Sanitation Data'!I29))="","",OFFSET('Sanitation Data'!$I$30,0,10*ROW('Sanitation Data'!I29)))</f>
        <v/>
      </c>
      <c r="DM35" s="273" t="str">
        <f ca="true">+IF(OFFSET('Sanitation Data'!$I$31,0,10*ROW('Sanitation Data'!I29))="","",OFFSET('Sanitation Data'!$I$31,0,10*ROW('Sanitation Data'!I29)))</f>
        <v/>
      </c>
      <c r="DN35" s="273" t="str">
        <f ca="true">+IF(OFFSET('Sanitation Data'!$I$32,0,10*ROW('Sanitation Data'!I29))="","",OFFSET('Sanitation Data'!$I$32,0,10*ROW('Sanitation Data'!I29)))</f>
        <v/>
      </c>
      <c r="DO35" s="273" t="str">
        <f ca="true">+IF(OFFSET('Hygiene Data'!$D$11,0,10*ROW('Hygiene Data'!D29))="","",OFFSET('Hygiene Data'!$D$11,0,10*ROW('Hygiene Data'!D29)))</f>
        <v/>
      </c>
      <c r="DP35" s="273" t="str">
        <f ca="true">+IF(OFFSET('Hygiene Data'!$D$12,0,10*ROW('Hygiene Data'!D29))="","",OFFSET('Hygiene Data'!$D$12,0,10*ROW('Hygiene Data'!D29)))</f>
        <v/>
      </c>
      <c r="DQ35" s="273" t="str">
        <f ca="true">+IF(OFFSET('Hygiene Data'!$D$13,0,10*ROW('Hygiene Data'!D29))="","",OFFSET('Hygiene Data'!$D$13,0,10*ROW('Hygiene Data'!D29)))</f>
        <v/>
      </c>
      <c r="DR35" s="273" t="str">
        <f ca="true">+IF(OFFSET('Hygiene Data'!$E$11,0,10*ROW('Hygiene Data'!E29))="","",OFFSET('Hygiene Data'!$E$11,0,10*ROW('Hygiene Data'!E29)))</f>
        <v/>
      </c>
      <c r="DS35" s="273" t="str">
        <f ca="true">+IF(OFFSET('Hygiene Data'!$E$12,0,10*ROW('Hygiene Data'!E29))="","",OFFSET('Hygiene Data'!$E$12,0,10*ROW('Hygiene Data'!E29)))</f>
        <v/>
      </c>
      <c r="DT35" s="273" t="str">
        <f ca="true">+IF(OFFSET('Hygiene Data'!$E$13,0,10*ROW('Hygiene Data'!E29))="","",OFFSET('Hygiene Data'!$E$13,0,10*ROW('Hygiene Data'!E29)))</f>
        <v/>
      </c>
      <c r="DU35" s="273" t="str">
        <f ca="true">+IF(OFFSET('Hygiene Data'!$F$11,0,10*ROW('Hygiene Data'!F29))="","",OFFSET('Hygiene Data'!$F$11,0,10*ROW('Hygiene Data'!F29)))</f>
        <v/>
      </c>
      <c r="DV35" s="273" t="str">
        <f ca="true">+IF(OFFSET('Hygiene Data'!$F$12,0,10*ROW('Hygiene Data'!F29))="","",OFFSET('Hygiene Data'!$F$12,0,10*ROW('Hygiene Data'!F29)))</f>
        <v/>
      </c>
      <c r="DW35" s="273" t="str">
        <f ca="true">+IF(OFFSET('Hygiene Data'!$F$13,0,10*ROW('Hygiene Data'!F29))="","",OFFSET('Hygiene Data'!$F$13,0,10*ROW('Hygiene Data'!F29)))</f>
        <v/>
      </c>
      <c r="DX35" s="273" t="str">
        <f ca="true">+IF(OFFSET('Hygiene Data'!$G$11,0,10*ROW('Hygiene Data'!G29))="","",OFFSET('Hygiene Data'!$G$11,0,10*ROW('Hygiene Data'!G29)))</f>
        <v/>
      </c>
      <c r="DY35" s="273" t="str">
        <f ca="true">+IF(OFFSET('Hygiene Data'!$G$12,0,10*ROW('Hygiene Data'!G29))="","",OFFSET('Hygiene Data'!$G$12,0,10*ROW('Hygiene Data'!G29)))</f>
        <v/>
      </c>
      <c r="DZ35" s="273" t="str">
        <f ca="true">+IF(OFFSET('Hygiene Data'!$G$13,0,10*ROW('Hygiene Data'!G29))="","",OFFSET('Hygiene Data'!$G$13,0,10*ROW('Hygiene Data'!G29)))</f>
        <v/>
      </c>
      <c r="EA35" s="273" t="str">
        <f ca="true">+IF(OFFSET('Hygiene Data'!$H$11,0,10*ROW('Hygiene Data'!H29))="","",OFFSET('Hygiene Data'!$H$11,0,10*ROW('Hygiene Data'!H29)))</f>
        <v/>
      </c>
      <c r="EB35" s="273" t="str">
        <f ca="true">+IF(OFFSET('Hygiene Data'!$H$12,0,10*ROW('Hygiene Data'!H29))="","",OFFSET('Hygiene Data'!$H$12,0,10*ROW('Hygiene Data'!H29)))</f>
        <v/>
      </c>
      <c r="EC35" s="273" t="str">
        <f ca="true">+IF(OFFSET('Hygiene Data'!$H$13,0,10*ROW('Hygiene Data'!H29))="","",OFFSET('Hygiene Data'!$H$13,0,10*ROW('Hygiene Data'!H29)))</f>
        <v/>
      </c>
      <c r="ED35" s="273" t="str">
        <f ca="true">+IF(OFFSET('Hygiene Data'!$I$11,0,10*ROW('Hygiene Data'!I29))="","",OFFSET('Hygiene Data'!$I$11,0,10*ROW('Hygiene Data'!I29)))</f>
        <v/>
      </c>
      <c r="EE35" s="273" t="str">
        <f ca="true">+IF(OFFSET('Hygiene Data'!$I$12,0,10*ROW('Hygiene Data'!I29))="","",OFFSET('Hygiene Data'!$I$12,0,10*ROW('Hygiene Data'!I29)))</f>
        <v/>
      </c>
      <c r="EF35" s="273"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29" t="str">
        <f t="shared" ca="true" si="0"/>
        <v/>
      </c>
      <c r="D36" s="97"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7"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7"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7"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7"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7"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7"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7"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7"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7"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7"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7"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7"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7"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7"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7"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7"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7"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8"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8"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8"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8"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8"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8"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8"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8"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8"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8"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8"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8"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8"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8"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8"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8"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8"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8"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8"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8"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8"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8"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8"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8"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8"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8"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8"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8"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8"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8"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9"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9"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9"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9"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9"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9"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9"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9"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9"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9"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9"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9"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9"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9"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9"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9"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9"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9"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3"/>
      <c r="BS36" s="273" t="str">
        <f ca="true">+IF(OFFSET('Water Data'!$D$27,0,10*ROW('Water Data'!D30))="","",OFFSET('Water Data'!$D$27,0,10*ROW('Water Data'!D30)))</f>
        <v/>
      </c>
      <c r="BT36" s="273" t="str">
        <f ca="true">+IF(OFFSET('Water Data'!$D$28,0,10*ROW('Water Data'!D30))="","",OFFSET('Water Data'!$D$28,0,10*ROW('Water Data'!D30)))</f>
        <v/>
      </c>
      <c r="BU36" s="273" t="str">
        <f ca="true">+IF(OFFSET('Water Data'!$D$29,0,10*ROW('Water Data'!D30))="","",OFFSET('Water Data'!$D$29,0,10*ROW('Water Data'!D30)))</f>
        <v/>
      </c>
      <c r="BV36" s="273" t="str">
        <f ca="true">+IF(OFFSET('Water Data'!$E$27,0,10*ROW('Water Data'!E30))="","",OFFSET('Water Data'!$E$27,0,10*ROW('Water Data'!E30)))</f>
        <v/>
      </c>
      <c r="BW36" s="273" t="str">
        <f ca="true">+IF(OFFSET('Water Data'!$E$28,0,10*ROW('Water Data'!E30))="","",OFFSET('Water Data'!$E$28,0,10*ROW('Water Data'!E30)))</f>
        <v/>
      </c>
      <c r="BX36" s="273" t="str">
        <f ca="true">+IF(OFFSET('Water Data'!$E$29,0,10*ROW('Water Data'!E30))="","",OFFSET('Water Data'!$E$29,0,10*ROW('Water Data'!E30)))</f>
        <v/>
      </c>
      <c r="BY36" s="273" t="str">
        <f ca="true">+IF(OFFSET('Water Data'!$F$27,0,10*ROW('Water Data'!F30))="","",OFFSET('Water Data'!$F$27,0,10*ROW('Water Data'!F30)))</f>
        <v/>
      </c>
      <c r="BZ36" s="273" t="str">
        <f ca="true">+IF(OFFSET('Water Data'!$F$28,0,10*ROW('Water Data'!F30))="","",OFFSET('Water Data'!$F$28,0,10*ROW('Water Data'!F30)))</f>
        <v/>
      </c>
      <c r="CA36" s="273" t="str">
        <f ca="true">+IF(OFFSET('Water Data'!$F$29,0,10*ROW('Water Data'!F30))="","",OFFSET('Water Data'!$F$29,0,10*ROW('Water Data'!F30)))</f>
        <v/>
      </c>
      <c r="CB36" s="273" t="str">
        <f ca="true">+IF(OFFSET('Water Data'!$G$27,0,10*ROW('Water Data'!G30))="","",OFFSET('Water Data'!$G$27,0,10*ROW('Water Data'!G30)))</f>
        <v/>
      </c>
      <c r="CC36" s="273" t="str">
        <f ca="true">+IF(OFFSET('Water Data'!$G$28,0,10*ROW('Water Data'!G30))="","",OFFSET('Water Data'!$G$28,0,10*ROW('Water Data'!G30)))</f>
        <v/>
      </c>
      <c r="CD36" s="273" t="str">
        <f ca="true">+IF(OFFSET('Water Data'!$G$29,0,10*ROW('Water Data'!G30))="","",OFFSET('Water Data'!$G$29,0,10*ROW('Water Data'!G30)))</f>
        <v/>
      </c>
      <c r="CE36" s="273" t="str">
        <f ca="true">+IF(OFFSET('Water Data'!$H$27,0,10*ROW('Water Data'!H30))="","",OFFSET('Water Data'!$H$27,0,10*ROW('Water Data'!H30)))</f>
        <v/>
      </c>
      <c r="CF36" s="273" t="str">
        <f ca="true">+IF(OFFSET('Water Data'!$H$28,0,10*ROW('Water Data'!H30))="","",OFFSET('Water Data'!$H$28,0,10*ROW('Water Data'!H30)))</f>
        <v/>
      </c>
      <c r="CG36" s="273" t="str">
        <f ca="true">+IF(OFFSET('Water Data'!$H$29,0,10*ROW('Water Data'!H30))="","",OFFSET('Water Data'!$H$29,0,10*ROW('Water Data'!H30)))</f>
        <v/>
      </c>
      <c r="CH36" s="273" t="str">
        <f ca="true">+IF(OFFSET('Water Data'!$I$27,0,10*ROW('Water Data'!I30))="","",OFFSET('Water Data'!$I$27,0,10*ROW('Water Data'!I30)))</f>
        <v/>
      </c>
      <c r="CI36" s="273" t="str">
        <f ca="true">+IF(OFFSET('Water Data'!$I$28,0,10*ROW('Water Data'!I30))="","",OFFSET('Water Data'!$I$28,0,10*ROW('Water Data'!I30)))</f>
        <v/>
      </c>
      <c r="CJ36" s="273" t="str">
        <f ca="true">+IF(OFFSET('Water Data'!$I$29,0,10*ROW('Water Data'!I30))="","",OFFSET('Water Data'!$I$29,0,10*ROW('Water Data'!I30)))</f>
        <v/>
      </c>
      <c r="CK36" s="273" t="str">
        <f ca="true">+IF(OFFSET('Sanitation Data'!$D$28,0,10*ROW('Sanitation Data'!D30))="","",OFFSET('Sanitation Data'!$D$28,0,10*ROW('Sanitation Data'!D30)))</f>
        <v/>
      </c>
      <c r="CL36" s="273" t="str">
        <f ca="true">+IF(OFFSET('Sanitation Data'!$D$29,0,10*ROW('Sanitation Data'!D30))="","",OFFSET('Sanitation Data'!$D$29,0,10*ROW('Sanitation Data'!D30)))</f>
        <v/>
      </c>
      <c r="CM36" s="273" t="str">
        <f ca="true">+IF(OFFSET('Sanitation Data'!$D$30,0,10*ROW('Sanitation Data'!D30))="","",OFFSET('Sanitation Data'!$D$30,0,10*ROW('Sanitation Data'!D30)))</f>
        <v/>
      </c>
      <c r="CN36" s="273" t="str">
        <f ca="true">+IF(OFFSET('Sanitation Data'!$D$31,0,10*ROW('Sanitation Data'!D30))="","",OFFSET('Sanitation Data'!$D$31,0,10*ROW('Sanitation Data'!D30)))</f>
        <v/>
      </c>
      <c r="CO36" s="273" t="str">
        <f ca="true">+IF(OFFSET('Sanitation Data'!$D$32,0,10*ROW('Sanitation Data'!D30))="","",OFFSET('Sanitation Data'!$D$32,0,10*ROW('Sanitation Data'!D30)))</f>
        <v/>
      </c>
      <c r="CP36" s="273" t="str">
        <f ca="true">+IF(OFFSET('Sanitation Data'!$E$28,0,10*ROW('Sanitation Data'!E30))="","",OFFSET('Sanitation Data'!$E$28,0,10*ROW('Sanitation Data'!E30)))</f>
        <v/>
      </c>
      <c r="CQ36" s="273" t="str">
        <f ca="true">+IF(OFFSET('Sanitation Data'!$E$29,0,10*ROW('Sanitation Data'!E30))="","",OFFSET('Sanitation Data'!$E$29,0,10*ROW('Sanitation Data'!E30)))</f>
        <v/>
      </c>
      <c r="CR36" s="273" t="str">
        <f ca="true">+IF(OFFSET('Sanitation Data'!$E$30,0,10*ROW('Sanitation Data'!E30))="","",OFFSET('Sanitation Data'!$E$30,0,10*ROW('Sanitation Data'!E30)))</f>
        <v/>
      </c>
      <c r="CS36" s="273" t="str">
        <f ca="true">+IF(OFFSET('Sanitation Data'!$E$31,0,10*ROW('Sanitation Data'!E30))="","",OFFSET('Sanitation Data'!$E$31,0,10*ROW('Sanitation Data'!E30)))</f>
        <v/>
      </c>
      <c r="CT36" s="273" t="str">
        <f ca="true">+IF(OFFSET('Sanitation Data'!$E$32,0,10*ROW('Sanitation Data'!E30))="","",OFFSET('Sanitation Data'!$E$32,0,10*ROW('Sanitation Data'!E30)))</f>
        <v/>
      </c>
      <c r="CU36" s="273" t="str">
        <f ca="true">+IF(OFFSET('Sanitation Data'!$F$28,0,10*ROW('Sanitation Data'!F30))="","",OFFSET('Sanitation Data'!$F$28,0,10*ROW('Sanitation Data'!F30)))</f>
        <v/>
      </c>
      <c r="CV36" s="273" t="str">
        <f ca="true">+IF(OFFSET('Sanitation Data'!$F$29,0,10*ROW('Sanitation Data'!F30))="","",OFFSET('Sanitation Data'!$F$29,0,10*ROW('Sanitation Data'!F30)))</f>
        <v/>
      </c>
      <c r="CW36" s="273" t="str">
        <f ca="true">+IF(OFFSET('Sanitation Data'!$F$30,0,10*ROW('Sanitation Data'!F30))="","",OFFSET('Sanitation Data'!$F$30,0,10*ROW('Sanitation Data'!F30)))</f>
        <v/>
      </c>
      <c r="CX36" s="273" t="str">
        <f ca="true">+IF(OFFSET('Sanitation Data'!$F$31,0,10*ROW('Sanitation Data'!F30))="","",OFFSET('Sanitation Data'!$F$31,0,10*ROW('Sanitation Data'!F30)))</f>
        <v/>
      </c>
      <c r="CY36" s="273" t="str">
        <f ca="true">+IF(OFFSET('Sanitation Data'!$F$32,0,10*ROW('Sanitation Data'!F30))="","",OFFSET('Sanitation Data'!$F$32,0,10*ROW('Sanitation Data'!F30)))</f>
        <v/>
      </c>
      <c r="CZ36" s="273" t="str">
        <f ca="true">+IF(OFFSET('Sanitation Data'!$G$28,0,10*ROW('Sanitation Data'!G30))="","",OFFSET('Sanitation Data'!$G$28,0,10*ROW('Sanitation Data'!G30)))</f>
        <v/>
      </c>
      <c r="DA36" s="273" t="str">
        <f ca="true">+IF(OFFSET('Sanitation Data'!$G$29,0,10*ROW('Sanitation Data'!G30))="","",OFFSET('Sanitation Data'!$G$29,0,10*ROW('Sanitation Data'!G30)))</f>
        <v/>
      </c>
      <c r="DB36" s="273" t="str">
        <f ca="true">+IF(OFFSET('Sanitation Data'!$G$30,0,10*ROW('Sanitation Data'!G30))="","",OFFSET('Sanitation Data'!$G$30,0,10*ROW('Sanitation Data'!G30)))</f>
        <v/>
      </c>
      <c r="DC36" s="273" t="str">
        <f ca="true">+IF(OFFSET('Sanitation Data'!$G$31,0,10*ROW('Sanitation Data'!G30))="","",OFFSET('Sanitation Data'!$G$31,0,10*ROW('Sanitation Data'!G30)))</f>
        <v/>
      </c>
      <c r="DD36" s="273" t="str">
        <f ca="true">+IF(OFFSET('Sanitation Data'!$G$32,0,10*ROW('Sanitation Data'!G30))="","",OFFSET('Sanitation Data'!$G$32,0,10*ROW('Sanitation Data'!G30)))</f>
        <v/>
      </c>
      <c r="DE36" s="273" t="str">
        <f ca="true">+IF(OFFSET('Sanitation Data'!$H$28,0,10*ROW('Sanitation Data'!H30))="","",OFFSET('Sanitation Data'!$H$28,0,10*ROW('Sanitation Data'!H30)))</f>
        <v/>
      </c>
      <c r="DF36" s="273" t="str">
        <f ca="true">+IF(OFFSET('Sanitation Data'!$H$29,0,10*ROW('Sanitation Data'!H30))="","",OFFSET('Sanitation Data'!$H$29,0,10*ROW('Sanitation Data'!H30)))</f>
        <v/>
      </c>
      <c r="DG36" s="273" t="str">
        <f ca="true">+IF(OFFSET('Sanitation Data'!$H$30,0,10*ROW('Sanitation Data'!H30))="","",OFFSET('Sanitation Data'!$H$30,0,10*ROW('Sanitation Data'!H30)))</f>
        <v/>
      </c>
      <c r="DH36" s="273" t="str">
        <f ca="true">+IF(OFFSET('Sanitation Data'!$H$31,0,10*ROW('Sanitation Data'!H30))="","",OFFSET('Sanitation Data'!$H$31,0,10*ROW('Sanitation Data'!H30)))</f>
        <v/>
      </c>
      <c r="DI36" s="273" t="str">
        <f ca="true">+IF(OFFSET('Sanitation Data'!$H$32,0,10*ROW('Sanitation Data'!H30))="","",OFFSET('Sanitation Data'!$H$32,0,10*ROW('Sanitation Data'!H30)))</f>
        <v/>
      </c>
      <c r="DJ36" s="273" t="str">
        <f ca="true">+IF(OFFSET('Sanitation Data'!$I$28,0,10*ROW('Sanitation Data'!I30))="","",OFFSET('Sanitation Data'!$I$28,0,10*ROW('Sanitation Data'!I30)))</f>
        <v/>
      </c>
      <c r="DK36" s="273" t="str">
        <f ca="true">+IF(OFFSET('Sanitation Data'!$I$29,0,10*ROW('Sanitation Data'!I30))="","",OFFSET('Sanitation Data'!$I$29,0,10*ROW('Sanitation Data'!I30)))</f>
        <v/>
      </c>
      <c r="DL36" s="273" t="str">
        <f ca="true">+IF(OFFSET('Sanitation Data'!$I$30,0,10*ROW('Sanitation Data'!I30))="","",OFFSET('Sanitation Data'!$I$30,0,10*ROW('Sanitation Data'!I30)))</f>
        <v/>
      </c>
      <c r="DM36" s="273" t="str">
        <f ca="true">+IF(OFFSET('Sanitation Data'!$I$31,0,10*ROW('Sanitation Data'!I30))="","",OFFSET('Sanitation Data'!$I$31,0,10*ROW('Sanitation Data'!I30)))</f>
        <v/>
      </c>
      <c r="DN36" s="273" t="str">
        <f ca="true">+IF(OFFSET('Sanitation Data'!$I$32,0,10*ROW('Sanitation Data'!I30))="","",OFFSET('Sanitation Data'!$I$32,0,10*ROW('Sanitation Data'!I30)))</f>
        <v/>
      </c>
      <c r="DO36" s="273" t="str">
        <f ca="true">+IF(OFFSET('Hygiene Data'!$D$11,0,10*ROW('Hygiene Data'!D30))="","",OFFSET('Hygiene Data'!$D$11,0,10*ROW('Hygiene Data'!D30)))</f>
        <v/>
      </c>
      <c r="DP36" s="273" t="str">
        <f ca="true">+IF(OFFSET('Hygiene Data'!$D$12,0,10*ROW('Hygiene Data'!D30))="","",OFFSET('Hygiene Data'!$D$12,0,10*ROW('Hygiene Data'!D30)))</f>
        <v/>
      </c>
      <c r="DQ36" s="273" t="str">
        <f ca="true">+IF(OFFSET('Hygiene Data'!$D$13,0,10*ROW('Hygiene Data'!D30))="","",OFFSET('Hygiene Data'!$D$13,0,10*ROW('Hygiene Data'!D30)))</f>
        <v/>
      </c>
      <c r="DR36" s="273" t="str">
        <f ca="true">+IF(OFFSET('Hygiene Data'!$E$11,0,10*ROW('Hygiene Data'!E30))="","",OFFSET('Hygiene Data'!$E$11,0,10*ROW('Hygiene Data'!E30)))</f>
        <v/>
      </c>
      <c r="DS36" s="273" t="str">
        <f ca="true">+IF(OFFSET('Hygiene Data'!$E$12,0,10*ROW('Hygiene Data'!E30))="","",OFFSET('Hygiene Data'!$E$12,0,10*ROW('Hygiene Data'!E30)))</f>
        <v/>
      </c>
      <c r="DT36" s="273" t="str">
        <f ca="true">+IF(OFFSET('Hygiene Data'!$E$13,0,10*ROW('Hygiene Data'!E30))="","",OFFSET('Hygiene Data'!$E$13,0,10*ROW('Hygiene Data'!E30)))</f>
        <v/>
      </c>
      <c r="DU36" s="273" t="str">
        <f ca="true">+IF(OFFSET('Hygiene Data'!$F$11,0,10*ROW('Hygiene Data'!F30))="","",OFFSET('Hygiene Data'!$F$11,0,10*ROW('Hygiene Data'!F30)))</f>
        <v/>
      </c>
      <c r="DV36" s="273" t="str">
        <f ca="true">+IF(OFFSET('Hygiene Data'!$F$12,0,10*ROW('Hygiene Data'!F30))="","",OFFSET('Hygiene Data'!$F$12,0,10*ROW('Hygiene Data'!F30)))</f>
        <v/>
      </c>
      <c r="DW36" s="273" t="str">
        <f ca="true">+IF(OFFSET('Hygiene Data'!$F$13,0,10*ROW('Hygiene Data'!F30))="","",OFFSET('Hygiene Data'!$F$13,0,10*ROW('Hygiene Data'!F30)))</f>
        <v/>
      </c>
      <c r="DX36" s="273" t="str">
        <f ca="true">+IF(OFFSET('Hygiene Data'!$G$11,0,10*ROW('Hygiene Data'!G30))="","",OFFSET('Hygiene Data'!$G$11,0,10*ROW('Hygiene Data'!G30)))</f>
        <v/>
      </c>
      <c r="DY36" s="273" t="str">
        <f ca="true">+IF(OFFSET('Hygiene Data'!$G$12,0,10*ROW('Hygiene Data'!G30))="","",OFFSET('Hygiene Data'!$G$12,0,10*ROW('Hygiene Data'!G30)))</f>
        <v/>
      </c>
      <c r="DZ36" s="273" t="str">
        <f ca="true">+IF(OFFSET('Hygiene Data'!$G$13,0,10*ROW('Hygiene Data'!G30))="","",OFFSET('Hygiene Data'!$G$13,0,10*ROW('Hygiene Data'!G30)))</f>
        <v/>
      </c>
      <c r="EA36" s="273" t="str">
        <f ca="true">+IF(OFFSET('Hygiene Data'!$H$11,0,10*ROW('Hygiene Data'!H30))="","",OFFSET('Hygiene Data'!$H$11,0,10*ROW('Hygiene Data'!H30)))</f>
        <v/>
      </c>
      <c r="EB36" s="273" t="str">
        <f ca="true">+IF(OFFSET('Hygiene Data'!$H$12,0,10*ROW('Hygiene Data'!H30))="","",OFFSET('Hygiene Data'!$H$12,0,10*ROW('Hygiene Data'!H30)))</f>
        <v/>
      </c>
      <c r="EC36" s="273" t="str">
        <f ca="true">+IF(OFFSET('Hygiene Data'!$H$13,0,10*ROW('Hygiene Data'!H30))="","",OFFSET('Hygiene Data'!$H$13,0,10*ROW('Hygiene Data'!H30)))</f>
        <v/>
      </c>
      <c r="ED36" s="273" t="str">
        <f ca="true">+IF(OFFSET('Hygiene Data'!$I$11,0,10*ROW('Hygiene Data'!I30))="","",OFFSET('Hygiene Data'!$I$11,0,10*ROW('Hygiene Data'!I30)))</f>
        <v/>
      </c>
      <c r="EE36" s="273" t="str">
        <f ca="true">+IF(OFFSET('Hygiene Data'!$I$12,0,10*ROW('Hygiene Data'!I30))="","",OFFSET('Hygiene Data'!$I$12,0,10*ROW('Hygiene Data'!I30)))</f>
        <v/>
      </c>
      <c r="EF36" s="273"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29" t="str">
        <f t="shared" ca="true" si="0"/>
        <v/>
      </c>
      <c r="D37" s="97"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7"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7"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7"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7"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7"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7"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7"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7"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7"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7"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7"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7"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7"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7"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7"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7"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7"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8"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8"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8"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8"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8"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8"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8"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8"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8"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8"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8"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8"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8"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8"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8"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8"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8"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8"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8"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8"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8"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8"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8"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8"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8"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8"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8"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8"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8"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8"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9"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9"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9"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9"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9"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9"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9"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9"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9"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9"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9"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9"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9"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9"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9"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9"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9"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9"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3"/>
      <c r="BS37" s="273" t="str">
        <f ca="true">+IF(OFFSET('Water Data'!$D$27,0,10*ROW('Water Data'!D31))="","",OFFSET('Water Data'!$D$27,0,10*ROW('Water Data'!D31)))</f>
        <v/>
      </c>
      <c r="BT37" s="273" t="str">
        <f ca="true">+IF(OFFSET('Water Data'!$D$28,0,10*ROW('Water Data'!D31))="","",OFFSET('Water Data'!$D$28,0,10*ROW('Water Data'!D31)))</f>
        <v/>
      </c>
      <c r="BU37" s="273" t="str">
        <f ca="true">+IF(OFFSET('Water Data'!$D$29,0,10*ROW('Water Data'!D31))="","",OFFSET('Water Data'!$D$29,0,10*ROW('Water Data'!D31)))</f>
        <v/>
      </c>
      <c r="BV37" s="273" t="str">
        <f ca="true">+IF(OFFSET('Water Data'!$E$27,0,10*ROW('Water Data'!E31))="","",OFFSET('Water Data'!$E$27,0,10*ROW('Water Data'!E31)))</f>
        <v/>
      </c>
      <c r="BW37" s="273" t="str">
        <f ca="true">+IF(OFFSET('Water Data'!$E$28,0,10*ROW('Water Data'!E31))="","",OFFSET('Water Data'!$E$28,0,10*ROW('Water Data'!E31)))</f>
        <v/>
      </c>
      <c r="BX37" s="273" t="str">
        <f ca="true">+IF(OFFSET('Water Data'!$E$29,0,10*ROW('Water Data'!E31))="","",OFFSET('Water Data'!$E$29,0,10*ROW('Water Data'!E31)))</f>
        <v/>
      </c>
      <c r="BY37" s="273" t="str">
        <f ca="true">+IF(OFFSET('Water Data'!$F$27,0,10*ROW('Water Data'!F31))="","",OFFSET('Water Data'!$F$27,0,10*ROW('Water Data'!F31)))</f>
        <v/>
      </c>
      <c r="BZ37" s="273" t="str">
        <f ca="true">+IF(OFFSET('Water Data'!$F$28,0,10*ROW('Water Data'!F31))="","",OFFSET('Water Data'!$F$28,0,10*ROW('Water Data'!F31)))</f>
        <v/>
      </c>
      <c r="CA37" s="273" t="str">
        <f ca="true">+IF(OFFSET('Water Data'!$F$29,0,10*ROW('Water Data'!F31))="","",OFFSET('Water Data'!$F$29,0,10*ROW('Water Data'!F31)))</f>
        <v/>
      </c>
      <c r="CB37" s="273" t="str">
        <f ca="true">+IF(OFFSET('Water Data'!$G$27,0,10*ROW('Water Data'!G31))="","",OFFSET('Water Data'!$G$27,0,10*ROW('Water Data'!G31)))</f>
        <v/>
      </c>
      <c r="CC37" s="273" t="str">
        <f ca="true">+IF(OFFSET('Water Data'!$G$28,0,10*ROW('Water Data'!G31))="","",OFFSET('Water Data'!$G$28,0,10*ROW('Water Data'!G31)))</f>
        <v/>
      </c>
      <c r="CD37" s="273" t="str">
        <f ca="true">+IF(OFFSET('Water Data'!$G$29,0,10*ROW('Water Data'!G31))="","",OFFSET('Water Data'!$G$29,0,10*ROW('Water Data'!G31)))</f>
        <v/>
      </c>
      <c r="CE37" s="273" t="str">
        <f ca="true">+IF(OFFSET('Water Data'!$H$27,0,10*ROW('Water Data'!H31))="","",OFFSET('Water Data'!$H$27,0,10*ROW('Water Data'!H31)))</f>
        <v/>
      </c>
      <c r="CF37" s="273" t="str">
        <f ca="true">+IF(OFFSET('Water Data'!$H$28,0,10*ROW('Water Data'!H31))="","",OFFSET('Water Data'!$H$28,0,10*ROW('Water Data'!H31)))</f>
        <v/>
      </c>
      <c r="CG37" s="273" t="str">
        <f ca="true">+IF(OFFSET('Water Data'!$H$29,0,10*ROW('Water Data'!H31))="","",OFFSET('Water Data'!$H$29,0,10*ROW('Water Data'!H31)))</f>
        <v/>
      </c>
      <c r="CH37" s="273" t="str">
        <f ca="true">+IF(OFFSET('Water Data'!$I$27,0,10*ROW('Water Data'!I31))="","",OFFSET('Water Data'!$I$27,0,10*ROW('Water Data'!I31)))</f>
        <v/>
      </c>
      <c r="CI37" s="273" t="str">
        <f ca="true">+IF(OFFSET('Water Data'!$I$28,0,10*ROW('Water Data'!I31))="","",OFFSET('Water Data'!$I$28,0,10*ROW('Water Data'!I31)))</f>
        <v/>
      </c>
      <c r="CJ37" s="273" t="str">
        <f ca="true">+IF(OFFSET('Water Data'!$I$29,0,10*ROW('Water Data'!I31))="","",OFFSET('Water Data'!$I$29,0,10*ROW('Water Data'!I31)))</f>
        <v/>
      </c>
      <c r="CK37" s="273" t="str">
        <f ca="true">+IF(OFFSET('Sanitation Data'!$D$28,0,10*ROW('Sanitation Data'!D31))="","",OFFSET('Sanitation Data'!$D$28,0,10*ROW('Sanitation Data'!D31)))</f>
        <v/>
      </c>
      <c r="CL37" s="273" t="str">
        <f ca="true">+IF(OFFSET('Sanitation Data'!$D$29,0,10*ROW('Sanitation Data'!D31))="","",OFFSET('Sanitation Data'!$D$29,0,10*ROW('Sanitation Data'!D31)))</f>
        <v/>
      </c>
      <c r="CM37" s="273" t="str">
        <f ca="true">+IF(OFFSET('Sanitation Data'!$D$30,0,10*ROW('Sanitation Data'!D31))="","",OFFSET('Sanitation Data'!$D$30,0,10*ROW('Sanitation Data'!D31)))</f>
        <v/>
      </c>
      <c r="CN37" s="273" t="str">
        <f ca="true">+IF(OFFSET('Sanitation Data'!$D$31,0,10*ROW('Sanitation Data'!D31))="","",OFFSET('Sanitation Data'!$D$31,0,10*ROW('Sanitation Data'!D31)))</f>
        <v/>
      </c>
      <c r="CO37" s="273" t="str">
        <f ca="true">+IF(OFFSET('Sanitation Data'!$D$32,0,10*ROW('Sanitation Data'!D31))="","",OFFSET('Sanitation Data'!$D$32,0,10*ROW('Sanitation Data'!D31)))</f>
        <v/>
      </c>
      <c r="CP37" s="273" t="str">
        <f ca="true">+IF(OFFSET('Sanitation Data'!$E$28,0,10*ROW('Sanitation Data'!E31))="","",OFFSET('Sanitation Data'!$E$28,0,10*ROW('Sanitation Data'!E31)))</f>
        <v/>
      </c>
      <c r="CQ37" s="273" t="str">
        <f ca="true">+IF(OFFSET('Sanitation Data'!$E$29,0,10*ROW('Sanitation Data'!E31))="","",OFFSET('Sanitation Data'!$E$29,0,10*ROW('Sanitation Data'!E31)))</f>
        <v/>
      </c>
      <c r="CR37" s="273" t="str">
        <f ca="true">+IF(OFFSET('Sanitation Data'!$E$30,0,10*ROW('Sanitation Data'!E31))="","",OFFSET('Sanitation Data'!$E$30,0,10*ROW('Sanitation Data'!E31)))</f>
        <v/>
      </c>
      <c r="CS37" s="273" t="str">
        <f ca="true">+IF(OFFSET('Sanitation Data'!$E$31,0,10*ROW('Sanitation Data'!E31))="","",OFFSET('Sanitation Data'!$E$31,0,10*ROW('Sanitation Data'!E31)))</f>
        <v/>
      </c>
      <c r="CT37" s="273" t="str">
        <f ca="true">+IF(OFFSET('Sanitation Data'!$E$32,0,10*ROW('Sanitation Data'!E31))="","",OFFSET('Sanitation Data'!$E$32,0,10*ROW('Sanitation Data'!E31)))</f>
        <v/>
      </c>
      <c r="CU37" s="273" t="str">
        <f ca="true">+IF(OFFSET('Sanitation Data'!$F$28,0,10*ROW('Sanitation Data'!F31))="","",OFFSET('Sanitation Data'!$F$28,0,10*ROW('Sanitation Data'!F31)))</f>
        <v/>
      </c>
      <c r="CV37" s="273" t="str">
        <f ca="true">+IF(OFFSET('Sanitation Data'!$F$29,0,10*ROW('Sanitation Data'!F31))="","",OFFSET('Sanitation Data'!$F$29,0,10*ROW('Sanitation Data'!F31)))</f>
        <v/>
      </c>
      <c r="CW37" s="273" t="str">
        <f ca="true">+IF(OFFSET('Sanitation Data'!$F$30,0,10*ROW('Sanitation Data'!F31))="","",OFFSET('Sanitation Data'!$F$30,0,10*ROW('Sanitation Data'!F31)))</f>
        <v/>
      </c>
      <c r="CX37" s="273" t="str">
        <f ca="true">+IF(OFFSET('Sanitation Data'!$F$31,0,10*ROW('Sanitation Data'!F31))="","",OFFSET('Sanitation Data'!$F$31,0,10*ROW('Sanitation Data'!F31)))</f>
        <v/>
      </c>
      <c r="CY37" s="273" t="str">
        <f ca="true">+IF(OFFSET('Sanitation Data'!$F$32,0,10*ROW('Sanitation Data'!F31))="","",OFFSET('Sanitation Data'!$F$32,0,10*ROW('Sanitation Data'!F31)))</f>
        <v/>
      </c>
      <c r="CZ37" s="273" t="str">
        <f ca="true">+IF(OFFSET('Sanitation Data'!$G$28,0,10*ROW('Sanitation Data'!G31))="","",OFFSET('Sanitation Data'!$G$28,0,10*ROW('Sanitation Data'!G31)))</f>
        <v/>
      </c>
      <c r="DA37" s="273" t="str">
        <f ca="true">+IF(OFFSET('Sanitation Data'!$G$29,0,10*ROW('Sanitation Data'!G31))="","",OFFSET('Sanitation Data'!$G$29,0,10*ROW('Sanitation Data'!G31)))</f>
        <v/>
      </c>
      <c r="DB37" s="273" t="str">
        <f ca="true">+IF(OFFSET('Sanitation Data'!$G$30,0,10*ROW('Sanitation Data'!G31))="","",OFFSET('Sanitation Data'!$G$30,0,10*ROW('Sanitation Data'!G31)))</f>
        <v/>
      </c>
      <c r="DC37" s="273" t="str">
        <f ca="true">+IF(OFFSET('Sanitation Data'!$G$31,0,10*ROW('Sanitation Data'!G31))="","",OFFSET('Sanitation Data'!$G$31,0,10*ROW('Sanitation Data'!G31)))</f>
        <v/>
      </c>
      <c r="DD37" s="273" t="str">
        <f ca="true">+IF(OFFSET('Sanitation Data'!$G$32,0,10*ROW('Sanitation Data'!G31))="","",OFFSET('Sanitation Data'!$G$32,0,10*ROW('Sanitation Data'!G31)))</f>
        <v/>
      </c>
      <c r="DE37" s="273" t="str">
        <f ca="true">+IF(OFFSET('Sanitation Data'!$H$28,0,10*ROW('Sanitation Data'!H31))="","",OFFSET('Sanitation Data'!$H$28,0,10*ROW('Sanitation Data'!H31)))</f>
        <v/>
      </c>
      <c r="DF37" s="273" t="str">
        <f ca="true">+IF(OFFSET('Sanitation Data'!$H$29,0,10*ROW('Sanitation Data'!H31))="","",OFFSET('Sanitation Data'!$H$29,0,10*ROW('Sanitation Data'!H31)))</f>
        <v/>
      </c>
      <c r="DG37" s="273" t="str">
        <f ca="true">+IF(OFFSET('Sanitation Data'!$H$30,0,10*ROW('Sanitation Data'!H31))="","",OFFSET('Sanitation Data'!$H$30,0,10*ROW('Sanitation Data'!H31)))</f>
        <v/>
      </c>
      <c r="DH37" s="273" t="str">
        <f ca="true">+IF(OFFSET('Sanitation Data'!$H$31,0,10*ROW('Sanitation Data'!H31))="","",OFFSET('Sanitation Data'!$H$31,0,10*ROW('Sanitation Data'!H31)))</f>
        <v/>
      </c>
      <c r="DI37" s="273" t="str">
        <f ca="true">+IF(OFFSET('Sanitation Data'!$H$32,0,10*ROW('Sanitation Data'!H31))="","",OFFSET('Sanitation Data'!$H$32,0,10*ROW('Sanitation Data'!H31)))</f>
        <v/>
      </c>
      <c r="DJ37" s="273" t="str">
        <f ca="true">+IF(OFFSET('Sanitation Data'!$I$28,0,10*ROW('Sanitation Data'!I31))="","",OFFSET('Sanitation Data'!$I$28,0,10*ROW('Sanitation Data'!I31)))</f>
        <v/>
      </c>
      <c r="DK37" s="273" t="str">
        <f ca="true">+IF(OFFSET('Sanitation Data'!$I$29,0,10*ROW('Sanitation Data'!I31))="","",OFFSET('Sanitation Data'!$I$29,0,10*ROW('Sanitation Data'!I31)))</f>
        <v/>
      </c>
      <c r="DL37" s="273" t="str">
        <f ca="true">+IF(OFFSET('Sanitation Data'!$I$30,0,10*ROW('Sanitation Data'!I31))="","",OFFSET('Sanitation Data'!$I$30,0,10*ROW('Sanitation Data'!I31)))</f>
        <v/>
      </c>
      <c r="DM37" s="273" t="str">
        <f ca="true">+IF(OFFSET('Sanitation Data'!$I$31,0,10*ROW('Sanitation Data'!I31))="","",OFFSET('Sanitation Data'!$I$31,0,10*ROW('Sanitation Data'!I31)))</f>
        <v/>
      </c>
      <c r="DN37" s="273" t="str">
        <f ca="true">+IF(OFFSET('Sanitation Data'!$I$32,0,10*ROW('Sanitation Data'!I31))="","",OFFSET('Sanitation Data'!$I$32,0,10*ROW('Sanitation Data'!I31)))</f>
        <v/>
      </c>
      <c r="DO37" s="273" t="str">
        <f ca="true">+IF(OFFSET('Hygiene Data'!$D$11,0,10*ROW('Hygiene Data'!D31))="","",OFFSET('Hygiene Data'!$D$11,0,10*ROW('Hygiene Data'!D31)))</f>
        <v/>
      </c>
      <c r="DP37" s="273" t="str">
        <f ca="true">+IF(OFFSET('Hygiene Data'!$D$12,0,10*ROW('Hygiene Data'!D31))="","",OFFSET('Hygiene Data'!$D$12,0,10*ROW('Hygiene Data'!D31)))</f>
        <v/>
      </c>
      <c r="DQ37" s="273" t="str">
        <f ca="true">+IF(OFFSET('Hygiene Data'!$D$13,0,10*ROW('Hygiene Data'!D31))="","",OFFSET('Hygiene Data'!$D$13,0,10*ROW('Hygiene Data'!D31)))</f>
        <v/>
      </c>
      <c r="DR37" s="273" t="str">
        <f ca="true">+IF(OFFSET('Hygiene Data'!$E$11,0,10*ROW('Hygiene Data'!E31))="","",OFFSET('Hygiene Data'!$E$11,0,10*ROW('Hygiene Data'!E31)))</f>
        <v/>
      </c>
      <c r="DS37" s="273" t="str">
        <f ca="true">+IF(OFFSET('Hygiene Data'!$E$12,0,10*ROW('Hygiene Data'!E31))="","",OFFSET('Hygiene Data'!$E$12,0,10*ROW('Hygiene Data'!E31)))</f>
        <v/>
      </c>
      <c r="DT37" s="273" t="str">
        <f ca="true">+IF(OFFSET('Hygiene Data'!$E$13,0,10*ROW('Hygiene Data'!E31))="","",OFFSET('Hygiene Data'!$E$13,0,10*ROW('Hygiene Data'!E31)))</f>
        <v/>
      </c>
      <c r="DU37" s="273" t="str">
        <f ca="true">+IF(OFFSET('Hygiene Data'!$F$11,0,10*ROW('Hygiene Data'!F31))="","",OFFSET('Hygiene Data'!$F$11,0,10*ROW('Hygiene Data'!F31)))</f>
        <v/>
      </c>
      <c r="DV37" s="273" t="str">
        <f ca="true">+IF(OFFSET('Hygiene Data'!$F$12,0,10*ROW('Hygiene Data'!F31))="","",OFFSET('Hygiene Data'!$F$12,0,10*ROW('Hygiene Data'!F31)))</f>
        <v/>
      </c>
      <c r="DW37" s="273" t="str">
        <f ca="true">+IF(OFFSET('Hygiene Data'!$F$13,0,10*ROW('Hygiene Data'!F31))="","",OFFSET('Hygiene Data'!$F$13,0,10*ROW('Hygiene Data'!F31)))</f>
        <v/>
      </c>
      <c r="DX37" s="273" t="str">
        <f ca="true">+IF(OFFSET('Hygiene Data'!$G$11,0,10*ROW('Hygiene Data'!G31))="","",OFFSET('Hygiene Data'!$G$11,0,10*ROW('Hygiene Data'!G31)))</f>
        <v/>
      </c>
      <c r="DY37" s="273" t="str">
        <f ca="true">+IF(OFFSET('Hygiene Data'!$G$12,0,10*ROW('Hygiene Data'!G31))="","",OFFSET('Hygiene Data'!$G$12,0,10*ROW('Hygiene Data'!G31)))</f>
        <v/>
      </c>
      <c r="DZ37" s="273" t="str">
        <f ca="true">+IF(OFFSET('Hygiene Data'!$G$13,0,10*ROW('Hygiene Data'!G31))="","",OFFSET('Hygiene Data'!$G$13,0,10*ROW('Hygiene Data'!G31)))</f>
        <v/>
      </c>
      <c r="EA37" s="273" t="str">
        <f ca="true">+IF(OFFSET('Hygiene Data'!$H$11,0,10*ROW('Hygiene Data'!H31))="","",OFFSET('Hygiene Data'!$H$11,0,10*ROW('Hygiene Data'!H31)))</f>
        <v/>
      </c>
      <c r="EB37" s="273" t="str">
        <f ca="true">+IF(OFFSET('Hygiene Data'!$H$12,0,10*ROW('Hygiene Data'!H31))="","",OFFSET('Hygiene Data'!$H$12,0,10*ROW('Hygiene Data'!H31)))</f>
        <v/>
      </c>
      <c r="EC37" s="273" t="str">
        <f ca="true">+IF(OFFSET('Hygiene Data'!$H$13,0,10*ROW('Hygiene Data'!H31))="","",OFFSET('Hygiene Data'!$H$13,0,10*ROW('Hygiene Data'!H31)))</f>
        <v/>
      </c>
      <c r="ED37" s="273" t="str">
        <f ca="true">+IF(OFFSET('Hygiene Data'!$I$11,0,10*ROW('Hygiene Data'!I31))="","",OFFSET('Hygiene Data'!$I$11,0,10*ROW('Hygiene Data'!I31)))</f>
        <v/>
      </c>
      <c r="EE37" s="273" t="str">
        <f ca="true">+IF(OFFSET('Hygiene Data'!$I$12,0,10*ROW('Hygiene Data'!I31))="","",OFFSET('Hygiene Data'!$I$12,0,10*ROW('Hygiene Data'!I31)))</f>
        <v/>
      </c>
      <c r="EF37" s="273"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29" t="str">
        <f t="shared" ca="true" si="0"/>
        <v/>
      </c>
      <c r="D38" s="97"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7"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7"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7"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7"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7"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7"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7"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7"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7"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7"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7"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7"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7"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7"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7"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7"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7"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8"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8"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8"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8"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8"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8"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8"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8"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8"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8"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8"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8"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8"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8"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8"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8"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8"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8"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8"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8"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8"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8"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8"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8"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8"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8"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8"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8"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8"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8"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9"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9"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9"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9"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9"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9"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9"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9"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9"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9"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9"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9"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9"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9"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9"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9"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9"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9"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3"/>
      <c r="BS38" s="273" t="str">
        <f ca="true">+IF(OFFSET('Water Data'!$D$27,0,10*ROW('Water Data'!D32))="","",OFFSET('Water Data'!$D$27,0,10*ROW('Water Data'!D32)))</f>
        <v/>
      </c>
      <c r="BT38" s="273" t="str">
        <f ca="true">+IF(OFFSET('Water Data'!$D$28,0,10*ROW('Water Data'!D32))="","",OFFSET('Water Data'!$D$28,0,10*ROW('Water Data'!D32)))</f>
        <v/>
      </c>
      <c r="BU38" s="273" t="str">
        <f ca="true">+IF(OFFSET('Water Data'!$D$29,0,10*ROW('Water Data'!D32))="","",OFFSET('Water Data'!$D$29,0,10*ROW('Water Data'!D32)))</f>
        <v/>
      </c>
      <c r="BV38" s="273" t="str">
        <f ca="true">+IF(OFFSET('Water Data'!$E$27,0,10*ROW('Water Data'!E32))="","",OFFSET('Water Data'!$E$27,0,10*ROW('Water Data'!E32)))</f>
        <v/>
      </c>
      <c r="BW38" s="273" t="str">
        <f ca="true">+IF(OFFSET('Water Data'!$E$28,0,10*ROW('Water Data'!E32))="","",OFFSET('Water Data'!$E$28,0,10*ROW('Water Data'!E32)))</f>
        <v/>
      </c>
      <c r="BX38" s="273" t="str">
        <f ca="true">+IF(OFFSET('Water Data'!$E$29,0,10*ROW('Water Data'!E32))="","",OFFSET('Water Data'!$E$29,0,10*ROW('Water Data'!E32)))</f>
        <v/>
      </c>
      <c r="BY38" s="273" t="str">
        <f ca="true">+IF(OFFSET('Water Data'!$F$27,0,10*ROW('Water Data'!F32))="","",OFFSET('Water Data'!$F$27,0,10*ROW('Water Data'!F32)))</f>
        <v/>
      </c>
      <c r="BZ38" s="273" t="str">
        <f ca="true">+IF(OFFSET('Water Data'!$F$28,0,10*ROW('Water Data'!F32))="","",OFFSET('Water Data'!$F$28,0,10*ROW('Water Data'!F32)))</f>
        <v/>
      </c>
      <c r="CA38" s="273" t="str">
        <f ca="true">+IF(OFFSET('Water Data'!$F$29,0,10*ROW('Water Data'!F32))="","",OFFSET('Water Data'!$F$29,0,10*ROW('Water Data'!F32)))</f>
        <v/>
      </c>
      <c r="CB38" s="273" t="str">
        <f ca="true">+IF(OFFSET('Water Data'!$G$27,0,10*ROW('Water Data'!G32))="","",OFFSET('Water Data'!$G$27,0,10*ROW('Water Data'!G32)))</f>
        <v/>
      </c>
      <c r="CC38" s="273" t="str">
        <f ca="true">+IF(OFFSET('Water Data'!$G$28,0,10*ROW('Water Data'!G32))="","",OFFSET('Water Data'!$G$28,0,10*ROW('Water Data'!G32)))</f>
        <v/>
      </c>
      <c r="CD38" s="273" t="str">
        <f ca="true">+IF(OFFSET('Water Data'!$G$29,0,10*ROW('Water Data'!G32))="","",OFFSET('Water Data'!$G$29,0,10*ROW('Water Data'!G32)))</f>
        <v/>
      </c>
      <c r="CE38" s="273" t="str">
        <f ca="true">+IF(OFFSET('Water Data'!$H$27,0,10*ROW('Water Data'!H32))="","",OFFSET('Water Data'!$H$27,0,10*ROW('Water Data'!H32)))</f>
        <v/>
      </c>
      <c r="CF38" s="273" t="str">
        <f ca="true">+IF(OFFSET('Water Data'!$H$28,0,10*ROW('Water Data'!H32))="","",OFFSET('Water Data'!$H$28,0,10*ROW('Water Data'!H32)))</f>
        <v/>
      </c>
      <c r="CG38" s="273" t="str">
        <f ca="true">+IF(OFFSET('Water Data'!$H$29,0,10*ROW('Water Data'!H32))="","",OFFSET('Water Data'!$H$29,0,10*ROW('Water Data'!H32)))</f>
        <v/>
      </c>
      <c r="CH38" s="273" t="str">
        <f ca="true">+IF(OFFSET('Water Data'!$I$27,0,10*ROW('Water Data'!I32))="","",OFFSET('Water Data'!$I$27,0,10*ROW('Water Data'!I32)))</f>
        <v/>
      </c>
      <c r="CI38" s="273" t="str">
        <f ca="true">+IF(OFFSET('Water Data'!$I$28,0,10*ROW('Water Data'!I32))="","",OFFSET('Water Data'!$I$28,0,10*ROW('Water Data'!I32)))</f>
        <v/>
      </c>
      <c r="CJ38" s="273" t="str">
        <f ca="true">+IF(OFFSET('Water Data'!$I$29,0,10*ROW('Water Data'!I32))="","",OFFSET('Water Data'!$I$29,0,10*ROW('Water Data'!I32)))</f>
        <v/>
      </c>
      <c r="CK38" s="273" t="str">
        <f ca="true">+IF(OFFSET('Sanitation Data'!$D$28,0,10*ROW('Sanitation Data'!D32))="","",OFFSET('Sanitation Data'!$D$28,0,10*ROW('Sanitation Data'!D32)))</f>
        <v/>
      </c>
      <c r="CL38" s="273" t="str">
        <f ca="true">+IF(OFFSET('Sanitation Data'!$D$29,0,10*ROW('Sanitation Data'!D32))="","",OFFSET('Sanitation Data'!$D$29,0,10*ROW('Sanitation Data'!D32)))</f>
        <v/>
      </c>
      <c r="CM38" s="273" t="str">
        <f ca="true">+IF(OFFSET('Sanitation Data'!$D$30,0,10*ROW('Sanitation Data'!D32))="","",OFFSET('Sanitation Data'!$D$30,0,10*ROW('Sanitation Data'!D32)))</f>
        <v/>
      </c>
      <c r="CN38" s="273" t="str">
        <f ca="true">+IF(OFFSET('Sanitation Data'!$D$31,0,10*ROW('Sanitation Data'!D32))="","",OFFSET('Sanitation Data'!$D$31,0,10*ROW('Sanitation Data'!D32)))</f>
        <v/>
      </c>
      <c r="CO38" s="273" t="str">
        <f ca="true">+IF(OFFSET('Sanitation Data'!$D$32,0,10*ROW('Sanitation Data'!D32))="","",OFFSET('Sanitation Data'!$D$32,0,10*ROW('Sanitation Data'!D32)))</f>
        <v/>
      </c>
      <c r="CP38" s="273" t="str">
        <f ca="true">+IF(OFFSET('Sanitation Data'!$E$28,0,10*ROW('Sanitation Data'!E32))="","",OFFSET('Sanitation Data'!$E$28,0,10*ROW('Sanitation Data'!E32)))</f>
        <v/>
      </c>
      <c r="CQ38" s="273" t="str">
        <f ca="true">+IF(OFFSET('Sanitation Data'!$E$29,0,10*ROW('Sanitation Data'!E32))="","",OFFSET('Sanitation Data'!$E$29,0,10*ROW('Sanitation Data'!E32)))</f>
        <v/>
      </c>
      <c r="CR38" s="273" t="str">
        <f ca="true">+IF(OFFSET('Sanitation Data'!$E$30,0,10*ROW('Sanitation Data'!E32))="","",OFFSET('Sanitation Data'!$E$30,0,10*ROW('Sanitation Data'!E32)))</f>
        <v/>
      </c>
      <c r="CS38" s="273" t="str">
        <f ca="true">+IF(OFFSET('Sanitation Data'!$E$31,0,10*ROW('Sanitation Data'!E32))="","",OFFSET('Sanitation Data'!$E$31,0,10*ROW('Sanitation Data'!E32)))</f>
        <v/>
      </c>
      <c r="CT38" s="273" t="str">
        <f ca="true">+IF(OFFSET('Sanitation Data'!$E$32,0,10*ROW('Sanitation Data'!E32))="","",OFFSET('Sanitation Data'!$E$32,0,10*ROW('Sanitation Data'!E32)))</f>
        <v/>
      </c>
      <c r="CU38" s="273" t="str">
        <f ca="true">+IF(OFFSET('Sanitation Data'!$F$28,0,10*ROW('Sanitation Data'!F32))="","",OFFSET('Sanitation Data'!$F$28,0,10*ROW('Sanitation Data'!F32)))</f>
        <v/>
      </c>
      <c r="CV38" s="273" t="str">
        <f ca="true">+IF(OFFSET('Sanitation Data'!$F$29,0,10*ROW('Sanitation Data'!F32))="","",OFFSET('Sanitation Data'!$F$29,0,10*ROW('Sanitation Data'!F32)))</f>
        <v/>
      </c>
      <c r="CW38" s="273" t="str">
        <f ca="true">+IF(OFFSET('Sanitation Data'!$F$30,0,10*ROW('Sanitation Data'!F32))="","",OFFSET('Sanitation Data'!$F$30,0,10*ROW('Sanitation Data'!F32)))</f>
        <v/>
      </c>
      <c r="CX38" s="273" t="str">
        <f ca="true">+IF(OFFSET('Sanitation Data'!$F$31,0,10*ROW('Sanitation Data'!F32))="","",OFFSET('Sanitation Data'!$F$31,0,10*ROW('Sanitation Data'!F32)))</f>
        <v/>
      </c>
      <c r="CY38" s="273" t="str">
        <f ca="true">+IF(OFFSET('Sanitation Data'!$F$32,0,10*ROW('Sanitation Data'!F32))="","",OFFSET('Sanitation Data'!$F$32,0,10*ROW('Sanitation Data'!F32)))</f>
        <v/>
      </c>
      <c r="CZ38" s="273" t="str">
        <f ca="true">+IF(OFFSET('Sanitation Data'!$G$28,0,10*ROW('Sanitation Data'!G32))="","",OFFSET('Sanitation Data'!$G$28,0,10*ROW('Sanitation Data'!G32)))</f>
        <v/>
      </c>
      <c r="DA38" s="273" t="str">
        <f ca="true">+IF(OFFSET('Sanitation Data'!$G$29,0,10*ROW('Sanitation Data'!G32))="","",OFFSET('Sanitation Data'!$G$29,0,10*ROW('Sanitation Data'!G32)))</f>
        <v/>
      </c>
      <c r="DB38" s="273" t="str">
        <f ca="true">+IF(OFFSET('Sanitation Data'!$G$30,0,10*ROW('Sanitation Data'!G32))="","",OFFSET('Sanitation Data'!$G$30,0,10*ROW('Sanitation Data'!G32)))</f>
        <v/>
      </c>
      <c r="DC38" s="273" t="str">
        <f ca="true">+IF(OFFSET('Sanitation Data'!$G$31,0,10*ROW('Sanitation Data'!G32))="","",OFFSET('Sanitation Data'!$G$31,0,10*ROW('Sanitation Data'!G32)))</f>
        <v/>
      </c>
      <c r="DD38" s="273" t="str">
        <f ca="true">+IF(OFFSET('Sanitation Data'!$G$32,0,10*ROW('Sanitation Data'!G32))="","",OFFSET('Sanitation Data'!$G$32,0,10*ROW('Sanitation Data'!G32)))</f>
        <v/>
      </c>
      <c r="DE38" s="273" t="str">
        <f ca="true">+IF(OFFSET('Sanitation Data'!$H$28,0,10*ROW('Sanitation Data'!H32))="","",OFFSET('Sanitation Data'!$H$28,0,10*ROW('Sanitation Data'!H32)))</f>
        <v/>
      </c>
      <c r="DF38" s="273" t="str">
        <f ca="true">+IF(OFFSET('Sanitation Data'!$H$29,0,10*ROW('Sanitation Data'!H32))="","",OFFSET('Sanitation Data'!$H$29,0,10*ROW('Sanitation Data'!H32)))</f>
        <v/>
      </c>
      <c r="DG38" s="273" t="str">
        <f ca="true">+IF(OFFSET('Sanitation Data'!$H$30,0,10*ROW('Sanitation Data'!H32))="","",OFFSET('Sanitation Data'!$H$30,0,10*ROW('Sanitation Data'!H32)))</f>
        <v/>
      </c>
      <c r="DH38" s="273" t="str">
        <f ca="true">+IF(OFFSET('Sanitation Data'!$H$31,0,10*ROW('Sanitation Data'!H32))="","",OFFSET('Sanitation Data'!$H$31,0,10*ROW('Sanitation Data'!H32)))</f>
        <v/>
      </c>
      <c r="DI38" s="273" t="str">
        <f ca="true">+IF(OFFSET('Sanitation Data'!$H$32,0,10*ROW('Sanitation Data'!H32))="","",OFFSET('Sanitation Data'!$H$32,0,10*ROW('Sanitation Data'!H32)))</f>
        <v/>
      </c>
      <c r="DJ38" s="273" t="str">
        <f ca="true">+IF(OFFSET('Sanitation Data'!$I$28,0,10*ROW('Sanitation Data'!I32))="","",OFFSET('Sanitation Data'!$I$28,0,10*ROW('Sanitation Data'!I32)))</f>
        <v/>
      </c>
      <c r="DK38" s="273" t="str">
        <f ca="true">+IF(OFFSET('Sanitation Data'!$I$29,0,10*ROW('Sanitation Data'!I32))="","",OFFSET('Sanitation Data'!$I$29,0,10*ROW('Sanitation Data'!I32)))</f>
        <v/>
      </c>
      <c r="DL38" s="273" t="str">
        <f ca="true">+IF(OFFSET('Sanitation Data'!$I$30,0,10*ROW('Sanitation Data'!I32))="","",OFFSET('Sanitation Data'!$I$30,0,10*ROW('Sanitation Data'!I32)))</f>
        <v/>
      </c>
      <c r="DM38" s="273" t="str">
        <f ca="true">+IF(OFFSET('Sanitation Data'!$I$31,0,10*ROW('Sanitation Data'!I32))="","",OFFSET('Sanitation Data'!$I$31,0,10*ROW('Sanitation Data'!I32)))</f>
        <v/>
      </c>
      <c r="DN38" s="273" t="str">
        <f ca="true">+IF(OFFSET('Sanitation Data'!$I$32,0,10*ROW('Sanitation Data'!I32))="","",OFFSET('Sanitation Data'!$I$32,0,10*ROW('Sanitation Data'!I32)))</f>
        <v/>
      </c>
      <c r="DO38" s="273" t="str">
        <f ca="true">+IF(OFFSET('Hygiene Data'!$D$11,0,10*ROW('Hygiene Data'!D32))="","",OFFSET('Hygiene Data'!$D$11,0,10*ROW('Hygiene Data'!D32)))</f>
        <v/>
      </c>
      <c r="DP38" s="273" t="str">
        <f ca="true">+IF(OFFSET('Hygiene Data'!$D$12,0,10*ROW('Hygiene Data'!D32))="","",OFFSET('Hygiene Data'!$D$12,0,10*ROW('Hygiene Data'!D32)))</f>
        <v/>
      </c>
      <c r="DQ38" s="273" t="str">
        <f ca="true">+IF(OFFSET('Hygiene Data'!$D$13,0,10*ROW('Hygiene Data'!D32))="","",OFFSET('Hygiene Data'!$D$13,0,10*ROW('Hygiene Data'!D32)))</f>
        <v/>
      </c>
      <c r="DR38" s="273" t="str">
        <f ca="true">+IF(OFFSET('Hygiene Data'!$E$11,0,10*ROW('Hygiene Data'!E32))="","",OFFSET('Hygiene Data'!$E$11,0,10*ROW('Hygiene Data'!E32)))</f>
        <v/>
      </c>
      <c r="DS38" s="273" t="str">
        <f ca="true">+IF(OFFSET('Hygiene Data'!$E$12,0,10*ROW('Hygiene Data'!E32))="","",OFFSET('Hygiene Data'!$E$12,0,10*ROW('Hygiene Data'!E32)))</f>
        <v/>
      </c>
      <c r="DT38" s="273" t="str">
        <f ca="true">+IF(OFFSET('Hygiene Data'!$E$13,0,10*ROW('Hygiene Data'!E32))="","",OFFSET('Hygiene Data'!$E$13,0,10*ROW('Hygiene Data'!E32)))</f>
        <v/>
      </c>
      <c r="DU38" s="273" t="str">
        <f ca="true">+IF(OFFSET('Hygiene Data'!$F$11,0,10*ROW('Hygiene Data'!F32))="","",OFFSET('Hygiene Data'!$F$11,0,10*ROW('Hygiene Data'!F32)))</f>
        <v/>
      </c>
      <c r="DV38" s="273" t="str">
        <f ca="true">+IF(OFFSET('Hygiene Data'!$F$12,0,10*ROW('Hygiene Data'!F32))="","",OFFSET('Hygiene Data'!$F$12,0,10*ROW('Hygiene Data'!F32)))</f>
        <v/>
      </c>
      <c r="DW38" s="273" t="str">
        <f ca="true">+IF(OFFSET('Hygiene Data'!$F$13,0,10*ROW('Hygiene Data'!F32))="","",OFFSET('Hygiene Data'!$F$13,0,10*ROW('Hygiene Data'!F32)))</f>
        <v/>
      </c>
      <c r="DX38" s="273" t="str">
        <f ca="true">+IF(OFFSET('Hygiene Data'!$G$11,0,10*ROW('Hygiene Data'!G32))="","",OFFSET('Hygiene Data'!$G$11,0,10*ROW('Hygiene Data'!G32)))</f>
        <v/>
      </c>
      <c r="DY38" s="273" t="str">
        <f ca="true">+IF(OFFSET('Hygiene Data'!$G$12,0,10*ROW('Hygiene Data'!G32))="","",OFFSET('Hygiene Data'!$G$12,0,10*ROW('Hygiene Data'!G32)))</f>
        <v/>
      </c>
      <c r="DZ38" s="273" t="str">
        <f ca="true">+IF(OFFSET('Hygiene Data'!$G$13,0,10*ROW('Hygiene Data'!G32))="","",OFFSET('Hygiene Data'!$G$13,0,10*ROW('Hygiene Data'!G32)))</f>
        <v/>
      </c>
      <c r="EA38" s="273" t="str">
        <f ca="true">+IF(OFFSET('Hygiene Data'!$H$11,0,10*ROW('Hygiene Data'!H32))="","",OFFSET('Hygiene Data'!$H$11,0,10*ROW('Hygiene Data'!H32)))</f>
        <v/>
      </c>
      <c r="EB38" s="273" t="str">
        <f ca="true">+IF(OFFSET('Hygiene Data'!$H$12,0,10*ROW('Hygiene Data'!H32))="","",OFFSET('Hygiene Data'!$H$12,0,10*ROW('Hygiene Data'!H32)))</f>
        <v/>
      </c>
      <c r="EC38" s="273" t="str">
        <f ca="true">+IF(OFFSET('Hygiene Data'!$H$13,0,10*ROW('Hygiene Data'!H32))="","",OFFSET('Hygiene Data'!$H$13,0,10*ROW('Hygiene Data'!H32)))</f>
        <v/>
      </c>
      <c r="ED38" s="273" t="str">
        <f ca="true">+IF(OFFSET('Hygiene Data'!$I$11,0,10*ROW('Hygiene Data'!I32))="","",OFFSET('Hygiene Data'!$I$11,0,10*ROW('Hygiene Data'!I32)))</f>
        <v/>
      </c>
      <c r="EE38" s="273" t="str">
        <f ca="true">+IF(OFFSET('Hygiene Data'!$I$12,0,10*ROW('Hygiene Data'!I32))="","",OFFSET('Hygiene Data'!$I$12,0,10*ROW('Hygiene Data'!I32)))</f>
        <v/>
      </c>
      <c r="EF38" s="273"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29" t="str">
        <f t="shared" ca="true" si="0"/>
        <v/>
      </c>
      <c r="D39" s="97"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7"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7"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7"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7"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7"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7"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7"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7"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7"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7"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7"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7"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7"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7"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7"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7"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7"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8"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8"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8"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8"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8"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8"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8"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8"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8"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8"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8"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8"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8"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8"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8"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8"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8"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8"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8"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8"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8"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8"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8"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8"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8"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8"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8"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8"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8"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8"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9"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9"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9"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9"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9"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9"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9"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9"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9"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9"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9"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9"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9"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9"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9"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9"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9"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9"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3"/>
      <c r="BS39" s="273" t="str">
        <f ca="true">+IF(OFFSET('Water Data'!$D$27,0,10*ROW('Water Data'!D33))="","",OFFSET('Water Data'!$D$27,0,10*ROW('Water Data'!D33)))</f>
        <v/>
      </c>
      <c r="BT39" s="273" t="str">
        <f ca="true">+IF(OFFSET('Water Data'!$D$28,0,10*ROW('Water Data'!D33))="","",OFFSET('Water Data'!$D$28,0,10*ROW('Water Data'!D33)))</f>
        <v/>
      </c>
      <c r="BU39" s="273" t="str">
        <f ca="true">+IF(OFFSET('Water Data'!$D$29,0,10*ROW('Water Data'!D33))="","",OFFSET('Water Data'!$D$29,0,10*ROW('Water Data'!D33)))</f>
        <v/>
      </c>
      <c r="BV39" s="273" t="str">
        <f ca="true">+IF(OFFSET('Water Data'!$E$27,0,10*ROW('Water Data'!E33))="","",OFFSET('Water Data'!$E$27,0,10*ROW('Water Data'!E33)))</f>
        <v/>
      </c>
      <c r="BW39" s="273" t="str">
        <f ca="true">+IF(OFFSET('Water Data'!$E$28,0,10*ROW('Water Data'!E33))="","",OFFSET('Water Data'!$E$28,0,10*ROW('Water Data'!E33)))</f>
        <v/>
      </c>
      <c r="BX39" s="273" t="str">
        <f ca="true">+IF(OFFSET('Water Data'!$E$29,0,10*ROW('Water Data'!E33))="","",OFFSET('Water Data'!$E$29,0,10*ROW('Water Data'!E33)))</f>
        <v/>
      </c>
      <c r="BY39" s="273" t="str">
        <f ca="true">+IF(OFFSET('Water Data'!$F$27,0,10*ROW('Water Data'!F33))="","",OFFSET('Water Data'!$F$27,0,10*ROW('Water Data'!F33)))</f>
        <v/>
      </c>
      <c r="BZ39" s="273" t="str">
        <f ca="true">+IF(OFFSET('Water Data'!$F$28,0,10*ROW('Water Data'!F33))="","",OFFSET('Water Data'!$F$28,0,10*ROW('Water Data'!F33)))</f>
        <v/>
      </c>
      <c r="CA39" s="273" t="str">
        <f ca="true">+IF(OFFSET('Water Data'!$F$29,0,10*ROW('Water Data'!F33))="","",OFFSET('Water Data'!$F$29,0,10*ROW('Water Data'!F33)))</f>
        <v/>
      </c>
      <c r="CB39" s="273" t="str">
        <f ca="true">+IF(OFFSET('Water Data'!$G$27,0,10*ROW('Water Data'!G33))="","",OFFSET('Water Data'!$G$27,0,10*ROW('Water Data'!G33)))</f>
        <v/>
      </c>
      <c r="CC39" s="273" t="str">
        <f ca="true">+IF(OFFSET('Water Data'!$G$28,0,10*ROW('Water Data'!G33))="","",OFFSET('Water Data'!$G$28,0,10*ROW('Water Data'!G33)))</f>
        <v/>
      </c>
      <c r="CD39" s="273" t="str">
        <f ca="true">+IF(OFFSET('Water Data'!$G$29,0,10*ROW('Water Data'!G33))="","",OFFSET('Water Data'!$G$29,0,10*ROW('Water Data'!G33)))</f>
        <v/>
      </c>
      <c r="CE39" s="273" t="str">
        <f ca="true">+IF(OFFSET('Water Data'!$H$27,0,10*ROW('Water Data'!H33))="","",OFFSET('Water Data'!$H$27,0,10*ROW('Water Data'!H33)))</f>
        <v/>
      </c>
      <c r="CF39" s="273" t="str">
        <f ca="true">+IF(OFFSET('Water Data'!$H$28,0,10*ROW('Water Data'!H33))="","",OFFSET('Water Data'!$H$28,0,10*ROW('Water Data'!H33)))</f>
        <v/>
      </c>
      <c r="CG39" s="273" t="str">
        <f ca="true">+IF(OFFSET('Water Data'!$H$29,0,10*ROW('Water Data'!H33))="","",OFFSET('Water Data'!$H$29,0,10*ROW('Water Data'!H33)))</f>
        <v/>
      </c>
      <c r="CH39" s="273" t="str">
        <f ca="true">+IF(OFFSET('Water Data'!$I$27,0,10*ROW('Water Data'!I33))="","",OFFSET('Water Data'!$I$27,0,10*ROW('Water Data'!I33)))</f>
        <v/>
      </c>
      <c r="CI39" s="273" t="str">
        <f ca="true">+IF(OFFSET('Water Data'!$I$28,0,10*ROW('Water Data'!I33))="","",OFFSET('Water Data'!$I$28,0,10*ROW('Water Data'!I33)))</f>
        <v/>
      </c>
      <c r="CJ39" s="273" t="str">
        <f ca="true">+IF(OFFSET('Water Data'!$I$29,0,10*ROW('Water Data'!I33))="","",OFFSET('Water Data'!$I$29,0,10*ROW('Water Data'!I33)))</f>
        <v/>
      </c>
      <c r="CK39" s="273" t="str">
        <f ca="true">+IF(OFFSET('Sanitation Data'!$D$28,0,10*ROW('Sanitation Data'!D33))="","",OFFSET('Sanitation Data'!$D$28,0,10*ROW('Sanitation Data'!D33)))</f>
        <v/>
      </c>
      <c r="CL39" s="273" t="str">
        <f ca="true">+IF(OFFSET('Sanitation Data'!$D$29,0,10*ROW('Sanitation Data'!D33))="","",OFFSET('Sanitation Data'!$D$29,0,10*ROW('Sanitation Data'!D33)))</f>
        <v/>
      </c>
      <c r="CM39" s="273" t="str">
        <f ca="true">+IF(OFFSET('Sanitation Data'!$D$30,0,10*ROW('Sanitation Data'!D33))="","",OFFSET('Sanitation Data'!$D$30,0,10*ROW('Sanitation Data'!D33)))</f>
        <v/>
      </c>
      <c r="CN39" s="273" t="str">
        <f ca="true">+IF(OFFSET('Sanitation Data'!$D$31,0,10*ROW('Sanitation Data'!D33))="","",OFFSET('Sanitation Data'!$D$31,0,10*ROW('Sanitation Data'!D33)))</f>
        <v/>
      </c>
      <c r="CO39" s="273" t="str">
        <f ca="true">+IF(OFFSET('Sanitation Data'!$D$32,0,10*ROW('Sanitation Data'!D33))="","",OFFSET('Sanitation Data'!$D$32,0,10*ROW('Sanitation Data'!D33)))</f>
        <v/>
      </c>
      <c r="CP39" s="273" t="str">
        <f ca="true">+IF(OFFSET('Sanitation Data'!$E$28,0,10*ROW('Sanitation Data'!E33))="","",OFFSET('Sanitation Data'!$E$28,0,10*ROW('Sanitation Data'!E33)))</f>
        <v/>
      </c>
      <c r="CQ39" s="273" t="str">
        <f ca="true">+IF(OFFSET('Sanitation Data'!$E$29,0,10*ROW('Sanitation Data'!E33))="","",OFFSET('Sanitation Data'!$E$29,0,10*ROW('Sanitation Data'!E33)))</f>
        <v/>
      </c>
      <c r="CR39" s="273" t="str">
        <f ca="true">+IF(OFFSET('Sanitation Data'!$E$30,0,10*ROW('Sanitation Data'!E33))="","",OFFSET('Sanitation Data'!$E$30,0,10*ROW('Sanitation Data'!E33)))</f>
        <v/>
      </c>
      <c r="CS39" s="273" t="str">
        <f ca="true">+IF(OFFSET('Sanitation Data'!$E$31,0,10*ROW('Sanitation Data'!E33))="","",OFFSET('Sanitation Data'!$E$31,0,10*ROW('Sanitation Data'!E33)))</f>
        <v/>
      </c>
      <c r="CT39" s="273" t="str">
        <f ca="true">+IF(OFFSET('Sanitation Data'!$E$32,0,10*ROW('Sanitation Data'!E33))="","",OFFSET('Sanitation Data'!$E$32,0,10*ROW('Sanitation Data'!E33)))</f>
        <v/>
      </c>
      <c r="CU39" s="273" t="str">
        <f ca="true">+IF(OFFSET('Sanitation Data'!$F$28,0,10*ROW('Sanitation Data'!F33))="","",OFFSET('Sanitation Data'!$F$28,0,10*ROW('Sanitation Data'!F33)))</f>
        <v/>
      </c>
      <c r="CV39" s="273" t="str">
        <f ca="true">+IF(OFFSET('Sanitation Data'!$F$29,0,10*ROW('Sanitation Data'!F33))="","",OFFSET('Sanitation Data'!$F$29,0,10*ROW('Sanitation Data'!F33)))</f>
        <v/>
      </c>
      <c r="CW39" s="273" t="str">
        <f ca="true">+IF(OFFSET('Sanitation Data'!$F$30,0,10*ROW('Sanitation Data'!F33))="","",OFFSET('Sanitation Data'!$F$30,0,10*ROW('Sanitation Data'!F33)))</f>
        <v/>
      </c>
      <c r="CX39" s="273" t="str">
        <f ca="true">+IF(OFFSET('Sanitation Data'!$F$31,0,10*ROW('Sanitation Data'!F33))="","",OFFSET('Sanitation Data'!$F$31,0,10*ROW('Sanitation Data'!F33)))</f>
        <v/>
      </c>
      <c r="CY39" s="273" t="str">
        <f ca="true">+IF(OFFSET('Sanitation Data'!$F$32,0,10*ROW('Sanitation Data'!F33))="","",OFFSET('Sanitation Data'!$F$32,0,10*ROW('Sanitation Data'!F33)))</f>
        <v/>
      </c>
      <c r="CZ39" s="273" t="str">
        <f ca="true">+IF(OFFSET('Sanitation Data'!$G$28,0,10*ROW('Sanitation Data'!G33))="","",OFFSET('Sanitation Data'!$G$28,0,10*ROW('Sanitation Data'!G33)))</f>
        <v/>
      </c>
      <c r="DA39" s="273" t="str">
        <f ca="true">+IF(OFFSET('Sanitation Data'!$G$29,0,10*ROW('Sanitation Data'!G33))="","",OFFSET('Sanitation Data'!$G$29,0,10*ROW('Sanitation Data'!G33)))</f>
        <v/>
      </c>
      <c r="DB39" s="273" t="str">
        <f ca="true">+IF(OFFSET('Sanitation Data'!$G$30,0,10*ROW('Sanitation Data'!G33))="","",OFFSET('Sanitation Data'!$G$30,0,10*ROW('Sanitation Data'!G33)))</f>
        <v/>
      </c>
      <c r="DC39" s="273" t="str">
        <f ca="true">+IF(OFFSET('Sanitation Data'!$G$31,0,10*ROW('Sanitation Data'!G33))="","",OFFSET('Sanitation Data'!$G$31,0,10*ROW('Sanitation Data'!G33)))</f>
        <v/>
      </c>
      <c r="DD39" s="273" t="str">
        <f ca="true">+IF(OFFSET('Sanitation Data'!$G$32,0,10*ROW('Sanitation Data'!G33))="","",OFFSET('Sanitation Data'!$G$32,0,10*ROW('Sanitation Data'!G33)))</f>
        <v/>
      </c>
      <c r="DE39" s="273" t="str">
        <f ca="true">+IF(OFFSET('Sanitation Data'!$H$28,0,10*ROW('Sanitation Data'!H33))="","",OFFSET('Sanitation Data'!$H$28,0,10*ROW('Sanitation Data'!H33)))</f>
        <v/>
      </c>
      <c r="DF39" s="273" t="str">
        <f ca="true">+IF(OFFSET('Sanitation Data'!$H$29,0,10*ROW('Sanitation Data'!H33))="","",OFFSET('Sanitation Data'!$H$29,0,10*ROW('Sanitation Data'!H33)))</f>
        <v/>
      </c>
      <c r="DG39" s="273" t="str">
        <f ca="true">+IF(OFFSET('Sanitation Data'!$H$30,0,10*ROW('Sanitation Data'!H33))="","",OFFSET('Sanitation Data'!$H$30,0,10*ROW('Sanitation Data'!H33)))</f>
        <v/>
      </c>
      <c r="DH39" s="273" t="str">
        <f ca="true">+IF(OFFSET('Sanitation Data'!$H$31,0,10*ROW('Sanitation Data'!H33))="","",OFFSET('Sanitation Data'!$H$31,0,10*ROW('Sanitation Data'!H33)))</f>
        <v/>
      </c>
      <c r="DI39" s="273" t="str">
        <f ca="true">+IF(OFFSET('Sanitation Data'!$H$32,0,10*ROW('Sanitation Data'!H33))="","",OFFSET('Sanitation Data'!$H$32,0,10*ROW('Sanitation Data'!H33)))</f>
        <v/>
      </c>
      <c r="DJ39" s="273" t="str">
        <f ca="true">+IF(OFFSET('Sanitation Data'!$I$28,0,10*ROW('Sanitation Data'!I33))="","",OFFSET('Sanitation Data'!$I$28,0,10*ROW('Sanitation Data'!I33)))</f>
        <v/>
      </c>
      <c r="DK39" s="273" t="str">
        <f ca="true">+IF(OFFSET('Sanitation Data'!$I$29,0,10*ROW('Sanitation Data'!I33))="","",OFFSET('Sanitation Data'!$I$29,0,10*ROW('Sanitation Data'!I33)))</f>
        <v/>
      </c>
      <c r="DL39" s="273" t="str">
        <f ca="true">+IF(OFFSET('Sanitation Data'!$I$30,0,10*ROW('Sanitation Data'!I33))="","",OFFSET('Sanitation Data'!$I$30,0,10*ROW('Sanitation Data'!I33)))</f>
        <v/>
      </c>
      <c r="DM39" s="273" t="str">
        <f ca="true">+IF(OFFSET('Sanitation Data'!$I$31,0,10*ROW('Sanitation Data'!I33))="","",OFFSET('Sanitation Data'!$I$31,0,10*ROW('Sanitation Data'!I33)))</f>
        <v/>
      </c>
      <c r="DN39" s="273" t="str">
        <f ca="true">+IF(OFFSET('Sanitation Data'!$I$32,0,10*ROW('Sanitation Data'!I33))="","",OFFSET('Sanitation Data'!$I$32,0,10*ROW('Sanitation Data'!I33)))</f>
        <v/>
      </c>
      <c r="DO39" s="273" t="str">
        <f ca="true">+IF(OFFSET('Hygiene Data'!$D$11,0,10*ROW('Hygiene Data'!D33))="","",OFFSET('Hygiene Data'!$D$11,0,10*ROW('Hygiene Data'!D33)))</f>
        <v/>
      </c>
      <c r="DP39" s="273" t="str">
        <f ca="true">+IF(OFFSET('Hygiene Data'!$D$12,0,10*ROW('Hygiene Data'!D33))="","",OFFSET('Hygiene Data'!$D$12,0,10*ROW('Hygiene Data'!D33)))</f>
        <v/>
      </c>
      <c r="DQ39" s="273" t="str">
        <f ca="true">+IF(OFFSET('Hygiene Data'!$D$13,0,10*ROW('Hygiene Data'!D33))="","",OFFSET('Hygiene Data'!$D$13,0,10*ROW('Hygiene Data'!D33)))</f>
        <v/>
      </c>
      <c r="DR39" s="273" t="str">
        <f ca="true">+IF(OFFSET('Hygiene Data'!$E$11,0,10*ROW('Hygiene Data'!E33))="","",OFFSET('Hygiene Data'!$E$11,0,10*ROW('Hygiene Data'!E33)))</f>
        <v/>
      </c>
      <c r="DS39" s="273" t="str">
        <f ca="true">+IF(OFFSET('Hygiene Data'!$E$12,0,10*ROW('Hygiene Data'!E33))="","",OFFSET('Hygiene Data'!$E$12,0,10*ROW('Hygiene Data'!E33)))</f>
        <v/>
      </c>
      <c r="DT39" s="273" t="str">
        <f ca="true">+IF(OFFSET('Hygiene Data'!$E$13,0,10*ROW('Hygiene Data'!E33))="","",OFFSET('Hygiene Data'!$E$13,0,10*ROW('Hygiene Data'!E33)))</f>
        <v/>
      </c>
      <c r="DU39" s="273" t="str">
        <f ca="true">+IF(OFFSET('Hygiene Data'!$F$11,0,10*ROW('Hygiene Data'!F33))="","",OFFSET('Hygiene Data'!$F$11,0,10*ROW('Hygiene Data'!F33)))</f>
        <v/>
      </c>
      <c r="DV39" s="273" t="str">
        <f ca="true">+IF(OFFSET('Hygiene Data'!$F$12,0,10*ROW('Hygiene Data'!F33))="","",OFFSET('Hygiene Data'!$F$12,0,10*ROW('Hygiene Data'!F33)))</f>
        <v/>
      </c>
      <c r="DW39" s="273" t="str">
        <f ca="true">+IF(OFFSET('Hygiene Data'!$F$13,0,10*ROW('Hygiene Data'!F33))="","",OFFSET('Hygiene Data'!$F$13,0,10*ROW('Hygiene Data'!F33)))</f>
        <v/>
      </c>
      <c r="DX39" s="273" t="str">
        <f ca="true">+IF(OFFSET('Hygiene Data'!$G$11,0,10*ROW('Hygiene Data'!G33))="","",OFFSET('Hygiene Data'!$G$11,0,10*ROW('Hygiene Data'!G33)))</f>
        <v/>
      </c>
      <c r="DY39" s="273" t="str">
        <f ca="true">+IF(OFFSET('Hygiene Data'!$G$12,0,10*ROW('Hygiene Data'!G33))="","",OFFSET('Hygiene Data'!$G$12,0,10*ROW('Hygiene Data'!G33)))</f>
        <v/>
      </c>
      <c r="DZ39" s="273" t="str">
        <f ca="true">+IF(OFFSET('Hygiene Data'!$G$13,0,10*ROW('Hygiene Data'!G33))="","",OFFSET('Hygiene Data'!$G$13,0,10*ROW('Hygiene Data'!G33)))</f>
        <v/>
      </c>
      <c r="EA39" s="273" t="str">
        <f ca="true">+IF(OFFSET('Hygiene Data'!$H$11,0,10*ROW('Hygiene Data'!H33))="","",OFFSET('Hygiene Data'!$H$11,0,10*ROW('Hygiene Data'!H33)))</f>
        <v/>
      </c>
      <c r="EB39" s="273" t="str">
        <f ca="true">+IF(OFFSET('Hygiene Data'!$H$12,0,10*ROW('Hygiene Data'!H33))="","",OFFSET('Hygiene Data'!$H$12,0,10*ROW('Hygiene Data'!H33)))</f>
        <v/>
      </c>
      <c r="EC39" s="273" t="str">
        <f ca="true">+IF(OFFSET('Hygiene Data'!$H$13,0,10*ROW('Hygiene Data'!H33))="","",OFFSET('Hygiene Data'!$H$13,0,10*ROW('Hygiene Data'!H33)))</f>
        <v/>
      </c>
      <c r="ED39" s="273" t="str">
        <f ca="true">+IF(OFFSET('Hygiene Data'!$I$11,0,10*ROW('Hygiene Data'!I33))="","",OFFSET('Hygiene Data'!$I$11,0,10*ROW('Hygiene Data'!I33)))</f>
        <v/>
      </c>
      <c r="EE39" s="273" t="str">
        <f ca="true">+IF(OFFSET('Hygiene Data'!$I$12,0,10*ROW('Hygiene Data'!I33))="","",OFFSET('Hygiene Data'!$I$12,0,10*ROW('Hygiene Data'!I33)))</f>
        <v/>
      </c>
      <c r="EF39" s="273"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29" t="str">
        <f t="shared" ca="true" si="0"/>
        <v/>
      </c>
      <c r="D40" s="97"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7"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7"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7"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7"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7"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7"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7"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7"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7"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7"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7"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7"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7"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7"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7"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7"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7"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8"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8"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8"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8"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8"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8"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8"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8"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8"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8"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8"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8"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8"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8"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8"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8"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8"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8"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8"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8"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8"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8"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8"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8"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8"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8"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8"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8"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8"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8"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9"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9"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9"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9"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9"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9"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9"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9"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9"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9"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9"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9"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9"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9"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9"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9"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9"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9"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3"/>
      <c r="BS40" s="273" t="str">
        <f ca="true">+IF(OFFSET('Water Data'!$D$27,0,10*ROW('Water Data'!D34))="","",OFFSET('Water Data'!$D$27,0,10*ROW('Water Data'!D34)))</f>
        <v/>
      </c>
      <c r="BT40" s="273" t="str">
        <f ca="true">+IF(OFFSET('Water Data'!$D$28,0,10*ROW('Water Data'!D34))="","",OFFSET('Water Data'!$D$28,0,10*ROW('Water Data'!D34)))</f>
        <v/>
      </c>
      <c r="BU40" s="273" t="str">
        <f ca="true">+IF(OFFSET('Water Data'!$D$29,0,10*ROW('Water Data'!D34))="","",OFFSET('Water Data'!$D$29,0,10*ROW('Water Data'!D34)))</f>
        <v/>
      </c>
      <c r="BV40" s="273" t="str">
        <f ca="true">+IF(OFFSET('Water Data'!$E$27,0,10*ROW('Water Data'!E34))="","",OFFSET('Water Data'!$E$27,0,10*ROW('Water Data'!E34)))</f>
        <v/>
      </c>
      <c r="BW40" s="273" t="str">
        <f ca="true">+IF(OFFSET('Water Data'!$E$28,0,10*ROW('Water Data'!E34))="","",OFFSET('Water Data'!$E$28,0,10*ROW('Water Data'!E34)))</f>
        <v/>
      </c>
      <c r="BX40" s="273" t="str">
        <f ca="true">+IF(OFFSET('Water Data'!$E$29,0,10*ROW('Water Data'!E34))="","",OFFSET('Water Data'!$E$29,0,10*ROW('Water Data'!E34)))</f>
        <v/>
      </c>
      <c r="BY40" s="273" t="str">
        <f ca="true">+IF(OFFSET('Water Data'!$F$27,0,10*ROW('Water Data'!F34))="","",OFFSET('Water Data'!$F$27,0,10*ROW('Water Data'!F34)))</f>
        <v/>
      </c>
      <c r="BZ40" s="273" t="str">
        <f ca="true">+IF(OFFSET('Water Data'!$F$28,0,10*ROW('Water Data'!F34))="","",OFFSET('Water Data'!$F$28,0,10*ROW('Water Data'!F34)))</f>
        <v/>
      </c>
      <c r="CA40" s="273" t="str">
        <f ca="true">+IF(OFFSET('Water Data'!$F$29,0,10*ROW('Water Data'!F34))="","",OFFSET('Water Data'!$F$29,0,10*ROW('Water Data'!F34)))</f>
        <v/>
      </c>
      <c r="CB40" s="273" t="str">
        <f ca="true">+IF(OFFSET('Water Data'!$G$27,0,10*ROW('Water Data'!G34))="","",OFFSET('Water Data'!$G$27,0,10*ROW('Water Data'!G34)))</f>
        <v/>
      </c>
      <c r="CC40" s="273" t="str">
        <f ca="true">+IF(OFFSET('Water Data'!$G$28,0,10*ROW('Water Data'!G34))="","",OFFSET('Water Data'!$G$28,0,10*ROW('Water Data'!G34)))</f>
        <v/>
      </c>
      <c r="CD40" s="273" t="str">
        <f ca="true">+IF(OFFSET('Water Data'!$G$29,0,10*ROW('Water Data'!G34))="","",OFFSET('Water Data'!$G$29,0,10*ROW('Water Data'!G34)))</f>
        <v/>
      </c>
      <c r="CE40" s="273" t="str">
        <f ca="true">+IF(OFFSET('Water Data'!$H$27,0,10*ROW('Water Data'!H34))="","",OFFSET('Water Data'!$H$27,0,10*ROW('Water Data'!H34)))</f>
        <v/>
      </c>
      <c r="CF40" s="273" t="str">
        <f ca="true">+IF(OFFSET('Water Data'!$H$28,0,10*ROW('Water Data'!H34))="","",OFFSET('Water Data'!$H$28,0,10*ROW('Water Data'!H34)))</f>
        <v/>
      </c>
      <c r="CG40" s="273" t="str">
        <f ca="true">+IF(OFFSET('Water Data'!$H$29,0,10*ROW('Water Data'!H34))="","",OFFSET('Water Data'!$H$29,0,10*ROW('Water Data'!H34)))</f>
        <v/>
      </c>
      <c r="CH40" s="273" t="str">
        <f ca="true">+IF(OFFSET('Water Data'!$I$27,0,10*ROW('Water Data'!I34))="","",OFFSET('Water Data'!$I$27,0,10*ROW('Water Data'!I34)))</f>
        <v/>
      </c>
      <c r="CI40" s="273" t="str">
        <f ca="true">+IF(OFFSET('Water Data'!$I$28,0,10*ROW('Water Data'!I34))="","",OFFSET('Water Data'!$I$28,0,10*ROW('Water Data'!I34)))</f>
        <v/>
      </c>
      <c r="CJ40" s="273" t="str">
        <f ca="true">+IF(OFFSET('Water Data'!$I$29,0,10*ROW('Water Data'!I34))="","",OFFSET('Water Data'!$I$29,0,10*ROW('Water Data'!I34)))</f>
        <v/>
      </c>
      <c r="CK40" s="273" t="str">
        <f ca="true">+IF(OFFSET('Sanitation Data'!$D$28,0,10*ROW('Sanitation Data'!D34))="","",OFFSET('Sanitation Data'!$D$28,0,10*ROW('Sanitation Data'!D34)))</f>
        <v/>
      </c>
      <c r="CL40" s="273" t="str">
        <f ca="true">+IF(OFFSET('Sanitation Data'!$D$29,0,10*ROW('Sanitation Data'!D34))="","",OFFSET('Sanitation Data'!$D$29,0,10*ROW('Sanitation Data'!D34)))</f>
        <v/>
      </c>
      <c r="CM40" s="273" t="str">
        <f ca="true">+IF(OFFSET('Sanitation Data'!$D$30,0,10*ROW('Sanitation Data'!D34))="","",OFFSET('Sanitation Data'!$D$30,0,10*ROW('Sanitation Data'!D34)))</f>
        <v/>
      </c>
      <c r="CN40" s="273" t="str">
        <f ca="true">+IF(OFFSET('Sanitation Data'!$D$31,0,10*ROW('Sanitation Data'!D34))="","",OFFSET('Sanitation Data'!$D$31,0,10*ROW('Sanitation Data'!D34)))</f>
        <v/>
      </c>
      <c r="CO40" s="273" t="str">
        <f ca="true">+IF(OFFSET('Sanitation Data'!$D$32,0,10*ROW('Sanitation Data'!D34))="","",OFFSET('Sanitation Data'!$D$32,0,10*ROW('Sanitation Data'!D34)))</f>
        <v/>
      </c>
      <c r="CP40" s="273" t="str">
        <f ca="true">+IF(OFFSET('Sanitation Data'!$E$28,0,10*ROW('Sanitation Data'!E34))="","",OFFSET('Sanitation Data'!$E$28,0,10*ROW('Sanitation Data'!E34)))</f>
        <v/>
      </c>
      <c r="CQ40" s="273" t="str">
        <f ca="true">+IF(OFFSET('Sanitation Data'!$E$29,0,10*ROW('Sanitation Data'!E34))="","",OFFSET('Sanitation Data'!$E$29,0,10*ROW('Sanitation Data'!E34)))</f>
        <v/>
      </c>
      <c r="CR40" s="273" t="str">
        <f ca="true">+IF(OFFSET('Sanitation Data'!$E$30,0,10*ROW('Sanitation Data'!E34))="","",OFFSET('Sanitation Data'!$E$30,0,10*ROW('Sanitation Data'!E34)))</f>
        <v/>
      </c>
      <c r="CS40" s="273" t="str">
        <f ca="true">+IF(OFFSET('Sanitation Data'!$E$31,0,10*ROW('Sanitation Data'!E34))="","",OFFSET('Sanitation Data'!$E$31,0,10*ROW('Sanitation Data'!E34)))</f>
        <v/>
      </c>
      <c r="CT40" s="273" t="str">
        <f ca="true">+IF(OFFSET('Sanitation Data'!$E$32,0,10*ROW('Sanitation Data'!E34))="","",OFFSET('Sanitation Data'!$E$32,0,10*ROW('Sanitation Data'!E34)))</f>
        <v/>
      </c>
      <c r="CU40" s="273" t="str">
        <f ca="true">+IF(OFFSET('Sanitation Data'!$F$28,0,10*ROW('Sanitation Data'!F34))="","",OFFSET('Sanitation Data'!$F$28,0,10*ROW('Sanitation Data'!F34)))</f>
        <v/>
      </c>
      <c r="CV40" s="273" t="str">
        <f ca="true">+IF(OFFSET('Sanitation Data'!$F$29,0,10*ROW('Sanitation Data'!F34))="","",OFFSET('Sanitation Data'!$F$29,0,10*ROW('Sanitation Data'!F34)))</f>
        <v/>
      </c>
      <c r="CW40" s="273" t="str">
        <f ca="true">+IF(OFFSET('Sanitation Data'!$F$30,0,10*ROW('Sanitation Data'!F34))="","",OFFSET('Sanitation Data'!$F$30,0,10*ROW('Sanitation Data'!F34)))</f>
        <v/>
      </c>
      <c r="CX40" s="273" t="str">
        <f ca="true">+IF(OFFSET('Sanitation Data'!$F$31,0,10*ROW('Sanitation Data'!F34))="","",OFFSET('Sanitation Data'!$F$31,0,10*ROW('Sanitation Data'!F34)))</f>
        <v/>
      </c>
      <c r="CY40" s="273" t="str">
        <f ca="true">+IF(OFFSET('Sanitation Data'!$F$32,0,10*ROW('Sanitation Data'!F34))="","",OFFSET('Sanitation Data'!$F$32,0,10*ROW('Sanitation Data'!F34)))</f>
        <v/>
      </c>
      <c r="CZ40" s="273" t="str">
        <f ca="true">+IF(OFFSET('Sanitation Data'!$G$28,0,10*ROW('Sanitation Data'!G34))="","",OFFSET('Sanitation Data'!$G$28,0,10*ROW('Sanitation Data'!G34)))</f>
        <v/>
      </c>
      <c r="DA40" s="273" t="str">
        <f ca="true">+IF(OFFSET('Sanitation Data'!$G$29,0,10*ROW('Sanitation Data'!G34))="","",OFFSET('Sanitation Data'!$G$29,0,10*ROW('Sanitation Data'!G34)))</f>
        <v/>
      </c>
      <c r="DB40" s="273" t="str">
        <f ca="true">+IF(OFFSET('Sanitation Data'!$G$30,0,10*ROW('Sanitation Data'!G34))="","",OFFSET('Sanitation Data'!$G$30,0,10*ROW('Sanitation Data'!G34)))</f>
        <v/>
      </c>
      <c r="DC40" s="273" t="str">
        <f ca="true">+IF(OFFSET('Sanitation Data'!$G$31,0,10*ROW('Sanitation Data'!G34))="","",OFFSET('Sanitation Data'!$G$31,0,10*ROW('Sanitation Data'!G34)))</f>
        <v/>
      </c>
      <c r="DD40" s="273" t="str">
        <f ca="true">+IF(OFFSET('Sanitation Data'!$G$32,0,10*ROW('Sanitation Data'!G34))="","",OFFSET('Sanitation Data'!$G$32,0,10*ROW('Sanitation Data'!G34)))</f>
        <v/>
      </c>
      <c r="DE40" s="273" t="str">
        <f ca="true">+IF(OFFSET('Sanitation Data'!$H$28,0,10*ROW('Sanitation Data'!H34))="","",OFFSET('Sanitation Data'!$H$28,0,10*ROW('Sanitation Data'!H34)))</f>
        <v/>
      </c>
      <c r="DF40" s="273" t="str">
        <f ca="true">+IF(OFFSET('Sanitation Data'!$H$29,0,10*ROW('Sanitation Data'!H34))="","",OFFSET('Sanitation Data'!$H$29,0,10*ROW('Sanitation Data'!H34)))</f>
        <v/>
      </c>
      <c r="DG40" s="273" t="str">
        <f ca="true">+IF(OFFSET('Sanitation Data'!$H$30,0,10*ROW('Sanitation Data'!H34))="","",OFFSET('Sanitation Data'!$H$30,0,10*ROW('Sanitation Data'!H34)))</f>
        <v/>
      </c>
      <c r="DH40" s="273" t="str">
        <f ca="true">+IF(OFFSET('Sanitation Data'!$H$31,0,10*ROW('Sanitation Data'!H34))="","",OFFSET('Sanitation Data'!$H$31,0,10*ROW('Sanitation Data'!H34)))</f>
        <v/>
      </c>
      <c r="DI40" s="273" t="str">
        <f ca="true">+IF(OFFSET('Sanitation Data'!$H$32,0,10*ROW('Sanitation Data'!H34))="","",OFFSET('Sanitation Data'!$H$32,0,10*ROW('Sanitation Data'!H34)))</f>
        <v/>
      </c>
      <c r="DJ40" s="273" t="str">
        <f ca="true">+IF(OFFSET('Sanitation Data'!$I$28,0,10*ROW('Sanitation Data'!I34))="","",OFFSET('Sanitation Data'!$I$28,0,10*ROW('Sanitation Data'!I34)))</f>
        <v/>
      </c>
      <c r="DK40" s="273" t="str">
        <f ca="true">+IF(OFFSET('Sanitation Data'!$I$29,0,10*ROW('Sanitation Data'!I34))="","",OFFSET('Sanitation Data'!$I$29,0,10*ROW('Sanitation Data'!I34)))</f>
        <v/>
      </c>
      <c r="DL40" s="273" t="str">
        <f ca="true">+IF(OFFSET('Sanitation Data'!$I$30,0,10*ROW('Sanitation Data'!I34))="","",OFFSET('Sanitation Data'!$I$30,0,10*ROW('Sanitation Data'!I34)))</f>
        <v/>
      </c>
      <c r="DM40" s="273" t="str">
        <f ca="true">+IF(OFFSET('Sanitation Data'!$I$31,0,10*ROW('Sanitation Data'!I34))="","",OFFSET('Sanitation Data'!$I$31,0,10*ROW('Sanitation Data'!I34)))</f>
        <v/>
      </c>
      <c r="DN40" s="273" t="str">
        <f ca="true">+IF(OFFSET('Sanitation Data'!$I$32,0,10*ROW('Sanitation Data'!I34))="","",OFFSET('Sanitation Data'!$I$32,0,10*ROW('Sanitation Data'!I34)))</f>
        <v/>
      </c>
      <c r="DO40" s="273" t="str">
        <f ca="true">+IF(OFFSET('Hygiene Data'!$D$11,0,10*ROW('Hygiene Data'!D34))="","",OFFSET('Hygiene Data'!$D$11,0,10*ROW('Hygiene Data'!D34)))</f>
        <v/>
      </c>
      <c r="DP40" s="273" t="str">
        <f ca="true">+IF(OFFSET('Hygiene Data'!$D$12,0,10*ROW('Hygiene Data'!D34))="","",OFFSET('Hygiene Data'!$D$12,0,10*ROW('Hygiene Data'!D34)))</f>
        <v/>
      </c>
      <c r="DQ40" s="273" t="str">
        <f ca="true">+IF(OFFSET('Hygiene Data'!$D$13,0,10*ROW('Hygiene Data'!D34))="","",OFFSET('Hygiene Data'!$D$13,0,10*ROW('Hygiene Data'!D34)))</f>
        <v/>
      </c>
      <c r="DR40" s="273" t="str">
        <f ca="true">+IF(OFFSET('Hygiene Data'!$E$11,0,10*ROW('Hygiene Data'!E34))="","",OFFSET('Hygiene Data'!$E$11,0,10*ROW('Hygiene Data'!E34)))</f>
        <v/>
      </c>
      <c r="DS40" s="273" t="str">
        <f ca="true">+IF(OFFSET('Hygiene Data'!$E$12,0,10*ROW('Hygiene Data'!E34))="","",OFFSET('Hygiene Data'!$E$12,0,10*ROW('Hygiene Data'!E34)))</f>
        <v/>
      </c>
      <c r="DT40" s="273" t="str">
        <f ca="true">+IF(OFFSET('Hygiene Data'!$E$13,0,10*ROW('Hygiene Data'!E34))="","",OFFSET('Hygiene Data'!$E$13,0,10*ROW('Hygiene Data'!E34)))</f>
        <v/>
      </c>
      <c r="DU40" s="273" t="str">
        <f ca="true">+IF(OFFSET('Hygiene Data'!$F$11,0,10*ROW('Hygiene Data'!F34))="","",OFFSET('Hygiene Data'!$F$11,0,10*ROW('Hygiene Data'!F34)))</f>
        <v/>
      </c>
      <c r="DV40" s="273" t="str">
        <f ca="true">+IF(OFFSET('Hygiene Data'!$F$12,0,10*ROW('Hygiene Data'!F34))="","",OFFSET('Hygiene Data'!$F$12,0,10*ROW('Hygiene Data'!F34)))</f>
        <v/>
      </c>
      <c r="DW40" s="273" t="str">
        <f ca="true">+IF(OFFSET('Hygiene Data'!$F$13,0,10*ROW('Hygiene Data'!F34))="","",OFFSET('Hygiene Data'!$F$13,0,10*ROW('Hygiene Data'!F34)))</f>
        <v/>
      </c>
      <c r="DX40" s="273" t="str">
        <f ca="true">+IF(OFFSET('Hygiene Data'!$G$11,0,10*ROW('Hygiene Data'!G34))="","",OFFSET('Hygiene Data'!$G$11,0,10*ROW('Hygiene Data'!G34)))</f>
        <v/>
      </c>
      <c r="DY40" s="273" t="str">
        <f ca="true">+IF(OFFSET('Hygiene Data'!$G$12,0,10*ROW('Hygiene Data'!G34))="","",OFFSET('Hygiene Data'!$G$12,0,10*ROW('Hygiene Data'!G34)))</f>
        <v/>
      </c>
      <c r="DZ40" s="273" t="str">
        <f ca="true">+IF(OFFSET('Hygiene Data'!$G$13,0,10*ROW('Hygiene Data'!G34))="","",OFFSET('Hygiene Data'!$G$13,0,10*ROW('Hygiene Data'!G34)))</f>
        <v/>
      </c>
      <c r="EA40" s="273" t="str">
        <f ca="true">+IF(OFFSET('Hygiene Data'!$H$11,0,10*ROW('Hygiene Data'!H34))="","",OFFSET('Hygiene Data'!$H$11,0,10*ROW('Hygiene Data'!H34)))</f>
        <v/>
      </c>
      <c r="EB40" s="273" t="str">
        <f ca="true">+IF(OFFSET('Hygiene Data'!$H$12,0,10*ROW('Hygiene Data'!H34))="","",OFFSET('Hygiene Data'!$H$12,0,10*ROW('Hygiene Data'!H34)))</f>
        <v/>
      </c>
      <c r="EC40" s="273" t="str">
        <f ca="true">+IF(OFFSET('Hygiene Data'!$H$13,0,10*ROW('Hygiene Data'!H34))="","",OFFSET('Hygiene Data'!$H$13,0,10*ROW('Hygiene Data'!H34)))</f>
        <v/>
      </c>
      <c r="ED40" s="273" t="str">
        <f ca="true">+IF(OFFSET('Hygiene Data'!$I$11,0,10*ROW('Hygiene Data'!I34))="","",OFFSET('Hygiene Data'!$I$11,0,10*ROW('Hygiene Data'!I34)))</f>
        <v/>
      </c>
      <c r="EE40" s="273" t="str">
        <f ca="true">+IF(OFFSET('Hygiene Data'!$I$12,0,10*ROW('Hygiene Data'!I34))="","",OFFSET('Hygiene Data'!$I$12,0,10*ROW('Hygiene Data'!I34)))</f>
        <v/>
      </c>
      <c r="EF40" s="273"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29" t="str">
        <f t="shared" ca="true" si="0"/>
        <v/>
      </c>
      <c r="D41" s="97"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7"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7"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7"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7"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7"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7"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7"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7"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7"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7"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7"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7"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7"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7"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7"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7"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7"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8"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8"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8"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8"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8"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8"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8"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8"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8"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8"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8"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8"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8"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8"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8"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8"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8"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8"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8"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8"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8"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8"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8"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8"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8"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8"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8"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8"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8"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8"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9"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9"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9"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9"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9"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9"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9"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9"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9"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9"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9"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9"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9"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9"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9"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9"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9"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9"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3"/>
      <c r="BS41" s="273" t="str">
        <f ca="true">+IF(OFFSET('Water Data'!$D$27,0,10*ROW('Water Data'!D35))="","",OFFSET('Water Data'!$D$27,0,10*ROW('Water Data'!D35)))</f>
        <v/>
      </c>
      <c r="BT41" s="273" t="str">
        <f ca="true">+IF(OFFSET('Water Data'!$D$28,0,10*ROW('Water Data'!D35))="","",OFFSET('Water Data'!$D$28,0,10*ROW('Water Data'!D35)))</f>
        <v/>
      </c>
      <c r="BU41" s="273" t="str">
        <f ca="true">+IF(OFFSET('Water Data'!$D$29,0,10*ROW('Water Data'!D35))="","",OFFSET('Water Data'!$D$29,0,10*ROW('Water Data'!D35)))</f>
        <v/>
      </c>
      <c r="BV41" s="273" t="str">
        <f ca="true">+IF(OFFSET('Water Data'!$E$27,0,10*ROW('Water Data'!E35))="","",OFFSET('Water Data'!$E$27,0,10*ROW('Water Data'!E35)))</f>
        <v/>
      </c>
      <c r="BW41" s="273" t="str">
        <f ca="true">+IF(OFFSET('Water Data'!$E$28,0,10*ROW('Water Data'!E35))="","",OFFSET('Water Data'!$E$28,0,10*ROW('Water Data'!E35)))</f>
        <v/>
      </c>
      <c r="BX41" s="273" t="str">
        <f ca="true">+IF(OFFSET('Water Data'!$E$29,0,10*ROW('Water Data'!E35))="","",OFFSET('Water Data'!$E$29,0,10*ROW('Water Data'!E35)))</f>
        <v/>
      </c>
      <c r="BY41" s="273" t="str">
        <f ca="true">+IF(OFFSET('Water Data'!$F$27,0,10*ROW('Water Data'!F35))="","",OFFSET('Water Data'!$F$27,0,10*ROW('Water Data'!F35)))</f>
        <v/>
      </c>
      <c r="BZ41" s="273" t="str">
        <f ca="true">+IF(OFFSET('Water Data'!$F$28,0,10*ROW('Water Data'!F35))="","",OFFSET('Water Data'!$F$28,0,10*ROW('Water Data'!F35)))</f>
        <v/>
      </c>
      <c r="CA41" s="273" t="str">
        <f ca="true">+IF(OFFSET('Water Data'!$F$29,0,10*ROW('Water Data'!F35))="","",OFFSET('Water Data'!$F$29,0,10*ROW('Water Data'!F35)))</f>
        <v/>
      </c>
      <c r="CB41" s="273" t="str">
        <f ca="true">+IF(OFFSET('Water Data'!$G$27,0,10*ROW('Water Data'!G35))="","",OFFSET('Water Data'!$G$27,0,10*ROW('Water Data'!G35)))</f>
        <v/>
      </c>
      <c r="CC41" s="273" t="str">
        <f ca="true">+IF(OFFSET('Water Data'!$G$28,0,10*ROW('Water Data'!G35))="","",OFFSET('Water Data'!$G$28,0,10*ROW('Water Data'!G35)))</f>
        <v/>
      </c>
      <c r="CD41" s="273" t="str">
        <f ca="true">+IF(OFFSET('Water Data'!$G$29,0,10*ROW('Water Data'!G35))="","",OFFSET('Water Data'!$G$29,0,10*ROW('Water Data'!G35)))</f>
        <v/>
      </c>
      <c r="CE41" s="273" t="str">
        <f ca="true">+IF(OFFSET('Water Data'!$H$27,0,10*ROW('Water Data'!H35))="","",OFFSET('Water Data'!$H$27,0,10*ROW('Water Data'!H35)))</f>
        <v/>
      </c>
      <c r="CF41" s="273" t="str">
        <f ca="true">+IF(OFFSET('Water Data'!$H$28,0,10*ROW('Water Data'!H35))="","",OFFSET('Water Data'!$H$28,0,10*ROW('Water Data'!H35)))</f>
        <v/>
      </c>
      <c r="CG41" s="273" t="str">
        <f ca="true">+IF(OFFSET('Water Data'!$H$29,0,10*ROW('Water Data'!H35))="","",OFFSET('Water Data'!$H$29,0,10*ROW('Water Data'!H35)))</f>
        <v/>
      </c>
      <c r="CH41" s="273" t="str">
        <f ca="true">+IF(OFFSET('Water Data'!$I$27,0,10*ROW('Water Data'!I35))="","",OFFSET('Water Data'!$I$27,0,10*ROW('Water Data'!I35)))</f>
        <v/>
      </c>
      <c r="CI41" s="273" t="str">
        <f ca="true">+IF(OFFSET('Water Data'!$I$28,0,10*ROW('Water Data'!I35))="","",OFFSET('Water Data'!$I$28,0,10*ROW('Water Data'!I35)))</f>
        <v/>
      </c>
      <c r="CJ41" s="273" t="str">
        <f ca="true">+IF(OFFSET('Water Data'!$I$29,0,10*ROW('Water Data'!I35))="","",OFFSET('Water Data'!$I$29,0,10*ROW('Water Data'!I35)))</f>
        <v/>
      </c>
      <c r="CK41" s="273" t="str">
        <f ca="true">+IF(OFFSET('Sanitation Data'!$D$28,0,10*ROW('Sanitation Data'!D35))="","",OFFSET('Sanitation Data'!$D$28,0,10*ROW('Sanitation Data'!D35)))</f>
        <v/>
      </c>
      <c r="CL41" s="273" t="str">
        <f ca="true">+IF(OFFSET('Sanitation Data'!$D$29,0,10*ROW('Sanitation Data'!D35))="","",OFFSET('Sanitation Data'!$D$29,0,10*ROW('Sanitation Data'!D35)))</f>
        <v/>
      </c>
      <c r="CM41" s="273" t="str">
        <f ca="true">+IF(OFFSET('Sanitation Data'!$D$30,0,10*ROW('Sanitation Data'!D35))="","",OFFSET('Sanitation Data'!$D$30,0,10*ROW('Sanitation Data'!D35)))</f>
        <v/>
      </c>
      <c r="CN41" s="273" t="str">
        <f ca="true">+IF(OFFSET('Sanitation Data'!$D$31,0,10*ROW('Sanitation Data'!D35))="","",OFFSET('Sanitation Data'!$D$31,0,10*ROW('Sanitation Data'!D35)))</f>
        <v/>
      </c>
      <c r="CO41" s="273" t="str">
        <f ca="true">+IF(OFFSET('Sanitation Data'!$D$32,0,10*ROW('Sanitation Data'!D35))="","",OFFSET('Sanitation Data'!$D$32,0,10*ROW('Sanitation Data'!D35)))</f>
        <v/>
      </c>
      <c r="CP41" s="273" t="str">
        <f ca="true">+IF(OFFSET('Sanitation Data'!$E$28,0,10*ROW('Sanitation Data'!E35))="","",OFFSET('Sanitation Data'!$E$28,0,10*ROW('Sanitation Data'!E35)))</f>
        <v/>
      </c>
      <c r="CQ41" s="273" t="str">
        <f ca="true">+IF(OFFSET('Sanitation Data'!$E$29,0,10*ROW('Sanitation Data'!E35))="","",OFFSET('Sanitation Data'!$E$29,0,10*ROW('Sanitation Data'!E35)))</f>
        <v/>
      </c>
      <c r="CR41" s="273" t="str">
        <f ca="true">+IF(OFFSET('Sanitation Data'!$E$30,0,10*ROW('Sanitation Data'!E35))="","",OFFSET('Sanitation Data'!$E$30,0,10*ROW('Sanitation Data'!E35)))</f>
        <v/>
      </c>
      <c r="CS41" s="273" t="str">
        <f ca="true">+IF(OFFSET('Sanitation Data'!$E$31,0,10*ROW('Sanitation Data'!E35))="","",OFFSET('Sanitation Data'!$E$31,0,10*ROW('Sanitation Data'!E35)))</f>
        <v/>
      </c>
      <c r="CT41" s="273" t="str">
        <f ca="true">+IF(OFFSET('Sanitation Data'!$E$32,0,10*ROW('Sanitation Data'!E35))="","",OFFSET('Sanitation Data'!$E$32,0,10*ROW('Sanitation Data'!E35)))</f>
        <v/>
      </c>
      <c r="CU41" s="273" t="str">
        <f ca="true">+IF(OFFSET('Sanitation Data'!$F$28,0,10*ROW('Sanitation Data'!F35))="","",OFFSET('Sanitation Data'!$F$28,0,10*ROW('Sanitation Data'!F35)))</f>
        <v/>
      </c>
      <c r="CV41" s="273" t="str">
        <f ca="true">+IF(OFFSET('Sanitation Data'!$F$29,0,10*ROW('Sanitation Data'!F35))="","",OFFSET('Sanitation Data'!$F$29,0,10*ROW('Sanitation Data'!F35)))</f>
        <v/>
      </c>
      <c r="CW41" s="273" t="str">
        <f ca="true">+IF(OFFSET('Sanitation Data'!$F$30,0,10*ROW('Sanitation Data'!F35))="","",OFFSET('Sanitation Data'!$F$30,0,10*ROW('Sanitation Data'!F35)))</f>
        <v/>
      </c>
      <c r="CX41" s="273" t="str">
        <f ca="true">+IF(OFFSET('Sanitation Data'!$F$31,0,10*ROW('Sanitation Data'!F35))="","",OFFSET('Sanitation Data'!$F$31,0,10*ROW('Sanitation Data'!F35)))</f>
        <v/>
      </c>
      <c r="CY41" s="273" t="str">
        <f ca="true">+IF(OFFSET('Sanitation Data'!$F$32,0,10*ROW('Sanitation Data'!F35))="","",OFFSET('Sanitation Data'!$F$32,0,10*ROW('Sanitation Data'!F35)))</f>
        <v/>
      </c>
      <c r="CZ41" s="273" t="str">
        <f ca="true">+IF(OFFSET('Sanitation Data'!$G$28,0,10*ROW('Sanitation Data'!G35))="","",OFFSET('Sanitation Data'!$G$28,0,10*ROW('Sanitation Data'!G35)))</f>
        <v/>
      </c>
      <c r="DA41" s="273" t="str">
        <f ca="true">+IF(OFFSET('Sanitation Data'!$G$29,0,10*ROW('Sanitation Data'!G35))="","",OFFSET('Sanitation Data'!$G$29,0,10*ROW('Sanitation Data'!G35)))</f>
        <v/>
      </c>
      <c r="DB41" s="273" t="str">
        <f ca="true">+IF(OFFSET('Sanitation Data'!$G$30,0,10*ROW('Sanitation Data'!G35))="","",OFFSET('Sanitation Data'!$G$30,0,10*ROW('Sanitation Data'!G35)))</f>
        <v/>
      </c>
      <c r="DC41" s="273" t="str">
        <f ca="true">+IF(OFFSET('Sanitation Data'!$G$31,0,10*ROW('Sanitation Data'!G35))="","",OFFSET('Sanitation Data'!$G$31,0,10*ROW('Sanitation Data'!G35)))</f>
        <v/>
      </c>
      <c r="DD41" s="273" t="str">
        <f ca="true">+IF(OFFSET('Sanitation Data'!$G$32,0,10*ROW('Sanitation Data'!G35))="","",OFFSET('Sanitation Data'!$G$32,0,10*ROW('Sanitation Data'!G35)))</f>
        <v/>
      </c>
      <c r="DE41" s="273" t="str">
        <f ca="true">+IF(OFFSET('Sanitation Data'!$H$28,0,10*ROW('Sanitation Data'!H35))="","",OFFSET('Sanitation Data'!$H$28,0,10*ROW('Sanitation Data'!H35)))</f>
        <v/>
      </c>
      <c r="DF41" s="273" t="str">
        <f ca="true">+IF(OFFSET('Sanitation Data'!$H$29,0,10*ROW('Sanitation Data'!H35))="","",OFFSET('Sanitation Data'!$H$29,0,10*ROW('Sanitation Data'!H35)))</f>
        <v/>
      </c>
      <c r="DG41" s="273" t="str">
        <f ca="true">+IF(OFFSET('Sanitation Data'!$H$30,0,10*ROW('Sanitation Data'!H35))="","",OFFSET('Sanitation Data'!$H$30,0,10*ROW('Sanitation Data'!H35)))</f>
        <v/>
      </c>
      <c r="DH41" s="273" t="str">
        <f ca="true">+IF(OFFSET('Sanitation Data'!$H$31,0,10*ROW('Sanitation Data'!H35))="","",OFFSET('Sanitation Data'!$H$31,0,10*ROW('Sanitation Data'!H35)))</f>
        <v/>
      </c>
      <c r="DI41" s="273" t="str">
        <f ca="true">+IF(OFFSET('Sanitation Data'!$H$32,0,10*ROW('Sanitation Data'!H35))="","",OFFSET('Sanitation Data'!$H$32,0,10*ROW('Sanitation Data'!H35)))</f>
        <v/>
      </c>
      <c r="DJ41" s="273" t="str">
        <f ca="true">+IF(OFFSET('Sanitation Data'!$I$28,0,10*ROW('Sanitation Data'!I35))="","",OFFSET('Sanitation Data'!$I$28,0,10*ROW('Sanitation Data'!I35)))</f>
        <v/>
      </c>
      <c r="DK41" s="273" t="str">
        <f ca="true">+IF(OFFSET('Sanitation Data'!$I$29,0,10*ROW('Sanitation Data'!I35))="","",OFFSET('Sanitation Data'!$I$29,0,10*ROW('Sanitation Data'!I35)))</f>
        <v/>
      </c>
      <c r="DL41" s="273" t="str">
        <f ca="true">+IF(OFFSET('Sanitation Data'!$I$30,0,10*ROW('Sanitation Data'!I35))="","",OFFSET('Sanitation Data'!$I$30,0,10*ROW('Sanitation Data'!I35)))</f>
        <v/>
      </c>
      <c r="DM41" s="273" t="str">
        <f ca="true">+IF(OFFSET('Sanitation Data'!$I$31,0,10*ROW('Sanitation Data'!I35))="","",OFFSET('Sanitation Data'!$I$31,0,10*ROW('Sanitation Data'!I35)))</f>
        <v/>
      </c>
      <c r="DN41" s="273" t="str">
        <f ca="true">+IF(OFFSET('Sanitation Data'!$I$32,0,10*ROW('Sanitation Data'!I35))="","",OFFSET('Sanitation Data'!$I$32,0,10*ROW('Sanitation Data'!I35)))</f>
        <v/>
      </c>
      <c r="DO41" s="273" t="str">
        <f ca="true">+IF(OFFSET('Hygiene Data'!$D$11,0,10*ROW('Hygiene Data'!D35))="","",OFFSET('Hygiene Data'!$D$11,0,10*ROW('Hygiene Data'!D35)))</f>
        <v/>
      </c>
      <c r="DP41" s="273" t="str">
        <f ca="true">+IF(OFFSET('Hygiene Data'!$D$12,0,10*ROW('Hygiene Data'!D35))="","",OFFSET('Hygiene Data'!$D$12,0,10*ROW('Hygiene Data'!D35)))</f>
        <v/>
      </c>
      <c r="DQ41" s="273" t="str">
        <f ca="true">+IF(OFFSET('Hygiene Data'!$D$13,0,10*ROW('Hygiene Data'!D35))="","",OFFSET('Hygiene Data'!$D$13,0,10*ROW('Hygiene Data'!D35)))</f>
        <v/>
      </c>
      <c r="DR41" s="273" t="str">
        <f ca="true">+IF(OFFSET('Hygiene Data'!$E$11,0,10*ROW('Hygiene Data'!E35))="","",OFFSET('Hygiene Data'!$E$11,0,10*ROW('Hygiene Data'!E35)))</f>
        <v/>
      </c>
      <c r="DS41" s="273" t="str">
        <f ca="true">+IF(OFFSET('Hygiene Data'!$E$12,0,10*ROW('Hygiene Data'!E35))="","",OFFSET('Hygiene Data'!$E$12,0,10*ROW('Hygiene Data'!E35)))</f>
        <v/>
      </c>
      <c r="DT41" s="273" t="str">
        <f ca="true">+IF(OFFSET('Hygiene Data'!$E$13,0,10*ROW('Hygiene Data'!E35))="","",OFFSET('Hygiene Data'!$E$13,0,10*ROW('Hygiene Data'!E35)))</f>
        <v/>
      </c>
      <c r="DU41" s="273" t="str">
        <f ca="true">+IF(OFFSET('Hygiene Data'!$F$11,0,10*ROW('Hygiene Data'!F35))="","",OFFSET('Hygiene Data'!$F$11,0,10*ROW('Hygiene Data'!F35)))</f>
        <v/>
      </c>
      <c r="DV41" s="273" t="str">
        <f ca="true">+IF(OFFSET('Hygiene Data'!$F$12,0,10*ROW('Hygiene Data'!F35))="","",OFFSET('Hygiene Data'!$F$12,0,10*ROW('Hygiene Data'!F35)))</f>
        <v/>
      </c>
      <c r="DW41" s="273" t="str">
        <f ca="true">+IF(OFFSET('Hygiene Data'!$F$13,0,10*ROW('Hygiene Data'!F35))="","",OFFSET('Hygiene Data'!$F$13,0,10*ROW('Hygiene Data'!F35)))</f>
        <v/>
      </c>
      <c r="DX41" s="273" t="str">
        <f ca="true">+IF(OFFSET('Hygiene Data'!$G$11,0,10*ROW('Hygiene Data'!G35))="","",OFFSET('Hygiene Data'!$G$11,0,10*ROW('Hygiene Data'!G35)))</f>
        <v/>
      </c>
      <c r="DY41" s="273" t="str">
        <f ca="true">+IF(OFFSET('Hygiene Data'!$G$12,0,10*ROW('Hygiene Data'!G35))="","",OFFSET('Hygiene Data'!$G$12,0,10*ROW('Hygiene Data'!G35)))</f>
        <v/>
      </c>
      <c r="DZ41" s="273" t="str">
        <f ca="true">+IF(OFFSET('Hygiene Data'!$G$13,0,10*ROW('Hygiene Data'!G35))="","",OFFSET('Hygiene Data'!$G$13,0,10*ROW('Hygiene Data'!G35)))</f>
        <v/>
      </c>
      <c r="EA41" s="273" t="str">
        <f ca="true">+IF(OFFSET('Hygiene Data'!$H$11,0,10*ROW('Hygiene Data'!H35))="","",OFFSET('Hygiene Data'!$H$11,0,10*ROW('Hygiene Data'!H35)))</f>
        <v/>
      </c>
      <c r="EB41" s="273" t="str">
        <f ca="true">+IF(OFFSET('Hygiene Data'!$H$12,0,10*ROW('Hygiene Data'!H35))="","",OFFSET('Hygiene Data'!$H$12,0,10*ROW('Hygiene Data'!H35)))</f>
        <v/>
      </c>
      <c r="EC41" s="273" t="str">
        <f ca="true">+IF(OFFSET('Hygiene Data'!$H$13,0,10*ROW('Hygiene Data'!H35))="","",OFFSET('Hygiene Data'!$H$13,0,10*ROW('Hygiene Data'!H35)))</f>
        <v/>
      </c>
      <c r="ED41" s="273" t="str">
        <f ca="true">+IF(OFFSET('Hygiene Data'!$I$11,0,10*ROW('Hygiene Data'!I35))="","",OFFSET('Hygiene Data'!$I$11,0,10*ROW('Hygiene Data'!I35)))</f>
        <v/>
      </c>
      <c r="EE41" s="273" t="str">
        <f ca="true">+IF(OFFSET('Hygiene Data'!$I$12,0,10*ROW('Hygiene Data'!I35))="","",OFFSET('Hygiene Data'!$I$12,0,10*ROW('Hygiene Data'!I35)))</f>
        <v/>
      </c>
      <c r="EF41" s="273"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29" t="str">
        <f t="shared" ca="true" si="0"/>
        <v/>
      </c>
      <c r="D42" s="97"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7"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7"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7"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7"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7"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7"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7"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7"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7"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7"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7"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7"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7"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7"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7"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7"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7"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8"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8"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8"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8"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8"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8"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8"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8"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8"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8"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8"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8"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8"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8"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8"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8"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8"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8"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8"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8"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8"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8"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8"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8"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8"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8"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8"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8"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8"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8"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9"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9"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9"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9"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9"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9"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9"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9"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9"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9"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9"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9"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9"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9"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9"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9"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9"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9"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3"/>
      <c r="BS42" s="273" t="str">
        <f ca="true">+IF(OFFSET('Water Data'!$D$27,0,10*ROW('Water Data'!D36))="","",OFFSET('Water Data'!$D$27,0,10*ROW('Water Data'!D36)))</f>
        <v/>
      </c>
      <c r="BT42" s="273" t="str">
        <f ca="true">+IF(OFFSET('Water Data'!$D$28,0,10*ROW('Water Data'!D36))="","",OFFSET('Water Data'!$D$28,0,10*ROW('Water Data'!D36)))</f>
        <v/>
      </c>
      <c r="BU42" s="273" t="str">
        <f ca="true">+IF(OFFSET('Water Data'!$D$29,0,10*ROW('Water Data'!D36))="","",OFFSET('Water Data'!$D$29,0,10*ROW('Water Data'!D36)))</f>
        <v/>
      </c>
      <c r="BV42" s="273" t="str">
        <f ca="true">+IF(OFFSET('Water Data'!$E$27,0,10*ROW('Water Data'!E36))="","",OFFSET('Water Data'!$E$27,0,10*ROW('Water Data'!E36)))</f>
        <v/>
      </c>
      <c r="BW42" s="273" t="str">
        <f ca="true">+IF(OFFSET('Water Data'!$E$28,0,10*ROW('Water Data'!E36))="","",OFFSET('Water Data'!$E$28,0,10*ROW('Water Data'!E36)))</f>
        <v/>
      </c>
      <c r="BX42" s="273" t="str">
        <f ca="true">+IF(OFFSET('Water Data'!$E$29,0,10*ROW('Water Data'!E36))="","",OFFSET('Water Data'!$E$29,0,10*ROW('Water Data'!E36)))</f>
        <v/>
      </c>
      <c r="BY42" s="273" t="str">
        <f ca="true">+IF(OFFSET('Water Data'!$F$27,0,10*ROW('Water Data'!F36))="","",OFFSET('Water Data'!$F$27,0,10*ROW('Water Data'!F36)))</f>
        <v/>
      </c>
      <c r="BZ42" s="273" t="str">
        <f ca="true">+IF(OFFSET('Water Data'!$F$28,0,10*ROW('Water Data'!F36))="","",OFFSET('Water Data'!$F$28,0,10*ROW('Water Data'!F36)))</f>
        <v/>
      </c>
      <c r="CA42" s="273" t="str">
        <f ca="true">+IF(OFFSET('Water Data'!$F$29,0,10*ROW('Water Data'!F36))="","",OFFSET('Water Data'!$F$29,0,10*ROW('Water Data'!F36)))</f>
        <v/>
      </c>
      <c r="CB42" s="273" t="str">
        <f ca="true">+IF(OFFSET('Water Data'!$G$27,0,10*ROW('Water Data'!G36))="","",OFFSET('Water Data'!$G$27,0,10*ROW('Water Data'!G36)))</f>
        <v/>
      </c>
      <c r="CC42" s="273" t="str">
        <f ca="true">+IF(OFFSET('Water Data'!$G$28,0,10*ROW('Water Data'!G36))="","",OFFSET('Water Data'!$G$28,0,10*ROW('Water Data'!G36)))</f>
        <v/>
      </c>
      <c r="CD42" s="273" t="str">
        <f ca="true">+IF(OFFSET('Water Data'!$G$29,0,10*ROW('Water Data'!G36))="","",OFFSET('Water Data'!$G$29,0,10*ROW('Water Data'!G36)))</f>
        <v/>
      </c>
      <c r="CE42" s="273" t="str">
        <f ca="true">+IF(OFFSET('Water Data'!$H$27,0,10*ROW('Water Data'!H36))="","",OFFSET('Water Data'!$H$27,0,10*ROW('Water Data'!H36)))</f>
        <v/>
      </c>
      <c r="CF42" s="273" t="str">
        <f ca="true">+IF(OFFSET('Water Data'!$H$28,0,10*ROW('Water Data'!H36))="","",OFFSET('Water Data'!$H$28,0,10*ROW('Water Data'!H36)))</f>
        <v/>
      </c>
      <c r="CG42" s="273" t="str">
        <f ca="true">+IF(OFFSET('Water Data'!$H$29,0,10*ROW('Water Data'!H36))="","",OFFSET('Water Data'!$H$29,0,10*ROW('Water Data'!H36)))</f>
        <v/>
      </c>
      <c r="CH42" s="273" t="str">
        <f ca="true">+IF(OFFSET('Water Data'!$I$27,0,10*ROW('Water Data'!I36))="","",OFFSET('Water Data'!$I$27,0,10*ROW('Water Data'!I36)))</f>
        <v/>
      </c>
      <c r="CI42" s="273" t="str">
        <f ca="true">+IF(OFFSET('Water Data'!$I$28,0,10*ROW('Water Data'!I36))="","",OFFSET('Water Data'!$I$28,0,10*ROW('Water Data'!I36)))</f>
        <v/>
      </c>
      <c r="CJ42" s="273" t="str">
        <f ca="true">+IF(OFFSET('Water Data'!$I$29,0,10*ROW('Water Data'!I36))="","",OFFSET('Water Data'!$I$29,0,10*ROW('Water Data'!I36)))</f>
        <v/>
      </c>
      <c r="CK42" s="273" t="str">
        <f ca="true">+IF(OFFSET('Sanitation Data'!$D$28,0,10*ROW('Sanitation Data'!D36))="","",OFFSET('Sanitation Data'!$D$28,0,10*ROW('Sanitation Data'!D36)))</f>
        <v/>
      </c>
      <c r="CL42" s="273" t="str">
        <f ca="true">+IF(OFFSET('Sanitation Data'!$D$29,0,10*ROW('Sanitation Data'!D36))="","",OFFSET('Sanitation Data'!$D$29,0,10*ROW('Sanitation Data'!D36)))</f>
        <v/>
      </c>
      <c r="CM42" s="273" t="str">
        <f ca="true">+IF(OFFSET('Sanitation Data'!$D$30,0,10*ROW('Sanitation Data'!D36))="","",OFFSET('Sanitation Data'!$D$30,0,10*ROW('Sanitation Data'!D36)))</f>
        <v/>
      </c>
      <c r="CN42" s="273" t="str">
        <f ca="true">+IF(OFFSET('Sanitation Data'!$D$31,0,10*ROW('Sanitation Data'!D36))="","",OFFSET('Sanitation Data'!$D$31,0,10*ROW('Sanitation Data'!D36)))</f>
        <v/>
      </c>
      <c r="CO42" s="273" t="str">
        <f ca="true">+IF(OFFSET('Sanitation Data'!$D$32,0,10*ROW('Sanitation Data'!D36))="","",OFFSET('Sanitation Data'!$D$32,0,10*ROW('Sanitation Data'!D36)))</f>
        <v/>
      </c>
      <c r="CP42" s="273" t="str">
        <f ca="true">+IF(OFFSET('Sanitation Data'!$E$28,0,10*ROW('Sanitation Data'!E36))="","",OFFSET('Sanitation Data'!$E$28,0,10*ROW('Sanitation Data'!E36)))</f>
        <v/>
      </c>
      <c r="CQ42" s="273" t="str">
        <f ca="true">+IF(OFFSET('Sanitation Data'!$E$29,0,10*ROW('Sanitation Data'!E36))="","",OFFSET('Sanitation Data'!$E$29,0,10*ROW('Sanitation Data'!E36)))</f>
        <v/>
      </c>
      <c r="CR42" s="273" t="str">
        <f ca="true">+IF(OFFSET('Sanitation Data'!$E$30,0,10*ROW('Sanitation Data'!E36))="","",OFFSET('Sanitation Data'!$E$30,0,10*ROW('Sanitation Data'!E36)))</f>
        <v/>
      </c>
      <c r="CS42" s="273" t="str">
        <f ca="true">+IF(OFFSET('Sanitation Data'!$E$31,0,10*ROW('Sanitation Data'!E36))="","",OFFSET('Sanitation Data'!$E$31,0,10*ROW('Sanitation Data'!E36)))</f>
        <v/>
      </c>
      <c r="CT42" s="273" t="str">
        <f ca="true">+IF(OFFSET('Sanitation Data'!$E$32,0,10*ROW('Sanitation Data'!E36))="","",OFFSET('Sanitation Data'!$E$32,0,10*ROW('Sanitation Data'!E36)))</f>
        <v/>
      </c>
      <c r="CU42" s="273" t="str">
        <f ca="true">+IF(OFFSET('Sanitation Data'!$F$28,0,10*ROW('Sanitation Data'!F36))="","",OFFSET('Sanitation Data'!$F$28,0,10*ROW('Sanitation Data'!F36)))</f>
        <v/>
      </c>
      <c r="CV42" s="273" t="str">
        <f ca="true">+IF(OFFSET('Sanitation Data'!$F$29,0,10*ROW('Sanitation Data'!F36))="","",OFFSET('Sanitation Data'!$F$29,0,10*ROW('Sanitation Data'!F36)))</f>
        <v/>
      </c>
      <c r="CW42" s="273" t="str">
        <f ca="true">+IF(OFFSET('Sanitation Data'!$F$30,0,10*ROW('Sanitation Data'!F36))="","",OFFSET('Sanitation Data'!$F$30,0,10*ROW('Sanitation Data'!F36)))</f>
        <v/>
      </c>
      <c r="CX42" s="273" t="str">
        <f ca="true">+IF(OFFSET('Sanitation Data'!$F$31,0,10*ROW('Sanitation Data'!F36))="","",OFFSET('Sanitation Data'!$F$31,0,10*ROW('Sanitation Data'!F36)))</f>
        <v/>
      </c>
      <c r="CY42" s="273" t="str">
        <f ca="true">+IF(OFFSET('Sanitation Data'!$F$32,0,10*ROW('Sanitation Data'!F36))="","",OFFSET('Sanitation Data'!$F$32,0,10*ROW('Sanitation Data'!F36)))</f>
        <v/>
      </c>
      <c r="CZ42" s="273" t="str">
        <f ca="true">+IF(OFFSET('Sanitation Data'!$G$28,0,10*ROW('Sanitation Data'!G36))="","",OFFSET('Sanitation Data'!$G$28,0,10*ROW('Sanitation Data'!G36)))</f>
        <v/>
      </c>
      <c r="DA42" s="273" t="str">
        <f ca="true">+IF(OFFSET('Sanitation Data'!$G$29,0,10*ROW('Sanitation Data'!G36))="","",OFFSET('Sanitation Data'!$G$29,0,10*ROW('Sanitation Data'!G36)))</f>
        <v/>
      </c>
      <c r="DB42" s="273" t="str">
        <f ca="true">+IF(OFFSET('Sanitation Data'!$G$30,0,10*ROW('Sanitation Data'!G36))="","",OFFSET('Sanitation Data'!$G$30,0,10*ROW('Sanitation Data'!G36)))</f>
        <v/>
      </c>
      <c r="DC42" s="273" t="str">
        <f ca="true">+IF(OFFSET('Sanitation Data'!$G$31,0,10*ROW('Sanitation Data'!G36))="","",OFFSET('Sanitation Data'!$G$31,0,10*ROW('Sanitation Data'!G36)))</f>
        <v/>
      </c>
      <c r="DD42" s="273" t="str">
        <f ca="true">+IF(OFFSET('Sanitation Data'!$G$32,0,10*ROW('Sanitation Data'!G36))="","",OFFSET('Sanitation Data'!$G$32,0,10*ROW('Sanitation Data'!G36)))</f>
        <v/>
      </c>
      <c r="DE42" s="273" t="str">
        <f ca="true">+IF(OFFSET('Sanitation Data'!$H$28,0,10*ROW('Sanitation Data'!H36))="","",OFFSET('Sanitation Data'!$H$28,0,10*ROW('Sanitation Data'!H36)))</f>
        <v/>
      </c>
      <c r="DF42" s="273" t="str">
        <f ca="true">+IF(OFFSET('Sanitation Data'!$H$29,0,10*ROW('Sanitation Data'!H36))="","",OFFSET('Sanitation Data'!$H$29,0,10*ROW('Sanitation Data'!H36)))</f>
        <v/>
      </c>
      <c r="DG42" s="273" t="str">
        <f ca="true">+IF(OFFSET('Sanitation Data'!$H$30,0,10*ROW('Sanitation Data'!H36))="","",OFFSET('Sanitation Data'!$H$30,0,10*ROW('Sanitation Data'!H36)))</f>
        <v/>
      </c>
      <c r="DH42" s="273" t="str">
        <f ca="true">+IF(OFFSET('Sanitation Data'!$H$31,0,10*ROW('Sanitation Data'!H36))="","",OFFSET('Sanitation Data'!$H$31,0,10*ROW('Sanitation Data'!H36)))</f>
        <v/>
      </c>
      <c r="DI42" s="273" t="str">
        <f ca="true">+IF(OFFSET('Sanitation Data'!$H$32,0,10*ROW('Sanitation Data'!H36))="","",OFFSET('Sanitation Data'!$H$32,0,10*ROW('Sanitation Data'!H36)))</f>
        <v/>
      </c>
      <c r="DJ42" s="273" t="str">
        <f ca="true">+IF(OFFSET('Sanitation Data'!$I$28,0,10*ROW('Sanitation Data'!I36))="","",OFFSET('Sanitation Data'!$I$28,0,10*ROW('Sanitation Data'!I36)))</f>
        <v/>
      </c>
      <c r="DK42" s="273" t="str">
        <f ca="true">+IF(OFFSET('Sanitation Data'!$I$29,0,10*ROW('Sanitation Data'!I36))="","",OFFSET('Sanitation Data'!$I$29,0,10*ROW('Sanitation Data'!I36)))</f>
        <v/>
      </c>
      <c r="DL42" s="273" t="str">
        <f ca="true">+IF(OFFSET('Sanitation Data'!$I$30,0,10*ROW('Sanitation Data'!I36))="","",OFFSET('Sanitation Data'!$I$30,0,10*ROW('Sanitation Data'!I36)))</f>
        <v/>
      </c>
      <c r="DM42" s="273" t="str">
        <f ca="true">+IF(OFFSET('Sanitation Data'!$I$31,0,10*ROW('Sanitation Data'!I36))="","",OFFSET('Sanitation Data'!$I$31,0,10*ROW('Sanitation Data'!I36)))</f>
        <v/>
      </c>
      <c r="DN42" s="273" t="str">
        <f ca="true">+IF(OFFSET('Sanitation Data'!$I$32,0,10*ROW('Sanitation Data'!I36))="","",OFFSET('Sanitation Data'!$I$32,0,10*ROW('Sanitation Data'!I36)))</f>
        <v/>
      </c>
      <c r="DO42" s="273" t="str">
        <f ca="true">+IF(OFFSET('Hygiene Data'!$D$11,0,10*ROW('Hygiene Data'!D36))="","",OFFSET('Hygiene Data'!$D$11,0,10*ROW('Hygiene Data'!D36)))</f>
        <v/>
      </c>
      <c r="DP42" s="273" t="str">
        <f ca="true">+IF(OFFSET('Hygiene Data'!$D$12,0,10*ROW('Hygiene Data'!D36))="","",OFFSET('Hygiene Data'!$D$12,0,10*ROW('Hygiene Data'!D36)))</f>
        <v/>
      </c>
      <c r="DQ42" s="273" t="str">
        <f ca="true">+IF(OFFSET('Hygiene Data'!$D$13,0,10*ROW('Hygiene Data'!D36))="","",OFFSET('Hygiene Data'!$D$13,0,10*ROW('Hygiene Data'!D36)))</f>
        <v/>
      </c>
      <c r="DR42" s="273" t="str">
        <f ca="true">+IF(OFFSET('Hygiene Data'!$E$11,0,10*ROW('Hygiene Data'!E36))="","",OFFSET('Hygiene Data'!$E$11,0,10*ROW('Hygiene Data'!E36)))</f>
        <v/>
      </c>
      <c r="DS42" s="273" t="str">
        <f ca="true">+IF(OFFSET('Hygiene Data'!$E$12,0,10*ROW('Hygiene Data'!E36))="","",OFFSET('Hygiene Data'!$E$12,0,10*ROW('Hygiene Data'!E36)))</f>
        <v/>
      </c>
      <c r="DT42" s="273" t="str">
        <f ca="true">+IF(OFFSET('Hygiene Data'!$E$13,0,10*ROW('Hygiene Data'!E36))="","",OFFSET('Hygiene Data'!$E$13,0,10*ROW('Hygiene Data'!E36)))</f>
        <v/>
      </c>
      <c r="DU42" s="273" t="str">
        <f ca="true">+IF(OFFSET('Hygiene Data'!$F$11,0,10*ROW('Hygiene Data'!F36))="","",OFFSET('Hygiene Data'!$F$11,0,10*ROW('Hygiene Data'!F36)))</f>
        <v/>
      </c>
      <c r="DV42" s="273" t="str">
        <f ca="true">+IF(OFFSET('Hygiene Data'!$F$12,0,10*ROW('Hygiene Data'!F36))="","",OFFSET('Hygiene Data'!$F$12,0,10*ROW('Hygiene Data'!F36)))</f>
        <v/>
      </c>
      <c r="DW42" s="273" t="str">
        <f ca="true">+IF(OFFSET('Hygiene Data'!$F$13,0,10*ROW('Hygiene Data'!F36))="","",OFFSET('Hygiene Data'!$F$13,0,10*ROW('Hygiene Data'!F36)))</f>
        <v/>
      </c>
      <c r="DX42" s="273" t="str">
        <f ca="true">+IF(OFFSET('Hygiene Data'!$G$11,0,10*ROW('Hygiene Data'!G36))="","",OFFSET('Hygiene Data'!$G$11,0,10*ROW('Hygiene Data'!G36)))</f>
        <v/>
      </c>
      <c r="DY42" s="273" t="str">
        <f ca="true">+IF(OFFSET('Hygiene Data'!$G$12,0,10*ROW('Hygiene Data'!G36))="","",OFFSET('Hygiene Data'!$G$12,0,10*ROW('Hygiene Data'!G36)))</f>
        <v/>
      </c>
      <c r="DZ42" s="273" t="str">
        <f ca="true">+IF(OFFSET('Hygiene Data'!$G$13,0,10*ROW('Hygiene Data'!G36))="","",OFFSET('Hygiene Data'!$G$13,0,10*ROW('Hygiene Data'!G36)))</f>
        <v/>
      </c>
      <c r="EA42" s="273" t="str">
        <f ca="true">+IF(OFFSET('Hygiene Data'!$H$11,0,10*ROW('Hygiene Data'!H36))="","",OFFSET('Hygiene Data'!$H$11,0,10*ROW('Hygiene Data'!H36)))</f>
        <v/>
      </c>
      <c r="EB42" s="273" t="str">
        <f ca="true">+IF(OFFSET('Hygiene Data'!$H$12,0,10*ROW('Hygiene Data'!H36))="","",OFFSET('Hygiene Data'!$H$12,0,10*ROW('Hygiene Data'!H36)))</f>
        <v/>
      </c>
      <c r="EC42" s="273" t="str">
        <f ca="true">+IF(OFFSET('Hygiene Data'!$H$13,0,10*ROW('Hygiene Data'!H36))="","",OFFSET('Hygiene Data'!$H$13,0,10*ROW('Hygiene Data'!H36)))</f>
        <v/>
      </c>
      <c r="ED42" s="273" t="str">
        <f ca="true">+IF(OFFSET('Hygiene Data'!$I$11,0,10*ROW('Hygiene Data'!I36))="","",OFFSET('Hygiene Data'!$I$11,0,10*ROW('Hygiene Data'!I36)))</f>
        <v/>
      </c>
      <c r="EE42" s="273" t="str">
        <f ca="true">+IF(OFFSET('Hygiene Data'!$I$12,0,10*ROW('Hygiene Data'!I36))="","",OFFSET('Hygiene Data'!$I$12,0,10*ROW('Hygiene Data'!I36)))</f>
        <v/>
      </c>
      <c r="EF42" s="273"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29" t="str">
        <f t="shared" ca="true" si="0"/>
        <v/>
      </c>
      <c r="D43" s="97"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7"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7"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7"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7"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7"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7"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7"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7"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7"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7"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7"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7"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7"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7"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7"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7"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7"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8"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8"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8"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8"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8"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8"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8"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8"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8"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8"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8"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8"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8"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8"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8"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8"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8"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8"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8"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8"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8"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8"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8"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8"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8"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8"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8"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8"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8"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8"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9"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9"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9"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9"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9"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9"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9"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9"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9"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9"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9"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9"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9"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9"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9"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9"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9"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9"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3"/>
      <c r="BS43" s="273" t="str">
        <f ca="true">+IF(OFFSET('Water Data'!$D$27,0,10*ROW('Water Data'!D37))="","",OFFSET('Water Data'!$D$27,0,10*ROW('Water Data'!D37)))</f>
        <v/>
      </c>
      <c r="BT43" s="273" t="str">
        <f ca="true">+IF(OFFSET('Water Data'!$D$28,0,10*ROW('Water Data'!D37))="","",OFFSET('Water Data'!$D$28,0,10*ROW('Water Data'!D37)))</f>
        <v/>
      </c>
      <c r="BU43" s="273" t="str">
        <f ca="true">+IF(OFFSET('Water Data'!$D$29,0,10*ROW('Water Data'!D37))="","",OFFSET('Water Data'!$D$29,0,10*ROW('Water Data'!D37)))</f>
        <v/>
      </c>
      <c r="BV43" s="273" t="str">
        <f ca="true">+IF(OFFSET('Water Data'!$E$27,0,10*ROW('Water Data'!E37))="","",OFFSET('Water Data'!$E$27,0,10*ROW('Water Data'!E37)))</f>
        <v/>
      </c>
      <c r="BW43" s="273" t="str">
        <f ca="true">+IF(OFFSET('Water Data'!$E$28,0,10*ROW('Water Data'!E37))="","",OFFSET('Water Data'!$E$28,0,10*ROW('Water Data'!E37)))</f>
        <v/>
      </c>
      <c r="BX43" s="273" t="str">
        <f ca="true">+IF(OFFSET('Water Data'!$E$29,0,10*ROW('Water Data'!E37))="","",OFFSET('Water Data'!$E$29,0,10*ROW('Water Data'!E37)))</f>
        <v/>
      </c>
      <c r="BY43" s="273" t="str">
        <f ca="true">+IF(OFFSET('Water Data'!$F$27,0,10*ROW('Water Data'!F37))="","",OFFSET('Water Data'!$F$27,0,10*ROW('Water Data'!F37)))</f>
        <v/>
      </c>
      <c r="BZ43" s="273" t="str">
        <f ca="true">+IF(OFFSET('Water Data'!$F$28,0,10*ROW('Water Data'!F37))="","",OFFSET('Water Data'!$F$28,0,10*ROW('Water Data'!F37)))</f>
        <v/>
      </c>
      <c r="CA43" s="273" t="str">
        <f ca="true">+IF(OFFSET('Water Data'!$F$29,0,10*ROW('Water Data'!F37))="","",OFFSET('Water Data'!$F$29,0,10*ROW('Water Data'!F37)))</f>
        <v/>
      </c>
      <c r="CB43" s="273" t="str">
        <f ca="true">+IF(OFFSET('Water Data'!$G$27,0,10*ROW('Water Data'!G37))="","",OFFSET('Water Data'!$G$27,0,10*ROW('Water Data'!G37)))</f>
        <v/>
      </c>
      <c r="CC43" s="273" t="str">
        <f ca="true">+IF(OFFSET('Water Data'!$G$28,0,10*ROW('Water Data'!G37))="","",OFFSET('Water Data'!$G$28,0,10*ROW('Water Data'!G37)))</f>
        <v/>
      </c>
      <c r="CD43" s="273" t="str">
        <f ca="true">+IF(OFFSET('Water Data'!$G$29,0,10*ROW('Water Data'!G37))="","",OFFSET('Water Data'!$G$29,0,10*ROW('Water Data'!G37)))</f>
        <v/>
      </c>
      <c r="CE43" s="273" t="str">
        <f ca="true">+IF(OFFSET('Water Data'!$H$27,0,10*ROW('Water Data'!H37))="","",OFFSET('Water Data'!$H$27,0,10*ROW('Water Data'!H37)))</f>
        <v/>
      </c>
      <c r="CF43" s="273" t="str">
        <f ca="true">+IF(OFFSET('Water Data'!$H$28,0,10*ROW('Water Data'!H37))="","",OFFSET('Water Data'!$H$28,0,10*ROW('Water Data'!H37)))</f>
        <v/>
      </c>
      <c r="CG43" s="273" t="str">
        <f ca="true">+IF(OFFSET('Water Data'!$H$29,0,10*ROW('Water Data'!H37))="","",OFFSET('Water Data'!$H$29,0,10*ROW('Water Data'!H37)))</f>
        <v/>
      </c>
      <c r="CH43" s="273" t="str">
        <f ca="true">+IF(OFFSET('Water Data'!$I$27,0,10*ROW('Water Data'!I37))="","",OFFSET('Water Data'!$I$27,0,10*ROW('Water Data'!I37)))</f>
        <v/>
      </c>
      <c r="CI43" s="273" t="str">
        <f ca="true">+IF(OFFSET('Water Data'!$I$28,0,10*ROW('Water Data'!I37))="","",OFFSET('Water Data'!$I$28,0,10*ROW('Water Data'!I37)))</f>
        <v/>
      </c>
      <c r="CJ43" s="273" t="str">
        <f ca="true">+IF(OFFSET('Water Data'!$I$29,0,10*ROW('Water Data'!I37))="","",OFFSET('Water Data'!$I$29,0,10*ROW('Water Data'!I37)))</f>
        <v/>
      </c>
      <c r="CK43" s="273" t="str">
        <f ca="true">+IF(OFFSET('Sanitation Data'!$D$28,0,10*ROW('Sanitation Data'!D37))="","",OFFSET('Sanitation Data'!$D$28,0,10*ROW('Sanitation Data'!D37)))</f>
        <v/>
      </c>
      <c r="CL43" s="273" t="str">
        <f ca="true">+IF(OFFSET('Sanitation Data'!$D$29,0,10*ROW('Sanitation Data'!D37))="","",OFFSET('Sanitation Data'!$D$29,0,10*ROW('Sanitation Data'!D37)))</f>
        <v/>
      </c>
      <c r="CM43" s="273" t="str">
        <f ca="true">+IF(OFFSET('Sanitation Data'!$D$30,0,10*ROW('Sanitation Data'!D37))="","",OFFSET('Sanitation Data'!$D$30,0,10*ROW('Sanitation Data'!D37)))</f>
        <v/>
      </c>
      <c r="CN43" s="273" t="str">
        <f ca="true">+IF(OFFSET('Sanitation Data'!$D$31,0,10*ROW('Sanitation Data'!D37))="","",OFFSET('Sanitation Data'!$D$31,0,10*ROW('Sanitation Data'!D37)))</f>
        <v/>
      </c>
      <c r="CO43" s="273" t="str">
        <f ca="true">+IF(OFFSET('Sanitation Data'!$D$32,0,10*ROW('Sanitation Data'!D37))="","",OFFSET('Sanitation Data'!$D$32,0,10*ROW('Sanitation Data'!D37)))</f>
        <v/>
      </c>
      <c r="CP43" s="273" t="str">
        <f ca="true">+IF(OFFSET('Sanitation Data'!$E$28,0,10*ROW('Sanitation Data'!E37))="","",OFFSET('Sanitation Data'!$E$28,0,10*ROW('Sanitation Data'!E37)))</f>
        <v/>
      </c>
      <c r="CQ43" s="273" t="str">
        <f ca="true">+IF(OFFSET('Sanitation Data'!$E$29,0,10*ROW('Sanitation Data'!E37))="","",OFFSET('Sanitation Data'!$E$29,0,10*ROW('Sanitation Data'!E37)))</f>
        <v/>
      </c>
      <c r="CR43" s="273" t="str">
        <f ca="true">+IF(OFFSET('Sanitation Data'!$E$30,0,10*ROW('Sanitation Data'!E37))="","",OFFSET('Sanitation Data'!$E$30,0,10*ROW('Sanitation Data'!E37)))</f>
        <v/>
      </c>
      <c r="CS43" s="273" t="str">
        <f ca="true">+IF(OFFSET('Sanitation Data'!$E$31,0,10*ROW('Sanitation Data'!E37))="","",OFFSET('Sanitation Data'!$E$31,0,10*ROW('Sanitation Data'!E37)))</f>
        <v/>
      </c>
      <c r="CT43" s="273" t="str">
        <f ca="true">+IF(OFFSET('Sanitation Data'!$E$32,0,10*ROW('Sanitation Data'!E37))="","",OFFSET('Sanitation Data'!$E$32,0,10*ROW('Sanitation Data'!E37)))</f>
        <v/>
      </c>
      <c r="CU43" s="273" t="str">
        <f ca="true">+IF(OFFSET('Sanitation Data'!$F$28,0,10*ROW('Sanitation Data'!F37))="","",OFFSET('Sanitation Data'!$F$28,0,10*ROW('Sanitation Data'!F37)))</f>
        <v/>
      </c>
      <c r="CV43" s="273" t="str">
        <f ca="true">+IF(OFFSET('Sanitation Data'!$F$29,0,10*ROW('Sanitation Data'!F37))="","",OFFSET('Sanitation Data'!$F$29,0,10*ROW('Sanitation Data'!F37)))</f>
        <v/>
      </c>
      <c r="CW43" s="273" t="str">
        <f ca="true">+IF(OFFSET('Sanitation Data'!$F$30,0,10*ROW('Sanitation Data'!F37))="","",OFFSET('Sanitation Data'!$F$30,0,10*ROW('Sanitation Data'!F37)))</f>
        <v/>
      </c>
      <c r="CX43" s="273" t="str">
        <f ca="true">+IF(OFFSET('Sanitation Data'!$F$31,0,10*ROW('Sanitation Data'!F37))="","",OFFSET('Sanitation Data'!$F$31,0,10*ROW('Sanitation Data'!F37)))</f>
        <v/>
      </c>
      <c r="CY43" s="273" t="str">
        <f ca="true">+IF(OFFSET('Sanitation Data'!$F$32,0,10*ROW('Sanitation Data'!F37))="","",OFFSET('Sanitation Data'!$F$32,0,10*ROW('Sanitation Data'!F37)))</f>
        <v/>
      </c>
      <c r="CZ43" s="273" t="str">
        <f ca="true">+IF(OFFSET('Sanitation Data'!$G$28,0,10*ROW('Sanitation Data'!G37))="","",OFFSET('Sanitation Data'!$G$28,0,10*ROW('Sanitation Data'!G37)))</f>
        <v/>
      </c>
      <c r="DA43" s="273" t="str">
        <f ca="true">+IF(OFFSET('Sanitation Data'!$G$29,0,10*ROW('Sanitation Data'!G37))="","",OFFSET('Sanitation Data'!$G$29,0,10*ROW('Sanitation Data'!G37)))</f>
        <v/>
      </c>
      <c r="DB43" s="273" t="str">
        <f ca="true">+IF(OFFSET('Sanitation Data'!$G$30,0,10*ROW('Sanitation Data'!G37))="","",OFFSET('Sanitation Data'!$G$30,0,10*ROW('Sanitation Data'!G37)))</f>
        <v/>
      </c>
      <c r="DC43" s="273" t="str">
        <f ca="true">+IF(OFFSET('Sanitation Data'!$G$31,0,10*ROW('Sanitation Data'!G37))="","",OFFSET('Sanitation Data'!$G$31,0,10*ROW('Sanitation Data'!G37)))</f>
        <v/>
      </c>
      <c r="DD43" s="273" t="str">
        <f ca="true">+IF(OFFSET('Sanitation Data'!$G$32,0,10*ROW('Sanitation Data'!G37))="","",OFFSET('Sanitation Data'!$G$32,0,10*ROW('Sanitation Data'!G37)))</f>
        <v/>
      </c>
      <c r="DE43" s="273" t="str">
        <f ca="true">+IF(OFFSET('Sanitation Data'!$H$28,0,10*ROW('Sanitation Data'!H37))="","",OFFSET('Sanitation Data'!$H$28,0,10*ROW('Sanitation Data'!H37)))</f>
        <v/>
      </c>
      <c r="DF43" s="273" t="str">
        <f ca="true">+IF(OFFSET('Sanitation Data'!$H$29,0,10*ROW('Sanitation Data'!H37))="","",OFFSET('Sanitation Data'!$H$29,0,10*ROW('Sanitation Data'!H37)))</f>
        <v/>
      </c>
      <c r="DG43" s="273" t="str">
        <f ca="true">+IF(OFFSET('Sanitation Data'!$H$30,0,10*ROW('Sanitation Data'!H37))="","",OFFSET('Sanitation Data'!$H$30,0,10*ROW('Sanitation Data'!H37)))</f>
        <v/>
      </c>
      <c r="DH43" s="273" t="str">
        <f ca="true">+IF(OFFSET('Sanitation Data'!$H$31,0,10*ROW('Sanitation Data'!H37))="","",OFFSET('Sanitation Data'!$H$31,0,10*ROW('Sanitation Data'!H37)))</f>
        <v/>
      </c>
      <c r="DI43" s="273" t="str">
        <f ca="true">+IF(OFFSET('Sanitation Data'!$H$32,0,10*ROW('Sanitation Data'!H37))="","",OFFSET('Sanitation Data'!$H$32,0,10*ROW('Sanitation Data'!H37)))</f>
        <v/>
      </c>
      <c r="DJ43" s="273" t="str">
        <f ca="true">+IF(OFFSET('Sanitation Data'!$I$28,0,10*ROW('Sanitation Data'!I37))="","",OFFSET('Sanitation Data'!$I$28,0,10*ROW('Sanitation Data'!I37)))</f>
        <v/>
      </c>
      <c r="DK43" s="273" t="str">
        <f ca="true">+IF(OFFSET('Sanitation Data'!$I$29,0,10*ROW('Sanitation Data'!I37))="","",OFFSET('Sanitation Data'!$I$29,0,10*ROW('Sanitation Data'!I37)))</f>
        <v/>
      </c>
      <c r="DL43" s="273" t="str">
        <f ca="true">+IF(OFFSET('Sanitation Data'!$I$30,0,10*ROW('Sanitation Data'!I37))="","",OFFSET('Sanitation Data'!$I$30,0,10*ROW('Sanitation Data'!I37)))</f>
        <v/>
      </c>
      <c r="DM43" s="273" t="str">
        <f ca="true">+IF(OFFSET('Sanitation Data'!$I$31,0,10*ROW('Sanitation Data'!I37))="","",OFFSET('Sanitation Data'!$I$31,0,10*ROW('Sanitation Data'!I37)))</f>
        <v/>
      </c>
      <c r="DN43" s="273" t="str">
        <f ca="true">+IF(OFFSET('Sanitation Data'!$I$32,0,10*ROW('Sanitation Data'!I37))="","",OFFSET('Sanitation Data'!$I$32,0,10*ROW('Sanitation Data'!I37)))</f>
        <v/>
      </c>
      <c r="DO43" s="273" t="str">
        <f ca="true">+IF(OFFSET('Hygiene Data'!$D$11,0,10*ROW('Hygiene Data'!D37))="","",OFFSET('Hygiene Data'!$D$11,0,10*ROW('Hygiene Data'!D37)))</f>
        <v/>
      </c>
      <c r="DP43" s="273" t="str">
        <f ca="true">+IF(OFFSET('Hygiene Data'!$D$12,0,10*ROW('Hygiene Data'!D37))="","",OFFSET('Hygiene Data'!$D$12,0,10*ROW('Hygiene Data'!D37)))</f>
        <v/>
      </c>
      <c r="DQ43" s="273" t="str">
        <f ca="true">+IF(OFFSET('Hygiene Data'!$D$13,0,10*ROW('Hygiene Data'!D37))="","",OFFSET('Hygiene Data'!$D$13,0,10*ROW('Hygiene Data'!D37)))</f>
        <v/>
      </c>
      <c r="DR43" s="273" t="str">
        <f ca="true">+IF(OFFSET('Hygiene Data'!$E$11,0,10*ROW('Hygiene Data'!E37))="","",OFFSET('Hygiene Data'!$E$11,0,10*ROW('Hygiene Data'!E37)))</f>
        <v/>
      </c>
      <c r="DS43" s="273" t="str">
        <f ca="true">+IF(OFFSET('Hygiene Data'!$E$12,0,10*ROW('Hygiene Data'!E37))="","",OFFSET('Hygiene Data'!$E$12,0,10*ROW('Hygiene Data'!E37)))</f>
        <v/>
      </c>
      <c r="DT43" s="273" t="str">
        <f ca="true">+IF(OFFSET('Hygiene Data'!$E$13,0,10*ROW('Hygiene Data'!E37))="","",OFFSET('Hygiene Data'!$E$13,0,10*ROW('Hygiene Data'!E37)))</f>
        <v/>
      </c>
      <c r="DU43" s="273" t="str">
        <f ca="true">+IF(OFFSET('Hygiene Data'!$F$11,0,10*ROW('Hygiene Data'!F37))="","",OFFSET('Hygiene Data'!$F$11,0,10*ROW('Hygiene Data'!F37)))</f>
        <v/>
      </c>
      <c r="DV43" s="273" t="str">
        <f ca="true">+IF(OFFSET('Hygiene Data'!$F$12,0,10*ROW('Hygiene Data'!F37))="","",OFFSET('Hygiene Data'!$F$12,0,10*ROW('Hygiene Data'!F37)))</f>
        <v/>
      </c>
      <c r="DW43" s="273" t="str">
        <f ca="true">+IF(OFFSET('Hygiene Data'!$F$13,0,10*ROW('Hygiene Data'!F37))="","",OFFSET('Hygiene Data'!$F$13,0,10*ROW('Hygiene Data'!F37)))</f>
        <v/>
      </c>
      <c r="DX43" s="273" t="str">
        <f ca="true">+IF(OFFSET('Hygiene Data'!$G$11,0,10*ROW('Hygiene Data'!G37))="","",OFFSET('Hygiene Data'!$G$11,0,10*ROW('Hygiene Data'!G37)))</f>
        <v/>
      </c>
      <c r="DY43" s="273" t="str">
        <f ca="true">+IF(OFFSET('Hygiene Data'!$G$12,0,10*ROW('Hygiene Data'!G37))="","",OFFSET('Hygiene Data'!$G$12,0,10*ROW('Hygiene Data'!G37)))</f>
        <v/>
      </c>
      <c r="DZ43" s="273" t="str">
        <f ca="true">+IF(OFFSET('Hygiene Data'!$G$13,0,10*ROW('Hygiene Data'!G37))="","",OFFSET('Hygiene Data'!$G$13,0,10*ROW('Hygiene Data'!G37)))</f>
        <v/>
      </c>
      <c r="EA43" s="273" t="str">
        <f ca="true">+IF(OFFSET('Hygiene Data'!$H$11,0,10*ROW('Hygiene Data'!H37))="","",OFFSET('Hygiene Data'!$H$11,0,10*ROW('Hygiene Data'!H37)))</f>
        <v/>
      </c>
      <c r="EB43" s="273" t="str">
        <f ca="true">+IF(OFFSET('Hygiene Data'!$H$12,0,10*ROW('Hygiene Data'!H37))="","",OFFSET('Hygiene Data'!$H$12,0,10*ROW('Hygiene Data'!H37)))</f>
        <v/>
      </c>
      <c r="EC43" s="273" t="str">
        <f ca="true">+IF(OFFSET('Hygiene Data'!$H$13,0,10*ROW('Hygiene Data'!H37))="","",OFFSET('Hygiene Data'!$H$13,0,10*ROW('Hygiene Data'!H37)))</f>
        <v/>
      </c>
      <c r="ED43" s="273" t="str">
        <f ca="true">+IF(OFFSET('Hygiene Data'!$I$11,0,10*ROW('Hygiene Data'!I37))="","",OFFSET('Hygiene Data'!$I$11,0,10*ROW('Hygiene Data'!I37)))</f>
        <v/>
      </c>
      <c r="EE43" s="273" t="str">
        <f ca="true">+IF(OFFSET('Hygiene Data'!$I$12,0,10*ROW('Hygiene Data'!I37))="","",OFFSET('Hygiene Data'!$I$12,0,10*ROW('Hygiene Data'!I37)))</f>
        <v/>
      </c>
      <c r="EF43" s="273"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29" t="str">
        <f t="shared" ca="true" si="0"/>
        <v/>
      </c>
      <c r="D44" s="97"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7"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7"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7"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7"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7"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7"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7"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7"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7"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7"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7"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7"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7"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7"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7"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7"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7"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8"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8"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8"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8"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8"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8"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8"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8"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8"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8"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8"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8"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8"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8"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8"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8"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8"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8"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8"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8"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8"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8"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8"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8"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8"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8"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8"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8"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8"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8"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9"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9"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9"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9"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9"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9"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9"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9"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9"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9"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9"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9"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9"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9"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9"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9"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9"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9"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3"/>
      <c r="BS44" s="273" t="str">
        <f ca="true">+IF(OFFSET('Water Data'!$D$27,0,10*ROW('Water Data'!D38))="","",OFFSET('Water Data'!$D$27,0,10*ROW('Water Data'!D38)))</f>
        <v/>
      </c>
      <c r="BT44" s="273" t="str">
        <f ca="true">+IF(OFFSET('Water Data'!$D$28,0,10*ROW('Water Data'!D38))="","",OFFSET('Water Data'!$D$28,0,10*ROW('Water Data'!D38)))</f>
        <v/>
      </c>
      <c r="BU44" s="273" t="str">
        <f ca="true">+IF(OFFSET('Water Data'!$D$29,0,10*ROW('Water Data'!D38))="","",OFFSET('Water Data'!$D$29,0,10*ROW('Water Data'!D38)))</f>
        <v/>
      </c>
      <c r="BV44" s="273" t="str">
        <f ca="true">+IF(OFFSET('Water Data'!$E$27,0,10*ROW('Water Data'!E38))="","",OFFSET('Water Data'!$E$27,0,10*ROW('Water Data'!E38)))</f>
        <v/>
      </c>
      <c r="BW44" s="273" t="str">
        <f ca="true">+IF(OFFSET('Water Data'!$E$28,0,10*ROW('Water Data'!E38))="","",OFFSET('Water Data'!$E$28,0,10*ROW('Water Data'!E38)))</f>
        <v/>
      </c>
      <c r="BX44" s="273" t="str">
        <f ca="true">+IF(OFFSET('Water Data'!$E$29,0,10*ROW('Water Data'!E38))="","",OFFSET('Water Data'!$E$29,0,10*ROW('Water Data'!E38)))</f>
        <v/>
      </c>
      <c r="BY44" s="273" t="str">
        <f ca="true">+IF(OFFSET('Water Data'!$F$27,0,10*ROW('Water Data'!F38))="","",OFFSET('Water Data'!$F$27,0,10*ROW('Water Data'!F38)))</f>
        <v/>
      </c>
      <c r="BZ44" s="273" t="str">
        <f ca="true">+IF(OFFSET('Water Data'!$F$28,0,10*ROW('Water Data'!F38))="","",OFFSET('Water Data'!$F$28,0,10*ROW('Water Data'!F38)))</f>
        <v/>
      </c>
      <c r="CA44" s="273" t="str">
        <f ca="true">+IF(OFFSET('Water Data'!$F$29,0,10*ROW('Water Data'!F38))="","",OFFSET('Water Data'!$F$29,0,10*ROW('Water Data'!F38)))</f>
        <v/>
      </c>
      <c r="CB44" s="273" t="str">
        <f ca="true">+IF(OFFSET('Water Data'!$G$27,0,10*ROW('Water Data'!G38))="","",OFFSET('Water Data'!$G$27,0,10*ROW('Water Data'!G38)))</f>
        <v/>
      </c>
      <c r="CC44" s="273" t="str">
        <f ca="true">+IF(OFFSET('Water Data'!$G$28,0,10*ROW('Water Data'!G38))="","",OFFSET('Water Data'!$G$28,0,10*ROW('Water Data'!G38)))</f>
        <v/>
      </c>
      <c r="CD44" s="273" t="str">
        <f ca="true">+IF(OFFSET('Water Data'!$G$29,0,10*ROW('Water Data'!G38))="","",OFFSET('Water Data'!$G$29,0,10*ROW('Water Data'!G38)))</f>
        <v/>
      </c>
      <c r="CE44" s="273" t="str">
        <f ca="true">+IF(OFFSET('Water Data'!$H$27,0,10*ROW('Water Data'!H38))="","",OFFSET('Water Data'!$H$27,0,10*ROW('Water Data'!H38)))</f>
        <v/>
      </c>
      <c r="CF44" s="273" t="str">
        <f ca="true">+IF(OFFSET('Water Data'!$H$28,0,10*ROW('Water Data'!H38))="","",OFFSET('Water Data'!$H$28,0,10*ROW('Water Data'!H38)))</f>
        <v/>
      </c>
      <c r="CG44" s="273" t="str">
        <f ca="true">+IF(OFFSET('Water Data'!$H$29,0,10*ROW('Water Data'!H38))="","",OFFSET('Water Data'!$H$29,0,10*ROW('Water Data'!H38)))</f>
        <v/>
      </c>
      <c r="CH44" s="273" t="str">
        <f ca="true">+IF(OFFSET('Water Data'!$I$27,0,10*ROW('Water Data'!I38))="","",OFFSET('Water Data'!$I$27,0,10*ROW('Water Data'!I38)))</f>
        <v/>
      </c>
      <c r="CI44" s="273" t="str">
        <f ca="true">+IF(OFFSET('Water Data'!$I$28,0,10*ROW('Water Data'!I38))="","",OFFSET('Water Data'!$I$28,0,10*ROW('Water Data'!I38)))</f>
        <v/>
      </c>
      <c r="CJ44" s="273" t="str">
        <f ca="true">+IF(OFFSET('Water Data'!$I$29,0,10*ROW('Water Data'!I38))="","",OFFSET('Water Data'!$I$29,0,10*ROW('Water Data'!I38)))</f>
        <v/>
      </c>
      <c r="CK44" s="273" t="str">
        <f ca="true">+IF(OFFSET('Sanitation Data'!$D$28,0,10*ROW('Sanitation Data'!D38))="","",OFFSET('Sanitation Data'!$D$28,0,10*ROW('Sanitation Data'!D38)))</f>
        <v/>
      </c>
      <c r="CL44" s="273" t="str">
        <f ca="true">+IF(OFFSET('Sanitation Data'!$D$29,0,10*ROW('Sanitation Data'!D38))="","",OFFSET('Sanitation Data'!$D$29,0,10*ROW('Sanitation Data'!D38)))</f>
        <v/>
      </c>
      <c r="CM44" s="273" t="str">
        <f ca="true">+IF(OFFSET('Sanitation Data'!$D$30,0,10*ROW('Sanitation Data'!D38))="","",OFFSET('Sanitation Data'!$D$30,0,10*ROW('Sanitation Data'!D38)))</f>
        <v/>
      </c>
      <c r="CN44" s="273" t="str">
        <f ca="true">+IF(OFFSET('Sanitation Data'!$D$31,0,10*ROW('Sanitation Data'!D38))="","",OFFSET('Sanitation Data'!$D$31,0,10*ROW('Sanitation Data'!D38)))</f>
        <v/>
      </c>
      <c r="CO44" s="273" t="str">
        <f ca="true">+IF(OFFSET('Sanitation Data'!$D$32,0,10*ROW('Sanitation Data'!D38))="","",OFFSET('Sanitation Data'!$D$32,0,10*ROW('Sanitation Data'!D38)))</f>
        <v/>
      </c>
      <c r="CP44" s="273" t="str">
        <f ca="true">+IF(OFFSET('Sanitation Data'!$E$28,0,10*ROW('Sanitation Data'!E38))="","",OFFSET('Sanitation Data'!$E$28,0,10*ROW('Sanitation Data'!E38)))</f>
        <v/>
      </c>
      <c r="CQ44" s="273" t="str">
        <f ca="true">+IF(OFFSET('Sanitation Data'!$E$29,0,10*ROW('Sanitation Data'!E38))="","",OFFSET('Sanitation Data'!$E$29,0,10*ROW('Sanitation Data'!E38)))</f>
        <v/>
      </c>
      <c r="CR44" s="273" t="str">
        <f ca="true">+IF(OFFSET('Sanitation Data'!$E$30,0,10*ROW('Sanitation Data'!E38))="","",OFFSET('Sanitation Data'!$E$30,0,10*ROW('Sanitation Data'!E38)))</f>
        <v/>
      </c>
      <c r="CS44" s="273" t="str">
        <f ca="true">+IF(OFFSET('Sanitation Data'!$E$31,0,10*ROW('Sanitation Data'!E38))="","",OFFSET('Sanitation Data'!$E$31,0,10*ROW('Sanitation Data'!E38)))</f>
        <v/>
      </c>
      <c r="CT44" s="273" t="str">
        <f ca="true">+IF(OFFSET('Sanitation Data'!$E$32,0,10*ROW('Sanitation Data'!E38))="","",OFFSET('Sanitation Data'!$E$32,0,10*ROW('Sanitation Data'!E38)))</f>
        <v/>
      </c>
      <c r="CU44" s="273" t="str">
        <f ca="true">+IF(OFFSET('Sanitation Data'!$F$28,0,10*ROW('Sanitation Data'!F38))="","",OFFSET('Sanitation Data'!$F$28,0,10*ROW('Sanitation Data'!F38)))</f>
        <v/>
      </c>
      <c r="CV44" s="273" t="str">
        <f ca="true">+IF(OFFSET('Sanitation Data'!$F$29,0,10*ROW('Sanitation Data'!F38))="","",OFFSET('Sanitation Data'!$F$29,0,10*ROW('Sanitation Data'!F38)))</f>
        <v/>
      </c>
      <c r="CW44" s="273" t="str">
        <f ca="true">+IF(OFFSET('Sanitation Data'!$F$30,0,10*ROW('Sanitation Data'!F38))="","",OFFSET('Sanitation Data'!$F$30,0,10*ROW('Sanitation Data'!F38)))</f>
        <v/>
      </c>
      <c r="CX44" s="273" t="str">
        <f ca="true">+IF(OFFSET('Sanitation Data'!$F$31,0,10*ROW('Sanitation Data'!F38))="","",OFFSET('Sanitation Data'!$F$31,0,10*ROW('Sanitation Data'!F38)))</f>
        <v/>
      </c>
      <c r="CY44" s="273" t="str">
        <f ca="true">+IF(OFFSET('Sanitation Data'!$F$32,0,10*ROW('Sanitation Data'!F38))="","",OFFSET('Sanitation Data'!$F$32,0,10*ROW('Sanitation Data'!F38)))</f>
        <v/>
      </c>
      <c r="CZ44" s="273" t="str">
        <f ca="true">+IF(OFFSET('Sanitation Data'!$G$28,0,10*ROW('Sanitation Data'!G38))="","",OFFSET('Sanitation Data'!$G$28,0,10*ROW('Sanitation Data'!G38)))</f>
        <v/>
      </c>
      <c r="DA44" s="273" t="str">
        <f ca="true">+IF(OFFSET('Sanitation Data'!$G$29,0,10*ROW('Sanitation Data'!G38))="","",OFFSET('Sanitation Data'!$G$29,0,10*ROW('Sanitation Data'!G38)))</f>
        <v/>
      </c>
      <c r="DB44" s="273" t="str">
        <f ca="true">+IF(OFFSET('Sanitation Data'!$G$30,0,10*ROW('Sanitation Data'!G38))="","",OFFSET('Sanitation Data'!$G$30,0,10*ROW('Sanitation Data'!G38)))</f>
        <v/>
      </c>
      <c r="DC44" s="273" t="str">
        <f ca="true">+IF(OFFSET('Sanitation Data'!$G$31,0,10*ROW('Sanitation Data'!G38))="","",OFFSET('Sanitation Data'!$G$31,0,10*ROW('Sanitation Data'!G38)))</f>
        <v/>
      </c>
      <c r="DD44" s="273" t="str">
        <f ca="true">+IF(OFFSET('Sanitation Data'!$G$32,0,10*ROW('Sanitation Data'!G38))="","",OFFSET('Sanitation Data'!$G$32,0,10*ROW('Sanitation Data'!G38)))</f>
        <v/>
      </c>
      <c r="DE44" s="273" t="str">
        <f ca="true">+IF(OFFSET('Sanitation Data'!$H$28,0,10*ROW('Sanitation Data'!H38))="","",OFFSET('Sanitation Data'!$H$28,0,10*ROW('Sanitation Data'!H38)))</f>
        <v/>
      </c>
      <c r="DF44" s="273" t="str">
        <f ca="true">+IF(OFFSET('Sanitation Data'!$H$29,0,10*ROW('Sanitation Data'!H38))="","",OFFSET('Sanitation Data'!$H$29,0,10*ROW('Sanitation Data'!H38)))</f>
        <v/>
      </c>
      <c r="DG44" s="273" t="str">
        <f ca="true">+IF(OFFSET('Sanitation Data'!$H$30,0,10*ROW('Sanitation Data'!H38))="","",OFFSET('Sanitation Data'!$H$30,0,10*ROW('Sanitation Data'!H38)))</f>
        <v/>
      </c>
      <c r="DH44" s="273" t="str">
        <f ca="true">+IF(OFFSET('Sanitation Data'!$H$31,0,10*ROW('Sanitation Data'!H38))="","",OFFSET('Sanitation Data'!$H$31,0,10*ROW('Sanitation Data'!H38)))</f>
        <v/>
      </c>
      <c r="DI44" s="273" t="str">
        <f ca="true">+IF(OFFSET('Sanitation Data'!$H$32,0,10*ROW('Sanitation Data'!H38))="","",OFFSET('Sanitation Data'!$H$32,0,10*ROW('Sanitation Data'!H38)))</f>
        <v/>
      </c>
      <c r="DJ44" s="273" t="str">
        <f ca="true">+IF(OFFSET('Sanitation Data'!$I$28,0,10*ROW('Sanitation Data'!I38))="","",OFFSET('Sanitation Data'!$I$28,0,10*ROW('Sanitation Data'!I38)))</f>
        <v/>
      </c>
      <c r="DK44" s="273" t="str">
        <f ca="true">+IF(OFFSET('Sanitation Data'!$I$29,0,10*ROW('Sanitation Data'!I38))="","",OFFSET('Sanitation Data'!$I$29,0,10*ROW('Sanitation Data'!I38)))</f>
        <v/>
      </c>
      <c r="DL44" s="273" t="str">
        <f ca="true">+IF(OFFSET('Sanitation Data'!$I$30,0,10*ROW('Sanitation Data'!I38))="","",OFFSET('Sanitation Data'!$I$30,0,10*ROW('Sanitation Data'!I38)))</f>
        <v/>
      </c>
      <c r="DM44" s="273" t="str">
        <f ca="true">+IF(OFFSET('Sanitation Data'!$I$31,0,10*ROW('Sanitation Data'!I38))="","",OFFSET('Sanitation Data'!$I$31,0,10*ROW('Sanitation Data'!I38)))</f>
        <v/>
      </c>
      <c r="DN44" s="273" t="str">
        <f ca="true">+IF(OFFSET('Sanitation Data'!$I$32,0,10*ROW('Sanitation Data'!I38))="","",OFFSET('Sanitation Data'!$I$32,0,10*ROW('Sanitation Data'!I38)))</f>
        <v/>
      </c>
      <c r="DO44" s="273" t="str">
        <f ca="true">+IF(OFFSET('Hygiene Data'!$D$11,0,10*ROW('Hygiene Data'!D38))="","",OFFSET('Hygiene Data'!$D$11,0,10*ROW('Hygiene Data'!D38)))</f>
        <v/>
      </c>
      <c r="DP44" s="273" t="str">
        <f ca="true">+IF(OFFSET('Hygiene Data'!$D$12,0,10*ROW('Hygiene Data'!D38))="","",OFFSET('Hygiene Data'!$D$12,0,10*ROW('Hygiene Data'!D38)))</f>
        <v/>
      </c>
      <c r="DQ44" s="273" t="str">
        <f ca="true">+IF(OFFSET('Hygiene Data'!$D$13,0,10*ROW('Hygiene Data'!D38))="","",OFFSET('Hygiene Data'!$D$13,0,10*ROW('Hygiene Data'!D38)))</f>
        <v/>
      </c>
      <c r="DR44" s="273" t="str">
        <f ca="true">+IF(OFFSET('Hygiene Data'!$E$11,0,10*ROW('Hygiene Data'!E38))="","",OFFSET('Hygiene Data'!$E$11,0,10*ROW('Hygiene Data'!E38)))</f>
        <v/>
      </c>
      <c r="DS44" s="273" t="str">
        <f ca="true">+IF(OFFSET('Hygiene Data'!$E$12,0,10*ROW('Hygiene Data'!E38))="","",OFFSET('Hygiene Data'!$E$12,0,10*ROW('Hygiene Data'!E38)))</f>
        <v/>
      </c>
      <c r="DT44" s="273" t="str">
        <f ca="true">+IF(OFFSET('Hygiene Data'!$E$13,0,10*ROW('Hygiene Data'!E38))="","",OFFSET('Hygiene Data'!$E$13,0,10*ROW('Hygiene Data'!E38)))</f>
        <v/>
      </c>
      <c r="DU44" s="273" t="str">
        <f ca="true">+IF(OFFSET('Hygiene Data'!$F$11,0,10*ROW('Hygiene Data'!F38))="","",OFFSET('Hygiene Data'!$F$11,0,10*ROW('Hygiene Data'!F38)))</f>
        <v/>
      </c>
      <c r="DV44" s="273" t="str">
        <f ca="true">+IF(OFFSET('Hygiene Data'!$F$12,0,10*ROW('Hygiene Data'!F38))="","",OFFSET('Hygiene Data'!$F$12,0,10*ROW('Hygiene Data'!F38)))</f>
        <v/>
      </c>
      <c r="DW44" s="273" t="str">
        <f ca="true">+IF(OFFSET('Hygiene Data'!$F$13,0,10*ROW('Hygiene Data'!F38))="","",OFFSET('Hygiene Data'!$F$13,0,10*ROW('Hygiene Data'!F38)))</f>
        <v/>
      </c>
      <c r="DX44" s="273" t="str">
        <f ca="true">+IF(OFFSET('Hygiene Data'!$G$11,0,10*ROW('Hygiene Data'!G38))="","",OFFSET('Hygiene Data'!$G$11,0,10*ROW('Hygiene Data'!G38)))</f>
        <v/>
      </c>
      <c r="DY44" s="273" t="str">
        <f ca="true">+IF(OFFSET('Hygiene Data'!$G$12,0,10*ROW('Hygiene Data'!G38))="","",OFFSET('Hygiene Data'!$G$12,0,10*ROW('Hygiene Data'!G38)))</f>
        <v/>
      </c>
      <c r="DZ44" s="273" t="str">
        <f ca="true">+IF(OFFSET('Hygiene Data'!$G$13,0,10*ROW('Hygiene Data'!G38))="","",OFFSET('Hygiene Data'!$G$13,0,10*ROW('Hygiene Data'!G38)))</f>
        <v/>
      </c>
      <c r="EA44" s="273" t="str">
        <f ca="true">+IF(OFFSET('Hygiene Data'!$H$11,0,10*ROW('Hygiene Data'!H38))="","",OFFSET('Hygiene Data'!$H$11,0,10*ROW('Hygiene Data'!H38)))</f>
        <v/>
      </c>
      <c r="EB44" s="273" t="str">
        <f ca="true">+IF(OFFSET('Hygiene Data'!$H$12,0,10*ROW('Hygiene Data'!H38))="","",OFFSET('Hygiene Data'!$H$12,0,10*ROW('Hygiene Data'!H38)))</f>
        <v/>
      </c>
      <c r="EC44" s="273" t="str">
        <f ca="true">+IF(OFFSET('Hygiene Data'!$H$13,0,10*ROW('Hygiene Data'!H38))="","",OFFSET('Hygiene Data'!$H$13,0,10*ROW('Hygiene Data'!H38)))</f>
        <v/>
      </c>
      <c r="ED44" s="273" t="str">
        <f ca="true">+IF(OFFSET('Hygiene Data'!$I$11,0,10*ROW('Hygiene Data'!I38))="","",OFFSET('Hygiene Data'!$I$11,0,10*ROW('Hygiene Data'!I38)))</f>
        <v/>
      </c>
      <c r="EE44" s="273" t="str">
        <f ca="true">+IF(OFFSET('Hygiene Data'!$I$12,0,10*ROW('Hygiene Data'!I38))="","",OFFSET('Hygiene Data'!$I$12,0,10*ROW('Hygiene Data'!I38)))</f>
        <v/>
      </c>
      <c r="EF44" s="273"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29" t="str">
        <f t="shared" ca="true" si="0"/>
        <v/>
      </c>
      <c r="D45" s="97"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7"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7"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7"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7"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7"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7"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7"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7"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7"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7"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7"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7"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7"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7"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7"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7"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7"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8"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8"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8"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8"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8"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8"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8"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8"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8"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8"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8"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8"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8"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8"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8"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8"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8"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8"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8"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8"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8"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8"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8"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8"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8"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8"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8"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8"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8"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8"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9"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9"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9"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9"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9"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9"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9"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9"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9"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9"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9"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9"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9"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9"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9"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9"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9"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9"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3"/>
      <c r="BS45" s="273" t="str">
        <f ca="true">+IF(OFFSET('Water Data'!$D$27,0,10*ROW('Water Data'!D39))="","",OFFSET('Water Data'!$D$27,0,10*ROW('Water Data'!D39)))</f>
        <v/>
      </c>
      <c r="BT45" s="273" t="str">
        <f ca="true">+IF(OFFSET('Water Data'!$D$28,0,10*ROW('Water Data'!D39))="","",OFFSET('Water Data'!$D$28,0,10*ROW('Water Data'!D39)))</f>
        <v/>
      </c>
      <c r="BU45" s="273" t="str">
        <f ca="true">+IF(OFFSET('Water Data'!$D$29,0,10*ROW('Water Data'!D39))="","",OFFSET('Water Data'!$D$29,0,10*ROW('Water Data'!D39)))</f>
        <v/>
      </c>
      <c r="BV45" s="273" t="str">
        <f ca="true">+IF(OFFSET('Water Data'!$E$27,0,10*ROW('Water Data'!E39))="","",OFFSET('Water Data'!$E$27,0,10*ROW('Water Data'!E39)))</f>
        <v/>
      </c>
      <c r="BW45" s="273" t="str">
        <f ca="true">+IF(OFFSET('Water Data'!$E$28,0,10*ROW('Water Data'!E39))="","",OFFSET('Water Data'!$E$28,0,10*ROW('Water Data'!E39)))</f>
        <v/>
      </c>
      <c r="BX45" s="273" t="str">
        <f ca="true">+IF(OFFSET('Water Data'!$E$29,0,10*ROW('Water Data'!E39))="","",OFFSET('Water Data'!$E$29,0,10*ROW('Water Data'!E39)))</f>
        <v/>
      </c>
      <c r="BY45" s="273" t="str">
        <f ca="true">+IF(OFFSET('Water Data'!$F$27,0,10*ROW('Water Data'!F39))="","",OFFSET('Water Data'!$F$27,0,10*ROW('Water Data'!F39)))</f>
        <v/>
      </c>
      <c r="BZ45" s="273" t="str">
        <f ca="true">+IF(OFFSET('Water Data'!$F$28,0,10*ROW('Water Data'!F39))="","",OFFSET('Water Data'!$F$28,0,10*ROW('Water Data'!F39)))</f>
        <v/>
      </c>
      <c r="CA45" s="273" t="str">
        <f ca="true">+IF(OFFSET('Water Data'!$F$29,0,10*ROW('Water Data'!F39))="","",OFFSET('Water Data'!$F$29,0,10*ROW('Water Data'!F39)))</f>
        <v/>
      </c>
      <c r="CB45" s="273" t="str">
        <f ca="true">+IF(OFFSET('Water Data'!$G$27,0,10*ROW('Water Data'!G39))="","",OFFSET('Water Data'!$G$27,0,10*ROW('Water Data'!G39)))</f>
        <v/>
      </c>
      <c r="CC45" s="273" t="str">
        <f ca="true">+IF(OFFSET('Water Data'!$G$28,0,10*ROW('Water Data'!G39))="","",OFFSET('Water Data'!$G$28,0,10*ROW('Water Data'!G39)))</f>
        <v/>
      </c>
      <c r="CD45" s="273" t="str">
        <f ca="true">+IF(OFFSET('Water Data'!$G$29,0,10*ROW('Water Data'!G39))="","",OFFSET('Water Data'!$G$29,0,10*ROW('Water Data'!G39)))</f>
        <v/>
      </c>
      <c r="CE45" s="273" t="str">
        <f ca="true">+IF(OFFSET('Water Data'!$H$27,0,10*ROW('Water Data'!H39))="","",OFFSET('Water Data'!$H$27,0,10*ROW('Water Data'!H39)))</f>
        <v/>
      </c>
      <c r="CF45" s="273" t="str">
        <f ca="true">+IF(OFFSET('Water Data'!$H$28,0,10*ROW('Water Data'!H39))="","",OFFSET('Water Data'!$H$28,0,10*ROW('Water Data'!H39)))</f>
        <v/>
      </c>
      <c r="CG45" s="273" t="str">
        <f ca="true">+IF(OFFSET('Water Data'!$H$29,0,10*ROW('Water Data'!H39))="","",OFFSET('Water Data'!$H$29,0,10*ROW('Water Data'!H39)))</f>
        <v/>
      </c>
      <c r="CH45" s="273" t="str">
        <f ca="true">+IF(OFFSET('Water Data'!$I$27,0,10*ROW('Water Data'!I39))="","",OFFSET('Water Data'!$I$27,0,10*ROW('Water Data'!I39)))</f>
        <v/>
      </c>
      <c r="CI45" s="273" t="str">
        <f ca="true">+IF(OFFSET('Water Data'!$I$28,0,10*ROW('Water Data'!I39))="","",OFFSET('Water Data'!$I$28,0,10*ROW('Water Data'!I39)))</f>
        <v/>
      </c>
      <c r="CJ45" s="273" t="str">
        <f ca="true">+IF(OFFSET('Water Data'!$I$29,0,10*ROW('Water Data'!I39))="","",OFFSET('Water Data'!$I$29,0,10*ROW('Water Data'!I39)))</f>
        <v/>
      </c>
      <c r="CK45" s="273" t="str">
        <f ca="true">+IF(OFFSET('Sanitation Data'!$D$28,0,10*ROW('Sanitation Data'!D39))="","",OFFSET('Sanitation Data'!$D$28,0,10*ROW('Sanitation Data'!D39)))</f>
        <v/>
      </c>
      <c r="CL45" s="273" t="str">
        <f ca="true">+IF(OFFSET('Sanitation Data'!$D$29,0,10*ROW('Sanitation Data'!D39))="","",OFFSET('Sanitation Data'!$D$29,0,10*ROW('Sanitation Data'!D39)))</f>
        <v/>
      </c>
      <c r="CM45" s="273" t="str">
        <f ca="true">+IF(OFFSET('Sanitation Data'!$D$30,0,10*ROW('Sanitation Data'!D39))="","",OFFSET('Sanitation Data'!$D$30,0,10*ROW('Sanitation Data'!D39)))</f>
        <v/>
      </c>
      <c r="CN45" s="273" t="str">
        <f ca="true">+IF(OFFSET('Sanitation Data'!$D$31,0,10*ROW('Sanitation Data'!D39))="","",OFFSET('Sanitation Data'!$D$31,0,10*ROW('Sanitation Data'!D39)))</f>
        <v/>
      </c>
      <c r="CO45" s="273" t="str">
        <f ca="true">+IF(OFFSET('Sanitation Data'!$D$32,0,10*ROW('Sanitation Data'!D39))="","",OFFSET('Sanitation Data'!$D$32,0,10*ROW('Sanitation Data'!D39)))</f>
        <v/>
      </c>
      <c r="CP45" s="273" t="str">
        <f ca="true">+IF(OFFSET('Sanitation Data'!$E$28,0,10*ROW('Sanitation Data'!E39))="","",OFFSET('Sanitation Data'!$E$28,0,10*ROW('Sanitation Data'!E39)))</f>
        <v/>
      </c>
      <c r="CQ45" s="273" t="str">
        <f ca="true">+IF(OFFSET('Sanitation Data'!$E$29,0,10*ROW('Sanitation Data'!E39))="","",OFFSET('Sanitation Data'!$E$29,0,10*ROW('Sanitation Data'!E39)))</f>
        <v/>
      </c>
      <c r="CR45" s="273" t="str">
        <f ca="true">+IF(OFFSET('Sanitation Data'!$E$30,0,10*ROW('Sanitation Data'!E39))="","",OFFSET('Sanitation Data'!$E$30,0,10*ROW('Sanitation Data'!E39)))</f>
        <v/>
      </c>
      <c r="CS45" s="273" t="str">
        <f ca="true">+IF(OFFSET('Sanitation Data'!$E$31,0,10*ROW('Sanitation Data'!E39))="","",OFFSET('Sanitation Data'!$E$31,0,10*ROW('Sanitation Data'!E39)))</f>
        <v/>
      </c>
      <c r="CT45" s="273" t="str">
        <f ca="true">+IF(OFFSET('Sanitation Data'!$E$32,0,10*ROW('Sanitation Data'!E39))="","",OFFSET('Sanitation Data'!$E$32,0,10*ROW('Sanitation Data'!E39)))</f>
        <v/>
      </c>
      <c r="CU45" s="273" t="str">
        <f ca="true">+IF(OFFSET('Sanitation Data'!$F$28,0,10*ROW('Sanitation Data'!F39))="","",OFFSET('Sanitation Data'!$F$28,0,10*ROW('Sanitation Data'!F39)))</f>
        <v/>
      </c>
      <c r="CV45" s="273" t="str">
        <f ca="true">+IF(OFFSET('Sanitation Data'!$F$29,0,10*ROW('Sanitation Data'!F39))="","",OFFSET('Sanitation Data'!$F$29,0,10*ROW('Sanitation Data'!F39)))</f>
        <v/>
      </c>
      <c r="CW45" s="273" t="str">
        <f ca="true">+IF(OFFSET('Sanitation Data'!$F$30,0,10*ROW('Sanitation Data'!F39))="","",OFFSET('Sanitation Data'!$F$30,0,10*ROW('Sanitation Data'!F39)))</f>
        <v/>
      </c>
      <c r="CX45" s="273" t="str">
        <f ca="true">+IF(OFFSET('Sanitation Data'!$F$31,0,10*ROW('Sanitation Data'!F39))="","",OFFSET('Sanitation Data'!$F$31,0,10*ROW('Sanitation Data'!F39)))</f>
        <v/>
      </c>
      <c r="CY45" s="273" t="str">
        <f ca="true">+IF(OFFSET('Sanitation Data'!$F$32,0,10*ROW('Sanitation Data'!F39))="","",OFFSET('Sanitation Data'!$F$32,0,10*ROW('Sanitation Data'!F39)))</f>
        <v/>
      </c>
      <c r="CZ45" s="273" t="str">
        <f ca="true">+IF(OFFSET('Sanitation Data'!$G$28,0,10*ROW('Sanitation Data'!G39))="","",OFFSET('Sanitation Data'!$G$28,0,10*ROW('Sanitation Data'!G39)))</f>
        <v/>
      </c>
      <c r="DA45" s="273" t="str">
        <f ca="true">+IF(OFFSET('Sanitation Data'!$G$29,0,10*ROW('Sanitation Data'!G39))="","",OFFSET('Sanitation Data'!$G$29,0,10*ROW('Sanitation Data'!G39)))</f>
        <v/>
      </c>
      <c r="DB45" s="273" t="str">
        <f ca="true">+IF(OFFSET('Sanitation Data'!$G$30,0,10*ROW('Sanitation Data'!G39))="","",OFFSET('Sanitation Data'!$G$30,0,10*ROW('Sanitation Data'!G39)))</f>
        <v/>
      </c>
      <c r="DC45" s="273" t="str">
        <f ca="true">+IF(OFFSET('Sanitation Data'!$G$31,0,10*ROW('Sanitation Data'!G39))="","",OFFSET('Sanitation Data'!$G$31,0,10*ROW('Sanitation Data'!G39)))</f>
        <v/>
      </c>
      <c r="DD45" s="273" t="str">
        <f ca="true">+IF(OFFSET('Sanitation Data'!$G$32,0,10*ROW('Sanitation Data'!G39))="","",OFFSET('Sanitation Data'!$G$32,0,10*ROW('Sanitation Data'!G39)))</f>
        <v/>
      </c>
      <c r="DE45" s="273" t="str">
        <f ca="true">+IF(OFFSET('Sanitation Data'!$H$28,0,10*ROW('Sanitation Data'!H39))="","",OFFSET('Sanitation Data'!$H$28,0,10*ROW('Sanitation Data'!H39)))</f>
        <v/>
      </c>
      <c r="DF45" s="273" t="str">
        <f ca="true">+IF(OFFSET('Sanitation Data'!$H$29,0,10*ROW('Sanitation Data'!H39))="","",OFFSET('Sanitation Data'!$H$29,0,10*ROW('Sanitation Data'!H39)))</f>
        <v/>
      </c>
      <c r="DG45" s="273" t="str">
        <f ca="true">+IF(OFFSET('Sanitation Data'!$H$30,0,10*ROW('Sanitation Data'!H39))="","",OFFSET('Sanitation Data'!$H$30,0,10*ROW('Sanitation Data'!H39)))</f>
        <v/>
      </c>
      <c r="DH45" s="273" t="str">
        <f ca="true">+IF(OFFSET('Sanitation Data'!$H$31,0,10*ROW('Sanitation Data'!H39))="","",OFFSET('Sanitation Data'!$H$31,0,10*ROW('Sanitation Data'!H39)))</f>
        <v/>
      </c>
      <c r="DI45" s="273" t="str">
        <f ca="true">+IF(OFFSET('Sanitation Data'!$H$32,0,10*ROW('Sanitation Data'!H39))="","",OFFSET('Sanitation Data'!$H$32,0,10*ROW('Sanitation Data'!H39)))</f>
        <v/>
      </c>
      <c r="DJ45" s="273" t="str">
        <f ca="true">+IF(OFFSET('Sanitation Data'!$I$28,0,10*ROW('Sanitation Data'!I39))="","",OFFSET('Sanitation Data'!$I$28,0,10*ROW('Sanitation Data'!I39)))</f>
        <v/>
      </c>
      <c r="DK45" s="273" t="str">
        <f ca="true">+IF(OFFSET('Sanitation Data'!$I$29,0,10*ROW('Sanitation Data'!I39))="","",OFFSET('Sanitation Data'!$I$29,0,10*ROW('Sanitation Data'!I39)))</f>
        <v/>
      </c>
      <c r="DL45" s="273" t="str">
        <f ca="true">+IF(OFFSET('Sanitation Data'!$I$30,0,10*ROW('Sanitation Data'!I39))="","",OFFSET('Sanitation Data'!$I$30,0,10*ROW('Sanitation Data'!I39)))</f>
        <v/>
      </c>
      <c r="DM45" s="273" t="str">
        <f ca="true">+IF(OFFSET('Sanitation Data'!$I$31,0,10*ROW('Sanitation Data'!I39))="","",OFFSET('Sanitation Data'!$I$31,0,10*ROW('Sanitation Data'!I39)))</f>
        <v/>
      </c>
      <c r="DN45" s="273" t="str">
        <f ca="true">+IF(OFFSET('Sanitation Data'!$I$32,0,10*ROW('Sanitation Data'!I39))="","",OFFSET('Sanitation Data'!$I$32,0,10*ROW('Sanitation Data'!I39)))</f>
        <v/>
      </c>
      <c r="DO45" s="273" t="str">
        <f ca="true">+IF(OFFSET('Hygiene Data'!$D$11,0,10*ROW('Hygiene Data'!D39))="","",OFFSET('Hygiene Data'!$D$11,0,10*ROW('Hygiene Data'!D39)))</f>
        <v/>
      </c>
      <c r="DP45" s="273" t="str">
        <f ca="true">+IF(OFFSET('Hygiene Data'!$D$12,0,10*ROW('Hygiene Data'!D39))="","",OFFSET('Hygiene Data'!$D$12,0,10*ROW('Hygiene Data'!D39)))</f>
        <v/>
      </c>
      <c r="DQ45" s="273" t="str">
        <f ca="true">+IF(OFFSET('Hygiene Data'!$D$13,0,10*ROW('Hygiene Data'!D39))="","",OFFSET('Hygiene Data'!$D$13,0,10*ROW('Hygiene Data'!D39)))</f>
        <v/>
      </c>
      <c r="DR45" s="273" t="str">
        <f ca="true">+IF(OFFSET('Hygiene Data'!$E$11,0,10*ROW('Hygiene Data'!E39))="","",OFFSET('Hygiene Data'!$E$11,0,10*ROW('Hygiene Data'!E39)))</f>
        <v/>
      </c>
      <c r="DS45" s="273" t="str">
        <f ca="true">+IF(OFFSET('Hygiene Data'!$E$12,0,10*ROW('Hygiene Data'!E39))="","",OFFSET('Hygiene Data'!$E$12,0,10*ROW('Hygiene Data'!E39)))</f>
        <v/>
      </c>
      <c r="DT45" s="273" t="str">
        <f ca="true">+IF(OFFSET('Hygiene Data'!$E$13,0,10*ROW('Hygiene Data'!E39))="","",OFFSET('Hygiene Data'!$E$13,0,10*ROW('Hygiene Data'!E39)))</f>
        <v/>
      </c>
      <c r="DU45" s="273" t="str">
        <f ca="true">+IF(OFFSET('Hygiene Data'!$F$11,0,10*ROW('Hygiene Data'!F39))="","",OFFSET('Hygiene Data'!$F$11,0,10*ROW('Hygiene Data'!F39)))</f>
        <v/>
      </c>
      <c r="DV45" s="273" t="str">
        <f ca="true">+IF(OFFSET('Hygiene Data'!$F$12,0,10*ROW('Hygiene Data'!F39))="","",OFFSET('Hygiene Data'!$F$12,0,10*ROW('Hygiene Data'!F39)))</f>
        <v/>
      </c>
      <c r="DW45" s="273" t="str">
        <f ca="true">+IF(OFFSET('Hygiene Data'!$F$13,0,10*ROW('Hygiene Data'!F39))="","",OFFSET('Hygiene Data'!$F$13,0,10*ROW('Hygiene Data'!F39)))</f>
        <v/>
      </c>
      <c r="DX45" s="273" t="str">
        <f ca="true">+IF(OFFSET('Hygiene Data'!$G$11,0,10*ROW('Hygiene Data'!G39))="","",OFFSET('Hygiene Data'!$G$11,0,10*ROW('Hygiene Data'!G39)))</f>
        <v/>
      </c>
      <c r="DY45" s="273" t="str">
        <f ca="true">+IF(OFFSET('Hygiene Data'!$G$12,0,10*ROW('Hygiene Data'!G39))="","",OFFSET('Hygiene Data'!$G$12,0,10*ROW('Hygiene Data'!G39)))</f>
        <v/>
      </c>
      <c r="DZ45" s="273" t="str">
        <f ca="true">+IF(OFFSET('Hygiene Data'!$G$13,0,10*ROW('Hygiene Data'!G39))="","",OFFSET('Hygiene Data'!$G$13,0,10*ROW('Hygiene Data'!G39)))</f>
        <v/>
      </c>
      <c r="EA45" s="273" t="str">
        <f ca="true">+IF(OFFSET('Hygiene Data'!$H$11,0,10*ROW('Hygiene Data'!H39))="","",OFFSET('Hygiene Data'!$H$11,0,10*ROW('Hygiene Data'!H39)))</f>
        <v/>
      </c>
      <c r="EB45" s="273" t="str">
        <f ca="true">+IF(OFFSET('Hygiene Data'!$H$12,0,10*ROW('Hygiene Data'!H39))="","",OFFSET('Hygiene Data'!$H$12,0,10*ROW('Hygiene Data'!H39)))</f>
        <v/>
      </c>
      <c r="EC45" s="273" t="str">
        <f ca="true">+IF(OFFSET('Hygiene Data'!$H$13,0,10*ROW('Hygiene Data'!H39))="","",OFFSET('Hygiene Data'!$H$13,0,10*ROW('Hygiene Data'!H39)))</f>
        <v/>
      </c>
      <c r="ED45" s="273" t="str">
        <f ca="true">+IF(OFFSET('Hygiene Data'!$I$11,0,10*ROW('Hygiene Data'!I39))="","",OFFSET('Hygiene Data'!$I$11,0,10*ROW('Hygiene Data'!I39)))</f>
        <v/>
      </c>
      <c r="EE45" s="273" t="str">
        <f ca="true">+IF(OFFSET('Hygiene Data'!$I$12,0,10*ROW('Hygiene Data'!I39))="","",OFFSET('Hygiene Data'!$I$12,0,10*ROW('Hygiene Data'!I39)))</f>
        <v/>
      </c>
      <c r="EF45" s="273"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29" t="str">
        <f t="shared" ca="true" si="0"/>
        <v/>
      </c>
      <c r="D46" s="97"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7"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7"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7"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7"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7"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7"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7"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7"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7"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7"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7"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7"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7"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7"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7"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7"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7"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8"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8"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8"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8"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8"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8"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8"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8"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8"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8"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8"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8"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8"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8"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8"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8"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8"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8"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8"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8"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8"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8"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8"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8"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8"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8"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8"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8"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8"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8"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9"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9"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9"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9"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9"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9"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9"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9"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9"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9"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9"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9"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9"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9"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9"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9"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9"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9"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3"/>
      <c r="BS46" s="273" t="str">
        <f ca="true">+IF(OFFSET('Water Data'!$D$27,0,10*ROW('Water Data'!D40))="","",OFFSET('Water Data'!$D$27,0,10*ROW('Water Data'!D40)))</f>
        <v/>
      </c>
      <c r="BT46" s="273" t="str">
        <f ca="true">+IF(OFFSET('Water Data'!$D$28,0,10*ROW('Water Data'!D40))="","",OFFSET('Water Data'!$D$28,0,10*ROW('Water Data'!D40)))</f>
        <v/>
      </c>
      <c r="BU46" s="273" t="str">
        <f ca="true">+IF(OFFSET('Water Data'!$D$29,0,10*ROW('Water Data'!D40))="","",OFFSET('Water Data'!$D$29,0,10*ROW('Water Data'!D40)))</f>
        <v/>
      </c>
      <c r="BV46" s="273" t="str">
        <f ca="true">+IF(OFFSET('Water Data'!$E$27,0,10*ROW('Water Data'!E40))="","",OFFSET('Water Data'!$E$27,0,10*ROW('Water Data'!E40)))</f>
        <v/>
      </c>
      <c r="BW46" s="273" t="str">
        <f ca="true">+IF(OFFSET('Water Data'!$E$28,0,10*ROW('Water Data'!E40))="","",OFFSET('Water Data'!$E$28,0,10*ROW('Water Data'!E40)))</f>
        <v/>
      </c>
      <c r="BX46" s="273" t="str">
        <f ca="true">+IF(OFFSET('Water Data'!$E$29,0,10*ROW('Water Data'!E40))="","",OFFSET('Water Data'!$E$29,0,10*ROW('Water Data'!E40)))</f>
        <v/>
      </c>
      <c r="BY46" s="273" t="str">
        <f ca="true">+IF(OFFSET('Water Data'!$F$27,0,10*ROW('Water Data'!F40))="","",OFFSET('Water Data'!$F$27,0,10*ROW('Water Data'!F40)))</f>
        <v/>
      </c>
      <c r="BZ46" s="273" t="str">
        <f ca="true">+IF(OFFSET('Water Data'!$F$28,0,10*ROW('Water Data'!F40))="","",OFFSET('Water Data'!$F$28,0,10*ROW('Water Data'!F40)))</f>
        <v/>
      </c>
      <c r="CA46" s="273" t="str">
        <f ca="true">+IF(OFFSET('Water Data'!$F$29,0,10*ROW('Water Data'!F40))="","",OFFSET('Water Data'!$F$29,0,10*ROW('Water Data'!F40)))</f>
        <v/>
      </c>
      <c r="CB46" s="273" t="str">
        <f ca="true">+IF(OFFSET('Water Data'!$G$27,0,10*ROW('Water Data'!G40))="","",OFFSET('Water Data'!$G$27,0,10*ROW('Water Data'!G40)))</f>
        <v/>
      </c>
      <c r="CC46" s="273" t="str">
        <f ca="true">+IF(OFFSET('Water Data'!$G$28,0,10*ROW('Water Data'!G40))="","",OFFSET('Water Data'!$G$28,0,10*ROW('Water Data'!G40)))</f>
        <v/>
      </c>
      <c r="CD46" s="273" t="str">
        <f ca="true">+IF(OFFSET('Water Data'!$G$29,0,10*ROW('Water Data'!G40))="","",OFFSET('Water Data'!$G$29,0,10*ROW('Water Data'!G40)))</f>
        <v/>
      </c>
      <c r="CE46" s="273" t="str">
        <f ca="true">+IF(OFFSET('Water Data'!$H$27,0,10*ROW('Water Data'!H40))="","",OFFSET('Water Data'!$H$27,0,10*ROW('Water Data'!H40)))</f>
        <v/>
      </c>
      <c r="CF46" s="273" t="str">
        <f ca="true">+IF(OFFSET('Water Data'!$H$28,0,10*ROW('Water Data'!H40))="","",OFFSET('Water Data'!$H$28,0,10*ROW('Water Data'!H40)))</f>
        <v/>
      </c>
      <c r="CG46" s="273" t="str">
        <f ca="true">+IF(OFFSET('Water Data'!$H$29,0,10*ROW('Water Data'!H40))="","",OFFSET('Water Data'!$H$29,0,10*ROW('Water Data'!H40)))</f>
        <v/>
      </c>
      <c r="CH46" s="273" t="str">
        <f ca="true">+IF(OFFSET('Water Data'!$I$27,0,10*ROW('Water Data'!I40))="","",OFFSET('Water Data'!$I$27,0,10*ROW('Water Data'!I40)))</f>
        <v/>
      </c>
      <c r="CI46" s="273" t="str">
        <f ca="true">+IF(OFFSET('Water Data'!$I$28,0,10*ROW('Water Data'!I40))="","",OFFSET('Water Data'!$I$28,0,10*ROW('Water Data'!I40)))</f>
        <v/>
      </c>
      <c r="CJ46" s="273" t="str">
        <f ca="true">+IF(OFFSET('Water Data'!$I$29,0,10*ROW('Water Data'!I40))="","",OFFSET('Water Data'!$I$29,0,10*ROW('Water Data'!I40)))</f>
        <v/>
      </c>
      <c r="CK46" s="273" t="str">
        <f ca="true">+IF(OFFSET('Sanitation Data'!$D$28,0,10*ROW('Sanitation Data'!D40))="","",OFFSET('Sanitation Data'!$D$28,0,10*ROW('Sanitation Data'!D40)))</f>
        <v/>
      </c>
      <c r="CL46" s="273" t="str">
        <f ca="true">+IF(OFFSET('Sanitation Data'!$D$29,0,10*ROW('Sanitation Data'!D40))="","",OFFSET('Sanitation Data'!$D$29,0,10*ROW('Sanitation Data'!D40)))</f>
        <v/>
      </c>
      <c r="CM46" s="273" t="str">
        <f ca="true">+IF(OFFSET('Sanitation Data'!$D$30,0,10*ROW('Sanitation Data'!D40))="","",OFFSET('Sanitation Data'!$D$30,0,10*ROW('Sanitation Data'!D40)))</f>
        <v/>
      </c>
      <c r="CN46" s="273" t="str">
        <f ca="true">+IF(OFFSET('Sanitation Data'!$D$31,0,10*ROW('Sanitation Data'!D40))="","",OFFSET('Sanitation Data'!$D$31,0,10*ROW('Sanitation Data'!D40)))</f>
        <v/>
      </c>
      <c r="CO46" s="273" t="str">
        <f ca="true">+IF(OFFSET('Sanitation Data'!$D$32,0,10*ROW('Sanitation Data'!D40))="","",OFFSET('Sanitation Data'!$D$32,0,10*ROW('Sanitation Data'!D40)))</f>
        <v/>
      </c>
      <c r="CP46" s="273" t="str">
        <f ca="true">+IF(OFFSET('Sanitation Data'!$E$28,0,10*ROW('Sanitation Data'!E40))="","",OFFSET('Sanitation Data'!$E$28,0,10*ROW('Sanitation Data'!E40)))</f>
        <v/>
      </c>
      <c r="CQ46" s="273" t="str">
        <f ca="true">+IF(OFFSET('Sanitation Data'!$E$29,0,10*ROW('Sanitation Data'!E40))="","",OFFSET('Sanitation Data'!$E$29,0,10*ROW('Sanitation Data'!E40)))</f>
        <v/>
      </c>
      <c r="CR46" s="273" t="str">
        <f ca="true">+IF(OFFSET('Sanitation Data'!$E$30,0,10*ROW('Sanitation Data'!E40))="","",OFFSET('Sanitation Data'!$E$30,0,10*ROW('Sanitation Data'!E40)))</f>
        <v/>
      </c>
      <c r="CS46" s="273" t="str">
        <f ca="true">+IF(OFFSET('Sanitation Data'!$E$31,0,10*ROW('Sanitation Data'!E40))="","",OFFSET('Sanitation Data'!$E$31,0,10*ROW('Sanitation Data'!E40)))</f>
        <v/>
      </c>
      <c r="CT46" s="273" t="str">
        <f ca="true">+IF(OFFSET('Sanitation Data'!$E$32,0,10*ROW('Sanitation Data'!E40))="","",OFFSET('Sanitation Data'!$E$32,0,10*ROW('Sanitation Data'!E40)))</f>
        <v/>
      </c>
      <c r="CU46" s="273" t="str">
        <f ca="true">+IF(OFFSET('Sanitation Data'!$F$28,0,10*ROW('Sanitation Data'!F40))="","",OFFSET('Sanitation Data'!$F$28,0,10*ROW('Sanitation Data'!F40)))</f>
        <v/>
      </c>
      <c r="CV46" s="273" t="str">
        <f ca="true">+IF(OFFSET('Sanitation Data'!$F$29,0,10*ROW('Sanitation Data'!F40))="","",OFFSET('Sanitation Data'!$F$29,0,10*ROW('Sanitation Data'!F40)))</f>
        <v/>
      </c>
      <c r="CW46" s="273" t="str">
        <f ca="true">+IF(OFFSET('Sanitation Data'!$F$30,0,10*ROW('Sanitation Data'!F40))="","",OFFSET('Sanitation Data'!$F$30,0,10*ROW('Sanitation Data'!F40)))</f>
        <v/>
      </c>
      <c r="CX46" s="273" t="str">
        <f ca="true">+IF(OFFSET('Sanitation Data'!$F$31,0,10*ROW('Sanitation Data'!F40))="","",OFFSET('Sanitation Data'!$F$31,0,10*ROW('Sanitation Data'!F40)))</f>
        <v/>
      </c>
      <c r="CY46" s="273" t="str">
        <f ca="true">+IF(OFFSET('Sanitation Data'!$F$32,0,10*ROW('Sanitation Data'!F40))="","",OFFSET('Sanitation Data'!$F$32,0,10*ROW('Sanitation Data'!F40)))</f>
        <v/>
      </c>
      <c r="CZ46" s="273" t="str">
        <f ca="true">+IF(OFFSET('Sanitation Data'!$G$28,0,10*ROW('Sanitation Data'!G40))="","",OFFSET('Sanitation Data'!$G$28,0,10*ROW('Sanitation Data'!G40)))</f>
        <v/>
      </c>
      <c r="DA46" s="273" t="str">
        <f ca="true">+IF(OFFSET('Sanitation Data'!$G$29,0,10*ROW('Sanitation Data'!G40))="","",OFFSET('Sanitation Data'!$G$29,0,10*ROW('Sanitation Data'!G40)))</f>
        <v/>
      </c>
      <c r="DB46" s="273" t="str">
        <f ca="true">+IF(OFFSET('Sanitation Data'!$G$30,0,10*ROW('Sanitation Data'!G40))="","",OFFSET('Sanitation Data'!$G$30,0,10*ROW('Sanitation Data'!G40)))</f>
        <v/>
      </c>
      <c r="DC46" s="273" t="str">
        <f ca="true">+IF(OFFSET('Sanitation Data'!$G$31,0,10*ROW('Sanitation Data'!G40))="","",OFFSET('Sanitation Data'!$G$31,0,10*ROW('Sanitation Data'!G40)))</f>
        <v/>
      </c>
      <c r="DD46" s="273" t="str">
        <f ca="true">+IF(OFFSET('Sanitation Data'!$G$32,0,10*ROW('Sanitation Data'!G40))="","",OFFSET('Sanitation Data'!$G$32,0,10*ROW('Sanitation Data'!G40)))</f>
        <v/>
      </c>
      <c r="DE46" s="273" t="str">
        <f ca="true">+IF(OFFSET('Sanitation Data'!$H$28,0,10*ROW('Sanitation Data'!H40))="","",OFFSET('Sanitation Data'!$H$28,0,10*ROW('Sanitation Data'!H40)))</f>
        <v/>
      </c>
      <c r="DF46" s="273" t="str">
        <f ca="true">+IF(OFFSET('Sanitation Data'!$H$29,0,10*ROW('Sanitation Data'!H40))="","",OFFSET('Sanitation Data'!$H$29,0,10*ROW('Sanitation Data'!H40)))</f>
        <v/>
      </c>
      <c r="DG46" s="273" t="str">
        <f ca="true">+IF(OFFSET('Sanitation Data'!$H$30,0,10*ROW('Sanitation Data'!H40))="","",OFFSET('Sanitation Data'!$H$30,0,10*ROW('Sanitation Data'!H40)))</f>
        <v/>
      </c>
      <c r="DH46" s="273" t="str">
        <f ca="true">+IF(OFFSET('Sanitation Data'!$H$31,0,10*ROW('Sanitation Data'!H40))="","",OFFSET('Sanitation Data'!$H$31,0,10*ROW('Sanitation Data'!H40)))</f>
        <v/>
      </c>
      <c r="DI46" s="273" t="str">
        <f ca="true">+IF(OFFSET('Sanitation Data'!$H$32,0,10*ROW('Sanitation Data'!H40))="","",OFFSET('Sanitation Data'!$H$32,0,10*ROW('Sanitation Data'!H40)))</f>
        <v/>
      </c>
      <c r="DJ46" s="273" t="str">
        <f ca="true">+IF(OFFSET('Sanitation Data'!$I$28,0,10*ROW('Sanitation Data'!I40))="","",OFFSET('Sanitation Data'!$I$28,0,10*ROW('Sanitation Data'!I40)))</f>
        <v/>
      </c>
      <c r="DK46" s="273" t="str">
        <f ca="true">+IF(OFFSET('Sanitation Data'!$I$29,0,10*ROW('Sanitation Data'!I40))="","",OFFSET('Sanitation Data'!$I$29,0,10*ROW('Sanitation Data'!I40)))</f>
        <v/>
      </c>
      <c r="DL46" s="273" t="str">
        <f ca="true">+IF(OFFSET('Sanitation Data'!$I$30,0,10*ROW('Sanitation Data'!I40))="","",OFFSET('Sanitation Data'!$I$30,0,10*ROW('Sanitation Data'!I40)))</f>
        <v/>
      </c>
      <c r="DM46" s="273" t="str">
        <f ca="true">+IF(OFFSET('Sanitation Data'!$I$31,0,10*ROW('Sanitation Data'!I40))="","",OFFSET('Sanitation Data'!$I$31,0,10*ROW('Sanitation Data'!I40)))</f>
        <v/>
      </c>
      <c r="DN46" s="273" t="str">
        <f ca="true">+IF(OFFSET('Sanitation Data'!$I$32,0,10*ROW('Sanitation Data'!I40))="","",OFFSET('Sanitation Data'!$I$32,0,10*ROW('Sanitation Data'!I40)))</f>
        <v/>
      </c>
      <c r="DO46" s="273" t="str">
        <f ca="true">+IF(OFFSET('Hygiene Data'!$D$11,0,10*ROW('Hygiene Data'!D40))="","",OFFSET('Hygiene Data'!$D$11,0,10*ROW('Hygiene Data'!D40)))</f>
        <v/>
      </c>
      <c r="DP46" s="273" t="str">
        <f ca="true">+IF(OFFSET('Hygiene Data'!$D$12,0,10*ROW('Hygiene Data'!D40))="","",OFFSET('Hygiene Data'!$D$12,0,10*ROW('Hygiene Data'!D40)))</f>
        <v/>
      </c>
      <c r="DQ46" s="273" t="str">
        <f ca="true">+IF(OFFSET('Hygiene Data'!$D$13,0,10*ROW('Hygiene Data'!D40))="","",OFFSET('Hygiene Data'!$D$13,0,10*ROW('Hygiene Data'!D40)))</f>
        <v/>
      </c>
      <c r="DR46" s="273" t="str">
        <f ca="true">+IF(OFFSET('Hygiene Data'!$E$11,0,10*ROW('Hygiene Data'!E40))="","",OFFSET('Hygiene Data'!$E$11,0,10*ROW('Hygiene Data'!E40)))</f>
        <v/>
      </c>
      <c r="DS46" s="273" t="str">
        <f ca="true">+IF(OFFSET('Hygiene Data'!$E$12,0,10*ROW('Hygiene Data'!E40))="","",OFFSET('Hygiene Data'!$E$12,0,10*ROW('Hygiene Data'!E40)))</f>
        <v/>
      </c>
      <c r="DT46" s="273" t="str">
        <f ca="true">+IF(OFFSET('Hygiene Data'!$E$13,0,10*ROW('Hygiene Data'!E40))="","",OFFSET('Hygiene Data'!$E$13,0,10*ROW('Hygiene Data'!E40)))</f>
        <v/>
      </c>
      <c r="DU46" s="273" t="str">
        <f ca="true">+IF(OFFSET('Hygiene Data'!$F$11,0,10*ROW('Hygiene Data'!F40))="","",OFFSET('Hygiene Data'!$F$11,0,10*ROW('Hygiene Data'!F40)))</f>
        <v/>
      </c>
      <c r="DV46" s="273" t="str">
        <f ca="true">+IF(OFFSET('Hygiene Data'!$F$12,0,10*ROW('Hygiene Data'!F40))="","",OFFSET('Hygiene Data'!$F$12,0,10*ROW('Hygiene Data'!F40)))</f>
        <v/>
      </c>
      <c r="DW46" s="273" t="str">
        <f ca="true">+IF(OFFSET('Hygiene Data'!$F$13,0,10*ROW('Hygiene Data'!F40))="","",OFFSET('Hygiene Data'!$F$13,0,10*ROW('Hygiene Data'!F40)))</f>
        <v/>
      </c>
      <c r="DX46" s="273" t="str">
        <f ca="true">+IF(OFFSET('Hygiene Data'!$G$11,0,10*ROW('Hygiene Data'!G40))="","",OFFSET('Hygiene Data'!$G$11,0,10*ROW('Hygiene Data'!G40)))</f>
        <v/>
      </c>
      <c r="DY46" s="273" t="str">
        <f ca="true">+IF(OFFSET('Hygiene Data'!$G$12,0,10*ROW('Hygiene Data'!G40))="","",OFFSET('Hygiene Data'!$G$12,0,10*ROW('Hygiene Data'!G40)))</f>
        <v/>
      </c>
      <c r="DZ46" s="273" t="str">
        <f ca="true">+IF(OFFSET('Hygiene Data'!$G$13,0,10*ROW('Hygiene Data'!G40))="","",OFFSET('Hygiene Data'!$G$13,0,10*ROW('Hygiene Data'!G40)))</f>
        <v/>
      </c>
      <c r="EA46" s="273" t="str">
        <f ca="true">+IF(OFFSET('Hygiene Data'!$H$11,0,10*ROW('Hygiene Data'!H40))="","",OFFSET('Hygiene Data'!$H$11,0,10*ROW('Hygiene Data'!H40)))</f>
        <v/>
      </c>
      <c r="EB46" s="273" t="str">
        <f ca="true">+IF(OFFSET('Hygiene Data'!$H$12,0,10*ROW('Hygiene Data'!H40))="","",OFFSET('Hygiene Data'!$H$12,0,10*ROW('Hygiene Data'!H40)))</f>
        <v/>
      </c>
      <c r="EC46" s="273" t="str">
        <f ca="true">+IF(OFFSET('Hygiene Data'!$H$13,0,10*ROW('Hygiene Data'!H40))="","",OFFSET('Hygiene Data'!$H$13,0,10*ROW('Hygiene Data'!H40)))</f>
        <v/>
      </c>
      <c r="ED46" s="273" t="str">
        <f ca="true">+IF(OFFSET('Hygiene Data'!$I$11,0,10*ROW('Hygiene Data'!I40))="","",OFFSET('Hygiene Data'!$I$11,0,10*ROW('Hygiene Data'!I40)))</f>
        <v/>
      </c>
      <c r="EE46" s="273" t="str">
        <f ca="true">+IF(OFFSET('Hygiene Data'!$I$12,0,10*ROW('Hygiene Data'!I40))="","",OFFSET('Hygiene Data'!$I$12,0,10*ROW('Hygiene Data'!I40)))</f>
        <v/>
      </c>
      <c r="EF46" s="273"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29" t="str">
        <f t="shared" ca="true" si="0"/>
        <v/>
      </c>
      <c r="D47" s="97"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7"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7"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7"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7"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7"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7"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7"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7"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7"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7"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7"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7"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7"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7"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7"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7"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7"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8"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8"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8"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8"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8"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8"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8"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8"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8"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8"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8"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8"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8"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8"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8"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8"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8"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8"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8"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8"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8"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8"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8"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8"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8"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8"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8"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8"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8"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8"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9"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9"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9"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9"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9"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9"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9"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9"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9"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9"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9"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9"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9"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9"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9"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9"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9"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9"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3"/>
      <c r="BS47" s="273" t="str">
        <f ca="true">+IF(OFFSET('Water Data'!$D$27,0,10*ROW('Water Data'!D41))="","",OFFSET('Water Data'!$D$27,0,10*ROW('Water Data'!D41)))</f>
        <v/>
      </c>
      <c r="BT47" s="273" t="str">
        <f ca="true">+IF(OFFSET('Water Data'!$D$28,0,10*ROW('Water Data'!D41))="","",OFFSET('Water Data'!$D$28,0,10*ROW('Water Data'!D41)))</f>
        <v/>
      </c>
      <c r="BU47" s="273" t="str">
        <f ca="true">+IF(OFFSET('Water Data'!$D$29,0,10*ROW('Water Data'!D41))="","",OFFSET('Water Data'!$D$29,0,10*ROW('Water Data'!D41)))</f>
        <v/>
      </c>
      <c r="BV47" s="273" t="str">
        <f ca="true">+IF(OFFSET('Water Data'!$E$27,0,10*ROW('Water Data'!E41))="","",OFFSET('Water Data'!$E$27,0,10*ROW('Water Data'!E41)))</f>
        <v/>
      </c>
      <c r="BW47" s="273" t="str">
        <f ca="true">+IF(OFFSET('Water Data'!$E$28,0,10*ROW('Water Data'!E41))="","",OFFSET('Water Data'!$E$28,0,10*ROW('Water Data'!E41)))</f>
        <v/>
      </c>
      <c r="BX47" s="273" t="str">
        <f ca="true">+IF(OFFSET('Water Data'!$E$29,0,10*ROW('Water Data'!E41))="","",OFFSET('Water Data'!$E$29,0,10*ROW('Water Data'!E41)))</f>
        <v/>
      </c>
      <c r="BY47" s="273" t="str">
        <f ca="true">+IF(OFFSET('Water Data'!$F$27,0,10*ROW('Water Data'!F41))="","",OFFSET('Water Data'!$F$27,0,10*ROW('Water Data'!F41)))</f>
        <v/>
      </c>
      <c r="BZ47" s="273" t="str">
        <f ca="true">+IF(OFFSET('Water Data'!$F$28,0,10*ROW('Water Data'!F41))="","",OFFSET('Water Data'!$F$28,0,10*ROW('Water Data'!F41)))</f>
        <v/>
      </c>
      <c r="CA47" s="273" t="str">
        <f ca="true">+IF(OFFSET('Water Data'!$F$29,0,10*ROW('Water Data'!F41))="","",OFFSET('Water Data'!$F$29,0,10*ROW('Water Data'!F41)))</f>
        <v/>
      </c>
      <c r="CB47" s="273" t="str">
        <f ca="true">+IF(OFFSET('Water Data'!$G$27,0,10*ROW('Water Data'!G41))="","",OFFSET('Water Data'!$G$27,0,10*ROW('Water Data'!G41)))</f>
        <v/>
      </c>
      <c r="CC47" s="273" t="str">
        <f ca="true">+IF(OFFSET('Water Data'!$G$28,0,10*ROW('Water Data'!G41))="","",OFFSET('Water Data'!$G$28,0,10*ROW('Water Data'!G41)))</f>
        <v/>
      </c>
      <c r="CD47" s="273" t="str">
        <f ca="true">+IF(OFFSET('Water Data'!$G$29,0,10*ROW('Water Data'!G41))="","",OFFSET('Water Data'!$G$29,0,10*ROW('Water Data'!G41)))</f>
        <v/>
      </c>
      <c r="CE47" s="273" t="str">
        <f ca="true">+IF(OFFSET('Water Data'!$H$27,0,10*ROW('Water Data'!H41))="","",OFFSET('Water Data'!$H$27,0,10*ROW('Water Data'!H41)))</f>
        <v/>
      </c>
      <c r="CF47" s="273" t="str">
        <f ca="true">+IF(OFFSET('Water Data'!$H$28,0,10*ROW('Water Data'!H41))="","",OFFSET('Water Data'!$H$28,0,10*ROW('Water Data'!H41)))</f>
        <v/>
      </c>
      <c r="CG47" s="273" t="str">
        <f ca="true">+IF(OFFSET('Water Data'!$H$29,0,10*ROW('Water Data'!H41))="","",OFFSET('Water Data'!$H$29,0,10*ROW('Water Data'!H41)))</f>
        <v/>
      </c>
      <c r="CH47" s="273" t="str">
        <f ca="true">+IF(OFFSET('Water Data'!$I$27,0,10*ROW('Water Data'!I41))="","",OFFSET('Water Data'!$I$27,0,10*ROW('Water Data'!I41)))</f>
        <v/>
      </c>
      <c r="CI47" s="273" t="str">
        <f ca="true">+IF(OFFSET('Water Data'!$I$28,0,10*ROW('Water Data'!I41))="","",OFFSET('Water Data'!$I$28,0,10*ROW('Water Data'!I41)))</f>
        <v/>
      </c>
      <c r="CJ47" s="273" t="str">
        <f ca="true">+IF(OFFSET('Water Data'!$I$29,0,10*ROW('Water Data'!I41))="","",OFFSET('Water Data'!$I$29,0,10*ROW('Water Data'!I41)))</f>
        <v/>
      </c>
      <c r="CK47" s="273" t="str">
        <f ca="true">+IF(OFFSET('Sanitation Data'!$D$28,0,10*ROW('Sanitation Data'!D41))="","",OFFSET('Sanitation Data'!$D$28,0,10*ROW('Sanitation Data'!D41)))</f>
        <v/>
      </c>
      <c r="CL47" s="273" t="str">
        <f ca="true">+IF(OFFSET('Sanitation Data'!$D$29,0,10*ROW('Sanitation Data'!D41))="","",OFFSET('Sanitation Data'!$D$29,0,10*ROW('Sanitation Data'!D41)))</f>
        <v/>
      </c>
      <c r="CM47" s="273" t="str">
        <f ca="true">+IF(OFFSET('Sanitation Data'!$D$30,0,10*ROW('Sanitation Data'!D41))="","",OFFSET('Sanitation Data'!$D$30,0,10*ROW('Sanitation Data'!D41)))</f>
        <v/>
      </c>
      <c r="CN47" s="273" t="str">
        <f ca="true">+IF(OFFSET('Sanitation Data'!$D$31,0,10*ROW('Sanitation Data'!D41))="","",OFFSET('Sanitation Data'!$D$31,0,10*ROW('Sanitation Data'!D41)))</f>
        <v/>
      </c>
      <c r="CO47" s="273" t="str">
        <f ca="true">+IF(OFFSET('Sanitation Data'!$D$32,0,10*ROW('Sanitation Data'!D41))="","",OFFSET('Sanitation Data'!$D$32,0,10*ROW('Sanitation Data'!D41)))</f>
        <v/>
      </c>
      <c r="CP47" s="273" t="str">
        <f ca="true">+IF(OFFSET('Sanitation Data'!$E$28,0,10*ROW('Sanitation Data'!E41))="","",OFFSET('Sanitation Data'!$E$28,0,10*ROW('Sanitation Data'!E41)))</f>
        <v/>
      </c>
      <c r="CQ47" s="273" t="str">
        <f ca="true">+IF(OFFSET('Sanitation Data'!$E$29,0,10*ROW('Sanitation Data'!E41))="","",OFFSET('Sanitation Data'!$E$29,0,10*ROW('Sanitation Data'!E41)))</f>
        <v/>
      </c>
      <c r="CR47" s="273" t="str">
        <f ca="true">+IF(OFFSET('Sanitation Data'!$E$30,0,10*ROW('Sanitation Data'!E41))="","",OFFSET('Sanitation Data'!$E$30,0,10*ROW('Sanitation Data'!E41)))</f>
        <v/>
      </c>
      <c r="CS47" s="273" t="str">
        <f ca="true">+IF(OFFSET('Sanitation Data'!$E$31,0,10*ROW('Sanitation Data'!E41))="","",OFFSET('Sanitation Data'!$E$31,0,10*ROW('Sanitation Data'!E41)))</f>
        <v/>
      </c>
      <c r="CT47" s="273" t="str">
        <f ca="true">+IF(OFFSET('Sanitation Data'!$E$32,0,10*ROW('Sanitation Data'!E41))="","",OFFSET('Sanitation Data'!$E$32,0,10*ROW('Sanitation Data'!E41)))</f>
        <v/>
      </c>
      <c r="CU47" s="273" t="str">
        <f ca="true">+IF(OFFSET('Sanitation Data'!$F$28,0,10*ROW('Sanitation Data'!F41))="","",OFFSET('Sanitation Data'!$F$28,0,10*ROW('Sanitation Data'!F41)))</f>
        <v/>
      </c>
      <c r="CV47" s="273" t="str">
        <f ca="true">+IF(OFFSET('Sanitation Data'!$F$29,0,10*ROW('Sanitation Data'!F41))="","",OFFSET('Sanitation Data'!$F$29,0,10*ROW('Sanitation Data'!F41)))</f>
        <v/>
      </c>
      <c r="CW47" s="273" t="str">
        <f ca="true">+IF(OFFSET('Sanitation Data'!$F$30,0,10*ROW('Sanitation Data'!F41))="","",OFFSET('Sanitation Data'!$F$30,0,10*ROW('Sanitation Data'!F41)))</f>
        <v/>
      </c>
      <c r="CX47" s="273" t="str">
        <f ca="true">+IF(OFFSET('Sanitation Data'!$F$31,0,10*ROW('Sanitation Data'!F41))="","",OFFSET('Sanitation Data'!$F$31,0,10*ROW('Sanitation Data'!F41)))</f>
        <v/>
      </c>
      <c r="CY47" s="273" t="str">
        <f ca="true">+IF(OFFSET('Sanitation Data'!$F$32,0,10*ROW('Sanitation Data'!F41))="","",OFFSET('Sanitation Data'!$F$32,0,10*ROW('Sanitation Data'!F41)))</f>
        <v/>
      </c>
      <c r="CZ47" s="273" t="str">
        <f ca="true">+IF(OFFSET('Sanitation Data'!$G$28,0,10*ROW('Sanitation Data'!G41))="","",OFFSET('Sanitation Data'!$G$28,0,10*ROW('Sanitation Data'!G41)))</f>
        <v/>
      </c>
      <c r="DA47" s="273" t="str">
        <f ca="true">+IF(OFFSET('Sanitation Data'!$G$29,0,10*ROW('Sanitation Data'!G41))="","",OFFSET('Sanitation Data'!$G$29,0,10*ROW('Sanitation Data'!G41)))</f>
        <v/>
      </c>
      <c r="DB47" s="273" t="str">
        <f ca="true">+IF(OFFSET('Sanitation Data'!$G$30,0,10*ROW('Sanitation Data'!G41))="","",OFFSET('Sanitation Data'!$G$30,0,10*ROW('Sanitation Data'!G41)))</f>
        <v/>
      </c>
      <c r="DC47" s="273" t="str">
        <f ca="true">+IF(OFFSET('Sanitation Data'!$G$31,0,10*ROW('Sanitation Data'!G41))="","",OFFSET('Sanitation Data'!$G$31,0,10*ROW('Sanitation Data'!G41)))</f>
        <v/>
      </c>
      <c r="DD47" s="273" t="str">
        <f ca="true">+IF(OFFSET('Sanitation Data'!$G$32,0,10*ROW('Sanitation Data'!G41))="","",OFFSET('Sanitation Data'!$G$32,0,10*ROW('Sanitation Data'!G41)))</f>
        <v/>
      </c>
      <c r="DE47" s="273" t="str">
        <f ca="true">+IF(OFFSET('Sanitation Data'!$H$28,0,10*ROW('Sanitation Data'!H41))="","",OFFSET('Sanitation Data'!$H$28,0,10*ROW('Sanitation Data'!H41)))</f>
        <v/>
      </c>
      <c r="DF47" s="273" t="str">
        <f ca="true">+IF(OFFSET('Sanitation Data'!$H$29,0,10*ROW('Sanitation Data'!H41))="","",OFFSET('Sanitation Data'!$H$29,0,10*ROW('Sanitation Data'!H41)))</f>
        <v/>
      </c>
      <c r="DG47" s="273" t="str">
        <f ca="true">+IF(OFFSET('Sanitation Data'!$H$30,0,10*ROW('Sanitation Data'!H41))="","",OFFSET('Sanitation Data'!$H$30,0,10*ROW('Sanitation Data'!H41)))</f>
        <v/>
      </c>
      <c r="DH47" s="273" t="str">
        <f ca="true">+IF(OFFSET('Sanitation Data'!$H$31,0,10*ROW('Sanitation Data'!H41))="","",OFFSET('Sanitation Data'!$H$31,0,10*ROW('Sanitation Data'!H41)))</f>
        <v/>
      </c>
      <c r="DI47" s="273" t="str">
        <f ca="true">+IF(OFFSET('Sanitation Data'!$H$32,0,10*ROW('Sanitation Data'!H41))="","",OFFSET('Sanitation Data'!$H$32,0,10*ROW('Sanitation Data'!H41)))</f>
        <v/>
      </c>
      <c r="DJ47" s="273" t="str">
        <f ca="true">+IF(OFFSET('Sanitation Data'!$I$28,0,10*ROW('Sanitation Data'!I41))="","",OFFSET('Sanitation Data'!$I$28,0,10*ROW('Sanitation Data'!I41)))</f>
        <v/>
      </c>
      <c r="DK47" s="273" t="str">
        <f ca="true">+IF(OFFSET('Sanitation Data'!$I$29,0,10*ROW('Sanitation Data'!I41))="","",OFFSET('Sanitation Data'!$I$29,0,10*ROW('Sanitation Data'!I41)))</f>
        <v/>
      </c>
      <c r="DL47" s="273" t="str">
        <f ca="true">+IF(OFFSET('Sanitation Data'!$I$30,0,10*ROW('Sanitation Data'!I41))="","",OFFSET('Sanitation Data'!$I$30,0,10*ROW('Sanitation Data'!I41)))</f>
        <v/>
      </c>
      <c r="DM47" s="273" t="str">
        <f ca="true">+IF(OFFSET('Sanitation Data'!$I$31,0,10*ROW('Sanitation Data'!I41))="","",OFFSET('Sanitation Data'!$I$31,0,10*ROW('Sanitation Data'!I41)))</f>
        <v/>
      </c>
      <c r="DN47" s="273" t="str">
        <f ca="true">+IF(OFFSET('Sanitation Data'!$I$32,0,10*ROW('Sanitation Data'!I41))="","",OFFSET('Sanitation Data'!$I$32,0,10*ROW('Sanitation Data'!I41)))</f>
        <v/>
      </c>
      <c r="DO47" s="273" t="str">
        <f ca="true">+IF(OFFSET('Hygiene Data'!$D$11,0,10*ROW('Hygiene Data'!D41))="","",OFFSET('Hygiene Data'!$D$11,0,10*ROW('Hygiene Data'!D41)))</f>
        <v/>
      </c>
      <c r="DP47" s="273" t="str">
        <f ca="true">+IF(OFFSET('Hygiene Data'!$D$12,0,10*ROW('Hygiene Data'!D41))="","",OFFSET('Hygiene Data'!$D$12,0,10*ROW('Hygiene Data'!D41)))</f>
        <v/>
      </c>
      <c r="DQ47" s="273" t="str">
        <f ca="true">+IF(OFFSET('Hygiene Data'!$D$13,0,10*ROW('Hygiene Data'!D41))="","",OFFSET('Hygiene Data'!$D$13,0,10*ROW('Hygiene Data'!D41)))</f>
        <v/>
      </c>
      <c r="DR47" s="273" t="str">
        <f ca="true">+IF(OFFSET('Hygiene Data'!$E$11,0,10*ROW('Hygiene Data'!E41))="","",OFFSET('Hygiene Data'!$E$11,0,10*ROW('Hygiene Data'!E41)))</f>
        <v/>
      </c>
      <c r="DS47" s="273" t="str">
        <f ca="true">+IF(OFFSET('Hygiene Data'!$E$12,0,10*ROW('Hygiene Data'!E41))="","",OFFSET('Hygiene Data'!$E$12,0,10*ROW('Hygiene Data'!E41)))</f>
        <v/>
      </c>
      <c r="DT47" s="273" t="str">
        <f ca="true">+IF(OFFSET('Hygiene Data'!$E$13,0,10*ROW('Hygiene Data'!E41))="","",OFFSET('Hygiene Data'!$E$13,0,10*ROW('Hygiene Data'!E41)))</f>
        <v/>
      </c>
      <c r="DU47" s="273" t="str">
        <f ca="true">+IF(OFFSET('Hygiene Data'!$F$11,0,10*ROW('Hygiene Data'!F41))="","",OFFSET('Hygiene Data'!$F$11,0,10*ROW('Hygiene Data'!F41)))</f>
        <v/>
      </c>
      <c r="DV47" s="273" t="str">
        <f ca="true">+IF(OFFSET('Hygiene Data'!$F$12,0,10*ROW('Hygiene Data'!F41))="","",OFFSET('Hygiene Data'!$F$12,0,10*ROW('Hygiene Data'!F41)))</f>
        <v/>
      </c>
      <c r="DW47" s="273" t="str">
        <f ca="true">+IF(OFFSET('Hygiene Data'!$F$13,0,10*ROW('Hygiene Data'!F41))="","",OFFSET('Hygiene Data'!$F$13,0,10*ROW('Hygiene Data'!F41)))</f>
        <v/>
      </c>
      <c r="DX47" s="273" t="str">
        <f ca="true">+IF(OFFSET('Hygiene Data'!$G$11,0,10*ROW('Hygiene Data'!G41))="","",OFFSET('Hygiene Data'!$G$11,0,10*ROW('Hygiene Data'!G41)))</f>
        <v/>
      </c>
      <c r="DY47" s="273" t="str">
        <f ca="true">+IF(OFFSET('Hygiene Data'!$G$12,0,10*ROW('Hygiene Data'!G41))="","",OFFSET('Hygiene Data'!$G$12,0,10*ROW('Hygiene Data'!G41)))</f>
        <v/>
      </c>
      <c r="DZ47" s="273" t="str">
        <f ca="true">+IF(OFFSET('Hygiene Data'!$G$13,0,10*ROW('Hygiene Data'!G41))="","",OFFSET('Hygiene Data'!$G$13,0,10*ROW('Hygiene Data'!G41)))</f>
        <v/>
      </c>
      <c r="EA47" s="273" t="str">
        <f ca="true">+IF(OFFSET('Hygiene Data'!$H$11,0,10*ROW('Hygiene Data'!H41))="","",OFFSET('Hygiene Data'!$H$11,0,10*ROW('Hygiene Data'!H41)))</f>
        <v/>
      </c>
      <c r="EB47" s="273" t="str">
        <f ca="true">+IF(OFFSET('Hygiene Data'!$H$12,0,10*ROW('Hygiene Data'!H41))="","",OFFSET('Hygiene Data'!$H$12,0,10*ROW('Hygiene Data'!H41)))</f>
        <v/>
      </c>
      <c r="EC47" s="273" t="str">
        <f ca="true">+IF(OFFSET('Hygiene Data'!$H$13,0,10*ROW('Hygiene Data'!H41))="","",OFFSET('Hygiene Data'!$H$13,0,10*ROW('Hygiene Data'!H41)))</f>
        <v/>
      </c>
      <c r="ED47" s="273" t="str">
        <f ca="true">+IF(OFFSET('Hygiene Data'!$I$11,0,10*ROW('Hygiene Data'!I41))="","",OFFSET('Hygiene Data'!$I$11,0,10*ROW('Hygiene Data'!I41)))</f>
        <v/>
      </c>
      <c r="EE47" s="273" t="str">
        <f ca="true">+IF(OFFSET('Hygiene Data'!$I$12,0,10*ROW('Hygiene Data'!I41))="","",OFFSET('Hygiene Data'!$I$12,0,10*ROW('Hygiene Data'!I41)))</f>
        <v/>
      </c>
      <c r="EF47" s="273"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29" t="str">
        <f t="shared" ca="true" si="0"/>
        <v/>
      </c>
      <c r="D48" s="97"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7"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7"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7"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7"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7"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7"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7"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7"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7"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7"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7"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7"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7"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7"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7"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7"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7"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8"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8"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8"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8"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8"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8"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8"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8"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8"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8"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8"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8"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8"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8"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8"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8"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8"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8"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8"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8"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8"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8"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8"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8"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8"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8"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8"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8"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8"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8"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9"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9"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9"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9"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9"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9"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9"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9"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9"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9"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9"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9"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9"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9"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9"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9"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9"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9"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3"/>
      <c r="BS48" s="273" t="str">
        <f ca="true">+IF(OFFSET('Water Data'!$D$27,0,10*ROW('Water Data'!D42))="","",OFFSET('Water Data'!$D$27,0,10*ROW('Water Data'!D42)))</f>
        <v/>
      </c>
      <c r="BT48" s="273" t="str">
        <f ca="true">+IF(OFFSET('Water Data'!$D$28,0,10*ROW('Water Data'!D42))="","",OFFSET('Water Data'!$D$28,0,10*ROW('Water Data'!D42)))</f>
        <v/>
      </c>
      <c r="BU48" s="273" t="str">
        <f ca="true">+IF(OFFSET('Water Data'!$D$29,0,10*ROW('Water Data'!D42))="","",OFFSET('Water Data'!$D$29,0,10*ROW('Water Data'!D42)))</f>
        <v/>
      </c>
      <c r="BV48" s="273" t="str">
        <f ca="true">+IF(OFFSET('Water Data'!$E$27,0,10*ROW('Water Data'!E42))="","",OFFSET('Water Data'!$E$27,0,10*ROW('Water Data'!E42)))</f>
        <v/>
      </c>
      <c r="BW48" s="273" t="str">
        <f ca="true">+IF(OFFSET('Water Data'!$E$28,0,10*ROW('Water Data'!E42))="","",OFFSET('Water Data'!$E$28,0,10*ROW('Water Data'!E42)))</f>
        <v/>
      </c>
      <c r="BX48" s="273" t="str">
        <f ca="true">+IF(OFFSET('Water Data'!$E$29,0,10*ROW('Water Data'!E42))="","",OFFSET('Water Data'!$E$29,0,10*ROW('Water Data'!E42)))</f>
        <v/>
      </c>
      <c r="BY48" s="273" t="str">
        <f ca="true">+IF(OFFSET('Water Data'!$F$27,0,10*ROW('Water Data'!F42))="","",OFFSET('Water Data'!$F$27,0,10*ROW('Water Data'!F42)))</f>
        <v/>
      </c>
      <c r="BZ48" s="273" t="str">
        <f ca="true">+IF(OFFSET('Water Data'!$F$28,0,10*ROW('Water Data'!F42))="","",OFFSET('Water Data'!$F$28,0,10*ROW('Water Data'!F42)))</f>
        <v/>
      </c>
      <c r="CA48" s="273" t="str">
        <f ca="true">+IF(OFFSET('Water Data'!$F$29,0,10*ROW('Water Data'!F42))="","",OFFSET('Water Data'!$F$29,0,10*ROW('Water Data'!F42)))</f>
        <v/>
      </c>
      <c r="CB48" s="273" t="str">
        <f ca="true">+IF(OFFSET('Water Data'!$G$27,0,10*ROW('Water Data'!G42))="","",OFFSET('Water Data'!$G$27,0,10*ROW('Water Data'!G42)))</f>
        <v/>
      </c>
      <c r="CC48" s="273" t="str">
        <f ca="true">+IF(OFFSET('Water Data'!$G$28,0,10*ROW('Water Data'!G42))="","",OFFSET('Water Data'!$G$28,0,10*ROW('Water Data'!G42)))</f>
        <v/>
      </c>
      <c r="CD48" s="273" t="str">
        <f ca="true">+IF(OFFSET('Water Data'!$G$29,0,10*ROW('Water Data'!G42))="","",OFFSET('Water Data'!$G$29,0,10*ROW('Water Data'!G42)))</f>
        <v/>
      </c>
      <c r="CE48" s="273" t="str">
        <f ca="true">+IF(OFFSET('Water Data'!$H$27,0,10*ROW('Water Data'!H42))="","",OFFSET('Water Data'!$H$27,0,10*ROW('Water Data'!H42)))</f>
        <v/>
      </c>
      <c r="CF48" s="273" t="str">
        <f ca="true">+IF(OFFSET('Water Data'!$H$28,0,10*ROW('Water Data'!H42))="","",OFFSET('Water Data'!$H$28,0,10*ROW('Water Data'!H42)))</f>
        <v/>
      </c>
      <c r="CG48" s="273" t="str">
        <f ca="true">+IF(OFFSET('Water Data'!$H$29,0,10*ROW('Water Data'!H42))="","",OFFSET('Water Data'!$H$29,0,10*ROW('Water Data'!H42)))</f>
        <v/>
      </c>
      <c r="CH48" s="273" t="str">
        <f ca="true">+IF(OFFSET('Water Data'!$I$27,0,10*ROW('Water Data'!I42))="","",OFFSET('Water Data'!$I$27,0,10*ROW('Water Data'!I42)))</f>
        <v/>
      </c>
      <c r="CI48" s="273" t="str">
        <f ca="true">+IF(OFFSET('Water Data'!$I$28,0,10*ROW('Water Data'!I42))="","",OFFSET('Water Data'!$I$28,0,10*ROW('Water Data'!I42)))</f>
        <v/>
      </c>
      <c r="CJ48" s="273" t="str">
        <f ca="true">+IF(OFFSET('Water Data'!$I$29,0,10*ROW('Water Data'!I42))="","",OFFSET('Water Data'!$I$29,0,10*ROW('Water Data'!I42)))</f>
        <v/>
      </c>
      <c r="CK48" s="273" t="str">
        <f ca="true">+IF(OFFSET('Sanitation Data'!$D$28,0,10*ROW('Sanitation Data'!D42))="","",OFFSET('Sanitation Data'!$D$28,0,10*ROW('Sanitation Data'!D42)))</f>
        <v/>
      </c>
      <c r="CL48" s="273" t="str">
        <f ca="true">+IF(OFFSET('Sanitation Data'!$D$29,0,10*ROW('Sanitation Data'!D42))="","",OFFSET('Sanitation Data'!$D$29,0,10*ROW('Sanitation Data'!D42)))</f>
        <v/>
      </c>
      <c r="CM48" s="273" t="str">
        <f ca="true">+IF(OFFSET('Sanitation Data'!$D$30,0,10*ROW('Sanitation Data'!D42))="","",OFFSET('Sanitation Data'!$D$30,0,10*ROW('Sanitation Data'!D42)))</f>
        <v/>
      </c>
      <c r="CN48" s="273" t="str">
        <f ca="true">+IF(OFFSET('Sanitation Data'!$D$31,0,10*ROW('Sanitation Data'!D42))="","",OFFSET('Sanitation Data'!$D$31,0,10*ROW('Sanitation Data'!D42)))</f>
        <v/>
      </c>
      <c r="CO48" s="273" t="str">
        <f ca="true">+IF(OFFSET('Sanitation Data'!$D$32,0,10*ROW('Sanitation Data'!D42))="","",OFFSET('Sanitation Data'!$D$32,0,10*ROW('Sanitation Data'!D42)))</f>
        <v/>
      </c>
      <c r="CP48" s="273" t="str">
        <f ca="true">+IF(OFFSET('Sanitation Data'!$E$28,0,10*ROW('Sanitation Data'!E42))="","",OFFSET('Sanitation Data'!$E$28,0,10*ROW('Sanitation Data'!E42)))</f>
        <v/>
      </c>
      <c r="CQ48" s="273" t="str">
        <f ca="true">+IF(OFFSET('Sanitation Data'!$E$29,0,10*ROW('Sanitation Data'!E42))="","",OFFSET('Sanitation Data'!$E$29,0,10*ROW('Sanitation Data'!E42)))</f>
        <v/>
      </c>
      <c r="CR48" s="273" t="str">
        <f ca="true">+IF(OFFSET('Sanitation Data'!$E$30,0,10*ROW('Sanitation Data'!E42))="","",OFFSET('Sanitation Data'!$E$30,0,10*ROW('Sanitation Data'!E42)))</f>
        <v/>
      </c>
      <c r="CS48" s="273" t="str">
        <f ca="true">+IF(OFFSET('Sanitation Data'!$E$31,0,10*ROW('Sanitation Data'!E42))="","",OFFSET('Sanitation Data'!$E$31,0,10*ROW('Sanitation Data'!E42)))</f>
        <v/>
      </c>
      <c r="CT48" s="273" t="str">
        <f ca="true">+IF(OFFSET('Sanitation Data'!$E$32,0,10*ROW('Sanitation Data'!E42))="","",OFFSET('Sanitation Data'!$E$32,0,10*ROW('Sanitation Data'!E42)))</f>
        <v/>
      </c>
      <c r="CU48" s="273" t="str">
        <f ca="true">+IF(OFFSET('Sanitation Data'!$F$28,0,10*ROW('Sanitation Data'!F42))="","",OFFSET('Sanitation Data'!$F$28,0,10*ROW('Sanitation Data'!F42)))</f>
        <v/>
      </c>
      <c r="CV48" s="273" t="str">
        <f ca="true">+IF(OFFSET('Sanitation Data'!$F$29,0,10*ROW('Sanitation Data'!F42))="","",OFFSET('Sanitation Data'!$F$29,0,10*ROW('Sanitation Data'!F42)))</f>
        <v/>
      </c>
      <c r="CW48" s="273" t="str">
        <f ca="true">+IF(OFFSET('Sanitation Data'!$F$30,0,10*ROW('Sanitation Data'!F42))="","",OFFSET('Sanitation Data'!$F$30,0,10*ROW('Sanitation Data'!F42)))</f>
        <v/>
      </c>
      <c r="CX48" s="273" t="str">
        <f ca="true">+IF(OFFSET('Sanitation Data'!$F$31,0,10*ROW('Sanitation Data'!F42))="","",OFFSET('Sanitation Data'!$F$31,0,10*ROW('Sanitation Data'!F42)))</f>
        <v/>
      </c>
      <c r="CY48" s="273" t="str">
        <f ca="true">+IF(OFFSET('Sanitation Data'!$F$32,0,10*ROW('Sanitation Data'!F42))="","",OFFSET('Sanitation Data'!$F$32,0,10*ROW('Sanitation Data'!F42)))</f>
        <v/>
      </c>
      <c r="CZ48" s="273" t="str">
        <f ca="true">+IF(OFFSET('Sanitation Data'!$G$28,0,10*ROW('Sanitation Data'!G42))="","",OFFSET('Sanitation Data'!$G$28,0,10*ROW('Sanitation Data'!G42)))</f>
        <v/>
      </c>
      <c r="DA48" s="273" t="str">
        <f ca="true">+IF(OFFSET('Sanitation Data'!$G$29,0,10*ROW('Sanitation Data'!G42))="","",OFFSET('Sanitation Data'!$G$29,0,10*ROW('Sanitation Data'!G42)))</f>
        <v/>
      </c>
      <c r="DB48" s="273" t="str">
        <f ca="true">+IF(OFFSET('Sanitation Data'!$G$30,0,10*ROW('Sanitation Data'!G42))="","",OFFSET('Sanitation Data'!$G$30,0,10*ROW('Sanitation Data'!G42)))</f>
        <v/>
      </c>
      <c r="DC48" s="273" t="str">
        <f ca="true">+IF(OFFSET('Sanitation Data'!$G$31,0,10*ROW('Sanitation Data'!G42))="","",OFFSET('Sanitation Data'!$G$31,0,10*ROW('Sanitation Data'!G42)))</f>
        <v/>
      </c>
      <c r="DD48" s="273" t="str">
        <f ca="true">+IF(OFFSET('Sanitation Data'!$G$32,0,10*ROW('Sanitation Data'!G42))="","",OFFSET('Sanitation Data'!$G$32,0,10*ROW('Sanitation Data'!G42)))</f>
        <v/>
      </c>
      <c r="DE48" s="273" t="str">
        <f ca="true">+IF(OFFSET('Sanitation Data'!$H$28,0,10*ROW('Sanitation Data'!H42))="","",OFFSET('Sanitation Data'!$H$28,0,10*ROW('Sanitation Data'!H42)))</f>
        <v/>
      </c>
      <c r="DF48" s="273" t="str">
        <f ca="true">+IF(OFFSET('Sanitation Data'!$H$29,0,10*ROW('Sanitation Data'!H42))="","",OFFSET('Sanitation Data'!$H$29,0,10*ROW('Sanitation Data'!H42)))</f>
        <v/>
      </c>
      <c r="DG48" s="273" t="str">
        <f ca="true">+IF(OFFSET('Sanitation Data'!$H$30,0,10*ROW('Sanitation Data'!H42))="","",OFFSET('Sanitation Data'!$H$30,0,10*ROW('Sanitation Data'!H42)))</f>
        <v/>
      </c>
      <c r="DH48" s="273" t="str">
        <f ca="true">+IF(OFFSET('Sanitation Data'!$H$31,0,10*ROW('Sanitation Data'!H42))="","",OFFSET('Sanitation Data'!$H$31,0,10*ROW('Sanitation Data'!H42)))</f>
        <v/>
      </c>
      <c r="DI48" s="273" t="str">
        <f ca="true">+IF(OFFSET('Sanitation Data'!$H$32,0,10*ROW('Sanitation Data'!H42))="","",OFFSET('Sanitation Data'!$H$32,0,10*ROW('Sanitation Data'!H42)))</f>
        <v/>
      </c>
      <c r="DJ48" s="273" t="str">
        <f ca="true">+IF(OFFSET('Sanitation Data'!$I$28,0,10*ROW('Sanitation Data'!I42))="","",OFFSET('Sanitation Data'!$I$28,0,10*ROW('Sanitation Data'!I42)))</f>
        <v/>
      </c>
      <c r="DK48" s="273" t="str">
        <f ca="true">+IF(OFFSET('Sanitation Data'!$I$29,0,10*ROW('Sanitation Data'!I42))="","",OFFSET('Sanitation Data'!$I$29,0,10*ROW('Sanitation Data'!I42)))</f>
        <v/>
      </c>
      <c r="DL48" s="273" t="str">
        <f ca="true">+IF(OFFSET('Sanitation Data'!$I$30,0,10*ROW('Sanitation Data'!I42))="","",OFFSET('Sanitation Data'!$I$30,0,10*ROW('Sanitation Data'!I42)))</f>
        <v/>
      </c>
      <c r="DM48" s="273" t="str">
        <f ca="true">+IF(OFFSET('Sanitation Data'!$I$31,0,10*ROW('Sanitation Data'!I42))="","",OFFSET('Sanitation Data'!$I$31,0,10*ROW('Sanitation Data'!I42)))</f>
        <v/>
      </c>
      <c r="DN48" s="273" t="str">
        <f ca="true">+IF(OFFSET('Sanitation Data'!$I$32,0,10*ROW('Sanitation Data'!I42))="","",OFFSET('Sanitation Data'!$I$32,0,10*ROW('Sanitation Data'!I42)))</f>
        <v/>
      </c>
      <c r="DO48" s="273" t="str">
        <f ca="true">+IF(OFFSET('Hygiene Data'!$D$11,0,10*ROW('Hygiene Data'!D42))="","",OFFSET('Hygiene Data'!$D$11,0,10*ROW('Hygiene Data'!D42)))</f>
        <v/>
      </c>
      <c r="DP48" s="273" t="str">
        <f ca="true">+IF(OFFSET('Hygiene Data'!$D$12,0,10*ROW('Hygiene Data'!D42))="","",OFFSET('Hygiene Data'!$D$12,0,10*ROW('Hygiene Data'!D42)))</f>
        <v/>
      </c>
      <c r="DQ48" s="273" t="str">
        <f ca="true">+IF(OFFSET('Hygiene Data'!$D$13,0,10*ROW('Hygiene Data'!D42))="","",OFFSET('Hygiene Data'!$D$13,0,10*ROW('Hygiene Data'!D42)))</f>
        <v/>
      </c>
      <c r="DR48" s="273" t="str">
        <f ca="true">+IF(OFFSET('Hygiene Data'!$E$11,0,10*ROW('Hygiene Data'!E42))="","",OFFSET('Hygiene Data'!$E$11,0,10*ROW('Hygiene Data'!E42)))</f>
        <v/>
      </c>
      <c r="DS48" s="273" t="str">
        <f ca="true">+IF(OFFSET('Hygiene Data'!$E$12,0,10*ROW('Hygiene Data'!E42))="","",OFFSET('Hygiene Data'!$E$12,0,10*ROW('Hygiene Data'!E42)))</f>
        <v/>
      </c>
      <c r="DT48" s="273" t="str">
        <f ca="true">+IF(OFFSET('Hygiene Data'!$E$13,0,10*ROW('Hygiene Data'!E42))="","",OFFSET('Hygiene Data'!$E$13,0,10*ROW('Hygiene Data'!E42)))</f>
        <v/>
      </c>
      <c r="DU48" s="273" t="str">
        <f ca="true">+IF(OFFSET('Hygiene Data'!$F$11,0,10*ROW('Hygiene Data'!F42))="","",OFFSET('Hygiene Data'!$F$11,0,10*ROW('Hygiene Data'!F42)))</f>
        <v/>
      </c>
      <c r="DV48" s="273" t="str">
        <f ca="true">+IF(OFFSET('Hygiene Data'!$F$12,0,10*ROW('Hygiene Data'!F42))="","",OFFSET('Hygiene Data'!$F$12,0,10*ROW('Hygiene Data'!F42)))</f>
        <v/>
      </c>
      <c r="DW48" s="273" t="str">
        <f ca="true">+IF(OFFSET('Hygiene Data'!$F$13,0,10*ROW('Hygiene Data'!F42))="","",OFFSET('Hygiene Data'!$F$13,0,10*ROW('Hygiene Data'!F42)))</f>
        <v/>
      </c>
      <c r="DX48" s="273" t="str">
        <f ca="true">+IF(OFFSET('Hygiene Data'!$G$11,0,10*ROW('Hygiene Data'!G42))="","",OFFSET('Hygiene Data'!$G$11,0,10*ROW('Hygiene Data'!G42)))</f>
        <v/>
      </c>
      <c r="DY48" s="273" t="str">
        <f ca="true">+IF(OFFSET('Hygiene Data'!$G$12,0,10*ROW('Hygiene Data'!G42))="","",OFFSET('Hygiene Data'!$G$12,0,10*ROW('Hygiene Data'!G42)))</f>
        <v/>
      </c>
      <c r="DZ48" s="273" t="str">
        <f ca="true">+IF(OFFSET('Hygiene Data'!$G$13,0,10*ROW('Hygiene Data'!G42))="","",OFFSET('Hygiene Data'!$G$13,0,10*ROW('Hygiene Data'!G42)))</f>
        <v/>
      </c>
      <c r="EA48" s="273" t="str">
        <f ca="true">+IF(OFFSET('Hygiene Data'!$H$11,0,10*ROW('Hygiene Data'!H42))="","",OFFSET('Hygiene Data'!$H$11,0,10*ROW('Hygiene Data'!H42)))</f>
        <v/>
      </c>
      <c r="EB48" s="273" t="str">
        <f ca="true">+IF(OFFSET('Hygiene Data'!$H$12,0,10*ROW('Hygiene Data'!H42))="","",OFFSET('Hygiene Data'!$H$12,0,10*ROW('Hygiene Data'!H42)))</f>
        <v/>
      </c>
      <c r="EC48" s="273" t="str">
        <f ca="true">+IF(OFFSET('Hygiene Data'!$H$13,0,10*ROW('Hygiene Data'!H42))="","",OFFSET('Hygiene Data'!$H$13,0,10*ROW('Hygiene Data'!H42)))</f>
        <v/>
      </c>
      <c r="ED48" s="273" t="str">
        <f ca="true">+IF(OFFSET('Hygiene Data'!$I$11,0,10*ROW('Hygiene Data'!I42))="","",OFFSET('Hygiene Data'!$I$11,0,10*ROW('Hygiene Data'!I42)))</f>
        <v/>
      </c>
      <c r="EE48" s="273" t="str">
        <f ca="true">+IF(OFFSET('Hygiene Data'!$I$12,0,10*ROW('Hygiene Data'!I42))="","",OFFSET('Hygiene Data'!$I$12,0,10*ROW('Hygiene Data'!I42)))</f>
        <v/>
      </c>
      <c r="EF48" s="273"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29" t="str">
        <f t="shared" ca="true" si="0"/>
        <v/>
      </c>
      <c r="D49" s="97"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7"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7"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7"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7"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7"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7"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7"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7"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7"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7"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7"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7"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7"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7"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7"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7"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7"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8"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8"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8"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8"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8"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8"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8"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8"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8"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8"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8"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8"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8"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8"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8"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8"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8"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8"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8"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8"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8"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8"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8"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8"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8"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8"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8"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8"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8"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8"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9"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9"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9"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9"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9"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9"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9"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9"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9"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9"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9"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9"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9"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9"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9"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9"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9"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9"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3"/>
      <c r="BS49" s="273" t="str">
        <f ca="true">+IF(OFFSET('Water Data'!$D$27,0,10*ROW('Water Data'!D43))="","",OFFSET('Water Data'!$D$27,0,10*ROW('Water Data'!D43)))</f>
        <v/>
      </c>
      <c r="BT49" s="273" t="str">
        <f ca="true">+IF(OFFSET('Water Data'!$D$28,0,10*ROW('Water Data'!D43))="","",OFFSET('Water Data'!$D$28,0,10*ROW('Water Data'!D43)))</f>
        <v/>
      </c>
      <c r="BU49" s="273" t="str">
        <f ca="true">+IF(OFFSET('Water Data'!$D$29,0,10*ROW('Water Data'!D43))="","",OFFSET('Water Data'!$D$29,0,10*ROW('Water Data'!D43)))</f>
        <v/>
      </c>
      <c r="BV49" s="273" t="str">
        <f ca="true">+IF(OFFSET('Water Data'!$E$27,0,10*ROW('Water Data'!E43))="","",OFFSET('Water Data'!$E$27,0,10*ROW('Water Data'!E43)))</f>
        <v/>
      </c>
      <c r="BW49" s="273" t="str">
        <f ca="true">+IF(OFFSET('Water Data'!$E$28,0,10*ROW('Water Data'!E43))="","",OFFSET('Water Data'!$E$28,0,10*ROW('Water Data'!E43)))</f>
        <v/>
      </c>
      <c r="BX49" s="273" t="str">
        <f ca="true">+IF(OFFSET('Water Data'!$E$29,0,10*ROW('Water Data'!E43))="","",OFFSET('Water Data'!$E$29,0,10*ROW('Water Data'!E43)))</f>
        <v/>
      </c>
      <c r="BY49" s="273" t="str">
        <f ca="true">+IF(OFFSET('Water Data'!$F$27,0,10*ROW('Water Data'!F43))="","",OFFSET('Water Data'!$F$27,0,10*ROW('Water Data'!F43)))</f>
        <v/>
      </c>
      <c r="BZ49" s="273" t="str">
        <f ca="true">+IF(OFFSET('Water Data'!$F$28,0,10*ROW('Water Data'!F43))="","",OFFSET('Water Data'!$F$28,0,10*ROW('Water Data'!F43)))</f>
        <v/>
      </c>
      <c r="CA49" s="273" t="str">
        <f ca="true">+IF(OFFSET('Water Data'!$F$29,0,10*ROW('Water Data'!F43))="","",OFFSET('Water Data'!$F$29,0,10*ROW('Water Data'!F43)))</f>
        <v/>
      </c>
      <c r="CB49" s="273" t="str">
        <f ca="true">+IF(OFFSET('Water Data'!$G$27,0,10*ROW('Water Data'!G43))="","",OFFSET('Water Data'!$G$27,0,10*ROW('Water Data'!G43)))</f>
        <v/>
      </c>
      <c r="CC49" s="273" t="str">
        <f ca="true">+IF(OFFSET('Water Data'!$G$28,0,10*ROW('Water Data'!G43))="","",OFFSET('Water Data'!$G$28,0,10*ROW('Water Data'!G43)))</f>
        <v/>
      </c>
      <c r="CD49" s="273" t="str">
        <f ca="true">+IF(OFFSET('Water Data'!$G$29,0,10*ROW('Water Data'!G43))="","",OFFSET('Water Data'!$G$29,0,10*ROW('Water Data'!G43)))</f>
        <v/>
      </c>
      <c r="CE49" s="273" t="str">
        <f ca="true">+IF(OFFSET('Water Data'!$H$27,0,10*ROW('Water Data'!H43))="","",OFFSET('Water Data'!$H$27,0,10*ROW('Water Data'!H43)))</f>
        <v/>
      </c>
      <c r="CF49" s="273" t="str">
        <f ca="true">+IF(OFFSET('Water Data'!$H$28,0,10*ROW('Water Data'!H43))="","",OFFSET('Water Data'!$H$28,0,10*ROW('Water Data'!H43)))</f>
        <v/>
      </c>
      <c r="CG49" s="273" t="str">
        <f ca="true">+IF(OFFSET('Water Data'!$H$29,0,10*ROW('Water Data'!H43))="","",OFFSET('Water Data'!$H$29,0,10*ROW('Water Data'!H43)))</f>
        <v/>
      </c>
      <c r="CH49" s="273" t="str">
        <f ca="true">+IF(OFFSET('Water Data'!$I$27,0,10*ROW('Water Data'!I43))="","",OFFSET('Water Data'!$I$27,0,10*ROW('Water Data'!I43)))</f>
        <v/>
      </c>
      <c r="CI49" s="273" t="str">
        <f ca="true">+IF(OFFSET('Water Data'!$I$28,0,10*ROW('Water Data'!I43))="","",OFFSET('Water Data'!$I$28,0,10*ROW('Water Data'!I43)))</f>
        <v/>
      </c>
      <c r="CJ49" s="273" t="str">
        <f ca="true">+IF(OFFSET('Water Data'!$I$29,0,10*ROW('Water Data'!I43))="","",OFFSET('Water Data'!$I$29,0,10*ROW('Water Data'!I43)))</f>
        <v/>
      </c>
      <c r="CK49" s="273" t="str">
        <f ca="true">+IF(OFFSET('Sanitation Data'!$D$28,0,10*ROW('Sanitation Data'!D43))="","",OFFSET('Sanitation Data'!$D$28,0,10*ROW('Sanitation Data'!D43)))</f>
        <v/>
      </c>
      <c r="CL49" s="273" t="str">
        <f ca="true">+IF(OFFSET('Sanitation Data'!$D$29,0,10*ROW('Sanitation Data'!D43))="","",OFFSET('Sanitation Data'!$D$29,0,10*ROW('Sanitation Data'!D43)))</f>
        <v/>
      </c>
      <c r="CM49" s="273" t="str">
        <f ca="true">+IF(OFFSET('Sanitation Data'!$D$30,0,10*ROW('Sanitation Data'!D43))="","",OFFSET('Sanitation Data'!$D$30,0,10*ROW('Sanitation Data'!D43)))</f>
        <v/>
      </c>
      <c r="CN49" s="273" t="str">
        <f ca="true">+IF(OFFSET('Sanitation Data'!$D$31,0,10*ROW('Sanitation Data'!D43))="","",OFFSET('Sanitation Data'!$D$31,0,10*ROW('Sanitation Data'!D43)))</f>
        <v/>
      </c>
      <c r="CO49" s="273" t="str">
        <f ca="true">+IF(OFFSET('Sanitation Data'!$D$32,0,10*ROW('Sanitation Data'!D43))="","",OFFSET('Sanitation Data'!$D$32,0,10*ROW('Sanitation Data'!D43)))</f>
        <v/>
      </c>
      <c r="CP49" s="273" t="str">
        <f ca="true">+IF(OFFSET('Sanitation Data'!$E$28,0,10*ROW('Sanitation Data'!E43))="","",OFFSET('Sanitation Data'!$E$28,0,10*ROW('Sanitation Data'!E43)))</f>
        <v/>
      </c>
      <c r="CQ49" s="273" t="str">
        <f ca="true">+IF(OFFSET('Sanitation Data'!$E$29,0,10*ROW('Sanitation Data'!E43))="","",OFFSET('Sanitation Data'!$E$29,0,10*ROW('Sanitation Data'!E43)))</f>
        <v/>
      </c>
      <c r="CR49" s="273" t="str">
        <f ca="true">+IF(OFFSET('Sanitation Data'!$E$30,0,10*ROW('Sanitation Data'!E43))="","",OFFSET('Sanitation Data'!$E$30,0,10*ROW('Sanitation Data'!E43)))</f>
        <v/>
      </c>
      <c r="CS49" s="273" t="str">
        <f ca="true">+IF(OFFSET('Sanitation Data'!$E$31,0,10*ROW('Sanitation Data'!E43))="","",OFFSET('Sanitation Data'!$E$31,0,10*ROW('Sanitation Data'!E43)))</f>
        <v/>
      </c>
      <c r="CT49" s="273" t="str">
        <f ca="true">+IF(OFFSET('Sanitation Data'!$E$32,0,10*ROW('Sanitation Data'!E43))="","",OFFSET('Sanitation Data'!$E$32,0,10*ROW('Sanitation Data'!E43)))</f>
        <v/>
      </c>
      <c r="CU49" s="273" t="str">
        <f ca="true">+IF(OFFSET('Sanitation Data'!$F$28,0,10*ROW('Sanitation Data'!F43))="","",OFFSET('Sanitation Data'!$F$28,0,10*ROW('Sanitation Data'!F43)))</f>
        <v/>
      </c>
      <c r="CV49" s="273" t="str">
        <f ca="true">+IF(OFFSET('Sanitation Data'!$F$29,0,10*ROW('Sanitation Data'!F43))="","",OFFSET('Sanitation Data'!$F$29,0,10*ROW('Sanitation Data'!F43)))</f>
        <v/>
      </c>
      <c r="CW49" s="273" t="str">
        <f ca="true">+IF(OFFSET('Sanitation Data'!$F$30,0,10*ROW('Sanitation Data'!F43))="","",OFFSET('Sanitation Data'!$F$30,0,10*ROW('Sanitation Data'!F43)))</f>
        <v/>
      </c>
      <c r="CX49" s="273" t="str">
        <f ca="true">+IF(OFFSET('Sanitation Data'!$F$31,0,10*ROW('Sanitation Data'!F43))="","",OFFSET('Sanitation Data'!$F$31,0,10*ROW('Sanitation Data'!F43)))</f>
        <v/>
      </c>
      <c r="CY49" s="273" t="str">
        <f ca="true">+IF(OFFSET('Sanitation Data'!$F$32,0,10*ROW('Sanitation Data'!F43))="","",OFFSET('Sanitation Data'!$F$32,0,10*ROW('Sanitation Data'!F43)))</f>
        <v/>
      </c>
      <c r="CZ49" s="273" t="str">
        <f ca="true">+IF(OFFSET('Sanitation Data'!$G$28,0,10*ROW('Sanitation Data'!G43))="","",OFFSET('Sanitation Data'!$G$28,0,10*ROW('Sanitation Data'!G43)))</f>
        <v/>
      </c>
      <c r="DA49" s="273" t="str">
        <f ca="true">+IF(OFFSET('Sanitation Data'!$G$29,0,10*ROW('Sanitation Data'!G43))="","",OFFSET('Sanitation Data'!$G$29,0,10*ROW('Sanitation Data'!G43)))</f>
        <v/>
      </c>
      <c r="DB49" s="273" t="str">
        <f ca="true">+IF(OFFSET('Sanitation Data'!$G$30,0,10*ROW('Sanitation Data'!G43))="","",OFFSET('Sanitation Data'!$G$30,0,10*ROW('Sanitation Data'!G43)))</f>
        <v/>
      </c>
      <c r="DC49" s="273" t="str">
        <f ca="true">+IF(OFFSET('Sanitation Data'!$G$31,0,10*ROW('Sanitation Data'!G43))="","",OFFSET('Sanitation Data'!$G$31,0,10*ROW('Sanitation Data'!G43)))</f>
        <v/>
      </c>
      <c r="DD49" s="273" t="str">
        <f ca="true">+IF(OFFSET('Sanitation Data'!$G$32,0,10*ROW('Sanitation Data'!G43))="","",OFFSET('Sanitation Data'!$G$32,0,10*ROW('Sanitation Data'!G43)))</f>
        <v/>
      </c>
      <c r="DE49" s="273" t="str">
        <f ca="true">+IF(OFFSET('Sanitation Data'!$H$28,0,10*ROW('Sanitation Data'!H43))="","",OFFSET('Sanitation Data'!$H$28,0,10*ROW('Sanitation Data'!H43)))</f>
        <v/>
      </c>
      <c r="DF49" s="273" t="str">
        <f ca="true">+IF(OFFSET('Sanitation Data'!$H$29,0,10*ROW('Sanitation Data'!H43))="","",OFFSET('Sanitation Data'!$H$29,0,10*ROW('Sanitation Data'!H43)))</f>
        <v/>
      </c>
      <c r="DG49" s="273" t="str">
        <f ca="true">+IF(OFFSET('Sanitation Data'!$H$30,0,10*ROW('Sanitation Data'!H43))="","",OFFSET('Sanitation Data'!$H$30,0,10*ROW('Sanitation Data'!H43)))</f>
        <v/>
      </c>
      <c r="DH49" s="273" t="str">
        <f ca="true">+IF(OFFSET('Sanitation Data'!$H$31,0,10*ROW('Sanitation Data'!H43))="","",OFFSET('Sanitation Data'!$H$31,0,10*ROW('Sanitation Data'!H43)))</f>
        <v/>
      </c>
      <c r="DI49" s="273" t="str">
        <f ca="true">+IF(OFFSET('Sanitation Data'!$H$32,0,10*ROW('Sanitation Data'!H43))="","",OFFSET('Sanitation Data'!$H$32,0,10*ROW('Sanitation Data'!H43)))</f>
        <v/>
      </c>
      <c r="DJ49" s="273" t="str">
        <f ca="true">+IF(OFFSET('Sanitation Data'!$I$28,0,10*ROW('Sanitation Data'!I43))="","",OFFSET('Sanitation Data'!$I$28,0,10*ROW('Sanitation Data'!I43)))</f>
        <v/>
      </c>
      <c r="DK49" s="273" t="str">
        <f ca="true">+IF(OFFSET('Sanitation Data'!$I$29,0,10*ROW('Sanitation Data'!I43))="","",OFFSET('Sanitation Data'!$I$29,0,10*ROW('Sanitation Data'!I43)))</f>
        <v/>
      </c>
      <c r="DL49" s="273" t="str">
        <f ca="true">+IF(OFFSET('Sanitation Data'!$I$30,0,10*ROW('Sanitation Data'!I43))="","",OFFSET('Sanitation Data'!$I$30,0,10*ROW('Sanitation Data'!I43)))</f>
        <v/>
      </c>
      <c r="DM49" s="273" t="str">
        <f ca="true">+IF(OFFSET('Sanitation Data'!$I$31,0,10*ROW('Sanitation Data'!I43))="","",OFFSET('Sanitation Data'!$I$31,0,10*ROW('Sanitation Data'!I43)))</f>
        <v/>
      </c>
      <c r="DN49" s="273" t="str">
        <f ca="true">+IF(OFFSET('Sanitation Data'!$I$32,0,10*ROW('Sanitation Data'!I43))="","",OFFSET('Sanitation Data'!$I$32,0,10*ROW('Sanitation Data'!I43)))</f>
        <v/>
      </c>
      <c r="DO49" s="273" t="str">
        <f ca="true">+IF(OFFSET('Hygiene Data'!$D$11,0,10*ROW('Hygiene Data'!D43))="","",OFFSET('Hygiene Data'!$D$11,0,10*ROW('Hygiene Data'!D43)))</f>
        <v/>
      </c>
      <c r="DP49" s="273" t="str">
        <f ca="true">+IF(OFFSET('Hygiene Data'!$D$12,0,10*ROW('Hygiene Data'!D43))="","",OFFSET('Hygiene Data'!$D$12,0,10*ROW('Hygiene Data'!D43)))</f>
        <v/>
      </c>
      <c r="DQ49" s="273" t="str">
        <f ca="true">+IF(OFFSET('Hygiene Data'!$D$13,0,10*ROW('Hygiene Data'!D43))="","",OFFSET('Hygiene Data'!$D$13,0,10*ROW('Hygiene Data'!D43)))</f>
        <v/>
      </c>
      <c r="DR49" s="273" t="str">
        <f ca="true">+IF(OFFSET('Hygiene Data'!$E$11,0,10*ROW('Hygiene Data'!E43))="","",OFFSET('Hygiene Data'!$E$11,0,10*ROW('Hygiene Data'!E43)))</f>
        <v/>
      </c>
      <c r="DS49" s="273" t="str">
        <f ca="true">+IF(OFFSET('Hygiene Data'!$E$12,0,10*ROW('Hygiene Data'!E43))="","",OFFSET('Hygiene Data'!$E$12,0,10*ROW('Hygiene Data'!E43)))</f>
        <v/>
      </c>
      <c r="DT49" s="273" t="str">
        <f ca="true">+IF(OFFSET('Hygiene Data'!$E$13,0,10*ROW('Hygiene Data'!E43))="","",OFFSET('Hygiene Data'!$E$13,0,10*ROW('Hygiene Data'!E43)))</f>
        <v/>
      </c>
      <c r="DU49" s="273" t="str">
        <f ca="true">+IF(OFFSET('Hygiene Data'!$F$11,0,10*ROW('Hygiene Data'!F43))="","",OFFSET('Hygiene Data'!$F$11,0,10*ROW('Hygiene Data'!F43)))</f>
        <v/>
      </c>
      <c r="DV49" s="273" t="str">
        <f ca="true">+IF(OFFSET('Hygiene Data'!$F$12,0,10*ROW('Hygiene Data'!F43))="","",OFFSET('Hygiene Data'!$F$12,0,10*ROW('Hygiene Data'!F43)))</f>
        <v/>
      </c>
      <c r="DW49" s="273" t="str">
        <f ca="true">+IF(OFFSET('Hygiene Data'!$F$13,0,10*ROW('Hygiene Data'!F43))="","",OFFSET('Hygiene Data'!$F$13,0,10*ROW('Hygiene Data'!F43)))</f>
        <v/>
      </c>
      <c r="DX49" s="273" t="str">
        <f ca="true">+IF(OFFSET('Hygiene Data'!$G$11,0,10*ROW('Hygiene Data'!G43))="","",OFFSET('Hygiene Data'!$G$11,0,10*ROW('Hygiene Data'!G43)))</f>
        <v/>
      </c>
      <c r="DY49" s="273" t="str">
        <f ca="true">+IF(OFFSET('Hygiene Data'!$G$12,0,10*ROW('Hygiene Data'!G43))="","",OFFSET('Hygiene Data'!$G$12,0,10*ROW('Hygiene Data'!G43)))</f>
        <v/>
      </c>
      <c r="DZ49" s="273" t="str">
        <f ca="true">+IF(OFFSET('Hygiene Data'!$G$13,0,10*ROW('Hygiene Data'!G43))="","",OFFSET('Hygiene Data'!$G$13,0,10*ROW('Hygiene Data'!G43)))</f>
        <v/>
      </c>
      <c r="EA49" s="273" t="str">
        <f ca="true">+IF(OFFSET('Hygiene Data'!$H$11,0,10*ROW('Hygiene Data'!H43))="","",OFFSET('Hygiene Data'!$H$11,0,10*ROW('Hygiene Data'!H43)))</f>
        <v/>
      </c>
      <c r="EB49" s="273" t="str">
        <f ca="true">+IF(OFFSET('Hygiene Data'!$H$12,0,10*ROW('Hygiene Data'!H43))="","",OFFSET('Hygiene Data'!$H$12,0,10*ROW('Hygiene Data'!H43)))</f>
        <v/>
      </c>
      <c r="EC49" s="273" t="str">
        <f ca="true">+IF(OFFSET('Hygiene Data'!$H$13,0,10*ROW('Hygiene Data'!H43))="","",OFFSET('Hygiene Data'!$H$13,0,10*ROW('Hygiene Data'!H43)))</f>
        <v/>
      </c>
      <c r="ED49" s="273" t="str">
        <f ca="true">+IF(OFFSET('Hygiene Data'!$I$11,0,10*ROW('Hygiene Data'!I43))="","",OFFSET('Hygiene Data'!$I$11,0,10*ROW('Hygiene Data'!I43)))</f>
        <v/>
      </c>
      <c r="EE49" s="273" t="str">
        <f ca="true">+IF(OFFSET('Hygiene Data'!$I$12,0,10*ROW('Hygiene Data'!I43))="","",OFFSET('Hygiene Data'!$I$12,0,10*ROW('Hygiene Data'!I43)))</f>
        <v/>
      </c>
      <c r="EF49" s="273"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29" t="str">
        <f t="shared" ca="true" si="0"/>
        <v/>
      </c>
      <c r="D50" s="97"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7"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7"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7"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7"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7"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7"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7"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7"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7"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7"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7"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7"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7"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7"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7"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7"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7"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8"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8"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8"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8"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8"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8"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8"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8"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8"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8"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8"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8"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8"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8"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8"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8"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8"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8"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8"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8"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8"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8"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8"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8"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8"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8"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8"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8"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8"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8"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9"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9"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9"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9"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9"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9"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9"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9"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9"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9"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9"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9"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9"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9"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9"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9"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9"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9"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3"/>
      <c r="BS50" s="273" t="str">
        <f ca="true">+IF(OFFSET('Water Data'!$D$27,0,10*ROW('Water Data'!D44))="","",OFFSET('Water Data'!$D$27,0,10*ROW('Water Data'!D44)))</f>
        <v/>
      </c>
      <c r="BT50" s="273" t="str">
        <f ca="true">+IF(OFFSET('Water Data'!$D$28,0,10*ROW('Water Data'!D44))="","",OFFSET('Water Data'!$D$28,0,10*ROW('Water Data'!D44)))</f>
        <v/>
      </c>
      <c r="BU50" s="273" t="str">
        <f ca="true">+IF(OFFSET('Water Data'!$D$29,0,10*ROW('Water Data'!D44))="","",OFFSET('Water Data'!$D$29,0,10*ROW('Water Data'!D44)))</f>
        <v/>
      </c>
      <c r="BV50" s="273" t="str">
        <f ca="true">+IF(OFFSET('Water Data'!$E$27,0,10*ROW('Water Data'!E44))="","",OFFSET('Water Data'!$E$27,0,10*ROW('Water Data'!E44)))</f>
        <v/>
      </c>
      <c r="BW50" s="273" t="str">
        <f ca="true">+IF(OFFSET('Water Data'!$E$28,0,10*ROW('Water Data'!E44))="","",OFFSET('Water Data'!$E$28,0,10*ROW('Water Data'!E44)))</f>
        <v/>
      </c>
      <c r="BX50" s="273" t="str">
        <f ca="true">+IF(OFFSET('Water Data'!$E$29,0,10*ROW('Water Data'!E44))="","",OFFSET('Water Data'!$E$29,0,10*ROW('Water Data'!E44)))</f>
        <v/>
      </c>
      <c r="BY50" s="273" t="str">
        <f ca="true">+IF(OFFSET('Water Data'!$F$27,0,10*ROW('Water Data'!F44))="","",OFFSET('Water Data'!$F$27,0,10*ROW('Water Data'!F44)))</f>
        <v/>
      </c>
      <c r="BZ50" s="273" t="str">
        <f ca="true">+IF(OFFSET('Water Data'!$F$28,0,10*ROW('Water Data'!F44))="","",OFFSET('Water Data'!$F$28,0,10*ROW('Water Data'!F44)))</f>
        <v/>
      </c>
      <c r="CA50" s="273" t="str">
        <f ca="true">+IF(OFFSET('Water Data'!$F$29,0,10*ROW('Water Data'!F44))="","",OFFSET('Water Data'!$F$29,0,10*ROW('Water Data'!F44)))</f>
        <v/>
      </c>
      <c r="CB50" s="273" t="str">
        <f ca="true">+IF(OFFSET('Water Data'!$G$27,0,10*ROW('Water Data'!G44))="","",OFFSET('Water Data'!$G$27,0,10*ROW('Water Data'!G44)))</f>
        <v/>
      </c>
      <c r="CC50" s="273" t="str">
        <f ca="true">+IF(OFFSET('Water Data'!$G$28,0,10*ROW('Water Data'!G44))="","",OFFSET('Water Data'!$G$28,0,10*ROW('Water Data'!G44)))</f>
        <v/>
      </c>
      <c r="CD50" s="273" t="str">
        <f ca="true">+IF(OFFSET('Water Data'!$G$29,0,10*ROW('Water Data'!G44))="","",OFFSET('Water Data'!$G$29,0,10*ROW('Water Data'!G44)))</f>
        <v/>
      </c>
      <c r="CE50" s="273" t="str">
        <f ca="true">+IF(OFFSET('Water Data'!$H$27,0,10*ROW('Water Data'!H44))="","",OFFSET('Water Data'!$H$27,0,10*ROW('Water Data'!H44)))</f>
        <v/>
      </c>
      <c r="CF50" s="273" t="str">
        <f ca="true">+IF(OFFSET('Water Data'!$H$28,0,10*ROW('Water Data'!H44))="","",OFFSET('Water Data'!$H$28,0,10*ROW('Water Data'!H44)))</f>
        <v/>
      </c>
      <c r="CG50" s="273" t="str">
        <f ca="true">+IF(OFFSET('Water Data'!$H$29,0,10*ROW('Water Data'!H44))="","",OFFSET('Water Data'!$H$29,0,10*ROW('Water Data'!H44)))</f>
        <v/>
      </c>
      <c r="CH50" s="273" t="str">
        <f ca="true">+IF(OFFSET('Water Data'!$I$27,0,10*ROW('Water Data'!I44))="","",OFFSET('Water Data'!$I$27,0,10*ROW('Water Data'!I44)))</f>
        <v/>
      </c>
      <c r="CI50" s="273" t="str">
        <f ca="true">+IF(OFFSET('Water Data'!$I$28,0,10*ROW('Water Data'!I44))="","",OFFSET('Water Data'!$I$28,0,10*ROW('Water Data'!I44)))</f>
        <v/>
      </c>
      <c r="CJ50" s="273" t="str">
        <f ca="true">+IF(OFFSET('Water Data'!$I$29,0,10*ROW('Water Data'!I44))="","",OFFSET('Water Data'!$I$29,0,10*ROW('Water Data'!I44)))</f>
        <v/>
      </c>
      <c r="CK50" s="273" t="str">
        <f ca="true">+IF(OFFSET('Sanitation Data'!$D$28,0,10*ROW('Sanitation Data'!D44))="","",OFFSET('Sanitation Data'!$D$28,0,10*ROW('Sanitation Data'!D44)))</f>
        <v/>
      </c>
      <c r="CL50" s="273" t="str">
        <f ca="true">+IF(OFFSET('Sanitation Data'!$D$29,0,10*ROW('Sanitation Data'!D44))="","",OFFSET('Sanitation Data'!$D$29,0,10*ROW('Sanitation Data'!D44)))</f>
        <v/>
      </c>
      <c r="CM50" s="273" t="str">
        <f ca="true">+IF(OFFSET('Sanitation Data'!$D$30,0,10*ROW('Sanitation Data'!D44))="","",OFFSET('Sanitation Data'!$D$30,0,10*ROW('Sanitation Data'!D44)))</f>
        <v/>
      </c>
      <c r="CN50" s="273" t="str">
        <f ca="true">+IF(OFFSET('Sanitation Data'!$D$31,0,10*ROW('Sanitation Data'!D44))="","",OFFSET('Sanitation Data'!$D$31,0,10*ROW('Sanitation Data'!D44)))</f>
        <v/>
      </c>
      <c r="CO50" s="273" t="str">
        <f ca="true">+IF(OFFSET('Sanitation Data'!$D$32,0,10*ROW('Sanitation Data'!D44))="","",OFFSET('Sanitation Data'!$D$32,0,10*ROW('Sanitation Data'!D44)))</f>
        <v/>
      </c>
      <c r="CP50" s="273" t="str">
        <f ca="true">+IF(OFFSET('Sanitation Data'!$E$28,0,10*ROW('Sanitation Data'!E44))="","",OFFSET('Sanitation Data'!$E$28,0,10*ROW('Sanitation Data'!E44)))</f>
        <v/>
      </c>
      <c r="CQ50" s="273" t="str">
        <f ca="true">+IF(OFFSET('Sanitation Data'!$E$29,0,10*ROW('Sanitation Data'!E44))="","",OFFSET('Sanitation Data'!$E$29,0,10*ROW('Sanitation Data'!E44)))</f>
        <v/>
      </c>
      <c r="CR50" s="273" t="str">
        <f ca="true">+IF(OFFSET('Sanitation Data'!$E$30,0,10*ROW('Sanitation Data'!E44))="","",OFFSET('Sanitation Data'!$E$30,0,10*ROW('Sanitation Data'!E44)))</f>
        <v/>
      </c>
      <c r="CS50" s="273" t="str">
        <f ca="true">+IF(OFFSET('Sanitation Data'!$E$31,0,10*ROW('Sanitation Data'!E44))="","",OFFSET('Sanitation Data'!$E$31,0,10*ROW('Sanitation Data'!E44)))</f>
        <v/>
      </c>
      <c r="CT50" s="273" t="str">
        <f ca="true">+IF(OFFSET('Sanitation Data'!$E$32,0,10*ROW('Sanitation Data'!E44))="","",OFFSET('Sanitation Data'!$E$32,0,10*ROW('Sanitation Data'!E44)))</f>
        <v/>
      </c>
      <c r="CU50" s="273" t="str">
        <f ca="true">+IF(OFFSET('Sanitation Data'!$F$28,0,10*ROW('Sanitation Data'!F44))="","",OFFSET('Sanitation Data'!$F$28,0,10*ROW('Sanitation Data'!F44)))</f>
        <v/>
      </c>
      <c r="CV50" s="273" t="str">
        <f ca="true">+IF(OFFSET('Sanitation Data'!$F$29,0,10*ROW('Sanitation Data'!F44))="","",OFFSET('Sanitation Data'!$F$29,0,10*ROW('Sanitation Data'!F44)))</f>
        <v/>
      </c>
      <c r="CW50" s="273" t="str">
        <f ca="true">+IF(OFFSET('Sanitation Data'!$F$30,0,10*ROW('Sanitation Data'!F44))="","",OFFSET('Sanitation Data'!$F$30,0,10*ROW('Sanitation Data'!F44)))</f>
        <v/>
      </c>
      <c r="CX50" s="273" t="str">
        <f ca="true">+IF(OFFSET('Sanitation Data'!$F$31,0,10*ROW('Sanitation Data'!F44))="","",OFFSET('Sanitation Data'!$F$31,0,10*ROW('Sanitation Data'!F44)))</f>
        <v/>
      </c>
      <c r="CY50" s="273" t="str">
        <f ca="true">+IF(OFFSET('Sanitation Data'!$F$32,0,10*ROW('Sanitation Data'!F44))="","",OFFSET('Sanitation Data'!$F$32,0,10*ROW('Sanitation Data'!F44)))</f>
        <v/>
      </c>
      <c r="CZ50" s="273" t="str">
        <f ca="true">+IF(OFFSET('Sanitation Data'!$G$28,0,10*ROW('Sanitation Data'!G44))="","",OFFSET('Sanitation Data'!$G$28,0,10*ROW('Sanitation Data'!G44)))</f>
        <v/>
      </c>
      <c r="DA50" s="273" t="str">
        <f ca="true">+IF(OFFSET('Sanitation Data'!$G$29,0,10*ROW('Sanitation Data'!G44))="","",OFFSET('Sanitation Data'!$G$29,0,10*ROW('Sanitation Data'!G44)))</f>
        <v/>
      </c>
      <c r="DB50" s="273" t="str">
        <f ca="true">+IF(OFFSET('Sanitation Data'!$G$30,0,10*ROW('Sanitation Data'!G44))="","",OFFSET('Sanitation Data'!$G$30,0,10*ROW('Sanitation Data'!G44)))</f>
        <v/>
      </c>
      <c r="DC50" s="273" t="str">
        <f ca="true">+IF(OFFSET('Sanitation Data'!$G$31,0,10*ROW('Sanitation Data'!G44))="","",OFFSET('Sanitation Data'!$G$31,0,10*ROW('Sanitation Data'!G44)))</f>
        <v/>
      </c>
      <c r="DD50" s="273" t="str">
        <f ca="true">+IF(OFFSET('Sanitation Data'!$G$32,0,10*ROW('Sanitation Data'!G44))="","",OFFSET('Sanitation Data'!$G$32,0,10*ROW('Sanitation Data'!G44)))</f>
        <v/>
      </c>
      <c r="DE50" s="273" t="str">
        <f ca="true">+IF(OFFSET('Sanitation Data'!$H$28,0,10*ROW('Sanitation Data'!H44))="","",OFFSET('Sanitation Data'!$H$28,0,10*ROW('Sanitation Data'!H44)))</f>
        <v/>
      </c>
      <c r="DF50" s="273" t="str">
        <f ca="true">+IF(OFFSET('Sanitation Data'!$H$29,0,10*ROW('Sanitation Data'!H44))="","",OFFSET('Sanitation Data'!$H$29,0,10*ROW('Sanitation Data'!H44)))</f>
        <v/>
      </c>
      <c r="DG50" s="273" t="str">
        <f ca="true">+IF(OFFSET('Sanitation Data'!$H$30,0,10*ROW('Sanitation Data'!H44))="","",OFFSET('Sanitation Data'!$H$30,0,10*ROW('Sanitation Data'!H44)))</f>
        <v/>
      </c>
      <c r="DH50" s="273" t="str">
        <f ca="true">+IF(OFFSET('Sanitation Data'!$H$31,0,10*ROW('Sanitation Data'!H44))="","",OFFSET('Sanitation Data'!$H$31,0,10*ROW('Sanitation Data'!H44)))</f>
        <v/>
      </c>
      <c r="DI50" s="273" t="str">
        <f ca="true">+IF(OFFSET('Sanitation Data'!$H$32,0,10*ROW('Sanitation Data'!H44))="","",OFFSET('Sanitation Data'!$H$32,0,10*ROW('Sanitation Data'!H44)))</f>
        <v/>
      </c>
      <c r="DJ50" s="273" t="str">
        <f ca="true">+IF(OFFSET('Sanitation Data'!$I$28,0,10*ROW('Sanitation Data'!I44))="","",OFFSET('Sanitation Data'!$I$28,0,10*ROW('Sanitation Data'!I44)))</f>
        <v/>
      </c>
      <c r="DK50" s="273" t="str">
        <f ca="true">+IF(OFFSET('Sanitation Data'!$I$29,0,10*ROW('Sanitation Data'!I44))="","",OFFSET('Sanitation Data'!$I$29,0,10*ROW('Sanitation Data'!I44)))</f>
        <v/>
      </c>
      <c r="DL50" s="273" t="str">
        <f ca="true">+IF(OFFSET('Sanitation Data'!$I$30,0,10*ROW('Sanitation Data'!I44))="","",OFFSET('Sanitation Data'!$I$30,0,10*ROW('Sanitation Data'!I44)))</f>
        <v/>
      </c>
      <c r="DM50" s="273" t="str">
        <f ca="true">+IF(OFFSET('Sanitation Data'!$I$31,0,10*ROW('Sanitation Data'!I44))="","",OFFSET('Sanitation Data'!$I$31,0,10*ROW('Sanitation Data'!I44)))</f>
        <v/>
      </c>
      <c r="DN50" s="273" t="str">
        <f ca="true">+IF(OFFSET('Sanitation Data'!$I$32,0,10*ROW('Sanitation Data'!I44))="","",OFFSET('Sanitation Data'!$I$32,0,10*ROW('Sanitation Data'!I44)))</f>
        <v/>
      </c>
      <c r="DO50" s="273" t="str">
        <f ca="true">+IF(OFFSET('Hygiene Data'!$D$11,0,10*ROW('Hygiene Data'!D44))="","",OFFSET('Hygiene Data'!$D$11,0,10*ROW('Hygiene Data'!D44)))</f>
        <v/>
      </c>
      <c r="DP50" s="273" t="str">
        <f ca="true">+IF(OFFSET('Hygiene Data'!$D$12,0,10*ROW('Hygiene Data'!D44))="","",OFFSET('Hygiene Data'!$D$12,0,10*ROW('Hygiene Data'!D44)))</f>
        <v/>
      </c>
      <c r="DQ50" s="273" t="str">
        <f ca="true">+IF(OFFSET('Hygiene Data'!$D$13,0,10*ROW('Hygiene Data'!D44))="","",OFFSET('Hygiene Data'!$D$13,0,10*ROW('Hygiene Data'!D44)))</f>
        <v/>
      </c>
      <c r="DR50" s="273" t="str">
        <f ca="true">+IF(OFFSET('Hygiene Data'!$E$11,0,10*ROW('Hygiene Data'!E44))="","",OFFSET('Hygiene Data'!$E$11,0,10*ROW('Hygiene Data'!E44)))</f>
        <v/>
      </c>
      <c r="DS50" s="273" t="str">
        <f ca="true">+IF(OFFSET('Hygiene Data'!$E$12,0,10*ROW('Hygiene Data'!E44))="","",OFFSET('Hygiene Data'!$E$12,0,10*ROW('Hygiene Data'!E44)))</f>
        <v/>
      </c>
      <c r="DT50" s="273" t="str">
        <f ca="true">+IF(OFFSET('Hygiene Data'!$E$13,0,10*ROW('Hygiene Data'!E44))="","",OFFSET('Hygiene Data'!$E$13,0,10*ROW('Hygiene Data'!E44)))</f>
        <v/>
      </c>
      <c r="DU50" s="273" t="str">
        <f ca="true">+IF(OFFSET('Hygiene Data'!$F$11,0,10*ROW('Hygiene Data'!F44))="","",OFFSET('Hygiene Data'!$F$11,0,10*ROW('Hygiene Data'!F44)))</f>
        <v/>
      </c>
      <c r="DV50" s="273" t="str">
        <f ca="true">+IF(OFFSET('Hygiene Data'!$F$12,0,10*ROW('Hygiene Data'!F44))="","",OFFSET('Hygiene Data'!$F$12,0,10*ROW('Hygiene Data'!F44)))</f>
        <v/>
      </c>
      <c r="DW50" s="273" t="str">
        <f ca="true">+IF(OFFSET('Hygiene Data'!$F$13,0,10*ROW('Hygiene Data'!F44))="","",OFFSET('Hygiene Data'!$F$13,0,10*ROW('Hygiene Data'!F44)))</f>
        <v/>
      </c>
      <c r="DX50" s="273" t="str">
        <f ca="true">+IF(OFFSET('Hygiene Data'!$G$11,0,10*ROW('Hygiene Data'!G44))="","",OFFSET('Hygiene Data'!$G$11,0,10*ROW('Hygiene Data'!G44)))</f>
        <v/>
      </c>
      <c r="DY50" s="273" t="str">
        <f ca="true">+IF(OFFSET('Hygiene Data'!$G$12,0,10*ROW('Hygiene Data'!G44))="","",OFFSET('Hygiene Data'!$G$12,0,10*ROW('Hygiene Data'!G44)))</f>
        <v/>
      </c>
      <c r="DZ50" s="273" t="str">
        <f ca="true">+IF(OFFSET('Hygiene Data'!$G$13,0,10*ROW('Hygiene Data'!G44))="","",OFFSET('Hygiene Data'!$G$13,0,10*ROW('Hygiene Data'!G44)))</f>
        <v/>
      </c>
      <c r="EA50" s="273" t="str">
        <f ca="true">+IF(OFFSET('Hygiene Data'!$H$11,0,10*ROW('Hygiene Data'!H44))="","",OFFSET('Hygiene Data'!$H$11,0,10*ROW('Hygiene Data'!H44)))</f>
        <v/>
      </c>
      <c r="EB50" s="273" t="str">
        <f ca="true">+IF(OFFSET('Hygiene Data'!$H$12,0,10*ROW('Hygiene Data'!H44))="","",OFFSET('Hygiene Data'!$H$12,0,10*ROW('Hygiene Data'!H44)))</f>
        <v/>
      </c>
      <c r="EC50" s="273" t="str">
        <f ca="true">+IF(OFFSET('Hygiene Data'!$H$13,0,10*ROW('Hygiene Data'!H44))="","",OFFSET('Hygiene Data'!$H$13,0,10*ROW('Hygiene Data'!H44)))</f>
        <v/>
      </c>
      <c r="ED50" s="273" t="str">
        <f ca="true">+IF(OFFSET('Hygiene Data'!$I$11,0,10*ROW('Hygiene Data'!I44))="","",OFFSET('Hygiene Data'!$I$11,0,10*ROW('Hygiene Data'!I44)))</f>
        <v/>
      </c>
      <c r="EE50" s="273" t="str">
        <f ca="true">+IF(OFFSET('Hygiene Data'!$I$12,0,10*ROW('Hygiene Data'!I44))="","",OFFSET('Hygiene Data'!$I$12,0,10*ROW('Hygiene Data'!I44)))</f>
        <v/>
      </c>
      <c r="EF50" s="273"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29" t="str">
        <f t="shared" ca="true" si="0"/>
        <v/>
      </c>
      <c r="D51" s="97"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7"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7"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7"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7"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7"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7"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7"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7"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7"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7"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7"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7"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7"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7"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7"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7"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7"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8"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8"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8"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8"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8"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8"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8"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8"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8"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8"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8"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8"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8"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8"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8"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8"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8"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8"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8"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8"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8"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8"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8"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8"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8"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8"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8"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8"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8"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8"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9"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9"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9"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9"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9"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9"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9"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9"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9"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9"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9"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9"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9"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9"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9"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9"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9"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9"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3"/>
      <c r="BS51" s="273" t="str">
        <f ca="true">+IF(OFFSET('Water Data'!$D$27,0,10*ROW('Water Data'!D45))="","",OFFSET('Water Data'!$D$27,0,10*ROW('Water Data'!D45)))</f>
        <v/>
      </c>
      <c r="BT51" s="273" t="str">
        <f ca="true">+IF(OFFSET('Water Data'!$D$28,0,10*ROW('Water Data'!D45))="","",OFFSET('Water Data'!$D$28,0,10*ROW('Water Data'!D45)))</f>
        <v/>
      </c>
      <c r="BU51" s="273" t="str">
        <f ca="true">+IF(OFFSET('Water Data'!$D$29,0,10*ROW('Water Data'!D45))="","",OFFSET('Water Data'!$D$29,0,10*ROW('Water Data'!D45)))</f>
        <v/>
      </c>
      <c r="BV51" s="273" t="str">
        <f ca="true">+IF(OFFSET('Water Data'!$E$27,0,10*ROW('Water Data'!E45))="","",OFFSET('Water Data'!$E$27,0,10*ROW('Water Data'!E45)))</f>
        <v/>
      </c>
      <c r="BW51" s="273" t="str">
        <f ca="true">+IF(OFFSET('Water Data'!$E$28,0,10*ROW('Water Data'!E45))="","",OFFSET('Water Data'!$E$28,0,10*ROW('Water Data'!E45)))</f>
        <v/>
      </c>
      <c r="BX51" s="273" t="str">
        <f ca="true">+IF(OFFSET('Water Data'!$E$29,0,10*ROW('Water Data'!E45))="","",OFFSET('Water Data'!$E$29,0,10*ROW('Water Data'!E45)))</f>
        <v/>
      </c>
      <c r="BY51" s="273" t="str">
        <f ca="true">+IF(OFFSET('Water Data'!$F$27,0,10*ROW('Water Data'!F45))="","",OFFSET('Water Data'!$F$27,0,10*ROW('Water Data'!F45)))</f>
        <v/>
      </c>
      <c r="BZ51" s="273" t="str">
        <f ca="true">+IF(OFFSET('Water Data'!$F$28,0,10*ROW('Water Data'!F45))="","",OFFSET('Water Data'!$F$28,0,10*ROW('Water Data'!F45)))</f>
        <v/>
      </c>
      <c r="CA51" s="273" t="str">
        <f ca="true">+IF(OFFSET('Water Data'!$F$29,0,10*ROW('Water Data'!F45))="","",OFFSET('Water Data'!$F$29,0,10*ROW('Water Data'!F45)))</f>
        <v/>
      </c>
      <c r="CB51" s="273" t="str">
        <f ca="true">+IF(OFFSET('Water Data'!$G$27,0,10*ROW('Water Data'!G45))="","",OFFSET('Water Data'!$G$27,0,10*ROW('Water Data'!G45)))</f>
        <v/>
      </c>
      <c r="CC51" s="273" t="str">
        <f ca="true">+IF(OFFSET('Water Data'!$G$28,0,10*ROW('Water Data'!G45))="","",OFFSET('Water Data'!$G$28,0,10*ROW('Water Data'!G45)))</f>
        <v/>
      </c>
      <c r="CD51" s="273" t="str">
        <f ca="true">+IF(OFFSET('Water Data'!$G$29,0,10*ROW('Water Data'!G45))="","",OFFSET('Water Data'!$G$29,0,10*ROW('Water Data'!G45)))</f>
        <v/>
      </c>
      <c r="CE51" s="273" t="str">
        <f ca="true">+IF(OFFSET('Water Data'!$H$27,0,10*ROW('Water Data'!H45))="","",OFFSET('Water Data'!$H$27,0,10*ROW('Water Data'!H45)))</f>
        <v/>
      </c>
      <c r="CF51" s="273" t="str">
        <f ca="true">+IF(OFFSET('Water Data'!$H$28,0,10*ROW('Water Data'!H45))="","",OFFSET('Water Data'!$H$28,0,10*ROW('Water Data'!H45)))</f>
        <v/>
      </c>
      <c r="CG51" s="273" t="str">
        <f ca="true">+IF(OFFSET('Water Data'!$H$29,0,10*ROW('Water Data'!H45))="","",OFFSET('Water Data'!$H$29,0,10*ROW('Water Data'!H45)))</f>
        <v/>
      </c>
      <c r="CH51" s="273" t="str">
        <f ca="true">+IF(OFFSET('Water Data'!$I$27,0,10*ROW('Water Data'!I45))="","",OFFSET('Water Data'!$I$27,0,10*ROW('Water Data'!I45)))</f>
        <v/>
      </c>
      <c r="CI51" s="273" t="str">
        <f ca="true">+IF(OFFSET('Water Data'!$I$28,0,10*ROW('Water Data'!I45))="","",OFFSET('Water Data'!$I$28,0,10*ROW('Water Data'!I45)))</f>
        <v/>
      </c>
      <c r="CJ51" s="273" t="str">
        <f ca="true">+IF(OFFSET('Water Data'!$I$29,0,10*ROW('Water Data'!I45))="","",OFFSET('Water Data'!$I$29,0,10*ROW('Water Data'!I45)))</f>
        <v/>
      </c>
      <c r="CK51" s="273" t="str">
        <f ca="true">+IF(OFFSET('Sanitation Data'!$D$28,0,10*ROW('Sanitation Data'!D45))="","",OFFSET('Sanitation Data'!$D$28,0,10*ROW('Sanitation Data'!D45)))</f>
        <v/>
      </c>
      <c r="CL51" s="273" t="str">
        <f ca="true">+IF(OFFSET('Sanitation Data'!$D$29,0,10*ROW('Sanitation Data'!D45))="","",OFFSET('Sanitation Data'!$D$29,0,10*ROW('Sanitation Data'!D45)))</f>
        <v/>
      </c>
      <c r="CM51" s="273" t="str">
        <f ca="true">+IF(OFFSET('Sanitation Data'!$D$30,0,10*ROW('Sanitation Data'!D45))="","",OFFSET('Sanitation Data'!$D$30,0,10*ROW('Sanitation Data'!D45)))</f>
        <v/>
      </c>
      <c r="CN51" s="273" t="str">
        <f ca="true">+IF(OFFSET('Sanitation Data'!$D$31,0,10*ROW('Sanitation Data'!D45))="","",OFFSET('Sanitation Data'!$D$31,0,10*ROW('Sanitation Data'!D45)))</f>
        <v/>
      </c>
      <c r="CO51" s="273" t="str">
        <f ca="true">+IF(OFFSET('Sanitation Data'!$D$32,0,10*ROW('Sanitation Data'!D45))="","",OFFSET('Sanitation Data'!$D$32,0,10*ROW('Sanitation Data'!D45)))</f>
        <v/>
      </c>
      <c r="CP51" s="273" t="str">
        <f ca="true">+IF(OFFSET('Sanitation Data'!$E$28,0,10*ROW('Sanitation Data'!E45))="","",OFFSET('Sanitation Data'!$E$28,0,10*ROW('Sanitation Data'!E45)))</f>
        <v/>
      </c>
      <c r="CQ51" s="273" t="str">
        <f ca="true">+IF(OFFSET('Sanitation Data'!$E$29,0,10*ROW('Sanitation Data'!E45))="","",OFFSET('Sanitation Data'!$E$29,0,10*ROW('Sanitation Data'!E45)))</f>
        <v/>
      </c>
      <c r="CR51" s="273" t="str">
        <f ca="true">+IF(OFFSET('Sanitation Data'!$E$30,0,10*ROW('Sanitation Data'!E45))="","",OFFSET('Sanitation Data'!$E$30,0,10*ROW('Sanitation Data'!E45)))</f>
        <v/>
      </c>
      <c r="CS51" s="273" t="str">
        <f ca="true">+IF(OFFSET('Sanitation Data'!$E$31,0,10*ROW('Sanitation Data'!E45))="","",OFFSET('Sanitation Data'!$E$31,0,10*ROW('Sanitation Data'!E45)))</f>
        <v/>
      </c>
      <c r="CT51" s="273" t="str">
        <f ca="true">+IF(OFFSET('Sanitation Data'!$E$32,0,10*ROW('Sanitation Data'!E45))="","",OFFSET('Sanitation Data'!$E$32,0,10*ROW('Sanitation Data'!E45)))</f>
        <v/>
      </c>
      <c r="CU51" s="273" t="str">
        <f ca="true">+IF(OFFSET('Sanitation Data'!$F$28,0,10*ROW('Sanitation Data'!F45))="","",OFFSET('Sanitation Data'!$F$28,0,10*ROW('Sanitation Data'!F45)))</f>
        <v/>
      </c>
      <c r="CV51" s="273" t="str">
        <f ca="true">+IF(OFFSET('Sanitation Data'!$F$29,0,10*ROW('Sanitation Data'!F45))="","",OFFSET('Sanitation Data'!$F$29,0,10*ROW('Sanitation Data'!F45)))</f>
        <v/>
      </c>
      <c r="CW51" s="273" t="str">
        <f ca="true">+IF(OFFSET('Sanitation Data'!$F$30,0,10*ROW('Sanitation Data'!F45))="","",OFFSET('Sanitation Data'!$F$30,0,10*ROW('Sanitation Data'!F45)))</f>
        <v/>
      </c>
      <c r="CX51" s="273" t="str">
        <f ca="true">+IF(OFFSET('Sanitation Data'!$F$31,0,10*ROW('Sanitation Data'!F45))="","",OFFSET('Sanitation Data'!$F$31,0,10*ROW('Sanitation Data'!F45)))</f>
        <v/>
      </c>
      <c r="CY51" s="273" t="str">
        <f ca="true">+IF(OFFSET('Sanitation Data'!$F$32,0,10*ROW('Sanitation Data'!F45))="","",OFFSET('Sanitation Data'!$F$32,0,10*ROW('Sanitation Data'!F45)))</f>
        <v/>
      </c>
      <c r="CZ51" s="273" t="str">
        <f ca="true">+IF(OFFSET('Sanitation Data'!$G$28,0,10*ROW('Sanitation Data'!G45))="","",OFFSET('Sanitation Data'!$G$28,0,10*ROW('Sanitation Data'!G45)))</f>
        <v/>
      </c>
      <c r="DA51" s="273" t="str">
        <f ca="true">+IF(OFFSET('Sanitation Data'!$G$29,0,10*ROW('Sanitation Data'!G45))="","",OFFSET('Sanitation Data'!$G$29,0,10*ROW('Sanitation Data'!G45)))</f>
        <v/>
      </c>
      <c r="DB51" s="273" t="str">
        <f ca="true">+IF(OFFSET('Sanitation Data'!$G$30,0,10*ROW('Sanitation Data'!G45))="","",OFFSET('Sanitation Data'!$G$30,0,10*ROW('Sanitation Data'!G45)))</f>
        <v/>
      </c>
      <c r="DC51" s="273" t="str">
        <f ca="true">+IF(OFFSET('Sanitation Data'!$G$31,0,10*ROW('Sanitation Data'!G45))="","",OFFSET('Sanitation Data'!$G$31,0,10*ROW('Sanitation Data'!G45)))</f>
        <v/>
      </c>
      <c r="DD51" s="273" t="str">
        <f ca="true">+IF(OFFSET('Sanitation Data'!$G$32,0,10*ROW('Sanitation Data'!G45))="","",OFFSET('Sanitation Data'!$G$32,0,10*ROW('Sanitation Data'!G45)))</f>
        <v/>
      </c>
      <c r="DE51" s="273" t="str">
        <f ca="true">+IF(OFFSET('Sanitation Data'!$H$28,0,10*ROW('Sanitation Data'!H45))="","",OFFSET('Sanitation Data'!$H$28,0,10*ROW('Sanitation Data'!H45)))</f>
        <v/>
      </c>
      <c r="DF51" s="273" t="str">
        <f ca="true">+IF(OFFSET('Sanitation Data'!$H$29,0,10*ROW('Sanitation Data'!H45))="","",OFFSET('Sanitation Data'!$H$29,0,10*ROW('Sanitation Data'!H45)))</f>
        <v/>
      </c>
      <c r="DG51" s="273" t="str">
        <f ca="true">+IF(OFFSET('Sanitation Data'!$H$30,0,10*ROW('Sanitation Data'!H45))="","",OFFSET('Sanitation Data'!$H$30,0,10*ROW('Sanitation Data'!H45)))</f>
        <v/>
      </c>
      <c r="DH51" s="273" t="str">
        <f ca="true">+IF(OFFSET('Sanitation Data'!$H$31,0,10*ROW('Sanitation Data'!H45))="","",OFFSET('Sanitation Data'!$H$31,0,10*ROW('Sanitation Data'!H45)))</f>
        <v/>
      </c>
      <c r="DI51" s="273" t="str">
        <f ca="true">+IF(OFFSET('Sanitation Data'!$H$32,0,10*ROW('Sanitation Data'!H45))="","",OFFSET('Sanitation Data'!$H$32,0,10*ROW('Sanitation Data'!H45)))</f>
        <v/>
      </c>
      <c r="DJ51" s="273" t="str">
        <f ca="true">+IF(OFFSET('Sanitation Data'!$I$28,0,10*ROW('Sanitation Data'!I45))="","",OFFSET('Sanitation Data'!$I$28,0,10*ROW('Sanitation Data'!I45)))</f>
        <v/>
      </c>
      <c r="DK51" s="273" t="str">
        <f ca="true">+IF(OFFSET('Sanitation Data'!$I$29,0,10*ROW('Sanitation Data'!I45))="","",OFFSET('Sanitation Data'!$I$29,0,10*ROW('Sanitation Data'!I45)))</f>
        <v/>
      </c>
      <c r="DL51" s="273" t="str">
        <f ca="true">+IF(OFFSET('Sanitation Data'!$I$30,0,10*ROW('Sanitation Data'!I45))="","",OFFSET('Sanitation Data'!$I$30,0,10*ROW('Sanitation Data'!I45)))</f>
        <v/>
      </c>
      <c r="DM51" s="273" t="str">
        <f ca="true">+IF(OFFSET('Sanitation Data'!$I$31,0,10*ROW('Sanitation Data'!I45))="","",OFFSET('Sanitation Data'!$I$31,0,10*ROW('Sanitation Data'!I45)))</f>
        <v/>
      </c>
      <c r="DN51" s="273" t="str">
        <f ca="true">+IF(OFFSET('Sanitation Data'!$I$32,0,10*ROW('Sanitation Data'!I45))="","",OFFSET('Sanitation Data'!$I$32,0,10*ROW('Sanitation Data'!I45)))</f>
        <v/>
      </c>
      <c r="DO51" s="273" t="str">
        <f ca="true">+IF(OFFSET('Hygiene Data'!$D$11,0,10*ROW('Hygiene Data'!D45))="","",OFFSET('Hygiene Data'!$D$11,0,10*ROW('Hygiene Data'!D45)))</f>
        <v/>
      </c>
      <c r="DP51" s="273" t="str">
        <f ca="true">+IF(OFFSET('Hygiene Data'!$D$12,0,10*ROW('Hygiene Data'!D45))="","",OFFSET('Hygiene Data'!$D$12,0,10*ROW('Hygiene Data'!D45)))</f>
        <v/>
      </c>
      <c r="DQ51" s="273" t="str">
        <f ca="true">+IF(OFFSET('Hygiene Data'!$D$13,0,10*ROW('Hygiene Data'!D45))="","",OFFSET('Hygiene Data'!$D$13,0,10*ROW('Hygiene Data'!D45)))</f>
        <v/>
      </c>
      <c r="DR51" s="273" t="str">
        <f ca="true">+IF(OFFSET('Hygiene Data'!$E$11,0,10*ROW('Hygiene Data'!E45))="","",OFFSET('Hygiene Data'!$E$11,0,10*ROW('Hygiene Data'!E45)))</f>
        <v/>
      </c>
      <c r="DS51" s="273" t="str">
        <f ca="true">+IF(OFFSET('Hygiene Data'!$E$12,0,10*ROW('Hygiene Data'!E45))="","",OFFSET('Hygiene Data'!$E$12,0,10*ROW('Hygiene Data'!E45)))</f>
        <v/>
      </c>
      <c r="DT51" s="273" t="str">
        <f ca="true">+IF(OFFSET('Hygiene Data'!$E$13,0,10*ROW('Hygiene Data'!E45))="","",OFFSET('Hygiene Data'!$E$13,0,10*ROW('Hygiene Data'!E45)))</f>
        <v/>
      </c>
      <c r="DU51" s="273" t="str">
        <f ca="true">+IF(OFFSET('Hygiene Data'!$F$11,0,10*ROW('Hygiene Data'!F45))="","",OFFSET('Hygiene Data'!$F$11,0,10*ROW('Hygiene Data'!F45)))</f>
        <v/>
      </c>
      <c r="DV51" s="273" t="str">
        <f ca="true">+IF(OFFSET('Hygiene Data'!$F$12,0,10*ROW('Hygiene Data'!F45))="","",OFFSET('Hygiene Data'!$F$12,0,10*ROW('Hygiene Data'!F45)))</f>
        <v/>
      </c>
      <c r="DW51" s="273" t="str">
        <f ca="true">+IF(OFFSET('Hygiene Data'!$F$13,0,10*ROW('Hygiene Data'!F45))="","",OFFSET('Hygiene Data'!$F$13,0,10*ROW('Hygiene Data'!F45)))</f>
        <v/>
      </c>
      <c r="DX51" s="273" t="str">
        <f ca="true">+IF(OFFSET('Hygiene Data'!$G$11,0,10*ROW('Hygiene Data'!G45))="","",OFFSET('Hygiene Data'!$G$11,0,10*ROW('Hygiene Data'!G45)))</f>
        <v/>
      </c>
      <c r="DY51" s="273" t="str">
        <f ca="true">+IF(OFFSET('Hygiene Data'!$G$12,0,10*ROW('Hygiene Data'!G45))="","",OFFSET('Hygiene Data'!$G$12,0,10*ROW('Hygiene Data'!G45)))</f>
        <v/>
      </c>
      <c r="DZ51" s="273" t="str">
        <f ca="true">+IF(OFFSET('Hygiene Data'!$G$13,0,10*ROW('Hygiene Data'!G45))="","",OFFSET('Hygiene Data'!$G$13,0,10*ROW('Hygiene Data'!G45)))</f>
        <v/>
      </c>
      <c r="EA51" s="273" t="str">
        <f ca="true">+IF(OFFSET('Hygiene Data'!$H$11,0,10*ROW('Hygiene Data'!H45))="","",OFFSET('Hygiene Data'!$H$11,0,10*ROW('Hygiene Data'!H45)))</f>
        <v/>
      </c>
      <c r="EB51" s="273" t="str">
        <f ca="true">+IF(OFFSET('Hygiene Data'!$H$12,0,10*ROW('Hygiene Data'!H45))="","",OFFSET('Hygiene Data'!$H$12,0,10*ROW('Hygiene Data'!H45)))</f>
        <v/>
      </c>
      <c r="EC51" s="273" t="str">
        <f ca="true">+IF(OFFSET('Hygiene Data'!$H$13,0,10*ROW('Hygiene Data'!H45))="","",OFFSET('Hygiene Data'!$H$13,0,10*ROW('Hygiene Data'!H45)))</f>
        <v/>
      </c>
      <c r="ED51" s="273" t="str">
        <f ca="true">+IF(OFFSET('Hygiene Data'!$I$11,0,10*ROW('Hygiene Data'!I45))="","",OFFSET('Hygiene Data'!$I$11,0,10*ROW('Hygiene Data'!I45)))</f>
        <v/>
      </c>
      <c r="EE51" s="273" t="str">
        <f ca="true">+IF(OFFSET('Hygiene Data'!$I$12,0,10*ROW('Hygiene Data'!I45))="","",OFFSET('Hygiene Data'!$I$12,0,10*ROW('Hygiene Data'!I45)))</f>
        <v/>
      </c>
      <c r="EF51" s="273"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29" t="str">
        <f t="shared" ca="true" si="0"/>
        <v/>
      </c>
      <c r="D52" s="97"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7"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7"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7"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7"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7"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7"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7"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7"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7"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7"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7"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7"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7"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7"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7"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7"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7"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8"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8"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8"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8"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8"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8"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8"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8"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8"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8"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8"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8"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8"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8"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8"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8"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8"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8"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8"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8"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8"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8"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8"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8"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8"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8"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8"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8"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8"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8"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9"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9"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9"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9"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9"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9"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9"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9"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9"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9"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9"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9"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9"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9"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9"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9"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9"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9"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3"/>
      <c r="BS52" s="273" t="str">
        <f ca="true">+IF(OFFSET('Water Data'!$D$27,0,10*ROW('Water Data'!D46))="","",OFFSET('Water Data'!$D$27,0,10*ROW('Water Data'!D46)))</f>
        <v/>
      </c>
      <c r="BT52" s="273" t="str">
        <f ca="true">+IF(OFFSET('Water Data'!$D$28,0,10*ROW('Water Data'!D46))="","",OFFSET('Water Data'!$D$28,0,10*ROW('Water Data'!D46)))</f>
        <v/>
      </c>
      <c r="BU52" s="273" t="str">
        <f ca="true">+IF(OFFSET('Water Data'!$D$29,0,10*ROW('Water Data'!D46))="","",OFFSET('Water Data'!$D$29,0,10*ROW('Water Data'!D46)))</f>
        <v/>
      </c>
      <c r="BV52" s="273" t="str">
        <f ca="true">+IF(OFFSET('Water Data'!$E$27,0,10*ROW('Water Data'!E46))="","",OFFSET('Water Data'!$E$27,0,10*ROW('Water Data'!E46)))</f>
        <v/>
      </c>
      <c r="BW52" s="273" t="str">
        <f ca="true">+IF(OFFSET('Water Data'!$E$28,0,10*ROW('Water Data'!E46))="","",OFFSET('Water Data'!$E$28,0,10*ROW('Water Data'!E46)))</f>
        <v/>
      </c>
      <c r="BX52" s="273" t="str">
        <f ca="true">+IF(OFFSET('Water Data'!$E$29,0,10*ROW('Water Data'!E46))="","",OFFSET('Water Data'!$E$29,0,10*ROW('Water Data'!E46)))</f>
        <v/>
      </c>
      <c r="BY52" s="273" t="str">
        <f ca="true">+IF(OFFSET('Water Data'!$F$27,0,10*ROW('Water Data'!F46))="","",OFFSET('Water Data'!$F$27,0,10*ROW('Water Data'!F46)))</f>
        <v/>
      </c>
      <c r="BZ52" s="273" t="str">
        <f ca="true">+IF(OFFSET('Water Data'!$F$28,0,10*ROW('Water Data'!F46))="","",OFFSET('Water Data'!$F$28,0,10*ROW('Water Data'!F46)))</f>
        <v/>
      </c>
      <c r="CA52" s="273" t="str">
        <f ca="true">+IF(OFFSET('Water Data'!$F$29,0,10*ROW('Water Data'!F46))="","",OFFSET('Water Data'!$F$29,0,10*ROW('Water Data'!F46)))</f>
        <v/>
      </c>
      <c r="CB52" s="273" t="str">
        <f ca="true">+IF(OFFSET('Water Data'!$G$27,0,10*ROW('Water Data'!G46))="","",OFFSET('Water Data'!$G$27,0,10*ROW('Water Data'!G46)))</f>
        <v/>
      </c>
      <c r="CC52" s="273" t="str">
        <f ca="true">+IF(OFFSET('Water Data'!$G$28,0,10*ROW('Water Data'!G46))="","",OFFSET('Water Data'!$G$28,0,10*ROW('Water Data'!G46)))</f>
        <v/>
      </c>
      <c r="CD52" s="273" t="str">
        <f ca="true">+IF(OFFSET('Water Data'!$G$29,0,10*ROW('Water Data'!G46))="","",OFFSET('Water Data'!$G$29,0,10*ROW('Water Data'!G46)))</f>
        <v/>
      </c>
      <c r="CE52" s="273" t="str">
        <f ca="true">+IF(OFFSET('Water Data'!$H$27,0,10*ROW('Water Data'!H46))="","",OFFSET('Water Data'!$H$27,0,10*ROW('Water Data'!H46)))</f>
        <v/>
      </c>
      <c r="CF52" s="273" t="str">
        <f ca="true">+IF(OFFSET('Water Data'!$H$28,0,10*ROW('Water Data'!H46))="","",OFFSET('Water Data'!$H$28,0,10*ROW('Water Data'!H46)))</f>
        <v/>
      </c>
      <c r="CG52" s="273" t="str">
        <f ca="true">+IF(OFFSET('Water Data'!$H$29,0,10*ROW('Water Data'!H46))="","",OFFSET('Water Data'!$H$29,0,10*ROW('Water Data'!H46)))</f>
        <v/>
      </c>
      <c r="CH52" s="273" t="str">
        <f ca="true">+IF(OFFSET('Water Data'!$I$27,0,10*ROW('Water Data'!I46))="","",OFFSET('Water Data'!$I$27,0,10*ROW('Water Data'!I46)))</f>
        <v/>
      </c>
      <c r="CI52" s="273" t="str">
        <f ca="true">+IF(OFFSET('Water Data'!$I$28,0,10*ROW('Water Data'!I46))="","",OFFSET('Water Data'!$I$28,0,10*ROW('Water Data'!I46)))</f>
        <v/>
      </c>
      <c r="CJ52" s="273" t="str">
        <f ca="true">+IF(OFFSET('Water Data'!$I$29,0,10*ROW('Water Data'!I46))="","",OFFSET('Water Data'!$I$29,0,10*ROW('Water Data'!I46)))</f>
        <v/>
      </c>
      <c r="CK52" s="273" t="str">
        <f ca="true">+IF(OFFSET('Sanitation Data'!$D$28,0,10*ROW('Sanitation Data'!D46))="","",OFFSET('Sanitation Data'!$D$28,0,10*ROW('Sanitation Data'!D46)))</f>
        <v/>
      </c>
      <c r="CL52" s="273" t="str">
        <f ca="true">+IF(OFFSET('Sanitation Data'!$D$29,0,10*ROW('Sanitation Data'!D46))="","",OFFSET('Sanitation Data'!$D$29,0,10*ROW('Sanitation Data'!D46)))</f>
        <v/>
      </c>
      <c r="CM52" s="273" t="str">
        <f ca="true">+IF(OFFSET('Sanitation Data'!$D$30,0,10*ROW('Sanitation Data'!D46))="","",OFFSET('Sanitation Data'!$D$30,0,10*ROW('Sanitation Data'!D46)))</f>
        <v/>
      </c>
      <c r="CN52" s="273" t="str">
        <f ca="true">+IF(OFFSET('Sanitation Data'!$D$31,0,10*ROW('Sanitation Data'!D46))="","",OFFSET('Sanitation Data'!$D$31,0,10*ROW('Sanitation Data'!D46)))</f>
        <v/>
      </c>
      <c r="CO52" s="273" t="str">
        <f ca="true">+IF(OFFSET('Sanitation Data'!$D$32,0,10*ROW('Sanitation Data'!D46))="","",OFFSET('Sanitation Data'!$D$32,0,10*ROW('Sanitation Data'!D46)))</f>
        <v/>
      </c>
      <c r="CP52" s="273" t="str">
        <f ca="true">+IF(OFFSET('Sanitation Data'!$E$28,0,10*ROW('Sanitation Data'!E46))="","",OFFSET('Sanitation Data'!$E$28,0,10*ROW('Sanitation Data'!E46)))</f>
        <v/>
      </c>
      <c r="CQ52" s="273" t="str">
        <f ca="true">+IF(OFFSET('Sanitation Data'!$E$29,0,10*ROW('Sanitation Data'!E46))="","",OFFSET('Sanitation Data'!$E$29,0,10*ROW('Sanitation Data'!E46)))</f>
        <v/>
      </c>
      <c r="CR52" s="273" t="str">
        <f ca="true">+IF(OFFSET('Sanitation Data'!$E$30,0,10*ROW('Sanitation Data'!E46))="","",OFFSET('Sanitation Data'!$E$30,0,10*ROW('Sanitation Data'!E46)))</f>
        <v/>
      </c>
      <c r="CS52" s="273" t="str">
        <f ca="true">+IF(OFFSET('Sanitation Data'!$E$31,0,10*ROW('Sanitation Data'!E46))="","",OFFSET('Sanitation Data'!$E$31,0,10*ROW('Sanitation Data'!E46)))</f>
        <v/>
      </c>
      <c r="CT52" s="273" t="str">
        <f ca="true">+IF(OFFSET('Sanitation Data'!$E$32,0,10*ROW('Sanitation Data'!E46))="","",OFFSET('Sanitation Data'!$E$32,0,10*ROW('Sanitation Data'!E46)))</f>
        <v/>
      </c>
      <c r="CU52" s="273" t="str">
        <f ca="true">+IF(OFFSET('Sanitation Data'!$F$28,0,10*ROW('Sanitation Data'!F46))="","",OFFSET('Sanitation Data'!$F$28,0,10*ROW('Sanitation Data'!F46)))</f>
        <v/>
      </c>
      <c r="CV52" s="273" t="str">
        <f ca="true">+IF(OFFSET('Sanitation Data'!$F$29,0,10*ROW('Sanitation Data'!F46))="","",OFFSET('Sanitation Data'!$F$29,0,10*ROW('Sanitation Data'!F46)))</f>
        <v/>
      </c>
      <c r="CW52" s="273" t="str">
        <f ca="true">+IF(OFFSET('Sanitation Data'!$F$30,0,10*ROW('Sanitation Data'!F46))="","",OFFSET('Sanitation Data'!$F$30,0,10*ROW('Sanitation Data'!F46)))</f>
        <v/>
      </c>
      <c r="CX52" s="273" t="str">
        <f ca="true">+IF(OFFSET('Sanitation Data'!$F$31,0,10*ROW('Sanitation Data'!F46))="","",OFFSET('Sanitation Data'!$F$31,0,10*ROW('Sanitation Data'!F46)))</f>
        <v/>
      </c>
      <c r="CY52" s="273" t="str">
        <f ca="true">+IF(OFFSET('Sanitation Data'!$F$32,0,10*ROW('Sanitation Data'!F46))="","",OFFSET('Sanitation Data'!$F$32,0,10*ROW('Sanitation Data'!F46)))</f>
        <v/>
      </c>
      <c r="CZ52" s="273" t="str">
        <f ca="true">+IF(OFFSET('Sanitation Data'!$G$28,0,10*ROW('Sanitation Data'!G46))="","",OFFSET('Sanitation Data'!$G$28,0,10*ROW('Sanitation Data'!G46)))</f>
        <v/>
      </c>
      <c r="DA52" s="273" t="str">
        <f ca="true">+IF(OFFSET('Sanitation Data'!$G$29,0,10*ROW('Sanitation Data'!G46))="","",OFFSET('Sanitation Data'!$G$29,0,10*ROW('Sanitation Data'!G46)))</f>
        <v/>
      </c>
      <c r="DB52" s="273" t="str">
        <f ca="true">+IF(OFFSET('Sanitation Data'!$G$30,0,10*ROW('Sanitation Data'!G46))="","",OFFSET('Sanitation Data'!$G$30,0,10*ROW('Sanitation Data'!G46)))</f>
        <v/>
      </c>
      <c r="DC52" s="273" t="str">
        <f ca="true">+IF(OFFSET('Sanitation Data'!$G$31,0,10*ROW('Sanitation Data'!G46))="","",OFFSET('Sanitation Data'!$G$31,0,10*ROW('Sanitation Data'!G46)))</f>
        <v/>
      </c>
      <c r="DD52" s="273" t="str">
        <f ca="true">+IF(OFFSET('Sanitation Data'!$G$32,0,10*ROW('Sanitation Data'!G46))="","",OFFSET('Sanitation Data'!$G$32,0,10*ROW('Sanitation Data'!G46)))</f>
        <v/>
      </c>
      <c r="DE52" s="273" t="str">
        <f ca="true">+IF(OFFSET('Sanitation Data'!$H$28,0,10*ROW('Sanitation Data'!H46))="","",OFFSET('Sanitation Data'!$H$28,0,10*ROW('Sanitation Data'!H46)))</f>
        <v/>
      </c>
      <c r="DF52" s="273" t="str">
        <f ca="true">+IF(OFFSET('Sanitation Data'!$H$29,0,10*ROW('Sanitation Data'!H46))="","",OFFSET('Sanitation Data'!$H$29,0,10*ROW('Sanitation Data'!H46)))</f>
        <v/>
      </c>
      <c r="DG52" s="273" t="str">
        <f ca="true">+IF(OFFSET('Sanitation Data'!$H$30,0,10*ROW('Sanitation Data'!H46))="","",OFFSET('Sanitation Data'!$H$30,0,10*ROW('Sanitation Data'!H46)))</f>
        <v/>
      </c>
      <c r="DH52" s="273" t="str">
        <f ca="true">+IF(OFFSET('Sanitation Data'!$H$31,0,10*ROW('Sanitation Data'!H46))="","",OFFSET('Sanitation Data'!$H$31,0,10*ROW('Sanitation Data'!H46)))</f>
        <v/>
      </c>
      <c r="DI52" s="273" t="str">
        <f ca="true">+IF(OFFSET('Sanitation Data'!$H$32,0,10*ROW('Sanitation Data'!H46))="","",OFFSET('Sanitation Data'!$H$32,0,10*ROW('Sanitation Data'!H46)))</f>
        <v/>
      </c>
      <c r="DJ52" s="273" t="str">
        <f ca="true">+IF(OFFSET('Sanitation Data'!$I$28,0,10*ROW('Sanitation Data'!I46))="","",OFFSET('Sanitation Data'!$I$28,0,10*ROW('Sanitation Data'!I46)))</f>
        <v/>
      </c>
      <c r="DK52" s="273" t="str">
        <f ca="true">+IF(OFFSET('Sanitation Data'!$I$29,0,10*ROW('Sanitation Data'!I46))="","",OFFSET('Sanitation Data'!$I$29,0,10*ROW('Sanitation Data'!I46)))</f>
        <v/>
      </c>
      <c r="DL52" s="273" t="str">
        <f ca="true">+IF(OFFSET('Sanitation Data'!$I$30,0,10*ROW('Sanitation Data'!I46))="","",OFFSET('Sanitation Data'!$I$30,0,10*ROW('Sanitation Data'!I46)))</f>
        <v/>
      </c>
      <c r="DM52" s="273" t="str">
        <f ca="true">+IF(OFFSET('Sanitation Data'!$I$31,0,10*ROW('Sanitation Data'!I46))="","",OFFSET('Sanitation Data'!$I$31,0,10*ROW('Sanitation Data'!I46)))</f>
        <v/>
      </c>
      <c r="DN52" s="273" t="str">
        <f ca="true">+IF(OFFSET('Sanitation Data'!$I$32,0,10*ROW('Sanitation Data'!I46))="","",OFFSET('Sanitation Data'!$I$32,0,10*ROW('Sanitation Data'!I46)))</f>
        <v/>
      </c>
      <c r="DO52" s="273" t="str">
        <f ca="true">+IF(OFFSET('Hygiene Data'!$D$11,0,10*ROW('Hygiene Data'!D46))="","",OFFSET('Hygiene Data'!$D$11,0,10*ROW('Hygiene Data'!D46)))</f>
        <v/>
      </c>
      <c r="DP52" s="273" t="str">
        <f ca="true">+IF(OFFSET('Hygiene Data'!$D$12,0,10*ROW('Hygiene Data'!D46))="","",OFFSET('Hygiene Data'!$D$12,0,10*ROW('Hygiene Data'!D46)))</f>
        <v/>
      </c>
      <c r="DQ52" s="273" t="str">
        <f ca="true">+IF(OFFSET('Hygiene Data'!$D$13,0,10*ROW('Hygiene Data'!D46))="","",OFFSET('Hygiene Data'!$D$13,0,10*ROW('Hygiene Data'!D46)))</f>
        <v/>
      </c>
      <c r="DR52" s="273" t="str">
        <f ca="true">+IF(OFFSET('Hygiene Data'!$E$11,0,10*ROW('Hygiene Data'!E46))="","",OFFSET('Hygiene Data'!$E$11,0,10*ROW('Hygiene Data'!E46)))</f>
        <v/>
      </c>
      <c r="DS52" s="273" t="str">
        <f ca="true">+IF(OFFSET('Hygiene Data'!$E$12,0,10*ROW('Hygiene Data'!E46))="","",OFFSET('Hygiene Data'!$E$12,0,10*ROW('Hygiene Data'!E46)))</f>
        <v/>
      </c>
      <c r="DT52" s="273" t="str">
        <f ca="true">+IF(OFFSET('Hygiene Data'!$E$13,0,10*ROW('Hygiene Data'!E46))="","",OFFSET('Hygiene Data'!$E$13,0,10*ROW('Hygiene Data'!E46)))</f>
        <v/>
      </c>
      <c r="DU52" s="273" t="str">
        <f ca="true">+IF(OFFSET('Hygiene Data'!$F$11,0,10*ROW('Hygiene Data'!F46))="","",OFFSET('Hygiene Data'!$F$11,0,10*ROW('Hygiene Data'!F46)))</f>
        <v/>
      </c>
      <c r="DV52" s="273" t="str">
        <f ca="true">+IF(OFFSET('Hygiene Data'!$F$12,0,10*ROW('Hygiene Data'!F46))="","",OFFSET('Hygiene Data'!$F$12,0,10*ROW('Hygiene Data'!F46)))</f>
        <v/>
      </c>
      <c r="DW52" s="273" t="str">
        <f ca="true">+IF(OFFSET('Hygiene Data'!$F$13,0,10*ROW('Hygiene Data'!F46))="","",OFFSET('Hygiene Data'!$F$13,0,10*ROW('Hygiene Data'!F46)))</f>
        <v/>
      </c>
      <c r="DX52" s="273" t="str">
        <f ca="true">+IF(OFFSET('Hygiene Data'!$G$11,0,10*ROW('Hygiene Data'!G46))="","",OFFSET('Hygiene Data'!$G$11,0,10*ROW('Hygiene Data'!G46)))</f>
        <v/>
      </c>
      <c r="DY52" s="273" t="str">
        <f ca="true">+IF(OFFSET('Hygiene Data'!$G$12,0,10*ROW('Hygiene Data'!G46))="","",OFFSET('Hygiene Data'!$G$12,0,10*ROW('Hygiene Data'!G46)))</f>
        <v/>
      </c>
      <c r="DZ52" s="273" t="str">
        <f ca="true">+IF(OFFSET('Hygiene Data'!$G$13,0,10*ROW('Hygiene Data'!G46))="","",OFFSET('Hygiene Data'!$G$13,0,10*ROW('Hygiene Data'!G46)))</f>
        <v/>
      </c>
      <c r="EA52" s="273" t="str">
        <f ca="true">+IF(OFFSET('Hygiene Data'!$H$11,0,10*ROW('Hygiene Data'!H46))="","",OFFSET('Hygiene Data'!$H$11,0,10*ROW('Hygiene Data'!H46)))</f>
        <v/>
      </c>
      <c r="EB52" s="273" t="str">
        <f ca="true">+IF(OFFSET('Hygiene Data'!$H$12,0,10*ROW('Hygiene Data'!H46))="","",OFFSET('Hygiene Data'!$H$12,0,10*ROW('Hygiene Data'!H46)))</f>
        <v/>
      </c>
      <c r="EC52" s="273" t="str">
        <f ca="true">+IF(OFFSET('Hygiene Data'!$H$13,0,10*ROW('Hygiene Data'!H46))="","",OFFSET('Hygiene Data'!$H$13,0,10*ROW('Hygiene Data'!H46)))</f>
        <v/>
      </c>
      <c r="ED52" s="273" t="str">
        <f ca="true">+IF(OFFSET('Hygiene Data'!$I$11,0,10*ROW('Hygiene Data'!I46))="","",OFFSET('Hygiene Data'!$I$11,0,10*ROW('Hygiene Data'!I46)))</f>
        <v/>
      </c>
      <c r="EE52" s="273" t="str">
        <f ca="true">+IF(OFFSET('Hygiene Data'!$I$12,0,10*ROW('Hygiene Data'!I46))="","",OFFSET('Hygiene Data'!$I$12,0,10*ROW('Hygiene Data'!I46)))</f>
        <v/>
      </c>
      <c r="EF52" s="273"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29" t="str">
        <f t="shared" ca="true" si="0"/>
        <v/>
      </c>
      <c r="D53" s="97"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7"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7"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7"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7"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7"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7"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7"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7"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7"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7"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7"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7"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7"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7"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7"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7"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7"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8"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8"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8"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8"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8"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8"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8"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8"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8"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8"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8"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8"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8"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8"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8"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8"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8"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8"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8"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8"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8"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8"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8"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8"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8"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8"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8"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8"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8"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8"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9"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9"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9"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9"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9"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9"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9"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9"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9"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9"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9"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9"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9"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9"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9"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9"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9"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9"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3"/>
      <c r="BS53" s="273" t="str">
        <f ca="true">+IF(OFFSET('Water Data'!$D$27,0,10*ROW('Water Data'!D47))="","",OFFSET('Water Data'!$D$27,0,10*ROW('Water Data'!D47)))</f>
        <v/>
      </c>
      <c r="BT53" s="273" t="str">
        <f ca="true">+IF(OFFSET('Water Data'!$D$28,0,10*ROW('Water Data'!D47))="","",OFFSET('Water Data'!$D$28,0,10*ROW('Water Data'!D47)))</f>
        <v/>
      </c>
      <c r="BU53" s="273" t="str">
        <f ca="true">+IF(OFFSET('Water Data'!$D$29,0,10*ROW('Water Data'!D47))="","",OFFSET('Water Data'!$D$29,0,10*ROW('Water Data'!D47)))</f>
        <v/>
      </c>
      <c r="BV53" s="273" t="str">
        <f ca="true">+IF(OFFSET('Water Data'!$E$27,0,10*ROW('Water Data'!E47))="","",OFFSET('Water Data'!$E$27,0,10*ROW('Water Data'!E47)))</f>
        <v/>
      </c>
      <c r="BW53" s="273" t="str">
        <f ca="true">+IF(OFFSET('Water Data'!$E$28,0,10*ROW('Water Data'!E47))="","",OFFSET('Water Data'!$E$28,0,10*ROW('Water Data'!E47)))</f>
        <v/>
      </c>
      <c r="BX53" s="273" t="str">
        <f ca="true">+IF(OFFSET('Water Data'!$E$29,0,10*ROW('Water Data'!E47))="","",OFFSET('Water Data'!$E$29,0,10*ROW('Water Data'!E47)))</f>
        <v/>
      </c>
      <c r="BY53" s="273" t="str">
        <f ca="true">+IF(OFFSET('Water Data'!$F$27,0,10*ROW('Water Data'!F47))="","",OFFSET('Water Data'!$F$27,0,10*ROW('Water Data'!F47)))</f>
        <v/>
      </c>
      <c r="BZ53" s="273" t="str">
        <f ca="true">+IF(OFFSET('Water Data'!$F$28,0,10*ROW('Water Data'!F47))="","",OFFSET('Water Data'!$F$28,0,10*ROW('Water Data'!F47)))</f>
        <v/>
      </c>
      <c r="CA53" s="273" t="str">
        <f ca="true">+IF(OFFSET('Water Data'!$F$29,0,10*ROW('Water Data'!F47))="","",OFFSET('Water Data'!$F$29,0,10*ROW('Water Data'!F47)))</f>
        <v/>
      </c>
      <c r="CB53" s="273" t="str">
        <f ca="true">+IF(OFFSET('Water Data'!$G$27,0,10*ROW('Water Data'!G47))="","",OFFSET('Water Data'!$G$27,0,10*ROW('Water Data'!G47)))</f>
        <v/>
      </c>
      <c r="CC53" s="273" t="str">
        <f ca="true">+IF(OFFSET('Water Data'!$G$28,0,10*ROW('Water Data'!G47))="","",OFFSET('Water Data'!$G$28,0,10*ROW('Water Data'!G47)))</f>
        <v/>
      </c>
      <c r="CD53" s="273" t="str">
        <f ca="true">+IF(OFFSET('Water Data'!$G$29,0,10*ROW('Water Data'!G47))="","",OFFSET('Water Data'!$G$29,0,10*ROW('Water Data'!G47)))</f>
        <v/>
      </c>
      <c r="CE53" s="273" t="str">
        <f ca="true">+IF(OFFSET('Water Data'!$H$27,0,10*ROW('Water Data'!H47))="","",OFFSET('Water Data'!$H$27,0,10*ROW('Water Data'!H47)))</f>
        <v/>
      </c>
      <c r="CF53" s="273" t="str">
        <f ca="true">+IF(OFFSET('Water Data'!$H$28,0,10*ROW('Water Data'!H47))="","",OFFSET('Water Data'!$H$28,0,10*ROW('Water Data'!H47)))</f>
        <v/>
      </c>
      <c r="CG53" s="273" t="str">
        <f ca="true">+IF(OFFSET('Water Data'!$H$29,0,10*ROW('Water Data'!H47))="","",OFFSET('Water Data'!$H$29,0,10*ROW('Water Data'!H47)))</f>
        <v/>
      </c>
      <c r="CH53" s="273" t="str">
        <f ca="true">+IF(OFFSET('Water Data'!$I$27,0,10*ROW('Water Data'!I47))="","",OFFSET('Water Data'!$I$27,0,10*ROW('Water Data'!I47)))</f>
        <v/>
      </c>
      <c r="CI53" s="273" t="str">
        <f ca="true">+IF(OFFSET('Water Data'!$I$28,0,10*ROW('Water Data'!I47))="","",OFFSET('Water Data'!$I$28,0,10*ROW('Water Data'!I47)))</f>
        <v/>
      </c>
      <c r="CJ53" s="273" t="str">
        <f ca="true">+IF(OFFSET('Water Data'!$I$29,0,10*ROW('Water Data'!I47))="","",OFFSET('Water Data'!$I$29,0,10*ROW('Water Data'!I47)))</f>
        <v/>
      </c>
      <c r="CK53" s="273" t="str">
        <f ca="true">+IF(OFFSET('Sanitation Data'!$D$28,0,10*ROW('Sanitation Data'!D47))="","",OFFSET('Sanitation Data'!$D$28,0,10*ROW('Sanitation Data'!D47)))</f>
        <v/>
      </c>
      <c r="CL53" s="273" t="str">
        <f ca="true">+IF(OFFSET('Sanitation Data'!$D$29,0,10*ROW('Sanitation Data'!D47))="","",OFFSET('Sanitation Data'!$D$29,0,10*ROW('Sanitation Data'!D47)))</f>
        <v/>
      </c>
      <c r="CM53" s="273" t="str">
        <f ca="true">+IF(OFFSET('Sanitation Data'!$D$30,0,10*ROW('Sanitation Data'!D47))="","",OFFSET('Sanitation Data'!$D$30,0,10*ROW('Sanitation Data'!D47)))</f>
        <v/>
      </c>
      <c r="CN53" s="273" t="str">
        <f ca="true">+IF(OFFSET('Sanitation Data'!$D$31,0,10*ROW('Sanitation Data'!D47))="","",OFFSET('Sanitation Data'!$D$31,0,10*ROW('Sanitation Data'!D47)))</f>
        <v/>
      </c>
      <c r="CO53" s="273" t="str">
        <f ca="true">+IF(OFFSET('Sanitation Data'!$D$32,0,10*ROW('Sanitation Data'!D47))="","",OFFSET('Sanitation Data'!$D$32,0,10*ROW('Sanitation Data'!D47)))</f>
        <v/>
      </c>
      <c r="CP53" s="273" t="str">
        <f ca="true">+IF(OFFSET('Sanitation Data'!$E$28,0,10*ROW('Sanitation Data'!E47))="","",OFFSET('Sanitation Data'!$E$28,0,10*ROW('Sanitation Data'!E47)))</f>
        <v/>
      </c>
      <c r="CQ53" s="273" t="str">
        <f ca="true">+IF(OFFSET('Sanitation Data'!$E$29,0,10*ROW('Sanitation Data'!E47))="","",OFFSET('Sanitation Data'!$E$29,0,10*ROW('Sanitation Data'!E47)))</f>
        <v/>
      </c>
      <c r="CR53" s="273" t="str">
        <f ca="true">+IF(OFFSET('Sanitation Data'!$E$30,0,10*ROW('Sanitation Data'!E47))="","",OFFSET('Sanitation Data'!$E$30,0,10*ROW('Sanitation Data'!E47)))</f>
        <v/>
      </c>
      <c r="CS53" s="273" t="str">
        <f ca="true">+IF(OFFSET('Sanitation Data'!$E$31,0,10*ROW('Sanitation Data'!E47))="","",OFFSET('Sanitation Data'!$E$31,0,10*ROW('Sanitation Data'!E47)))</f>
        <v/>
      </c>
      <c r="CT53" s="273" t="str">
        <f ca="true">+IF(OFFSET('Sanitation Data'!$E$32,0,10*ROW('Sanitation Data'!E47))="","",OFFSET('Sanitation Data'!$E$32,0,10*ROW('Sanitation Data'!E47)))</f>
        <v/>
      </c>
      <c r="CU53" s="273" t="str">
        <f ca="true">+IF(OFFSET('Sanitation Data'!$F$28,0,10*ROW('Sanitation Data'!F47))="","",OFFSET('Sanitation Data'!$F$28,0,10*ROW('Sanitation Data'!F47)))</f>
        <v/>
      </c>
      <c r="CV53" s="273" t="str">
        <f ca="true">+IF(OFFSET('Sanitation Data'!$F$29,0,10*ROW('Sanitation Data'!F47))="","",OFFSET('Sanitation Data'!$F$29,0,10*ROW('Sanitation Data'!F47)))</f>
        <v/>
      </c>
      <c r="CW53" s="273" t="str">
        <f ca="true">+IF(OFFSET('Sanitation Data'!$F$30,0,10*ROW('Sanitation Data'!F47))="","",OFFSET('Sanitation Data'!$F$30,0,10*ROW('Sanitation Data'!F47)))</f>
        <v/>
      </c>
      <c r="CX53" s="273" t="str">
        <f ca="true">+IF(OFFSET('Sanitation Data'!$F$31,0,10*ROW('Sanitation Data'!F47))="","",OFFSET('Sanitation Data'!$F$31,0,10*ROW('Sanitation Data'!F47)))</f>
        <v/>
      </c>
      <c r="CY53" s="273" t="str">
        <f ca="true">+IF(OFFSET('Sanitation Data'!$F$32,0,10*ROW('Sanitation Data'!F47))="","",OFFSET('Sanitation Data'!$F$32,0,10*ROW('Sanitation Data'!F47)))</f>
        <v/>
      </c>
      <c r="CZ53" s="273" t="str">
        <f ca="true">+IF(OFFSET('Sanitation Data'!$G$28,0,10*ROW('Sanitation Data'!G47))="","",OFFSET('Sanitation Data'!$G$28,0,10*ROW('Sanitation Data'!G47)))</f>
        <v/>
      </c>
      <c r="DA53" s="273" t="str">
        <f ca="true">+IF(OFFSET('Sanitation Data'!$G$29,0,10*ROW('Sanitation Data'!G47))="","",OFFSET('Sanitation Data'!$G$29,0,10*ROW('Sanitation Data'!G47)))</f>
        <v/>
      </c>
      <c r="DB53" s="273" t="str">
        <f ca="true">+IF(OFFSET('Sanitation Data'!$G$30,0,10*ROW('Sanitation Data'!G47))="","",OFFSET('Sanitation Data'!$G$30,0,10*ROW('Sanitation Data'!G47)))</f>
        <v/>
      </c>
      <c r="DC53" s="273" t="str">
        <f ca="true">+IF(OFFSET('Sanitation Data'!$G$31,0,10*ROW('Sanitation Data'!G47))="","",OFFSET('Sanitation Data'!$G$31,0,10*ROW('Sanitation Data'!G47)))</f>
        <v/>
      </c>
      <c r="DD53" s="273" t="str">
        <f ca="true">+IF(OFFSET('Sanitation Data'!$G$32,0,10*ROW('Sanitation Data'!G47))="","",OFFSET('Sanitation Data'!$G$32,0,10*ROW('Sanitation Data'!G47)))</f>
        <v/>
      </c>
      <c r="DE53" s="273" t="str">
        <f ca="true">+IF(OFFSET('Sanitation Data'!$H$28,0,10*ROW('Sanitation Data'!H47))="","",OFFSET('Sanitation Data'!$H$28,0,10*ROW('Sanitation Data'!H47)))</f>
        <v/>
      </c>
      <c r="DF53" s="273" t="str">
        <f ca="true">+IF(OFFSET('Sanitation Data'!$H$29,0,10*ROW('Sanitation Data'!H47))="","",OFFSET('Sanitation Data'!$H$29,0,10*ROW('Sanitation Data'!H47)))</f>
        <v/>
      </c>
      <c r="DG53" s="273" t="str">
        <f ca="true">+IF(OFFSET('Sanitation Data'!$H$30,0,10*ROW('Sanitation Data'!H47))="","",OFFSET('Sanitation Data'!$H$30,0,10*ROW('Sanitation Data'!H47)))</f>
        <v/>
      </c>
      <c r="DH53" s="273" t="str">
        <f ca="true">+IF(OFFSET('Sanitation Data'!$H$31,0,10*ROW('Sanitation Data'!H47))="","",OFFSET('Sanitation Data'!$H$31,0,10*ROW('Sanitation Data'!H47)))</f>
        <v/>
      </c>
      <c r="DI53" s="273" t="str">
        <f ca="true">+IF(OFFSET('Sanitation Data'!$H$32,0,10*ROW('Sanitation Data'!H47))="","",OFFSET('Sanitation Data'!$H$32,0,10*ROW('Sanitation Data'!H47)))</f>
        <v/>
      </c>
      <c r="DJ53" s="273" t="str">
        <f ca="true">+IF(OFFSET('Sanitation Data'!$I$28,0,10*ROW('Sanitation Data'!I47))="","",OFFSET('Sanitation Data'!$I$28,0,10*ROW('Sanitation Data'!I47)))</f>
        <v/>
      </c>
      <c r="DK53" s="273" t="str">
        <f ca="true">+IF(OFFSET('Sanitation Data'!$I$29,0,10*ROW('Sanitation Data'!I47))="","",OFFSET('Sanitation Data'!$I$29,0,10*ROW('Sanitation Data'!I47)))</f>
        <v/>
      </c>
      <c r="DL53" s="273" t="str">
        <f ca="true">+IF(OFFSET('Sanitation Data'!$I$30,0,10*ROW('Sanitation Data'!I47))="","",OFFSET('Sanitation Data'!$I$30,0,10*ROW('Sanitation Data'!I47)))</f>
        <v/>
      </c>
      <c r="DM53" s="273" t="str">
        <f ca="true">+IF(OFFSET('Sanitation Data'!$I$31,0,10*ROW('Sanitation Data'!I47))="","",OFFSET('Sanitation Data'!$I$31,0,10*ROW('Sanitation Data'!I47)))</f>
        <v/>
      </c>
      <c r="DN53" s="273" t="str">
        <f ca="true">+IF(OFFSET('Sanitation Data'!$I$32,0,10*ROW('Sanitation Data'!I47))="","",OFFSET('Sanitation Data'!$I$32,0,10*ROW('Sanitation Data'!I47)))</f>
        <v/>
      </c>
      <c r="DO53" s="273" t="str">
        <f ca="true">+IF(OFFSET('Hygiene Data'!$D$11,0,10*ROW('Hygiene Data'!D47))="","",OFFSET('Hygiene Data'!$D$11,0,10*ROW('Hygiene Data'!D47)))</f>
        <v/>
      </c>
      <c r="DP53" s="273" t="str">
        <f ca="true">+IF(OFFSET('Hygiene Data'!$D$12,0,10*ROW('Hygiene Data'!D47))="","",OFFSET('Hygiene Data'!$D$12,0,10*ROW('Hygiene Data'!D47)))</f>
        <v/>
      </c>
      <c r="DQ53" s="273" t="str">
        <f ca="true">+IF(OFFSET('Hygiene Data'!$D$13,0,10*ROW('Hygiene Data'!D47))="","",OFFSET('Hygiene Data'!$D$13,0,10*ROW('Hygiene Data'!D47)))</f>
        <v/>
      </c>
      <c r="DR53" s="273" t="str">
        <f ca="true">+IF(OFFSET('Hygiene Data'!$E$11,0,10*ROW('Hygiene Data'!E47))="","",OFFSET('Hygiene Data'!$E$11,0,10*ROW('Hygiene Data'!E47)))</f>
        <v/>
      </c>
      <c r="DS53" s="273" t="str">
        <f ca="true">+IF(OFFSET('Hygiene Data'!$E$12,0,10*ROW('Hygiene Data'!E47))="","",OFFSET('Hygiene Data'!$E$12,0,10*ROW('Hygiene Data'!E47)))</f>
        <v/>
      </c>
      <c r="DT53" s="273" t="str">
        <f ca="true">+IF(OFFSET('Hygiene Data'!$E$13,0,10*ROW('Hygiene Data'!E47))="","",OFFSET('Hygiene Data'!$E$13,0,10*ROW('Hygiene Data'!E47)))</f>
        <v/>
      </c>
      <c r="DU53" s="273" t="str">
        <f ca="true">+IF(OFFSET('Hygiene Data'!$F$11,0,10*ROW('Hygiene Data'!F47))="","",OFFSET('Hygiene Data'!$F$11,0,10*ROW('Hygiene Data'!F47)))</f>
        <v/>
      </c>
      <c r="DV53" s="273" t="str">
        <f ca="true">+IF(OFFSET('Hygiene Data'!$F$12,0,10*ROW('Hygiene Data'!F47))="","",OFFSET('Hygiene Data'!$F$12,0,10*ROW('Hygiene Data'!F47)))</f>
        <v/>
      </c>
      <c r="DW53" s="273" t="str">
        <f ca="true">+IF(OFFSET('Hygiene Data'!$F$13,0,10*ROW('Hygiene Data'!F47))="","",OFFSET('Hygiene Data'!$F$13,0,10*ROW('Hygiene Data'!F47)))</f>
        <v/>
      </c>
      <c r="DX53" s="273" t="str">
        <f ca="true">+IF(OFFSET('Hygiene Data'!$G$11,0,10*ROW('Hygiene Data'!G47))="","",OFFSET('Hygiene Data'!$G$11,0,10*ROW('Hygiene Data'!G47)))</f>
        <v/>
      </c>
      <c r="DY53" s="273" t="str">
        <f ca="true">+IF(OFFSET('Hygiene Data'!$G$12,0,10*ROW('Hygiene Data'!G47))="","",OFFSET('Hygiene Data'!$G$12,0,10*ROW('Hygiene Data'!G47)))</f>
        <v/>
      </c>
      <c r="DZ53" s="273" t="str">
        <f ca="true">+IF(OFFSET('Hygiene Data'!$G$13,0,10*ROW('Hygiene Data'!G47))="","",OFFSET('Hygiene Data'!$G$13,0,10*ROW('Hygiene Data'!G47)))</f>
        <v/>
      </c>
      <c r="EA53" s="273" t="str">
        <f ca="true">+IF(OFFSET('Hygiene Data'!$H$11,0,10*ROW('Hygiene Data'!H47))="","",OFFSET('Hygiene Data'!$H$11,0,10*ROW('Hygiene Data'!H47)))</f>
        <v/>
      </c>
      <c r="EB53" s="273" t="str">
        <f ca="true">+IF(OFFSET('Hygiene Data'!$H$12,0,10*ROW('Hygiene Data'!H47))="","",OFFSET('Hygiene Data'!$H$12,0,10*ROW('Hygiene Data'!H47)))</f>
        <v/>
      </c>
      <c r="EC53" s="273" t="str">
        <f ca="true">+IF(OFFSET('Hygiene Data'!$H$13,0,10*ROW('Hygiene Data'!H47))="","",OFFSET('Hygiene Data'!$H$13,0,10*ROW('Hygiene Data'!H47)))</f>
        <v/>
      </c>
      <c r="ED53" s="273" t="str">
        <f ca="true">+IF(OFFSET('Hygiene Data'!$I$11,0,10*ROW('Hygiene Data'!I47))="","",OFFSET('Hygiene Data'!$I$11,0,10*ROW('Hygiene Data'!I47)))</f>
        <v/>
      </c>
      <c r="EE53" s="273" t="str">
        <f ca="true">+IF(OFFSET('Hygiene Data'!$I$12,0,10*ROW('Hygiene Data'!I47))="","",OFFSET('Hygiene Data'!$I$12,0,10*ROW('Hygiene Data'!I47)))</f>
        <v/>
      </c>
      <c r="EF53" s="273"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29" t="str">
        <f t="shared" ca="true" si="0"/>
        <v/>
      </c>
      <c r="D54" s="97"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7"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7"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7"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7"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7"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7"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7"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7"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7"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7"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7"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7"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7"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7"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7"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7"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7"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8"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8"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8"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8"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8"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8"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8"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8"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8"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8"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8"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8"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8"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8"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8"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8"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8"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8"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8"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8"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8"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8"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8"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8"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8"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8"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8"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8"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8"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8"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9"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9"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9"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9"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9"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9"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9"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9"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9"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9"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9"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9"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9"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9"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9"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9"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9"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9"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3"/>
      <c r="BS54" s="273" t="str">
        <f ca="true">+IF(OFFSET('Water Data'!$D$27,0,10*ROW('Water Data'!D48))="","",OFFSET('Water Data'!$D$27,0,10*ROW('Water Data'!D48)))</f>
        <v/>
      </c>
      <c r="BT54" s="273" t="str">
        <f ca="true">+IF(OFFSET('Water Data'!$D$28,0,10*ROW('Water Data'!D48))="","",OFFSET('Water Data'!$D$28,0,10*ROW('Water Data'!D48)))</f>
        <v/>
      </c>
      <c r="BU54" s="273" t="str">
        <f ca="true">+IF(OFFSET('Water Data'!$D$29,0,10*ROW('Water Data'!D48))="","",OFFSET('Water Data'!$D$29,0,10*ROW('Water Data'!D48)))</f>
        <v/>
      </c>
      <c r="BV54" s="273" t="str">
        <f ca="true">+IF(OFFSET('Water Data'!$E$27,0,10*ROW('Water Data'!E48))="","",OFFSET('Water Data'!$E$27,0,10*ROW('Water Data'!E48)))</f>
        <v/>
      </c>
      <c r="BW54" s="273" t="str">
        <f ca="true">+IF(OFFSET('Water Data'!$E$28,0,10*ROW('Water Data'!E48))="","",OFFSET('Water Data'!$E$28,0,10*ROW('Water Data'!E48)))</f>
        <v/>
      </c>
      <c r="BX54" s="273" t="str">
        <f ca="true">+IF(OFFSET('Water Data'!$E$29,0,10*ROW('Water Data'!E48))="","",OFFSET('Water Data'!$E$29,0,10*ROW('Water Data'!E48)))</f>
        <v/>
      </c>
      <c r="BY54" s="273" t="str">
        <f ca="true">+IF(OFFSET('Water Data'!$F$27,0,10*ROW('Water Data'!F48))="","",OFFSET('Water Data'!$F$27,0,10*ROW('Water Data'!F48)))</f>
        <v/>
      </c>
      <c r="BZ54" s="273" t="str">
        <f ca="true">+IF(OFFSET('Water Data'!$F$28,0,10*ROW('Water Data'!F48))="","",OFFSET('Water Data'!$F$28,0,10*ROW('Water Data'!F48)))</f>
        <v/>
      </c>
      <c r="CA54" s="273" t="str">
        <f ca="true">+IF(OFFSET('Water Data'!$F$29,0,10*ROW('Water Data'!F48))="","",OFFSET('Water Data'!$F$29,0,10*ROW('Water Data'!F48)))</f>
        <v/>
      </c>
      <c r="CB54" s="273" t="str">
        <f ca="true">+IF(OFFSET('Water Data'!$G$27,0,10*ROW('Water Data'!G48))="","",OFFSET('Water Data'!$G$27,0,10*ROW('Water Data'!G48)))</f>
        <v/>
      </c>
      <c r="CC54" s="273" t="str">
        <f ca="true">+IF(OFFSET('Water Data'!$G$28,0,10*ROW('Water Data'!G48))="","",OFFSET('Water Data'!$G$28,0,10*ROW('Water Data'!G48)))</f>
        <v/>
      </c>
      <c r="CD54" s="273" t="str">
        <f ca="true">+IF(OFFSET('Water Data'!$G$29,0,10*ROW('Water Data'!G48))="","",OFFSET('Water Data'!$G$29,0,10*ROW('Water Data'!G48)))</f>
        <v/>
      </c>
      <c r="CE54" s="273" t="str">
        <f ca="true">+IF(OFFSET('Water Data'!$H$27,0,10*ROW('Water Data'!H48))="","",OFFSET('Water Data'!$H$27,0,10*ROW('Water Data'!H48)))</f>
        <v/>
      </c>
      <c r="CF54" s="273" t="str">
        <f ca="true">+IF(OFFSET('Water Data'!$H$28,0,10*ROW('Water Data'!H48))="","",OFFSET('Water Data'!$H$28,0,10*ROW('Water Data'!H48)))</f>
        <v/>
      </c>
      <c r="CG54" s="273" t="str">
        <f ca="true">+IF(OFFSET('Water Data'!$H$29,0,10*ROW('Water Data'!H48))="","",OFFSET('Water Data'!$H$29,0,10*ROW('Water Data'!H48)))</f>
        <v/>
      </c>
      <c r="CH54" s="273" t="str">
        <f ca="true">+IF(OFFSET('Water Data'!$I$27,0,10*ROW('Water Data'!I48))="","",OFFSET('Water Data'!$I$27,0,10*ROW('Water Data'!I48)))</f>
        <v/>
      </c>
      <c r="CI54" s="273" t="str">
        <f ca="true">+IF(OFFSET('Water Data'!$I$28,0,10*ROW('Water Data'!I48))="","",OFFSET('Water Data'!$I$28,0,10*ROW('Water Data'!I48)))</f>
        <v/>
      </c>
      <c r="CJ54" s="273" t="str">
        <f ca="true">+IF(OFFSET('Water Data'!$I$29,0,10*ROW('Water Data'!I48))="","",OFFSET('Water Data'!$I$29,0,10*ROW('Water Data'!I48)))</f>
        <v/>
      </c>
      <c r="CK54" s="273" t="str">
        <f ca="true">+IF(OFFSET('Sanitation Data'!$D$28,0,10*ROW('Sanitation Data'!D48))="","",OFFSET('Sanitation Data'!$D$28,0,10*ROW('Sanitation Data'!D48)))</f>
        <v/>
      </c>
      <c r="CL54" s="273" t="str">
        <f ca="true">+IF(OFFSET('Sanitation Data'!$D$29,0,10*ROW('Sanitation Data'!D48))="","",OFFSET('Sanitation Data'!$D$29,0,10*ROW('Sanitation Data'!D48)))</f>
        <v/>
      </c>
      <c r="CM54" s="273" t="str">
        <f ca="true">+IF(OFFSET('Sanitation Data'!$D$30,0,10*ROW('Sanitation Data'!D48))="","",OFFSET('Sanitation Data'!$D$30,0,10*ROW('Sanitation Data'!D48)))</f>
        <v/>
      </c>
      <c r="CN54" s="273" t="str">
        <f ca="true">+IF(OFFSET('Sanitation Data'!$D$31,0,10*ROW('Sanitation Data'!D48))="","",OFFSET('Sanitation Data'!$D$31,0,10*ROW('Sanitation Data'!D48)))</f>
        <v/>
      </c>
      <c r="CO54" s="273" t="str">
        <f ca="true">+IF(OFFSET('Sanitation Data'!$D$32,0,10*ROW('Sanitation Data'!D48))="","",OFFSET('Sanitation Data'!$D$32,0,10*ROW('Sanitation Data'!D48)))</f>
        <v/>
      </c>
      <c r="CP54" s="273" t="str">
        <f ca="true">+IF(OFFSET('Sanitation Data'!$E$28,0,10*ROW('Sanitation Data'!E48))="","",OFFSET('Sanitation Data'!$E$28,0,10*ROW('Sanitation Data'!E48)))</f>
        <v/>
      </c>
      <c r="CQ54" s="273" t="str">
        <f ca="true">+IF(OFFSET('Sanitation Data'!$E$29,0,10*ROW('Sanitation Data'!E48))="","",OFFSET('Sanitation Data'!$E$29,0,10*ROW('Sanitation Data'!E48)))</f>
        <v/>
      </c>
      <c r="CR54" s="273" t="str">
        <f ca="true">+IF(OFFSET('Sanitation Data'!$E$30,0,10*ROW('Sanitation Data'!E48))="","",OFFSET('Sanitation Data'!$E$30,0,10*ROW('Sanitation Data'!E48)))</f>
        <v/>
      </c>
      <c r="CS54" s="273" t="str">
        <f ca="true">+IF(OFFSET('Sanitation Data'!$E$31,0,10*ROW('Sanitation Data'!E48))="","",OFFSET('Sanitation Data'!$E$31,0,10*ROW('Sanitation Data'!E48)))</f>
        <v/>
      </c>
      <c r="CT54" s="273" t="str">
        <f ca="true">+IF(OFFSET('Sanitation Data'!$E$32,0,10*ROW('Sanitation Data'!E48))="","",OFFSET('Sanitation Data'!$E$32,0,10*ROW('Sanitation Data'!E48)))</f>
        <v/>
      </c>
      <c r="CU54" s="273" t="str">
        <f ca="true">+IF(OFFSET('Sanitation Data'!$F$28,0,10*ROW('Sanitation Data'!F48))="","",OFFSET('Sanitation Data'!$F$28,0,10*ROW('Sanitation Data'!F48)))</f>
        <v/>
      </c>
      <c r="CV54" s="273" t="str">
        <f ca="true">+IF(OFFSET('Sanitation Data'!$F$29,0,10*ROW('Sanitation Data'!F48))="","",OFFSET('Sanitation Data'!$F$29,0,10*ROW('Sanitation Data'!F48)))</f>
        <v/>
      </c>
      <c r="CW54" s="273" t="str">
        <f ca="true">+IF(OFFSET('Sanitation Data'!$F$30,0,10*ROW('Sanitation Data'!F48))="","",OFFSET('Sanitation Data'!$F$30,0,10*ROW('Sanitation Data'!F48)))</f>
        <v/>
      </c>
      <c r="CX54" s="273" t="str">
        <f ca="true">+IF(OFFSET('Sanitation Data'!$F$31,0,10*ROW('Sanitation Data'!F48))="","",OFFSET('Sanitation Data'!$F$31,0,10*ROW('Sanitation Data'!F48)))</f>
        <v/>
      </c>
      <c r="CY54" s="273" t="str">
        <f ca="true">+IF(OFFSET('Sanitation Data'!$F$32,0,10*ROW('Sanitation Data'!F48))="","",OFFSET('Sanitation Data'!$F$32,0,10*ROW('Sanitation Data'!F48)))</f>
        <v/>
      </c>
      <c r="CZ54" s="273" t="str">
        <f ca="true">+IF(OFFSET('Sanitation Data'!$G$28,0,10*ROW('Sanitation Data'!G48))="","",OFFSET('Sanitation Data'!$G$28,0,10*ROW('Sanitation Data'!G48)))</f>
        <v/>
      </c>
      <c r="DA54" s="273" t="str">
        <f ca="true">+IF(OFFSET('Sanitation Data'!$G$29,0,10*ROW('Sanitation Data'!G48))="","",OFFSET('Sanitation Data'!$G$29,0,10*ROW('Sanitation Data'!G48)))</f>
        <v/>
      </c>
      <c r="DB54" s="273" t="str">
        <f ca="true">+IF(OFFSET('Sanitation Data'!$G$30,0,10*ROW('Sanitation Data'!G48))="","",OFFSET('Sanitation Data'!$G$30,0,10*ROW('Sanitation Data'!G48)))</f>
        <v/>
      </c>
      <c r="DC54" s="273" t="str">
        <f ca="true">+IF(OFFSET('Sanitation Data'!$G$31,0,10*ROW('Sanitation Data'!G48))="","",OFFSET('Sanitation Data'!$G$31,0,10*ROW('Sanitation Data'!G48)))</f>
        <v/>
      </c>
      <c r="DD54" s="273" t="str">
        <f ca="true">+IF(OFFSET('Sanitation Data'!$G$32,0,10*ROW('Sanitation Data'!G48))="","",OFFSET('Sanitation Data'!$G$32,0,10*ROW('Sanitation Data'!G48)))</f>
        <v/>
      </c>
      <c r="DE54" s="273" t="str">
        <f ca="true">+IF(OFFSET('Sanitation Data'!$H$28,0,10*ROW('Sanitation Data'!H48))="","",OFFSET('Sanitation Data'!$H$28,0,10*ROW('Sanitation Data'!H48)))</f>
        <v/>
      </c>
      <c r="DF54" s="273" t="str">
        <f ca="true">+IF(OFFSET('Sanitation Data'!$H$29,0,10*ROW('Sanitation Data'!H48))="","",OFFSET('Sanitation Data'!$H$29,0,10*ROW('Sanitation Data'!H48)))</f>
        <v/>
      </c>
      <c r="DG54" s="273" t="str">
        <f ca="true">+IF(OFFSET('Sanitation Data'!$H$30,0,10*ROW('Sanitation Data'!H48))="","",OFFSET('Sanitation Data'!$H$30,0,10*ROW('Sanitation Data'!H48)))</f>
        <v/>
      </c>
      <c r="DH54" s="273" t="str">
        <f ca="true">+IF(OFFSET('Sanitation Data'!$H$31,0,10*ROW('Sanitation Data'!H48))="","",OFFSET('Sanitation Data'!$H$31,0,10*ROW('Sanitation Data'!H48)))</f>
        <v/>
      </c>
      <c r="DI54" s="273" t="str">
        <f ca="true">+IF(OFFSET('Sanitation Data'!$H$32,0,10*ROW('Sanitation Data'!H48))="","",OFFSET('Sanitation Data'!$H$32,0,10*ROW('Sanitation Data'!H48)))</f>
        <v/>
      </c>
      <c r="DJ54" s="273" t="str">
        <f ca="true">+IF(OFFSET('Sanitation Data'!$I$28,0,10*ROW('Sanitation Data'!I48))="","",OFFSET('Sanitation Data'!$I$28,0,10*ROW('Sanitation Data'!I48)))</f>
        <v/>
      </c>
      <c r="DK54" s="273" t="str">
        <f ca="true">+IF(OFFSET('Sanitation Data'!$I$29,0,10*ROW('Sanitation Data'!I48))="","",OFFSET('Sanitation Data'!$I$29,0,10*ROW('Sanitation Data'!I48)))</f>
        <v/>
      </c>
      <c r="DL54" s="273" t="str">
        <f ca="true">+IF(OFFSET('Sanitation Data'!$I$30,0,10*ROW('Sanitation Data'!I48))="","",OFFSET('Sanitation Data'!$I$30,0,10*ROW('Sanitation Data'!I48)))</f>
        <v/>
      </c>
      <c r="DM54" s="273" t="str">
        <f ca="true">+IF(OFFSET('Sanitation Data'!$I$31,0,10*ROW('Sanitation Data'!I48))="","",OFFSET('Sanitation Data'!$I$31,0,10*ROW('Sanitation Data'!I48)))</f>
        <v/>
      </c>
      <c r="DN54" s="273" t="str">
        <f ca="true">+IF(OFFSET('Sanitation Data'!$I$32,0,10*ROW('Sanitation Data'!I48))="","",OFFSET('Sanitation Data'!$I$32,0,10*ROW('Sanitation Data'!I48)))</f>
        <v/>
      </c>
      <c r="DO54" s="273" t="str">
        <f ca="true">+IF(OFFSET('Hygiene Data'!$D$11,0,10*ROW('Hygiene Data'!D48))="","",OFFSET('Hygiene Data'!$D$11,0,10*ROW('Hygiene Data'!D48)))</f>
        <v/>
      </c>
      <c r="DP54" s="273" t="str">
        <f ca="true">+IF(OFFSET('Hygiene Data'!$D$12,0,10*ROW('Hygiene Data'!D48))="","",OFFSET('Hygiene Data'!$D$12,0,10*ROW('Hygiene Data'!D48)))</f>
        <v/>
      </c>
      <c r="DQ54" s="273" t="str">
        <f ca="true">+IF(OFFSET('Hygiene Data'!$D$13,0,10*ROW('Hygiene Data'!D48))="","",OFFSET('Hygiene Data'!$D$13,0,10*ROW('Hygiene Data'!D48)))</f>
        <v/>
      </c>
      <c r="DR54" s="273" t="str">
        <f ca="true">+IF(OFFSET('Hygiene Data'!$E$11,0,10*ROW('Hygiene Data'!E48))="","",OFFSET('Hygiene Data'!$E$11,0,10*ROW('Hygiene Data'!E48)))</f>
        <v/>
      </c>
      <c r="DS54" s="273" t="str">
        <f ca="true">+IF(OFFSET('Hygiene Data'!$E$12,0,10*ROW('Hygiene Data'!E48))="","",OFFSET('Hygiene Data'!$E$12,0,10*ROW('Hygiene Data'!E48)))</f>
        <v/>
      </c>
      <c r="DT54" s="273" t="str">
        <f ca="true">+IF(OFFSET('Hygiene Data'!$E$13,0,10*ROW('Hygiene Data'!E48))="","",OFFSET('Hygiene Data'!$E$13,0,10*ROW('Hygiene Data'!E48)))</f>
        <v/>
      </c>
      <c r="DU54" s="273" t="str">
        <f ca="true">+IF(OFFSET('Hygiene Data'!$F$11,0,10*ROW('Hygiene Data'!F48))="","",OFFSET('Hygiene Data'!$F$11,0,10*ROW('Hygiene Data'!F48)))</f>
        <v/>
      </c>
      <c r="DV54" s="273" t="str">
        <f ca="true">+IF(OFFSET('Hygiene Data'!$F$12,0,10*ROW('Hygiene Data'!F48))="","",OFFSET('Hygiene Data'!$F$12,0,10*ROW('Hygiene Data'!F48)))</f>
        <v/>
      </c>
      <c r="DW54" s="273" t="str">
        <f ca="true">+IF(OFFSET('Hygiene Data'!$F$13,0,10*ROW('Hygiene Data'!F48))="","",OFFSET('Hygiene Data'!$F$13,0,10*ROW('Hygiene Data'!F48)))</f>
        <v/>
      </c>
      <c r="DX54" s="273" t="str">
        <f ca="true">+IF(OFFSET('Hygiene Data'!$G$11,0,10*ROW('Hygiene Data'!G48))="","",OFFSET('Hygiene Data'!$G$11,0,10*ROW('Hygiene Data'!G48)))</f>
        <v/>
      </c>
      <c r="DY54" s="273" t="str">
        <f ca="true">+IF(OFFSET('Hygiene Data'!$G$12,0,10*ROW('Hygiene Data'!G48))="","",OFFSET('Hygiene Data'!$G$12,0,10*ROW('Hygiene Data'!G48)))</f>
        <v/>
      </c>
      <c r="DZ54" s="273" t="str">
        <f ca="true">+IF(OFFSET('Hygiene Data'!$G$13,0,10*ROW('Hygiene Data'!G48))="","",OFFSET('Hygiene Data'!$G$13,0,10*ROW('Hygiene Data'!G48)))</f>
        <v/>
      </c>
      <c r="EA54" s="273" t="str">
        <f ca="true">+IF(OFFSET('Hygiene Data'!$H$11,0,10*ROW('Hygiene Data'!H48))="","",OFFSET('Hygiene Data'!$H$11,0,10*ROW('Hygiene Data'!H48)))</f>
        <v/>
      </c>
      <c r="EB54" s="273" t="str">
        <f ca="true">+IF(OFFSET('Hygiene Data'!$H$12,0,10*ROW('Hygiene Data'!H48))="","",OFFSET('Hygiene Data'!$H$12,0,10*ROW('Hygiene Data'!H48)))</f>
        <v/>
      </c>
      <c r="EC54" s="273" t="str">
        <f ca="true">+IF(OFFSET('Hygiene Data'!$H$13,0,10*ROW('Hygiene Data'!H48))="","",OFFSET('Hygiene Data'!$H$13,0,10*ROW('Hygiene Data'!H48)))</f>
        <v/>
      </c>
      <c r="ED54" s="273" t="str">
        <f ca="true">+IF(OFFSET('Hygiene Data'!$I$11,0,10*ROW('Hygiene Data'!I48))="","",OFFSET('Hygiene Data'!$I$11,0,10*ROW('Hygiene Data'!I48)))</f>
        <v/>
      </c>
      <c r="EE54" s="273" t="str">
        <f ca="true">+IF(OFFSET('Hygiene Data'!$I$12,0,10*ROW('Hygiene Data'!I48))="","",OFFSET('Hygiene Data'!$I$12,0,10*ROW('Hygiene Data'!I48)))</f>
        <v/>
      </c>
      <c r="EF54" s="273"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29" t="str">
        <f t="shared" ca="true" si="0"/>
        <v/>
      </c>
      <c r="D55" s="97"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7"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7"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7"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7"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7"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7"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7"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7"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7"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7"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7"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7"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7"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7"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7"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7"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7"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8"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8"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8"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8"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8"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8"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8"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8"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8"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8"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8"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8"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8"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8"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8"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8"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8"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8"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8"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8"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8"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8"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8"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8"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8"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8"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8"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8"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8"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8"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9"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9"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9"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9"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9"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9"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9"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9"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9"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9"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9"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9"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9"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9"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9"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9"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9"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9"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3"/>
      <c r="BS55" s="273" t="str">
        <f ca="true">+IF(OFFSET('Water Data'!$D$27,0,10*ROW('Water Data'!D49))="","",OFFSET('Water Data'!$D$27,0,10*ROW('Water Data'!D49)))</f>
        <v/>
      </c>
      <c r="BT55" s="273" t="str">
        <f ca="true">+IF(OFFSET('Water Data'!$D$28,0,10*ROW('Water Data'!D49))="","",OFFSET('Water Data'!$D$28,0,10*ROW('Water Data'!D49)))</f>
        <v/>
      </c>
      <c r="BU55" s="273" t="str">
        <f ca="true">+IF(OFFSET('Water Data'!$D$29,0,10*ROW('Water Data'!D49))="","",OFFSET('Water Data'!$D$29,0,10*ROW('Water Data'!D49)))</f>
        <v/>
      </c>
      <c r="BV55" s="273" t="str">
        <f ca="true">+IF(OFFSET('Water Data'!$E$27,0,10*ROW('Water Data'!E49))="","",OFFSET('Water Data'!$E$27,0,10*ROW('Water Data'!E49)))</f>
        <v/>
      </c>
      <c r="BW55" s="273" t="str">
        <f ca="true">+IF(OFFSET('Water Data'!$E$28,0,10*ROW('Water Data'!E49))="","",OFFSET('Water Data'!$E$28,0,10*ROW('Water Data'!E49)))</f>
        <v/>
      </c>
      <c r="BX55" s="273" t="str">
        <f ca="true">+IF(OFFSET('Water Data'!$E$29,0,10*ROW('Water Data'!E49))="","",OFFSET('Water Data'!$E$29,0,10*ROW('Water Data'!E49)))</f>
        <v/>
      </c>
      <c r="BY55" s="273" t="str">
        <f ca="true">+IF(OFFSET('Water Data'!$F$27,0,10*ROW('Water Data'!F49))="","",OFFSET('Water Data'!$F$27,0,10*ROW('Water Data'!F49)))</f>
        <v/>
      </c>
      <c r="BZ55" s="273" t="str">
        <f ca="true">+IF(OFFSET('Water Data'!$F$28,0,10*ROW('Water Data'!F49))="","",OFFSET('Water Data'!$F$28,0,10*ROW('Water Data'!F49)))</f>
        <v/>
      </c>
      <c r="CA55" s="273" t="str">
        <f ca="true">+IF(OFFSET('Water Data'!$F$29,0,10*ROW('Water Data'!F49))="","",OFFSET('Water Data'!$F$29,0,10*ROW('Water Data'!F49)))</f>
        <v/>
      </c>
      <c r="CB55" s="273" t="str">
        <f ca="true">+IF(OFFSET('Water Data'!$G$27,0,10*ROW('Water Data'!G49))="","",OFFSET('Water Data'!$G$27,0,10*ROW('Water Data'!G49)))</f>
        <v/>
      </c>
      <c r="CC55" s="273" t="str">
        <f ca="true">+IF(OFFSET('Water Data'!$G$28,0,10*ROW('Water Data'!G49))="","",OFFSET('Water Data'!$G$28,0,10*ROW('Water Data'!G49)))</f>
        <v/>
      </c>
      <c r="CD55" s="273" t="str">
        <f ca="true">+IF(OFFSET('Water Data'!$G$29,0,10*ROW('Water Data'!G49))="","",OFFSET('Water Data'!$G$29,0,10*ROW('Water Data'!G49)))</f>
        <v/>
      </c>
      <c r="CE55" s="273" t="str">
        <f ca="true">+IF(OFFSET('Water Data'!$H$27,0,10*ROW('Water Data'!H49))="","",OFFSET('Water Data'!$H$27,0,10*ROW('Water Data'!H49)))</f>
        <v/>
      </c>
      <c r="CF55" s="273" t="str">
        <f ca="true">+IF(OFFSET('Water Data'!$H$28,0,10*ROW('Water Data'!H49))="","",OFFSET('Water Data'!$H$28,0,10*ROW('Water Data'!H49)))</f>
        <v/>
      </c>
      <c r="CG55" s="273" t="str">
        <f ca="true">+IF(OFFSET('Water Data'!$H$29,0,10*ROW('Water Data'!H49))="","",OFFSET('Water Data'!$H$29,0,10*ROW('Water Data'!H49)))</f>
        <v/>
      </c>
      <c r="CH55" s="273" t="str">
        <f ca="true">+IF(OFFSET('Water Data'!$I$27,0,10*ROW('Water Data'!I49))="","",OFFSET('Water Data'!$I$27,0,10*ROW('Water Data'!I49)))</f>
        <v/>
      </c>
      <c r="CI55" s="273" t="str">
        <f ca="true">+IF(OFFSET('Water Data'!$I$28,0,10*ROW('Water Data'!I49))="","",OFFSET('Water Data'!$I$28,0,10*ROW('Water Data'!I49)))</f>
        <v/>
      </c>
      <c r="CJ55" s="273" t="str">
        <f ca="true">+IF(OFFSET('Water Data'!$I$29,0,10*ROW('Water Data'!I49))="","",OFFSET('Water Data'!$I$29,0,10*ROW('Water Data'!I49)))</f>
        <v/>
      </c>
      <c r="CK55" s="273" t="str">
        <f ca="true">+IF(OFFSET('Sanitation Data'!$D$28,0,10*ROW('Sanitation Data'!D49))="","",OFFSET('Sanitation Data'!$D$28,0,10*ROW('Sanitation Data'!D49)))</f>
        <v/>
      </c>
      <c r="CL55" s="273" t="str">
        <f ca="true">+IF(OFFSET('Sanitation Data'!$D$29,0,10*ROW('Sanitation Data'!D49))="","",OFFSET('Sanitation Data'!$D$29,0,10*ROW('Sanitation Data'!D49)))</f>
        <v/>
      </c>
      <c r="CM55" s="273" t="str">
        <f ca="true">+IF(OFFSET('Sanitation Data'!$D$30,0,10*ROW('Sanitation Data'!D49))="","",OFFSET('Sanitation Data'!$D$30,0,10*ROW('Sanitation Data'!D49)))</f>
        <v/>
      </c>
      <c r="CN55" s="273" t="str">
        <f ca="true">+IF(OFFSET('Sanitation Data'!$D$31,0,10*ROW('Sanitation Data'!D49))="","",OFFSET('Sanitation Data'!$D$31,0,10*ROW('Sanitation Data'!D49)))</f>
        <v/>
      </c>
      <c r="CO55" s="273" t="str">
        <f ca="true">+IF(OFFSET('Sanitation Data'!$D$32,0,10*ROW('Sanitation Data'!D49))="","",OFFSET('Sanitation Data'!$D$32,0,10*ROW('Sanitation Data'!D49)))</f>
        <v/>
      </c>
      <c r="CP55" s="273" t="str">
        <f ca="true">+IF(OFFSET('Sanitation Data'!$E$28,0,10*ROW('Sanitation Data'!E49))="","",OFFSET('Sanitation Data'!$E$28,0,10*ROW('Sanitation Data'!E49)))</f>
        <v/>
      </c>
      <c r="CQ55" s="273" t="str">
        <f ca="true">+IF(OFFSET('Sanitation Data'!$E$29,0,10*ROW('Sanitation Data'!E49))="","",OFFSET('Sanitation Data'!$E$29,0,10*ROW('Sanitation Data'!E49)))</f>
        <v/>
      </c>
      <c r="CR55" s="273" t="str">
        <f ca="true">+IF(OFFSET('Sanitation Data'!$E$30,0,10*ROW('Sanitation Data'!E49))="","",OFFSET('Sanitation Data'!$E$30,0,10*ROW('Sanitation Data'!E49)))</f>
        <v/>
      </c>
      <c r="CS55" s="273" t="str">
        <f ca="true">+IF(OFFSET('Sanitation Data'!$E$31,0,10*ROW('Sanitation Data'!E49))="","",OFFSET('Sanitation Data'!$E$31,0,10*ROW('Sanitation Data'!E49)))</f>
        <v/>
      </c>
      <c r="CT55" s="273" t="str">
        <f ca="true">+IF(OFFSET('Sanitation Data'!$E$32,0,10*ROW('Sanitation Data'!E49))="","",OFFSET('Sanitation Data'!$E$32,0,10*ROW('Sanitation Data'!E49)))</f>
        <v/>
      </c>
      <c r="CU55" s="273" t="str">
        <f ca="true">+IF(OFFSET('Sanitation Data'!$F$28,0,10*ROW('Sanitation Data'!F49))="","",OFFSET('Sanitation Data'!$F$28,0,10*ROW('Sanitation Data'!F49)))</f>
        <v/>
      </c>
      <c r="CV55" s="273" t="str">
        <f ca="true">+IF(OFFSET('Sanitation Data'!$F$29,0,10*ROW('Sanitation Data'!F49))="","",OFFSET('Sanitation Data'!$F$29,0,10*ROW('Sanitation Data'!F49)))</f>
        <v/>
      </c>
      <c r="CW55" s="273" t="str">
        <f ca="true">+IF(OFFSET('Sanitation Data'!$F$30,0,10*ROW('Sanitation Data'!F49))="","",OFFSET('Sanitation Data'!$F$30,0,10*ROW('Sanitation Data'!F49)))</f>
        <v/>
      </c>
      <c r="CX55" s="273" t="str">
        <f ca="true">+IF(OFFSET('Sanitation Data'!$F$31,0,10*ROW('Sanitation Data'!F49))="","",OFFSET('Sanitation Data'!$F$31,0,10*ROW('Sanitation Data'!F49)))</f>
        <v/>
      </c>
      <c r="CY55" s="273" t="str">
        <f ca="true">+IF(OFFSET('Sanitation Data'!$F$32,0,10*ROW('Sanitation Data'!F49))="","",OFFSET('Sanitation Data'!$F$32,0,10*ROW('Sanitation Data'!F49)))</f>
        <v/>
      </c>
      <c r="CZ55" s="273" t="str">
        <f ca="true">+IF(OFFSET('Sanitation Data'!$G$28,0,10*ROW('Sanitation Data'!G49))="","",OFFSET('Sanitation Data'!$G$28,0,10*ROW('Sanitation Data'!G49)))</f>
        <v/>
      </c>
      <c r="DA55" s="273" t="str">
        <f ca="true">+IF(OFFSET('Sanitation Data'!$G$29,0,10*ROW('Sanitation Data'!G49))="","",OFFSET('Sanitation Data'!$G$29,0,10*ROW('Sanitation Data'!G49)))</f>
        <v/>
      </c>
      <c r="DB55" s="273" t="str">
        <f ca="true">+IF(OFFSET('Sanitation Data'!$G$30,0,10*ROW('Sanitation Data'!G49))="","",OFFSET('Sanitation Data'!$G$30,0,10*ROW('Sanitation Data'!G49)))</f>
        <v/>
      </c>
      <c r="DC55" s="273" t="str">
        <f ca="true">+IF(OFFSET('Sanitation Data'!$G$31,0,10*ROW('Sanitation Data'!G49))="","",OFFSET('Sanitation Data'!$G$31,0,10*ROW('Sanitation Data'!G49)))</f>
        <v/>
      </c>
      <c r="DD55" s="273" t="str">
        <f ca="true">+IF(OFFSET('Sanitation Data'!$G$32,0,10*ROW('Sanitation Data'!G49))="","",OFFSET('Sanitation Data'!$G$32,0,10*ROW('Sanitation Data'!G49)))</f>
        <v/>
      </c>
      <c r="DE55" s="273" t="str">
        <f ca="true">+IF(OFFSET('Sanitation Data'!$H$28,0,10*ROW('Sanitation Data'!H49))="","",OFFSET('Sanitation Data'!$H$28,0,10*ROW('Sanitation Data'!H49)))</f>
        <v/>
      </c>
      <c r="DF55" s="273" t="str">
        <f ca="true">+IF(OFFSET('Sanitation Data'!$H$29,0,10*ROW('Sanitation Data'!H49))="","",OFFSET('Sanitation Data'!$H$29,0,10*ROW('Sanitation Data'!H49)))</f>
        <v/>
      </c>
      <c r="DG55" s="273" t="str">
        <f ca="true">+IF(OFFSET('Sanitation Data'!$H$30,0,10*ROW('Sanitation Data'!H49))="","",OFFSET('Sanitation Data'!$H$30,0,10*ROW('Sanitation Data'!H49)))</f>
        <v/>
      </c>
      <c r="DH55" s="273" t="str">
        <f ca="true">+IF(OFFSET('Sanitation Data'!$H$31,0,10*ROW('Sanitation Data'!H49))="","",OFFSET('Sanitation Data'!$H$31,0,10*ROW('Sanitation Data'!H49)))</f>
        <v/>
      </c>
      <c r="DI55" s="273" t="str">
        <f ca="true">+IF(OFFSET('Sanitation Data'!$H$32,0,10*ROW('Sanitation Data'!H49))="","",OFFSET('Sanitation Data'!$H$32,0,10*ROW('Sanitation Data'!H49)))</f>
        <v/>
      </c>
      <c r="DJ55" s="273" t="str">
        <f ca="true">+IF(OFFSET('Sanitation Data'!$I$28,0,10*ROW('Sanitation Data'!I49))="","",OFFSET('Sanitation Data'!$I$28,0,10*ROW('Sanitation Data'!I49)))</f>
        <v/>
      </c>
      <c r="DK55" s="273" t="str">
        <f ca="true">+IF(OFFSET('Sanitation Data'!$I$29,0,10*ROW('Sanitation Data'!I49))="","",OFFSET('Sanitation Data'!$I$29,0,10*ROW('Sanitation Data'!I49)))</f>
        <v/>
      </c>
      <c r="DL55" s="273" t="str">
        <f ca="true">+IF(OFFSET('Sanitation Data'!$I$30,0,10*ROW('Sanitation Data'!I49))="","",OFFSET('Sanitation Data'!$I$30,0,10*ROW('Sanitation Data'!I49)))</f>
        <v/>
      </c>
      <c r="DM55" s="273" t="str">
        <f ca="true">+IF(OFFSET('Sanitation Data'!$I$31,0,10*ROW('Sanitation Data'!I49))="","",OFFSET('Sanitation Data'!$I$31,0,10*ROW('Sanitation Data'!I49)))</f>
        <v/>
      </c>
      <c r="DN55" s="273" t="str">
        <f ca="true">+IF(OFFSET('Sanitation Data'!$I$32,0,10*ROW('Sanitation Data'!I49))="","",OFFSET('Sanitation Data'!$I$32,0,10*ROW('Sanitation Data'!I49)))</f>
        <v/>
      </c>
      <c r="DO55" s="273" t="str">
        <f ca="true">+IF(OFFSET('Hygiene Data'!$D$11,0,10*ROW('Hygiene Data'!D49))="","",OFFSET('Hygiene Data'!$D$11,0,10*ROW('Hygiene Data'!D49)))</f>
        <v/>
      </c>
      <c r="DP55" s="273" t="str">
        <f ca="true">+IF(OFFSET('Hygiene Data'!$D$12,0,10*ROW('Hygiene Data'!D49))="","",OFFSET('Hygiene Data'!$D$12,0,10*ROW('Hygiene Data'!D49)))</f>
        <v/>
      </c>
      <c r="DQ55" s="273" t="str">
        <f ca="true">+IF(OFFSET('Hygiene Data'!$D$13,0,10*ROW('Hygiene Data'!D49))="","",OFFSET('Hygiene Data'!$D$13,0,10*ROW('Hygiene Data'!D49)))</f>
        <v/>
      </c>
      <c r="DR55" s="273" t="str">
        <f ca="true">+IF(OFFSET('Hygiene Data'!$E$11,0,10*ROW('Hygiene Data'!E49))="","",OFFSET('Hygiene Data'!$E$11,0,10*ROW('Hygiene Data'!E49)))</f>
        <v/>
      </c>
      <c r="DS55" s="273" t="str">
        <f ca="true">+IF(OFFSET('Hygiene Data'!$E$12,0,10*ROW('Hygiene Data'!E49))="","",OFFSET('Hygiene Data'!$E$12,0,10*ROW('Hygiene Data'!E49)))</f>
        <v/>
      </c>
      <c r="DT55" s="273" t="str">
        <f ca="true">+IF(OFFSET('Hygiene Data'!$E$13,0,10*ROW('Hygiene Data'!E49))="","",OFFSET('Hygiene Data'!$E$13,0,10*ROW('Hygiene Data'!E49)))</f>
        <v/>
      </c>
      <c r="DU55" s="273" t="str">
        <f ca="true">+IF(OFFSET('Hygiene Data'!$F$11,0,10*ROW('Hygiene Data'!F49))="","",OFFSET('Hygiene Data'!$F$11,0,10*ROW('Hygiene Data'!F49)))</f>
        <v/>
      </c>
      <c r="DV55" s="273" t="str">
        <f ca="true">+IF(OFFSET('Hygiene Data'!$F$12,0,10*ROW('Hygiene Data'!F49))="","",OFFSET('Hygiene Data'!$F$12,0,10*ROW('Hygiene Data'!F49)))</f>
        <v/>
      </c>
      <c r="DW55" s="273" t="str">
        <f ca="true">+IF(OFFSET('Hygiene Data'!$F$13,0,10*ROW('Hygiene Data'!F49))="","",OFFSET('Hygiene Data'!$F$13,0,10*ROW('Hygiene Data'!F49)))</f>
        <v/>
      </c>
      <c r="DX55" s="273" t="str">
        <f ca="true">+IF(OFFSET('Hygiene Data'!$G$11,0,10*ROW('Hygiene Data'!G49))="","",OFFSET('Hygiene Data'!$G$11,0,10*ROW('Hygiene Data'!G49)))</f>
        <v/>
      </c>
      <c r="DY55" s="273" t="str">
        <f ca="true">+IF(OFFSET('Hygiene Data'!$G$12,0,10*ROW('Hygiene Data'!G49))="","",OFFSET('Hygiene Data'!$G$12,0,10*ROW('Hygiene Data'!G49)))</f>
        <v/>
      </c>
      <c r="DZ55" s="273" t="str">
        <f ca="true">+IF(OFFSET('Hygiene Data'!$G$13,0,10*ROW('Hygiene Data'!G49))="","",OFFSET('Hygiene Data'!$G$13,0,10*ROW('Hygiene Data'!G49)))</f>
        <v/>
      </c>
      <c r="EA55" s="273" t="str">
        <f ca="true">+IF(OFFSET('Hygiene Data'!$H$11,0,10*ROW('Hygiene Data'!H49))="","",OFFSET('Hygiene Data'!$H$11,0,10*ROW('Hygiene Data'!H49)))</f>
        <v/>
      </c>
      <c r="EB55" s="273" t="str">
        <f ca="true">+IF(OFFSET('Hygiene Data'!$H$12,0,10*ROW('Hygiene Data'!H49))="","",OFFSET('Hygiene Data'!$H$12,0,10*ROW('Hygiene Data'!H49)))</f>
        <v/>
      </c>
      <c r="EC55" s="273" t="str">
        <f ca="true">+IF(OFFSET('Hygiene Data'!$H$13,0,10*ROW('Hygiene Data'!H49))="","",OFFSET('Hygiene Data'!$H$13,0,10*ROW('Hygiene Data'!H49)))</f>
        <v/>
      </c>
      <c r="ED55" s="273" t="str">
        <f ca="true">+IF(OFFSET('Hygiene Data'!$I$11,0,10*ROW('Hygiene Data'!I49))="","",OFFSET('Hygiene Data'!$I$11,0,10*ROW('Hygiene Data'!I49)))</f>
        <v/>
      </c>
      <c r="EE55" s="273" t="str">
        <f ca="true">+IF(OFFSET('Hygiene Data'!$I$12,0,10*ROW('Hygiene Data'!I49))="","",OFFSET('Hygiene Data'!$I$12,0,10*ROW('Hygiene Data'!I49)))</f>
        <v/>
      </c>
      <c r="EF55" s="273"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29" t="str">
        <f t="shared" ca="true" si="0"/>
        <v/>
      </c>
      <c r="D56" s="97"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7"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7"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7"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7"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7"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7"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7"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7"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7"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7"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7"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7"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7"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7"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7"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7"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7"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8"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8"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8"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8"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8"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8"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8"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8"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8"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8"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8"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8"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8"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8"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8"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8"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8"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8"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8"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8"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8"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8"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8"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8"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8"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8"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8"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8"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8"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8"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9"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9"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9"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9"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9"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9"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9"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9"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9"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9"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9"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9"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9"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9"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9"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9"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9"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9"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3"/>
      <c r="BS56" s="273" t="str">
        <f ca="true">+IF(OFFSET('Water Data'!$D$27,0,10*ROW('Water Data'!D50))="","",OFFSET('Water Data'!$D$27,0,10*ROW('Water Data'!D50)))</f>
        <v/>
      </c>
      <c r="BT56" s="273" t="str">
        <f ca="true">+IF(OFFSET('Water Data'!$D$28,0,10*ROW('Water Data'!D50))="","",OFFSET('Water Data'!$D$28,0,10*ROW('Water Data'!D50)))</f>
        <v/>
      </c>
      <c r="BU56" s="273" t="str">
        <f ca="true">+IF(OFFSET('Water Data'!$D$29,0,10*ROW('Water Data'!D50))="","",OFFSET('Water Data'!$D$29,0,10*ROW('Water Data'!D50)))</f>
        <v/>
      </c>
      <c r="BV56" s="273" t="str">
        <f ca="true">+IF(OFFSET('Water Data'!$E$27,0,10*ROW('Water Data'!E50))="","",OFFSET('Water Data'!$E$27,0,10*ROW('Water Data'!E50)))</f>
        <v/>
      </c>
      <c r="BW56" s="273" t="str">
        <f ca="true">+IF(OFFSET('Water Data'!$E$28,0,10*ROW('Water Data'!E50))="","",OFFSET('Water Data'!$E$28,0,10*ROW('Water Data'!E50)))</f>
        <v/>
      </c>
      <c r="BX56" s="273" t="str">
        <f ca="true">+IF(OFFSET('Water Data'!$E$29,0,10*ROW('Water Data'!E50))="","",OFFSET('Water Data'!$E$29,0,10*ROW('Water Data'!E50)))</f>
        <v/>
      </c>
      <c r="BY56" s="273" t="str">
        <f ca="true">+IF(OFFSET('Water Data'!$F$27,0,10*ROW('Water Data'!F50))="","",OFFSET('Water Data'!$F$27,0,10*ROW('Water Data'!F50)))</f>
        <v/>
      </c>
      <c r="BZ56" s="273" t="str">
        <f ca="true">+IF(OFFSET('Water Data'!$F$28,0,10*ROW('Water Data'!F50))="","",OFFSET('Water Data'!$F$28,0,10*ROW('Water Data'!F50)))</f>
        <v/>
      </c>
      <c r="CA56" s="273" t="str">
        <f ca="true">+IF(OFFSET('Water Data'!$F$29,0,10*ROW('Water Data'!F50))="","",OFFSET('Water Data'!$F$29,0,10*ROW('Water Data'!F50)))</f>
        <v/>
      </c>
      <c r="CB56" s="273" t="str">
        <f ca="true">+IF(OFFSET('Water Data'!$G$27,0,10*ROW('Water Data'!G50))="","",OFFSET('Water Data'!$G$27,0,10*ROW('Water Data'!G50)))</f>
        <v/>
      </c>
      <c r="CC56" s="273" t="str">
        <f ca="true">+IF(OFFSET('Water Data'!$G$28,0,10*ROW('Water Data'!G50))="","",OFFSET('Water Data'!$G$28,0,10*ROW('Water Data'!G50)))</f>
        <v/>
      </c>
      <c r="CD56" s="273" t="str">
        <f ca="true">+IF(OFFSET('Water Data'!$G$29,0,10*ROW('Water Data'!G50))="","",OFFSET('Water Data'!$G$29,0,10*ROW('Water Data'!G50)))</f>
        <v/>
      </c>
      <c r="CE56" s="273" t="str">
        <f ca="true">+IF(OFFSET('Water Data'!$H$27,0,10*ROW('Water Data'!H50))="","",OFFSET('Water Data'!$H$27,0,10*ROW('Water Data'!H50)))</f>
        <v/>
      </c>
      <c r="CF56" s="273" t="str">
        <f ca="true">+IF(OFFSET('Water Data'!$H$28,0,10*ROW('Water Data'!H50))="","",OFFSET('Water Data'!$H$28,0,10*ROW('Water Data'!H50)))</f>
        <v/>
      </c>
      <c r="CG56" s="273" t="str">
        <f ca="true">+IF(OFFSET('Water Data'!$H$29,0,10*ROW('Water Data'!H50))="","",OFFSET('Water Data'!$H$29,0,10*ROW('Water Data'!H50)))</f>
        <v/>
      </c>
      <c r="CH56" s="273" t="str">
        <f ca="true">+IF(OFFSET('Water Data'!$I$27,0,10*ROW('Water Data'!I50))="","",OFFSET('Water Data'!$I$27,0,10*ROW('Water Data'!I50)))</f>
        <v/>
      </c>
      <c r="CI56" s="273" t="str">
        <f ca="true">+IF(OFFSET('Water Data'!$I$28,0,10*ROW('Water Data'!I50))="","",OFFSET('Water Data'!$I$28,0,10*ROW('Water Data'!I50)))</f>
        <v/>
      </c>
      <c r="CJ56" s="273" t="str">
        <f ca="true">+IF(OFFSET('Water Data'!$I$29,0,10*ROW('Water Data'!I50))="","",OFFSET('Water Data'!$I$29,0,10*ROW('Water Data'!I50)))</f>
        <v/>
      </c>
      <c r="CK56" s="273" t="str">
        <f ca="true">+IF(OFFSET('Sanitation Data'!$D$28,0,10*ROW('Sanitation Data'!D50))="","",OFFSET('Sanitation Data'!$D$28,0,10*ROW('Sanitation Data'!D50)))</f>
        <v/>
      </c>
      <c r="CL56" s="273" t="str">
        <f ca="true">+IF(OFFSET('Sanitation Data'!$D$29,0,10*ROW('Sanitation Data'!D50))="","",OFFSET('Sanitation Data'!$D$29,0,10*ROW('Sanitation Data'!D50)))</f>
        <v/>
      </c>
      <c r="CM56" s="273" t="str">
        <f ca="true">+IF(OFFSET('Sanitation Data'!$D$30,0,10*ROW('Sanitation Data'!D50))="","",OFFSET('Sanitation Data'!$D$30,0,10*ROW('Sanitation Data'!D50)))</f>
        <v/>
      </c>
      <c r="CN56" s="273" t="str">
        <f ca="true">+IF(OFFSET('Sanitation Data'!$D$31,0,10*ROW('Sanitation Data'!D50))="","",OFFSET('Sanitation Data'!$D$31,0,10*ROW('Sanitation Data'!D50)))</f>
        <v/>
      </c>
      <c r="CO56" s="273" t="str">
        <f ca="true">+IF(OFFSET('Sanitation Data'!$D$32,0,10*ROW('Sanitation Data'!D50))="","",OFFSET('Sanitation Data'!$D$32,0,10*ROW('Sanitation Data'!D50)))</f>
        <v/>
      </c>
      <c r="CP56" s="273" t="str">
        <f ca="true">+IF(OFFSET('Sanitation Data'!$E$28,0,10*ROW('Sanitation Data'!E50))="","",OFFSET('Sanitation Data'!$E$28,0,10*ROW('Sanitation Data'!E50)))</f>
        <v/>
      </c>
      <c r="CQ56" s="273" t="str">
        <f ca="true">+IF(OFFSET('Sanitation Data'!$E$29,0,10*ROW('Sanitation Data'!E50))="","",OFFSET('Sanitation Data'!$E$29,0,10*ROW('Sanitation Data'!E50)))</f>
        <v/>
      </c>
      <c r="CR56" s="273" t="str">
        <f ca="true">+IF(OFFSET('Sanitation Data'!$E$30,0,10*ROW('Sanitation Data'!E50))="","",OFFSET('Sanitation Data'!$E$30,0,10*ROW('Sanitation Data'!E50)))</f>
        <v/>
      </c>
      <c r="CS56" s="273" t="str">
        <f ca="true">+IF(OFFSET('Sanitation Data'!$E$31,0,10*ROW('Sanitation Data'!E50))="","",OFFSET('Sanitation Data'!$E$31,0,10*ROW('Sanitation Data'!E50)))</f>
        <v/>
      </c>
      <c r="CT56" s="273" t="str">
        <f ca="true">+IF(OFFSET('Sanitation Data'!$E$32,0,10*ROW('Sanitation Data'!E50))="","",OFFSET('Sanitation Data'!$E$32,0,10*ROW('Sanitation Data'!E50)))</f>
        <v/>
      </c>
      <c r="CU56" s="273" t="str">
        <f ca="true">+IF(OFFSET('Sanitation Data'!$F$28,0,10*ROW('Sanitation Data'!F50))="","",OFFSET('Sanitation Data'!$F$28,0,10*ROW('Sanitation Data'!F50)))</f>
        <v/>
      </c>
      <c r="CV56" s="273" t="str">
        <f ca="true">+IF(OFFSET('Sanitation Data'!$F$29,0,10*ROW('Sanitation Data'!F50))="","",OFFSET('Sanitation Data'!$F$29,0,10*ROW('Sanitation Data'!F50)))</f>
        <v/>
      </c>
      <c r="CW56" s="273" t="str">
        <f ca="true">+IF(OFFSET('Sanitation Data'!$F$30,0,10*ROW('Sanitation Data'!F50))="","",OFFSET('Sanitation Data'!$F$30,0,10*ROW('Sanitation Data'!F50)))</f>
        <v/>
      </c>
      <c r="CX56" s="273" t="str">
        <f ca="true">+IF(OFFSET('Sanitation Data'!$F$31,0,10*ROW('Sanitation Data'!F50))="","",OFFSET('Sanitation Data'!$F$31,0,10*ROW('Sanitation Data'!F50)))</f>
        <v/>
      </c>
      <c r="CY56" s="273" t="str">
        <f ca="true">+IF(OFFSET('Sanitation Data'!$F$32,0,10*ROW('Sanitation Data'!F50))="","",OFFSET('Sanitation Data'!$F$32,0,10*ROW('Sanitation Data'!F50)))</f>
        <v/>
      </c>
      <c r="CZ56" s="273" t="str">
        <f ca="true">+IF(OFFSET('Sanitation Data'!$G$28,0,10*ROW('Sanitation Data'!G50))="","",OFFSET('Sanitation Data'!$G$28,0,10*ROW('Sanitation Data'!G50)))</f>
        <v/>
      </c>
      <c r="DA56" s="273" t="str">
        <f ca="true">+IF(OFFSET('Sanitation Data'!$G$29,0,10*ROW('Sanitation Data'!G50))="","",OFFSET('Sanitation Data'!$G$29,0,10*ROW('Sanitation Data'!G50)))</f>
        <v/>
      </c>
      <c r="DB56" s="273" t="str">
        <f ca="true">+IF(OFFSET('Sanitation Data'!$G$30,0,10*ROW('Sanitation Data'!G50))="","",OFFSET('Sanitation Data'!$G$30,0,10*ROW('Sanitation Data'!G50)))</f>
        <v/>
      </c>
      <c r="DC56" s="273" t="str">
        <f ca="true">+IF(OFFSET('Sanitation Data'!$G$31,0,10*ROW('Sanitation Data'!G50))="","",OFFSET('Sanitation Data'!$G$31,0,10*ROW('Sanitation Data'!G50)))</f>
        <v/>
      </c>
      <c r="DD56" s="273" t="str">
        <f ca="true">+IF(OFFSET('Sanitation Data'!$G$32,0,10*ROW('Sanitation Data'!G50))="","",OFFSET('Sanitation Data'!$G$32,0,10*ROW('Sanitation Data'!G50)))</f>
        <v/>
      </c>
      <c r="DE56" s="273" t="str">
        <f ca="true">+IF(OFFSET('Sanitation Data'!$H$28,0,10*ROW('Sanitation Data'!H50))="","",OFFSET('Sanitation Data'!$H$28,0,10*ROW('Sanitation Data'!H50)))</f>
        <v/>
      </c>
      <c r="DF56" s="273" t="str">
        <f ca="true">+IF(OFFSET('Sanitation Data'!$H$29,0,10*ROW('Sanitation Data'!H50))="","",OFFSET('Sanitation Data'!$H$29,0,10*ROW('Sanitation Data'!H50)))</f>
        <v/>
      </c>
      <c r="DG56" s="273" t="str">
        <f ca="true">+IF(OFFSET('Sanitation Data'!$H$30,0,10*ROW('Sanitation Data'!H50))="","",OFFSET('Sanitation Data'!$H$30,0,10*ROW('Sanitation Data'!H50)))</f>
        <v/>
      </c>
      <c r="DH56" s="273" t="str">
        <f ca="true">+IF(OFFSET('Sanitation Data'!$H$31,0,10*ROW('Sanitation Data'!H50))="","",OFFSET('Sanitation Data'!$H$31,0,10*ROW('Sanitation Data'!H50)))</f>
        <v/>
      </c>
      <c r="DI56" s="273" t="str">
        <f ca="true">+IF(OFFSET('Sanitation Data'!$H$32,0,10*ROW('Sanitation Data'!H50))="","",OFFSET('Sanitation Data'!$H$32,0,10*ROW('Sanitation Data'!H50)))</f>
        <v/>
      </c>
      <c r="DJ56" s="273" t="str">
        <f ca="true">+IF(OFFSET('Sanitation Data'!$I$28,0,10*ROW('Sanitation Data'!I50))="","",OFFSET('Sanitation Data'!$I$28,0,10*ROW('Sanitation Data'!I50)))</f>
        <v/>
      </c>
      <c r="DK56" s="273" t="str">
        <f ca="true">+IF(OFFSET('Sanitation Data'!$I$29,0,10*ROW('Sanitation Data'!I50))="","",OFFSET('Sanitation Data'!$I$29,0,10*ROW('Sanitation Data'!I50)))</f>
        <v/>
      </c>
      <c r="DL56" s="273" t="str">
        <f ca="true">+IF(OFFSET('Sanitation Data'!$I$30,0,10*ROW('Sanitation Data'!I50))="","",OFFSET('Sanitation Data'!$I$30,0,10*ROW('Sanitation Data'!I50)))</f>
        <v/>
      </c>
      <c r="DM56" s="273" t="str">
        <f ca="true">+IF(OFFSET('Sanitation Data'!$I$31,0,10*ROW('Sanitation Data'!I50))="","",OFFSET('Sanitation Data'!$I$31,0,10*ROW('Sanitation Data'!I50)))</f>
        <v/>
      </c>
      <c r="DN56" s="273" t="str">
        <f ca="true">+IF(OFFSET('Sanitation Data'!$I$32,0,10*ROW('Sanitation Data'!I50))="","",OFFSET('Sanitation Data'!$I$32,0,10*ROW('Sanitation Data'!I50)))</f>
        <v/>
      </c>
      <c r="DO56" s="273" t="str">
        <f ca="true">+IF(OFFSET('Hygiene Data'!$D$11,0,10*ROW('Hygiene Data'!D50))="","",OFFSET('Hygiene Data'!$D$11,0,10*ROW('Hygiene Data'!D50)))</f>
        <v/>
      </c>
      <c r="DP56" s="273" t="str">
        <f ca="true">+IF(OFFSET('Hygiene Data'!$D$12,0,10*ROW('Hygiene Data'!D50))="","",OFFSET('Hygiene Data'!$D$12,0,10*ROW('Hygiene Data'!D50)))</f>
        <v/>
      </c>
      <c r="DQ56" s="273" t="str">
        <f ca="true">+IF(OFFSET('Hygiene Data'!$D$13,0,10*ROW('Hygiene Data'!D50))="","",OFFSET('Hygiene Data'!$D$13,0,10*ROW('Hygiene Data'!D50)))</f>
        <v/>
      </c>
      <c r="DR56" s="273" t="str">
        <f ca="true">+IF(OFFSET('Hygiene Data'!$E$11,0,10*ROW('Hygiene Data'!E50))="","",OFFSET('Hygiene Data'!$E$11,0,10*ROW('Hygiene Data'!E50)))</f>
        <v/>
      </c>
      <c r="DS56" s="273" t="str">
        <f ca="true">+IF(OFFSET('Hygiene Data'!$E$12,0,10*ROW('Hygiene Data'!E50))="","",OFFSET('Hygiene Data'!$E$12,0,10*ROW('Hygiene Data'!E50)))</f>
        <v/>
      </c>
      <c r="DT56" s="273" t="str">
        <f ca="true">+IF(OFFSET('Hygiene Data'!$E$13,0,10*ROW('Hygiene Data'!E50))="","",OFFSET('Hygiene Data'!$E$13,0,10*ROW('Hygiene Data'!E50)))</f>
        <v/>
      </c>
      <c r="DU56" s="273" t="str">
        <f ca="true">+IF(OFFSET('Hygiene Data'!$F$11,0,10*ROW('Hygiene Data'!F50))="","",OFFSET('Hygiene Data'!$F$11,0,10*ROW('Hygiene Data'!F50)))</f>
        <v/>
      </c>
      <c r="DV56" s="273" t="str">
        <f ca="true">+IF(OFFSET('Hygiene Data'!$F$12,0,10*ROW('Hygiene Data'!F50))="","",OFFSET('Hygiene Data'!$F$12,0,10*ROW('Hygiene Data'!F50)))</f>
        <v/>
      </c>
      <c r="DW56" s="273" t="str">
        <f ca="true">+IF(OFFSET('Hygiene Data'!$F$13,0,10*ROW('Hygiene Data'!F50))="","",OFFSET('Hygiene Data'!$F$13,0,10*ROW('Hygiene Data'!F50)))</f>
        <v/>
      </c>
      <c r="DX56" s="273" t="str">
        <f ca="true">+IF(OFFSET('Hygiene Data'!$G$11,0,10*ROW('Hygiene Data'!G50))="","",OFFSET('Hygiene Data'!$G$11,0,10*ROW('Hygiene Data'!G50)))</f>
        <v/>
      </c>
      <c r="DY56" s="273" t="str">
        <f ca="true">+IF(OFFSET('Hygiene Data'!$G$12,0,10*ROW('Hygiene Data'!G50))="","",OFFSET('Hygiene Data'!$G$12,0,10*ROW('Hygiene Data'!G50)))</f>
        <v/>
      </c>
      <c r="DZ56" s="273" t="str">
        <f ca="true">+IF(OFFSET('Hygiene Data'!$G$13,0,10*ROW('Hygiene Data'!G50))="","",OFFSET('Hygiene Data'!$G$13,0,10*ROW('Hygiene Data'!G50)))</f>
        <v/>
      </c>
      <c r="EA56" s="273" t="str">
        <f ca="true">+IF(OFFSET('Hygiene Data'!$H$11,0,10*ROW('Hygiene Data'!H50))="","",OFFSET('Hygiene Data'!$H$11,0,10*ROW('Hygiene Data'!H50)))</f>
        <v/>
      </c>
      <c r="EB56" s="273" t="str">
        <f ca="true">+IF(OFFSET('Hygiene Data'!$H$12,0,10*ROW('Hygiene Data'!H50))="","",OFFSET('Hygiene Data'!$H$12,0,10*ROW('Hygiene Data'!H50)))</f>
        <v/>
      </c>
      <c r="EC56" s="273" t="str">
        <f ca="true">+IF(OFFSET('Hygiene Data'!$H$13,0,10*ROW('Hygiene Data'!H50))="","",OFFSET('Hygiene Data'!$H$13,0,10*ROW('Hygiene Data'!H50)))</f>
        <v/>
      </c>
      <c r="ED56" s="273" t="str">
        <f ca="true">+IF(OFFSET('Hygiene Data'!$I$11,0,10*ROW('Hygiene Data'!I50))="","",OFFSET('Hygiene Data'!$I$11,0,10*ROW('Hygiene Data'!I50)))</f>
        <v/>
      </c>
      <c r="EE56" s="273" t="str">
        <f ca="true">+IF(OFFSET('Hygiene Data'!$I$12,0,10*ROW('Hygiene Data'!I50))="","",OFFSET('Hygiene Data'!$I$12,0,10*ROW('Hygiene Data'!I50)))</f>
        <v/>
      </c>
      <c r="EF56" s="273"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29" t="str">
        <f t="shared" ca="true" si="0"/>
        <v/>
      </c>
      <c r="D57" s="97"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7"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7"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7"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7"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7"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7"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7"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7"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7"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7"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7"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7"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7"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7"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7"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7"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7"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8"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8"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8"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8"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8"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8"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8"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8"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8"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8"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8"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8"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8"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8"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8"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8"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8"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8"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8"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8"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8"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8"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8"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8"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8"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8"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8"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8"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8"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8"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9"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9"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9"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9"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9"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9"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9"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9"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9"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9"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9"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9"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9"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9"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9"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9"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9"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9"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3"/>
      <c r="BS57" s="273" t="str">
        <f ca="true">+IF(OFFSET('Water Data'!$D$27,0,10*ROW('Water Data'!D51))="","",OFFSET('Water Data'!$D$27,0,10*ROW('Water Data'!D51)))</f>
        <v/>
      </c>
      <c r="BT57" s="273" t="str">
        <f ca="true">+IF(OFFSET('Water Data'!$D$28,0,10*ROW('Water Data'!D51))="","",OFFSET('Water Data'!$D$28,0,10*ROW('Water Data'!D51)))</f>
        <v/>
      </c>
      <c r="BU57" s="273" t="str">
        <f ca="true">+IF(OFFSET('Water Data'!$D$29,0,10*ROW('Water Data'!D51))="","",OFFSET('Water Data'!$D$29,0,10*ROW('Water Data'!D51)))</f>
        <v/>
      </c>
      <c r="BV57" s="273" t="str">
        <f ca="true">+IF(OFFSET('Water Data'!$E$27,0,10*ROW('Water Data'!E51))="","",OFFSET('Water Data'!$E$27,0,10*ROW('Water Data'!E51)))</f>
        <v/>
      </c>
      <c r="BW57" s="273" t="str">
        <f ca="true">+IF(OFFSET('Water Data'!$E$28,0,10*ROW('Water Data'!E51))="","",OFFSET('Water Data'!$E$28,0,10*ROW('Water Data'!E51)))</f>
        <v/>
      </c>
      <c r="BX57" s="273" t="str">
        <f ca="true">+IF(OFFSET('Water Data'!$E$29,0,10*ROW('Water Data'!E51))="","",OFFSET('Water Data'!$E$29,0,10*ROW('Water Data'!E51)))</f>
        <v/>
      </c>
      <c r="BY57" s="273" t="str">
        <f ca="true">+IF(OFFSET('Water Data'!$F$27,0,10*ROW('Water Data'!F51))="","",OFFSET('Water Data'!$F$27,0,10*ROW('Water Data'!F51)))</f>
        <v/>
      </c>
      <c r="BZ57" s="273" t="str">
        <f ca="true">+IF(OFFSET('Water Data'!$F$28,0,10*ROW('Water Data'!F51))="","",OFFSET('Water Data'!$F$28,0,10*ROW('Water Data'!F51)))</f>
        <v/>
      </c>
      <c r="CA57" s="273" t="str">
        <f ca="true">+IF(OFFSET('Water Data'!$F$29,0,10*ROW('Water Data'!F51))="","",OFFSET('Water Data'!$F$29,0,10*ROW('Water Data'!F51)))</f>
        <v/>
      </c>
      <c r="CB57" s="273" t="str">
        <f ca="true">+IF(OFFSET('Water Data'!$G$27,0,10*ROW('Water Data'!G51))="","",OFFSET('Water Data'!$G$27,0,10*ROW('Water Data'!G51)))</f>
        <v/>
      </c>
      <c r="CC57" s="273" t="str">
        <f ca="true">+IF(OFFSET('Water Data'!$G$28,0,10*ROW('Water Data'!G51))="","",OFFSET('Water Data'!$G$28,0,10*ROW('Water Data'!G51)))</f>
        <v/>
      </c>
      <c r="CD57" s="273" t="str">
        <f ca="true">+IF(OFFSET('Water Data'!$G$29,0,10*ROW('Water Data'!G51))="","",OFFSET('Water Data'!$G$29,0,10*ROW('Water Data'!G51)))</f>
        <v/>
      </c>
      <c r="CE57" s="273" t="str">
        <f ca="true">+IF(OFFSET('Water Data'!$H$27,0,10*ROW('Water Data'!H51))="","",OFFSET('Water Data'!$H$27,0,10*ROW('Water Data'!H51)))</f>
        <v/>
      </c>
      <c r="CF57" s="273" t="str">
        <f ca="true">+IF(OFFSET('Water Data'!$H$28,0,10*ROW('Water Data'!H51))="","",OFFSET('Water Data'!$H$28,0,10*ROW('Water Data'!H51)))</f>
        <v/>
      </c>
      <c r="CG57" s="273" t="str">
        <f ca="true">+IF(OFFSET('Water Data'!$H$29,0,10*ROW('Water Data'!H51))="","",OFFSET('Water Data'!$H$29,0,10*ROW('Water Data'!H51)))</f>
        <v/>
      </c>
      <c r="CH57" s="273" t="str">
        <f ca="true">+IF(OFFSET('Water Data'!$I$27,0,10*ROW('Water Data'!I51))="","",OFFSET('Water Data'!$I$27,0,10*ROW('Water Data'!I51)))</f>
        <v/>
      </c>
      <c r="CI57" s="273" t="str">
        <f ca="true">+IF(OFFSET('Water Data'!$I$28,0,10*ROW('Water Data'!I51))="","",OFFSET('Water Data'!$I$28,0,10*ROW('Water Data'!I51)))</f>
        <v/>
      </c>
      <c r="CJ57" s="273" t="str">
        <f ca="true">+IF(OFFSET('Water Data'!$I$29,0,10*ROW('Water Data'!I51))="","",OFFSET('Water Data'!$I$29,0,10*ROW('Water Data'!I51)))</f>
        <v/>
      </c>
      <c r="CK57" s="273" t="str">
        <f ca="true">+IF(OFFSET('Sanitation Data'!$D$28,0,10*ROW('Sanitation Data'!D51))="","",OFFSET('Sanitation Data'!$D$28,0,10*ROW('Sanitation Data'!D51)))</f>
        <v/>
      </c>
      <c r="CL57" s="273" t="str">
        <f ca="true">+IF(OFFSET('Sanitation Data'!$D$29,0,10*ROW('Sanitation Data'!D51))="","",OFFSET('Sanitation Data'!$D$29,0,10*ROW('Sanitation Data'!D51)))</f>
        <v/>
      </c>
      <c r="CM57" s="273" t="str">
        <f ca="true">+IF(OFFSET('Sanitation Data'!$D$30,0,10*ROW('Sanitation Data'!D51))="","",OFFSET('Sanitation Data'!$D$30,0,10*ROW('Sanitation Data'!D51)))</f>
        <v/>
      </c>
      <c r="CN57" s="273" t="str">
        <f ca="true">+IF(OFFSET('Sanitation Data'!$D$31,0,10*ROW('Sanitation Data'!D51))="","",OFFSET('Sanitation Data'!$D$31,0,10*ROW('Sanitation Data'!D51)))</f>
        <v/>
      </c>
      <c r="CO57" s="273" t="str">
        <f ca="true">+IF(OFFSET('Sanitation Data'!$D$32,0,10*ROW('Sanitation Data'!D51))="","",OFFSET('Sanitation Data'!$D$32,0,10*ROW('Sanitation Data'!D51)))</f>
        <v/>
      </c>
      <c r="CP57" s="273" t="str">
        <f ca="true">+IF(OFFSET('Sanitation Data'!$E$28,0,10*ROW('Sanitation Data'!E51))="","",OFFSET('Sanitation Data'!$E$28,0,10*ROW('Sanitation Data'!E51)))</f>
        <v/>
      </c>
      <c r="CQ57" s="273" t="str">
        <f ca="true">+IF(OFFSET('Sanitation Data'!$E$29,0,10*ROW('Sanitation Data'!E51))="","",OFFSET('Sanitation Data'!$E$29,0,10*ROW('Sanitation Data'!E51)))</f>
        <v/>
      </c>
      <c r="CR57" s="273" t="str">
        <f ca="true">+IF(OFFSET('Sanitation Data'!$E$30,0,10*ROW('Sanitation Data'!E51))="","",OFFSET('Sanitation Data'!$E$30,0,10*ROW('Sanitation Data'!E51)))</f>
        <v/>
      </c>
      <c r="CS57" s="273" t="str">
        <f ca="true">+IF(OFFSET('Sanitation Data'!$E$31,0,10*ROW('Sanitation Data'!E51))="","",OFFSET('Sanitation Data'!$E$31,0,10*ROW('Sanitation Data'!E51)))</f>
        <v/>
      </c>
      <c r="CT57" s="273" t="str">
        <f ca="true">+IF(OFFSET('Sanitation Data'!$E$32,0,10*ROW('Sanitation Data'!E51))="","",OFFSET('Sanitation Data'!$E$32,0,10*ROW('Sanitation Data'!E51)))</f>
        <v/>
      </c>
      <c r="CU57" s="273" t="str">
        <f ca="true">+IF(OFFSET('Sanitation Data'!$F$28,0,10*ROW('Sanitation Data'!F51))="","",OFFSET('Sanitation Data'!$F$28,0,10*ROW('Sanitation Data'!F51)))</f>
        <v/>
      </c>
      <c r="CV57" s="273" t="str">
        <f ca="true">+IF(OFFSET('Sanitation Data'!$F$29,0,10*ROW('Sanitation Data'!F51))="","",OFFSET('Sanitation Data'!$F$29,0,10*ROW('Sanitation Data'!F51)))</f>
        <v/>
      </c>
      <c r="CW57" s="273" t="str">
        <f ca="true">+IF(OFFSET('Sanitation Data'!$F$30,0,10*ROW('Sanitation Data'!F51))="","",OFFSET('Sanitation Data'!$F$30,0,10*ROW('Sanitation Data'!F51)))</f>
        <v/>
      </c>
      <c r="CX57" s="273" t="str">
        <f ca="true">+IF(OFFSET('Sanitation Data'!$F$31,0,10*ROW('Sanitation Data'!F51))="","",OFFSET('Sanitation Data'!$F$31,0,10*ROW('Sanitation Data'!F51)))</f>
        <v/>
      </c>
      <c r="CY57" s="273" t="str">
        <f ca="true">+IF(OFFSET('Sanitation Data'!$F$32,0,10*ROW('Sanitation Data'!F51))="","",OFFSET('Sanitation Data'!$F$32,0,10*ROW('Sanitation Data'!F51)))</f>
        <v/>
      </c>
      <c r="CZ57" s="273" t="str">
        <f ca="true">+IF(OFFSET('Sanitation Data'!$G$28,0,10*ROW('Sanitation Data'!G51))="","",OFFSET('Sanitation Data'!$G$28,0,10*ROW('Sanitation Data'!G51)))</f>
        <v/>
      </c>
      <c r="DA57" s="273" t="str">
        <f ca="true">+IF(OFFSET('Sanitation Data'!$G$29,0,10*ROW('Sanitation Data'!G51))="","",OFFSET('Sanitation Data'!$G$29,0,10*ROW('Sanitation Data'!G51)))</f>
        <v/>
      </c>
      <c r="DB57" s="273" t="str">
        <f ca="true">+IF(OFFSET('Sanitation Data'!$G$30,0,10*ROW('Sanitation Data'!G51))="","",OFFSET('Sanitation Data'!$G$30,0,10*ROW('Sanitation Data'!G51)))</f>
        <v/>
      </c>
      <c r="DC57" s="273" t="str">
        <f ca="true">+IF(OFFSET('Sanitation Data'!$G$31,0,10*ROW('Sanitation Data'!G51))="","",OFFSET('Sanitation Data'!$G$31,0,10*ROW('Sanitation Data'!G51)))</f>
        <v/>
      </c>
      <c r="DD57" s="273" t="str">
        <f ca="true">+IF(OFFSET('Sanitation Data'!$G$32,0,10*ROW('Sanitation Data'!G51))="","",OFFSET('Sanitation Data'!$G$32,0,10*ROW('Sanitation Data'!G51)))</f>
        <v/>
      </c>
      <c r="DE57" s="273" t="str">
        <f ca="true">+IF(OFFSET('Sanitation Data'!$H$28,0,10*ROW('Sanitation Data'!H51))="","",OFFSET('Sanitation Data'!$H$28,0,10*ROW('Sanitation Data'!H51)))</f>
        <v/>
      </c>
      <c r="DF57" s="273" t="str">
        <f ca="true">+IF(OFFSET('Sanitation Data'!$H$29,0,10*ROW('Sanitation Data'!H51))="","",OFFSET('Sanitation Data'!$H$29,0,10*ROW('Sanitation Data'!H51)))</f>
        <v/>
      </c>
      <c r="DG57" s="273" t="str">
        <f ca="true">+IF(OFFSET('Sanitation Data'!$H$30,0,10*ROW('Sanitation Data'!H51))="","",OFFSET('Sanitation Data'!$H$30,0,10*ROW('Sanitation Data'!H51)))</f>
        <v/>
      </c>
      <c r="DH57" s="273" t="str">
        <f ca="true">+IF(OFFSET('Sanitation Data'!$H$31,0,10*ROW('Sanitation Data'!H51))="","",OFFSET('Sanitation Data'!$H$31,0,10*ROW('Sanitation Data'!H51)))</f>
        <v/>
      </c>
      <c r="DI57" s="273" t="str">
        <f ca="true">+IF(OFFSET('Sanitation Data'!$H$32,0,10*ROW('Sanitation Data'!H51))="","",OFFSET('Sanitation Data'!$H$32,0,10*ROW('Sanitation Data'!H51)))</f>
        <v/>
      </c>
      <c r="DJ57" s="273" t="str">
        <f ca="true">+IF(OFFSET('Sanitation Data'!$I$28,0,10*ROW('Sanitation Data'!I51))="","",OFFSET('Sanitation Data'!$I$28,0,10*ROW('Sanitation Data'!I51)))</f>
        <v/>
      </c>
      <c r="DK57" s="273" t="str">
        <f ca="true">+IF(OFFSET('Sanitation Data'!$I$29,0,10*ROW('Sanitation Data'!I51))="","",OFFSET('Sanitation Data'!$I$29,0,10*ROW('Sanitation Data'!I51)))</f>
        <v/>
      </c>
      <c r="DL57" s="273" t="str">
        <f ca="true">+IF(OFFSET('Sanitation Data'!$I$30,0,10*ROW('Sanitation Data'!I51))="","",OFFSET('Sanitation Data'!$I$30,0,10*ROW('Sanitation Data'!I51)))</f>
        <v/>
      </c>
      <c r="DM57" s="273" t="str">
        <f ca="true">+IF(OFFSET('Sanitation Data'!$I$31,0,10*ROW('Sanitation Data'!I51))="","",OFFSET('Sanitation Data'!$I$31,0,10*ROW('Sanitation Data'!I51)))</f>
        <v/>
      </c>
      <c r="DN57" s="273" t="str">
        <f ca="true">+IF(OFFSET('Sanitation Data'!$I$32,0,10*ROW('Sanitation Data'!I51))="","",OFFSET('Sanitation Data'!$I$32,0,10*ROW('Sanitation Data'!I51)))</f>
        <v/>
      </c>
      <c r="DO57" s="273" t="str">
        <f ca="true">+IF(OFFSET('Hygiene Data'!$D$11,0,10*ROW('Hygiene Data'!D51))="","",OFFSET('Hygiene Data'!$D$11,0,10*ROW('Hygiene Data'!D51)))</f>
        <v/>
      </c>
      <c r="DP57" s="273" t="str">
        <f ca="true">+IF(OFFSET('Hygiene Data'!$D$12,0,10*ROW('Hygiene Data'!D51))="","",OFFSET('Hygiene Data'!$D$12,0,10*ROW('Hygiene Data'!D51)))</f>
        <v/>
      </c>
      <c r="DQ57" s="273" t="str">
        <f ca="true">+IF(OFFSET('Hygiene Data'!$D$13,0,10*ROW('Hygiene Data'!D51))="","",OFFSET('Hygiene Data'!$D$13,0,10*ROW('Hygiene Data'!D51)))</f>
        <v/>
      </c>
      <c r="DR57" s="273" t="str">
        <f ca="true">+IF(OFFSET('Hygiene Data'!$E$11,0,10*ROW('Hygiene Data'!E51))="","",OFFSET('Hygiene Data'!$E$11,0,10*ROW('Hygiene Data'!E51)))</f>
        <v/>
      </c>
      <c r="DS57" s="273" t="str">
        <f ca="true">+IF(OFFSET('Hygiene Data'!$E$12,0,10*ROW('Hygiene Data'!E51))="","",OFFSET('Hygiene Data'!$E$12,0,10*ROW('Hygiene Data'!E51)))</f>
        <v/>
      </c>
      <c r="DT57" s="273" t="str">
        <f ca="true">+IF(OFFSET('Hygiene Data'!$E$13,0,10*ROW('Hygiene Data'!E51))="","",OFFSET('Hygiene Data'!$E$13,0,10*ROW('Hygiene Data'!E51)))</f>
        <v/>
      </c>
      <c r="DU57" s="273" t="str">
        <f ca="true">+IF(OFFSET('Hygiene Data'!$F$11,0,10*ROW('Hygiene Data'!F51))="","",OFFSET('Hygiene Data'!$F$11,0,10*ROW('Hygiene Data'!F51)))</f>
        <v/>
      </c>
      <c r="DV57" s="273" t="str">
        <f ca="true">+IF(OFFSET('Hygiene Data'!$F$12,0,10*ROW('Hygiene Data'!F51))="","",OFFSET('Hygiene Data'!$F$12,0,10*ROW('Hygiene Data'!F51)))</f>
        <v/>
      </c>
      <c r="DW57" s="273" t="str">
        <f ca="true">+IF(OFFSET('Hygiene Data'!$F$13,0,10*ROW('Hygiene Data'!F51))="","",OFFSET('Hygiene Data'!$F$13,0,10*ROW('Hygiene Data'!F51)))</f>
        <v/>
      </c>
      <c r="DX57" s="273" t="str">
        <f ca="true">+IF(OFFSET('Hygiene Data'!$G$11,0,10*ROW('Hygiene Data'!G51))="","",OFFSET('Hygiene Data'!$G$11,0,10*ROW('Hygiene Data'!G51)))</f>
        <v/>
      </c>
      <c r="DY57" s="273" t="str">
        <f ca="true">+IF(OFFSET('Hygiene Data'!$G$12,0,10*ROW('Hygiene Data'!G51))="","",OFFSET('Hygiene Data'!$G$12,0,10*ROW('Hygiene Data'!G51)))</f>
        <v/>
      </c>
      <c r="DZ57" s="273" t="str">
        <f ca="true">+IF(OFFSET('Hygiene Data'!$G$13,0,10*ROW('Hygiene Data'!G51))="","",OFFSET('Hygiene Data'!$G$13,0,10*ROW('Hygiene Data'!G51)))</f>
        <v/>
      </c>
      <c r="EA57" s="273" t="str">
        <f ca="true">+IF(OFFSET('Hygiene Data'!$H$11,0,10*ROW('Hygiene Data'!H51))="","",OFFSET('Hygiene Data'!$H$11,0,10*ROW('Hygiene Data'!H51)))</f>
        <v/>
      </c>
      <c r="EB57" s="273" t="str">
        <f ca="true">+IF(OFFSET('Hygiene Data'!$H$12,0,10*ROW('Hygiene Data'!H51))="","",OFFSET('Hygiene Data'!$H$12,0,10*ROW('Hygiene Data'!H51)))</f>
        <v/>
      </c>
      <c r="EC57" s="273" t="str">
        <f ca="true">+IF(OFFSET('Hygiene Data'!$H$13,0,10*ROW('Hygiene Data'!H51))="","",OFFSET('Hygiene Data'!$H$13,0,10*ROW('Hygiene Data'!H51)))</f>
        <v/>
      </c>
      <c r="ED57" s="273" t="str">
        <f ca="true">+IF(OFFSET('Hygiene Data'!$I$11,0,10*ROW('Hygiene Data'!I51))="","",OFFSET('Hygiene Data'!$I$11,0,10*ROW('Hygiene Data'!I51)))</f>
        <v/>
      </c>
      <c r="EE57" s="273" t="str">
        <f ca="true">+IF(OFFSET('Hygiene Data'!$I$12,0,10*ROW('Hygiene Data'!I51))="","",OFFSET('Hygiene Data'!$I$12,0,10*ROW('Hygiene Data'!I51)))</f>
        <v/>
      </c>
      <c r="EF57" s="273"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29" t="str">
        <f t="shared" ca="true" si="0"/>
        <v/>
      </c>
      <c r="D58" s="97"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7"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7"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7"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7"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7"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7"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7"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7"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7"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7"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7"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7"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7"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7"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7"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7"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7"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8"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8"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8"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8"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8"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8"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8"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8"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8"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8"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8"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8"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8"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8"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8"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8"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8"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8"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8"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8"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8"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8"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8"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8"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8"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8"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8"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8"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8"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8"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9"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9"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9"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9"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9"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9"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9"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9"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9"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9"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9"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9"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9"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9"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9"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9"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9"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9"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3"/>
      <c r="BS58" s="273" t="str">
        <f ca="true">+IF(OFFSET('Water Data'!$D$27,0,10*ROW('Water Data'!D52))="","",OFFSET('Water Data'!$D$27,0,10*ROW('Water Data'!D52)))</f>
        <v/>
      </c>
      <c r="BT58" s="273" t="str">
        <f ca="true">+IF(OFFSET('Water Data'!$D$28,0,10*ROW('Water Data'!D52))="","",OFFSET('Water Data'!$D$28,0,10*ROW('Water Data'!D52)))</f>
        <v/>
      </c>
      <c r="BU58" s="273" t="str">
        <f ca="true">+IF(OFFSET('Water Data'!$D$29,0,10*ROW('Water Data'!D52))="","",OFFSET('Water Data'!$D$29,0,10*ROW('Water Data'!D52)))</f>
        <v/>
      </c>
      <c r="BV58" s="273" t="str">
        <f ca="true">+IF(OFFSET('Water Data'!$E$27,0,10*ROW('Water Data'!E52))="","",OFFSET('Water Data'!$E$27,0,10*ROW('Water Data'!E52)))</f>
        <v/>
      </c>
      <c r="BW58" s="273" t="str">
        <f ca="true">+IF(OFFSET('Water Data'!$E$28,0,10*ROW('Water Data'!E52))="","",OFFSET('Water Data'!$E$28,0,10*ROW('Water Data'!E52)))</f>
        <v/>
      </c>
      <c r="BX58" s="273" t="str">
        <f ca="true">+IF(OFFSET('Water Data'!$E$29,0,10*ROW('Water Data'!E52))="","",OFFSET('Water Data'!$E$29,0,10*ROW('Water Data'!E52)))</f>
        <v/>
      </c>
      <c r="BY58" s="273" t="str">
        <f ca="true">+IF(OFFSET('Water Data'!$F$27,0,10*ROW('Water Data'!F52))="","",OFFSET('Water Data'!$F$27,0,10*ROW('Water Data'!F52)))</f>
        <v/>
      </c>
      <c r="BZ58" s="273" t="str">
        <f ca="true">+IF(OFFSET('Water Data'!$F$28,0,10*ROW('Water Data'!F52))="","",OFFSET('Water Data'!$F$28,0,10*ROW('Water Data'!F52)))</f>
        <v/>
      </c>
      <c r="CA58" s="273" t="str">
        <f ca="true">+IF(OFFSET('Water Data'!$F$29,0,10*ROW('Water Data'!F52))="","",OFFSET('Water Data'!$F$29,0,10*ROW('Water Data'!F52)))</f>
        <v/>
      </c>
      <c r="CB58" s="273" t="str">
        <f ca="true">+IF(OFFSET('Water Data'!$G$27,0,10*ROW('Water Data'!G52))="","",OFFSET('Water Data'!$G$27,0,10*ROW('Water Data'!G52)))</f>
        <v/>
      </c>
      <c r="CC58" s="273" t="str">
        <f ca="true">+IF(OFFSET('Water Data'!$G$28,0,10*ROW('Water Data'!G52))="","",OFFSET('Water Data'!$G$28,0,10*ROW('Water Data'!G52)))</f>
        <v/>
      </c>
      <c r="CD58" s="273" t="str">
        <f ca="true">+IF(OFFSET('Water Data'!$G$29,0,10*ROW('Water Data'!G52))="","",OFFSET('Water Data'!$G$29,0,10*ROW('Water Data'!G52)))</f>
        <v/>
      </c>
      <c r="CE58" s="273" t="str">
        <f ca="true">+IF(OFFSET('Water Data'!$H$27,0,10*ROW('Water Data'!H52))="","",OFFSET('Water Data'!$H$27,0,10*ROW('Water Data'!H52)))</f>
        <v/>
      </c>
      <c r="CF58" s="273" t="str">
        <f ca="true">+IF(OFFSET('Water Data'!$H$28,0,10*ROW('Water Data'!H52))="","",OFFSET('Water Data'!$H$28,0,10*ROW('Water Data'!H52)))</f>
        <v/>
      </c>
      <c r="CG58" s="273" t="str">
        <f ca="true">+IF(OFFSET('Water Data'!$H$29,0,10*ROW('Water Data'!H52))="","",OFFSET('Water Data'!$H$29,0,10*ROW('Water Data'!H52)))</f>
        <v/>
      </c>
      <c r="CH58" s="273" t="str">
        <f ca="true">+IF(OFFSET('Water Data'!$I$27,0,10*ROW('Water Data'!I52))="","",OFFSET('Water Data'!$I$27,0,10*ROW('Water Data'!I52)))</f>
        <v/>
      </c>
      <c r="CI58" s="273" t="str">
        <f ca="true">+IF(OFFSET('Water Data'!$I$28,0,10*ROW('Water Data'!I52))="","",OFFSET('Water Data'!$I$28,0,10*ROW('Water Data'!I52)))</f>
        <v/>
      </c>
      <c r="CJ58" s="273" t="str">
        <f ca="true">+IF(OFFSET('Water Data'!$I$29,0,10*ROW('Water Data'!I52))="","",OFFSET('Water Data'!$I$29,0,10*ROW('Water Data'!I52)))</f>
        <v/>
      </c>
      <c r="CK58" s="273" t="str">
        <f ca="true">+IF(OFFSET('Sanitation Data'!$D$28,0,10*ROW('Sanitation Data'!D52))="","",OFFSET('Sanitation Data'!$D$28,0,10*ROW('Sanitation Data'!D52)))</f>
        <v/>
      </c>
      <c r="CL58" s="273" t="str">
        <f ca="true">+IF(OFFSET('Sanitation Data'!$D$29,0,10*ROW('Sanitation Data'!D52))="","",OFFSET('Sanitation Data'!$D$29,0,10*ROW('Sanitation Data'!D52)))</f>
        <v/>
      </c>
      <c r="CM58" s="273" t="str">
        <f ca="true">+IF(OFFSET('Sanitation Data'!$D$30,0,10*ROW('Sanitation Data'!D52))="","",OFFSET('Sanitation Data'!$D$30,0,10*ROW('Sanitation Data'!D52)))</f>
        <v/>
      </c>
      <c r="CN58" s="273" t="str">
        <f ca="true">+IF(OFFSET('Sanitation Data'!$D$31,0,10*ROW('Sanitation Data'!D52))="","",OFFSET('Sanitation Data'!$D$31,0,10*ROW('Sanitation Data'!D52)))</f>
        <v/>
      </c>
      <c r="CO58" s="273" t="str">
        <f ca="true">+IF(OFFSET('Sanitation Data'!$D$32,0,10*ROW('Sanitation Data'!D52))="","",OFFSET('Sanitation Data'!$D$32,0,10*ROW('Sanitation Data'!D52)))</f>
        <v/>
      </c>
      <c r="CP58" s="273" t="str">
        <f ca="true">+IF(OFFSET('Sanitation Data'!$E$28,0,10*ROW('Sanitation Data'!E52))="","",OFFSET('Sanitation Data'!$E$28,0,10*ROW('Sanitation Data'!E52)))</f>
        <v/>
      </c>
      <c r="CQ58" s="273" t="str">
        <f ca="true">+IF(OFFSET('Sanitation Data'!$E$29,0,10*ROW('Sanitation Data'!E52))="","",OFFSET('Sanitation Data'!$E$29,0,10*ROW('Sanitation Data'!E52)))</f>
        <v/>
      </c>
      <c r="CR58" s="273" t="str">
        <f ca="true">+IF(OFFSET('Sanitation Data'!$E$30,0,10*ROW('Sanitation Data'!E52))="","",OFFSET('Sanitation Data'!$E$30,0,10*ROW('Sanitation Data'!E52)))</f>
        <v/>
      </c>
      <c r="CS58" s="273" t="str">
        <f ca="true">+IF(OFFSET('Sanitation Data'!$E$31,0,10*ROW('Sanitation Data'!E52))="","",OFFSET('Sanitation Data'!$E$31,0,10*ROW('Sanitation Data'!E52)))</f>
        <v/>
      </c>
      <c r="CT58" s="273" t="str">
        <f ca="true">+IF(OFFSET('Sanitation Data'!$E$32,0,10*ROW('Sanitation Data'!E52))="","",OFFSET('Sanitation Data'!$E$32,0,10*ROW('Sanitation Data'!E52)))</f>
        <v/>
      </c>
      <c r="CU58" s="273" t="str">
        <f ca="true">+IF(OFFSET('Sanitation Data'!$F$28,0,10*ROW('Sanitation Data'!F52))="","",OFFSET('Sanitation Data'!$F$28,0,10*ROW('Sanitation Data'!F52)))</f>
        <v/>
      </c>
      <c r="CV58" s="273" t="str">
        <f ca="true">+IF(OFFSET('Sanitation Data'!$F$29,0,10*ROW('Sanitation Data'!F52))="","",OFFSET('Sanitation Data'!$F$29,0,10*ROW('Sanitation Data'!F52)))</f>
        <v/>
      </c>
      <c r="CW58" s="273" t="str">
        <f ca="true">+IF(OFFSET('Sanitation Data'!$F$30,0,10*ROW('Sanitation Data'!F52))="","",OFFSET('Sanitation Data'!$F$30,0,10*ROW('Sanitation Data'!F52)))</f>
        <v/>
      </c>
      <c r="CX58" s="273" t="str">
        <f ca="true">+IF(OFFSET('Sanitation Data'!$F$31,0,10*ROW('Sanitation Data'!F52))="","",OFFSET('Sanitation Data'!$F$31,0,10*ROW('Sanitation Data'!F52)))</f>
        <v/>
      </c>
      <c r="CY58" s="273" t="str">
        <f ca="true">+IF(OFFSET('Sanitation Data'!$F$32,0,10*ROW('Sanitation Data'!F52))="","",OFFSET('Sanitation Data'!$F$32,0,10*ROW('Sanitation Data'!F52)))</f>
        <v/>
      </c>
      <c r="CZ58" s="273" t="str">
        <f ca="true">+IF(OFFSET('Sanitation Data'!$G$28,0,10*ROW('Sanitation Data'!G52))="","",OFFSET('Sanitation Data'!$G$28,0,10*ROW('Sanitation Data'!G52)))</f>
        <v/>
      </c>
      <c r="DA58" s="273" t="str">
        <f ca="true">+IF(OFFSET('Sanitation Data'!$G$29,0,10*ROW('Sanitation Data'!G52))="","",OFFSET('Sanitation Data'!$G$29,0,10*ROW('Sanitation Data'!G52)))</f>
        <v/>
      </c>
      <c r="DB58" s="273" t="str">
        <f ca="true">+IF(OFFSET('Sanitation Data'!$G$30,0,10*ROW('Sanitation Data'!G52))="","",OFFSET('Sanitation Data'!$G$30,0,10*ROW('Sanitation Data'!G52)))</f>
        <v/>
      </c>
      <c r="DC58" s="273" t="str">
        <f ca="true">+IF(OFFSET('Sanitation Data'!$G$31,0,10*ROW('Sanitation Data'!G52))="","",OFFSET('Sanitation Data'!$G$31,0,10*ROW('Sanitation Data'!G52)))</f>
        <v/>
      </c>
      <c r="DD58" s="273" t="str">
        <f ca="true">+IF(OFFSET('Sanitation Data'!$G$32,0,10*ROW('Sanitation Data'!G52))="","",OFFSET('Sanitation Data'!$G$32,0,10*ROW('Sanitation Data'!G52)))</f>
        <v/>
      </c>
      <c r="DE58" s="273" t="str">
        <f ca="true">+IF(OFFSET('Sanitation Data'!$H$28,0,10*ROW('Sanitation Data'!H52))="","",OFFSET('Sanitation Data'!$H$28,0,10*ROW('Sanitation Data'!H52)))</f>
        <v/>
      </c>
      <c r="DF58" s="273" t="str">
        <f ca="true">+IF(OFFSET('Sanitation Data'!$H$29,0,10*ROW('Sanitation Data'!H52))="","",OFFSET('Sanitation Data'!$H$29,0,10*ROW('Sanitation Data'!H52)))</f>
        <v/>
      </c>
      <c r="DG58" s="273" t="str">
        <f ca="true">+IF(OFFSET('Sanitation Data'!$H$30,0,10*ROW('Sanitation Data'!H52))="","",OFFSET('Sanitation Data'!$H$30,0,10*ROW('Sanitation Data'!H52)))</f>
        <v/>
      </c>
      <c r="DH58" s="273" t="str">
        <f ca="true">+IF(OFFSET('Sanitation Data'!$H$31,0,10*ROW('Sanitation Data'!H52))="","",OFFSET('Sanitation Data'!$H$31,0,10*ROW('Sanitation Data'!H52)))</f>
        <v/>
      </c>
      <c r="DI58" s="273" t="str">
        <f ca="true">+IF(OFFSET('Sanitation Data'!$H$32,0,10*ROW('Sanitation Data'!H52))="","",OFFSET('Sanitation Data'!$H$32,0,10*ROW('Sanitation Data'!H52)))</f>
        <v/>
      </c>
      <c r="DJ58" s="273" t="str">
        <f ca="true">+IF(OFFSET('Sanitation Data'!$I$28,0,10*ROW('Sanitation Data'!I52))="","",OFFSET('Sanitation Data'!$I$28,0,10*ROW('Sanitation Data'!I52)))</f>
        <v/>
      </c>
      <c r="DK58" s="273" t="str">
        <f ca="true">+IF(OFFSET('Sanitation Data'!$I$29,0,10*ROW('Sanitation Data'!I52))="","",OFFSET('Sanitation Data'!$I$29,0,10*ROW('Sanitation Data'!I52)))</f>
        <v/>
      </c>
      <c r="DL58" s="273" t="str">
        <f ca="true">+IF(OFFSET('Sanitation Data'!$I$30,0,10*ROW('Sanitation Data'!I52))="","",OFFSET('Sanitation Data'!$I$30,0,10*ROW('Sanitation Data'!I52)))</f>
        <v/>
      </c>
      <c r="DM58" s="273" t="str">
        <f ca="true">+IF(OFFSET('Sanitation Data'!$I$31,0,10*ROW('Sanitation Data'!I52))="","",OFFSET('Sanitation Data'!$I$31,0,10*ROW('Sanitation Data'!I52)))</f>
        <v/>
      </c>
      <c r="DN58" s="273" t="str">
        <f ca="true">+IF(OFFSET('Sanitation Data'!$I$32,0,10*ROW('Sanitation Data'!I52))="","",OFFSET('Sanitation Data'!$I$32,0,10*ROW('Sanitation Data'!I52)))</f>
        <v/>
      </c>
      <c r="DO58" s="273" t="str">
        <f ca="true">+IF(OFFSET('Hygiene Data'!$D$11,0,10*ROW('Hygiene Data'!D52))="","",OFFSET('Hygiene Data'!$D$11,0,10*ROW('Hygiene Data'!D52)))</f>
        <v/>
      </c>
      <c r="DP58" s="273" t="str">
        <f ca="true">+IF(OFFSET('Hygiene Data'!$D$12,0,10*ROW('Hygiene Data'!D52))="","",OFFSET('Hygiene Data'!$D$12,0,10*ROW('Hygiene Data'!D52)))</f>
        <v/>
      </c>
      <c r="DQ58" s="273" t="str">
        <f ca="true">+IF(OFFSET('Hygiene Data'!$D$13,0,10*ROW('Hygiene Data'!D52))="","",OFFSET('Hygiene Data'!$D$13,0,10*ROW('Hygiene Data'!D52)))</f>
        <v/>
      </c>
      <c r="DR58" s="273" t="str">
        <f ca="true">+IF(OFFSET('Hygiene Data'!$E$11,0,10*ROW('Hygiene Data'!E52))="","",OFFSET('Hygiene Data'!$E$11,0,10*ROW('Hygiene Data'!E52)))</f>
        <v/>
      </c>
      <c r="DS58" s="273" t="str">
        <f ca="true">+IF(OFFSET('Hygiene Data'!$E$12,0,10*ROW('Hygiene Data'!E52))="","",OFFSET('Hygiene Data'!$E$12,0,10*ROW('Hygiene Data'!E52)))</f>
        <v/>
      </c>
      <c r="DT58" s="273" t="str">
        <f ca="true">+IF(OFFSET('Hygiene Data'!$E$13,0,10*ROW('Hygiene Data'!E52))="","",OFFSET('Hygiene Data'!$E$13,0,10*ROW('Hygiene Data'!E52)))</f>
        <v/>
      </c>
      <c r="DU58" s="273" t="str">
        <f ca="true">+IF(OFFSET('Hygiene Data'!$F$11,0,10*ROW('Hygiene Data'!F52))="","",OFFSET('Hygiene Data'!$F$11,0,10*ROW('Hygiene Data'!F52)))</f>
        <v/>
      </c>
      <c r="DV58" s="273" t="str">
        <f ca="true">+IF(OFFSET('Hygiene Data'!$F$12,0,10*ROW('Hygiene Data'!F52))="","",OFFSET('Hygiene Data'!$F$12,0,10*ROW('Hygiene Data'!F52)))</f>
        <v/>
      </c>
      <c r="DW58" s="273" t="str">
        <f ca="true">+IF(OFFSET('Hygiene Data'!$F$13,0,10*ROW('Hygiene Data'!F52))="","",OFFSET('Hygiene Data'!$F$13,0,10*ROW('Hygiene Data'!F52)))</f>
        <v/>
      </c>
      <c r="DX58" s="273" t="str">
        <f ca="true">+IF(OFFSET('Hygiene Data'!$G$11,0,10*ROW('Hygiene Data'!G52))="","",OFFSET('Hygiene Data'!$G$11,0,10*ROW('Hygiene Data'!G52)))</f>
        <v/>
      </c>
      <c r="DY58" s="273" t="str">
        <f ca="true">+IF(OFFSET('Hygiene Data'!$G$12,0,10*ROW('Hygiene Data'!G52))="","",OFFSET('Hygiene Data'!$G$12,0,10*ROW('Hygiene Data'!G52)))</f>
        <v/>
      </c>
      <c r="DZ58" s="273" t="str">
        <f ca="true">+IF(OFFSET('Hygiene Data'!$G$13,0,10*ROW('Hygiene Data'!G52))="","",OFFSET('Hygiene Data'!$G$13,0,10*ROW('Hygiene Data'!G52)))</f>
        <v/>
      </c>
      <c r="EA58" s="273" t="str">
        <f ca="true">+IF(OFFSET('Hygiene Data'!$H$11,0,10*ROW('Hygiene Data'!H52))="","",OFFSET('Hygiene Data'!$H$11,0,10*ROW('Hygiene Data'!H52)))</f>
        <v/>
      </c>
      <c r="EB58" s="273" t="str">
        <f ca="true">+IF(OFFSET('Hygiene Data'!$H$12,0,10*ROW('Hygiene Data'!H52))="","",OFFSET('Hygiene Data'!$H$12,0,10*ROW('Hygiene Data'!H52)))</f>
        <v/>
      </c>
      <c r="EC58" s="273" t="str">
        <f ca="true">+IF(OFFSET('Hygiene Data'!$H$13,0,10*ROW('Hygiene Data'!H52))="","",OFFSET('Hygiene Data'!$H$13,0,10*ROW('Hygiene Data'!H52)))</f>
        <v/>
      </c>
      <c r="ED58" s="273" t="str">
        <f ca="true">+IF(OFFSET('Hygiene Data'!$I$11,0,10*ROW('Hygiene Data'!I52))="","",OFFSET('Hygiene Data'!$I$11,0,10*ROW('Hygiene Data'!I52)))</f>
        <v/>
      </c>
      <c r="EE58" s="273" t="str">
        <f ca="true">+IF(OFFSET('Hygiene Data'!$I$12,0,10*ROW('Hygiene Data'!I52))="","",OFFSET('Hygiene Data'!$I$12,0,10*ROW('Hygiene Data'!I52)))</f>
        <v/>
      </c>
      <c r="EF58" s="273"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29" t="str">
        <f t="shared" ca="true" si="0"/>
        <v/>
      </c>
      <c r="D59" s="97"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7"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7"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7"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7"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7"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7"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7"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7"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7"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7"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7"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7"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7"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7"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7"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7"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7"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8"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8"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8"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8"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8"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8"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8"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8"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8"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8"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8"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8"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8"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8"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8"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8"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8"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8"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8"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8"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8"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8"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8"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8"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8"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8"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8"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8"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8"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8"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9"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9"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9"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9"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9"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9"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9"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9"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9"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9"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9"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9"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9"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9"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9"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9"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9"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9"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3"/>
      <c r="BS59" s="273" t="str">
        <f ca="true">+IF(OFFSET('Water Data'!$D$27,0,10*ROW('Water Data'!D53))="","",OFFSET('Water Data'!$D$27,0,10*ROW('Water Data'!D53)))</f>
        <v/>
      </c>
      <c r="BT59" s="273" t="str">
        <f ca="true">+IF(OFFSET('Water Data'!$D$28,0,10*ROW('Water Data'!D53))="","",OFFSET('Water Data'!$D$28,0,10*ROW('Water Data'!D53)))</f>
        <v/>
      </c>
      <c r="BU59" s="273" t="str">
        <f ca="true">+IF(OFFSET('Water Data'!$D$29,0,10*ROW('Water Data'!D53))="","",OFFSET('Water Data'!$D$29,0,10*ROW('Water Data'!D53)))</f>
        <v/>
      </c>
      <c r="BV59" s="273" t="str">
        <f ca="true">+IF(OFFSET('Water Data'!$E$27,0,10*ROW('Water Data'!E53))="","",OFFSET('Water Data'!$E$27,0,10*ROW('Water Data'!E53)))</f>
        <v/>
      </c>
      <c r="BW59" s="273" t="str">
        <f ca="true">+IF(OFFSET('Water Data'!$E$28,0,10*ROW('Water Data'!E53))="","",OFFSET('Water Data'!$E$28,0,10*ROW('Water Data'!E53)))</f>
        <v/>
      </c>
      <c r="BX59" s="273" t="str">
        <f ca="true">+IF(OFFSET('Water Data'!$E$29,0,10*ROW('Water Data'!E53))="","",OFFSET('Water Data'!$E$29,0,10*ROW('Water Data'!E53)))</f>
        <v/>
      </c>
      <c r="BY59" s="273" t="str">
        <f ca="true">+IF(OFFSET('Water Data'!$F$27,0,10*ROW('Water Data'!F53))="","",OFFSET('Water Data'!$F$27,0,10*ROW('Water Data'!F53)))</f>
        <v/>
      </c>
      <c r="BZ59" s="273" t="str">
        <f ca="true">+IF(OFFSET('Water Data'!$F$28,0,10*ROW('Water Data'!F53))="","",OFFSET('Water Data'!$F$28,0,10*ROW('Water Data'!F53)))</f>
        <v/>
      </c>
      <c r="CA59" s="273" t="str">
        <f ca="true">+IF(OFFSET('Water Data'!$F$29,0,10*ROW('Water Data'!F53))="","",OFFSET('Water Data'!$F$29,0,10*ROW('Water Data'!F53)))</f>
        <v/>
      </c>
      <c r="CB59" s="273" t="str">
        <f ca="true">+IF(OFFSET('Water Data'!$G$27,0,10*ROW('Water Data'!G53))="","",OFFSET('Water Data'!$G$27,0,10*ROW('Water Data'!G53)))</f>
        <v/>
      </c>
      <c r="CC59" s="273" t="str">
        <f ca="true">+IF(OFFSET('Water Data'!$G$28,0,10*ROW('Water Data'!G53))="","",OFFSET('Water Data'!$G$28,0,10*ROW('Water Data'!G53)))</f>
        <v/>
      </c>
      <c r="CD59" s="273" t="str">
        <f ca="true">+IF(OFFSET('Water Data'!$G$29,0,10*ROW('Water Data'!G53))="","",OFFSET('Water Data'!$G$29,0,10*ROW('Water Data'!G53)))</f>
        <v/>
      </c>
      <c r="CE59" s="273" t="str">
        <f ca="true">+IF(OFFSET('Water Data'!$H$27,0,10*ROW('Water Data'!H53))="","",OFFSET('Water Data'!$H$27,0,10*ROW('Water Data'!H53)))</f>
        <v/>
      </c>
      <c r="CF59" s="273" t="str">
        <f ca="true">+IF(OFFSET('Water Data'!$H$28,0,10*ROW('Water Data'!H53))="","",OFFSET('Water Data'!$H$28,0,10*ROW('Water Data'!H53)))</f>
        <v/>
      </c>
      <c r="CG59" s="273" t="str">
        <f ca="true">+IF(OFFSET('Water Data'!$H$29,0,10*ROW('Water Data'!H53))="","",OFFSET('Water Data'!$H$29,0,10*ROW('Water Data'!H53)))</f>
        <v/>
      </c>
      <c r="CH59" s="273" t="str">
        <f ca="true">+IF(OFFSET('Water Data'!$I$27,0,10*ROW('Water Data'!I53))="","",OFFSET('Water Data'!$I$27,0,10*ROW('Water Data'!I53)))</f>
        <v/>
      </c>
      <c r="CI59" s="273" t="str">
        <f ca="true">+IF(OFFSET('Water Data'!$I$28,0,10*ROW('Water Data'!I53))="","",OFFSET('Water Data'!$I$28,0,10*ROW('Water Data'!I53)))</f>
        <v/>
      </c>
      <c r="CJ59" s="273" t="str">
        <f ca="true">+IF(OFFSET('Water Data'!$I$29,0,10*ROW('Water Data'!I53))="","",OFFSET('Water Data'!$I$29,0,10*ROW('Water Data'!I53)))</f>
        <v/>
      </c>
      <c r="CK59" s="273" t="str">
        <f ca="true">+IF(OFFSET('Sanitation Data'!$D$28,0,10*ROW('Sanitation Data'!D53))="","",OFFSET('Sanitation Data'!$D$28,0,10*ROW('Sanitation Data'!D53)))</f>
        <v/>
      </c>
      <c r="CL59" s="273" t="str">
        <f ca="true">+IF(OFFSET('Sanitation Data'!$D$29,0,10*ROW('Sanitation Data'!D53))="","",OFFSET('Sanitation Data'!$D$29,0,10*ROW('Sanitation Data'!D53)))</f>
        <v/>
      </c>
      <c r="CM59" s="273" t="str">
        <f ca="true">+IF(OFFSET('Sanitation Data'!$D$30,0,10*ROW('Sanitation Data'!D53))="","",OFFSET('Sanitation Data'!$D$30,0,10*ROW('Sanitation Data'!D53)))</f>
        <v/>
      </c>
      <c r="CN59" s="273" t="str">
        <f ca="true">+IF(OFFSET('Sanitation Data'!$D$31,0,10*ROW('Sanitation Data'!D53))="","",OFFSET('Sanitation Data'!$D$31,0,10*ROW('Sanitation Data'!D53)))</f>
        <v/>
      </c>
      <c r="CO59" s="273" t="str">
        <f ca="true">+IF(OFFSET('Sanitation Data'!$D$32,0,10*ROW('Sanitation Data'!D53))="","",OFFSET('Sanitation Data'!$D$32,0,10*ROW('Sanitation Data'!D53)))</f>
        <v/>
      </c>
      <c r="CP59" s="273" t="str">
        <f ca="true">+IF(OFFSET('Sanitation Data'!$E$28,0,10*ROW('Sanitation Data'!E53))="","",OFFSET('Sanitation Data'!$E$28,0,10*ROW('Sanitation Data'!E53)))</f>
        <v/>
      </c>
      <c r="CQ59" s="273" t="str">
        <f ca="true">+IF(OFFSET('Sanitation Data'!$E$29,0,10*ROW('Sanitation Data'!E53))="","",OFFSET('Sanitation Data'!$E$29,0,10*ROW('Sanitation Data'!E53)))</f>
        <v/>
      </c>
      <c r="CR59" s="273" t="str">
        <f ca="true">+IF(OFFSET('Sanitation Data'!$E$30,0,10*ROW('Sanitation Data'!E53))="","",OFFSET('Sanitation Data'!$E$30,0,10*ROW('Sanitation Data'!E53)))</f>
        <v/>
      </c>
      <c r="CS59" s="273" t="str">
        <f ca="true">+IF(OFFSET('Sanitation Data'!$E$31,0,10*ROW('Sanitation Data'!E53))="","",OFFSET('Sanitation Data'!$E$31,0,10*ROW('Sanitation Data'!E53)))</f>
        <v/>
      </c>
      <c r="CT59" s="273" t="str">
        <f ca="true">+IF(OFFSET('Sanitation Data'!$E$32,0,10*ROW('Sanitation Data'!E53))="","",OFFSET('Sanitation Data'!$E$32,0,10*ROW('Sanitation Data'!E53)))</f>
        <v/>
      </c>
      <c r="CU59" s="273" t="str">
        <f ca="true">+IF(OFFSET('Sanitation Data'!$F$28,0,10*ROW('Sanitation Data'!F53))="","",OFFSET('Sanitation Data'!$F$28,0,10*ROW('Sanitation Data'!F53)))</f>
        <v/>
      </c>
      <c r="CV59" s="273" t="str">
        <f ca="true">+IF(OFFSET('Sanitation Data'!$F$29,0,10*ROW('Sanitation Data'!F53))="","",OFFSET('Sanitation Data'!$F$29,0,10*ROW('Sanitation Data'!F53)))</f>
        <v/>
      </c>
      <c r="CW59" s="273" t="str">
        <f ca="true">+IF(OFFSET('Sanitation Data'!$F$30,0,10*ROW('Sanitation Data'!F53))="","",OFFSET('Sanitation Data'!$F$30,0,10*ROW('Sanitation Data'!F53)))</f>
        <v/>
      </c>
      <c r="CX59" s="273" t="str">
        <f ca="true">+IF(OFFSET('Sanitation Data'!$F$31,0,10*ROW('Sanitation Data'!F53))="","",OFFSET('Sanitation Data'!$F$31,0,10*ROW('Sanitation Data'!F53)))</f>
        <v/>
      </c>
      <c r="CY59" s="273" t="str">
        <f ca="true">+IF(OFFSET('Sanitation Data'!$F$32,0,10*ROW('Sanitation Data'!F53))="","",OFFSET('Sanitation Data'!$F$32,0,10*ROW('Sanitation Data'!F53)))</f>
        <v/>
      </c>
      <c r="CZ59" s="273" t="str">
        <f ca="true">+IF(OFFSET('Sanitation Data'!$G$28,0,10*ROW('Sanitation Data'!G53))="","",OFFSET('Sanitation Data'!$G$28,0,10*ROW('Sanitation Data'!G53)))</f>
        <v/>
      </c>
      <c r="DA59" s="273" t="str">
        <f ca="true">+IF(OFFSET('Sanitation Data'!$G$29,0,10*ROW('Sanitation Data'!G53))="","",OFFSET('Sanitation Data'!$G$29,0,10*ROW('Sanitation Data'!G53)))</f>
        <v/>
      </c>
      <c r="DB59" s="273" t="str">
        <f ca="true">+IF(OFFSET('Sanitation Data'!$G$30,0,10*ROW('Sanitation Data'!G53))="","",OFFSET('Sanitation Data'!$G$30,0,10*ROW('Sanitation Data'!G53)))</f>
        <v/>
      </c>
      <c r="DC59" s="273" t="str">
        <f ca="true">+IF(OFFSET('Sanitation Data'!$G$31,0,10*ROW('Sanitation Data'!G53))="","",OFFSET('Sanitation Data'!$G$31,0,10*ROW('Sanitation Data'!G53)))</f>
        <v/>
      </c>
      <c r="DD59" s="273" t="str">
        <f ca="true">+IF(OFFSET('Sanitation Data'!$G$32,0,10*ROW('Sanitation Data'!G53))="","",OFFSET('Sanitation Data'!$G$32,0,10*ROW('Sanitation Data'!G53)))</f>
        <v/>
      </c>
      <c r="DE59" s="273" t="str">
        <f ca="true">+IF(OFFSET('Sanitation Data'!$H$28,0,10*ROW('Sanitation Data'!H53))="","",OFFSET('Sanitation Data'!$H$28,0,10*ROW('Sanitation Data'!H53)))</f>
        <v/>
      </c>
      <c r="DF59" s="273" t="str">
        <f ca="true">+IF(OFFSET('Sanitation Data'!$H$29,0,10*ROW('Sanitation Data'!H53))="","",OFFSET('Sanitation Data'!$H$29,0,10*ROW('Sanitation Data'!H53)))</f>
        <v/>
      </c>
      <c r="DG59" s="273" t="str">
        <f ca="true">+IF(OFFSET('Sanitation Data'!$H$30,0,10*ROW('Sanitation Data'!H53))="","",OFFSET('Sanitation Data'!$H$30,0,10*ROW('Sanitation Data'!H53)))</f>
        <v/>
      </c>
      <c r="DH59" s="273" t="str">
        <f ca="true">+IF(OFFSET('Sanitation Data'!$H$31,0,10*ROW('Sanitation Data'!H53))="","",OFFSET('Sanitation Data'!$H$31,0,10*ROW('Sanitation Data'!H53)))</f>
        <v/>
      </c>
      <c r="DI59" s="273" t="str">
        <f ca="true">+IF(OFFSET('Sanitation Data'!$H$32,0,10*ROW('Sanitation Data'!H53))="","",OFFSET('Sanitation Data'!$H$32,0,10*ROW('Sanitation Data'!H53)))</f>
        <v/>
      </c>
      <c r="DJ59" s="273" t="str">
        <f ca="true">+IF(OFFSET('Sanitation Data'!$I$28,0,10*ROW('Sanitation Data'!I53))="","",OFFSET('Sanitation Data'!$I$28,0,10*ROW('Sanitation Data'!I53)))</f>
        <v/>
      </c>
      <c r="DK59" s="273" t="str">
        <f ca="true">+IF(OFFSET('Sanitation Data'!$I$29,0,10*ROW('Sanitation Data'!I53))="","",OFFSET('Sanitation Data'!$I$29,0,10*ROW('Sanitation Data'!I53)))</f>
        <v/>
      </c>
      <c r="DL59" s="273" t="str">
        <f ca="true">+IF(OFFSET('Sanitation Data'!$I$30,0,10*ROW('Sanitation Data'!I53))="","",OFFSET('Sanitation Data'!$I$30,0,10*ROW('Sanitation Data'!I53)))</f>
        <v/>
      </c>
      <c r="DM59" s="273" t="str">
        <f ca="true">+IF(OFFSET('Sanitation Data'!$I$31,0,10*ROW('Sanitation Data'!I53))="","",OFFSET('Sanitation Data'!$I$31,0,10*ROW('Sanitation Data'!I53)))</f>
        <v/>
      </c>
      <c r="DN59" s="273" t="str">
        <f ca="true">+IF(OFFSET('Sanitation Data'!$I$32,0,10*ROW('Sanitation Data'!I53))="","",OFFSET('Sanitation Data'!$I$32,0,10*ROW('Sanitation Data'!I53)))</f>
        <v/>
      </c>
      <c r="DO59" s="273" t="str">
        <f ca="true">+IF(OFFSET('Hygiene Data'!$D$11,0,10*ROW('Hygiene Data'!D53))="","",OFFSET('Hygiene Data'!$D$11,0,10*ROW('Hygiene Data'!D53)))</f>
        <v/>
      </c>
      <c r="DP59" s="273" t="str">
        <f ca="true">+IF(OFFSET('Hygiene Data'!$D$12,0,10*ROW('Hygiene Data'!D53))="","",OFFSET('Hygiene Data'!$D$12,0,10*ROW('Hygiene Data'!D53)))</f>
        <v/>
      </c>
      <c r="DQ59" s="273" t="str">
        <f ca="true">+IF(OFFSET('Hygiene Data'!$D$13,0,10*ROW('Hygiene Data'!D53))="","",OFFSET('Hygiene Data'!$D$13,0,10*ROW('Hygiene Data'!D53)))</f>
        <v/>
      </c>
      <c r="DR59" s="273" t="str">
        <f ca="true">+IF(OFFSET('Hygiene Data'!$E$11,0,10*ROW('Hygiene Data'!E53))="","",OFFSET('Hygiene Data'!$E$11,0,10*ROW('Hygiene Data'!E53)))</f>
        <v/>
      </c>
      <c r="DS59" s="273" t="str">
        <f ca="true">+IF(OFFSET('Hygiene Data'!$E$12,0,10*ROW('Hygiene Data'!E53))="","",OFFSET('Hygiene Data'!$E$12,0,10*ROW('Hygiene Data'!E53)))</f>
        <v/>
      </c>
      <c r="DT59" s="273" t="str">
        <f ca="true">+IF(OFFSET('Hygiene Data'!$E$13,0,10*ROW('Hygiene Data'!E53))="","",OFFSET('Hygiene Data'!$E$13,0,10*ROW('Hygiene Data'!E53)))</f>
        <v/>
      </c>
      <c r="DU59" s="273" t="str">
        <f ca="true">+IF(OFFSET('Hygiene Data'!$F$11,0,10*ROW('Hygiene Data'!F53))="","",OFFSET('Hygiene Data'!$F$11,0,10*ROW('Hygiene Data'!F53)))</f>
        <v/>
      </c>
      <c r="DV59" s="273" t="str">
        <f ca="true">+IF(OFFSET('Hygiene Data'!$F$12,0,10*ROW('Hygiene Data'!F53))="","",OFFSET('Hygiene Data'!$F$12,0,10*ROW('Hygiene Data'!F53)))</f>
        <v/>
      </c>
      <c r="DW59" s="273" t="str">
        <f ca="true">+IF(OFFSET('Hygiene Data'!$F$13,0,10*ROW('Hygiene Data'!F53))="","",OFFSET('Hygiene Data'!$F$13,0,10*ROW('Hygiene Data'!F53)))</f>
        <v/>
      </c>
      <c r="DX59" s="273" t="str">
        <f ca="true">+IF(OFFSET('Hygiene Data'!$G$11,0,10*ROW('Hygiene Data'!G53))="","",OFFSET('Hygiene Data'!$G$11,0,10*ROW('Hygiene Data'!G53)))</f>
        <v/>
      </c>
      <c r="DY59" s="273" t="str">
        <f ca="true">+IF(OFFSET('Hygiene Data'!$G$12,0,10*ROW('Hygiene Data'!G53))="","",OFFSET('Hygiene Data'!$G$12,0,10*ROW('Hygiene Data'!G53)))</f>
        <v/>
      </c>
      <c r="DZ59" s="273" t="str">
        <f ca="true">+IF(OFFSET('Hygiene Data'!$G$13,0,10*ROW('Hygiene Data'!G53))="","",OFFSET('Hygiene Data'!$G$13,0,10*ROW('Hygiene Data'!G53)))</f>
        <v/>
      </c>
      <c r="EA59" s="273" t="str">
        <f ca="true">+IF(OFFSET('Hygiene Data'!$H$11,0,10*ROW('Hygiene Data'!H53))="","",OFFSET('Hygiene Data'!$H$11,0,10*ROW('Hygiene Data'!H53)))</f>
        <v/>
      </c>
      <c r="EB59" s="273" t="str">
        <f ca="true">+IF(OFFSET('Hygiene Data'!$H$12,0,10*ROW('Hygiene Data'!H53))="","",OFFSET('Hygiene Data'!$H$12,0,10*ROW('Hygiene Data'!H53)))</f>
        <v/>
      </c>
      <c r="EC59" s="273" t="str">
        <f ca="true">+IF(OFFSET('Hygiene Data'!$H$13,0,10*ROW('Hygiene Data'!H53))="","",OFFSET('Hygiene Data'!$H$13,0,10*ROW('Hygiene Data'!H53)))</f>
        <v/>
      </c>
      <c r="ED59" s="273" t="str">
        <f ca="true">+IF(OFFSET('Hygiene Data'!$I$11,0,10*ROW('Hygiene Data'!I53))="","",OFFSET('Hygiene Data'!$I$11,0,10*ROW('Hygiene Data'!I53)))</f>
        <v/>
      </c>
      <c r="EE59" s="273" t="str">
        <f ca="true">+IF(OFFSET('Hygiene Data'!$I$12,0,10*ROW('Hygiene Data'!I53))="","",OFFSET('Hygiene Data'!$I$12,0,10*ROW('Hygiene Data'!I53)))</f>
        <v/>
      </c>
      <c r="EF59" s="273"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29" t="str">
        <f t="shared" ca="true" si="0"/>
        <v/>
      </c>
      <c r="D60" s="97"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7"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7"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7"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7"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7"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7"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7"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7"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7"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7"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7"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7"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7"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7"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7"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7"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7"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8"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8"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8"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8"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8"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8"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8"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8"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8"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8"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8"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8"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8"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8"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8"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8"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8"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8"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8"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8"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8"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8"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8"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8"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8"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8"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8"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8"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8"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8"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9"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9"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9"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9"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9"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9"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9"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9"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9"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9"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9"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9"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9"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9"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9"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9"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9"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9"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3"/>
      <c r="BS60" s="273" t="str">
        <f ca="true">+IF(OFFSET('Water Data'!$D$27,0,10*ROW('Water Data'!D54))="","",OFFSET('Water Data'!$D$27,0,10*ROW('Water Data'!D54)))</f>
        <v/>
      </c>
      <c r="BT60" s="273" t="str">
        <f ca="true">+IF(OFFSET('Water Data'!$D$28,0,10*ROW('Water Data'!D54))="","",OFFSET('Water Data'!$D$28,0,10*ROW('Water Data'!D54)))</f>
        <v/>
      </c>
      <c r="BU60" s="273" t="str">
        <f ca="true">+IF(OFFSET('Water Data'!$D$29,0,10*ROW('Water Data'!D54))="","",OFFSET('Water Data'!$D$29,0,10*ROW('Water Data'!D54)))</f>
        <v/>
      </c>
      <c r="BV60" s="273" t="str">
        <f ca="true">+IF(OFFSET('Water Data'!$E$27,0,10*ROW('Water Data'!E54))="","",OFFSET('Water Data'!$E$27,0,10*ROW('Water Data'!E54)))</f>
        <v/>
      </c>
      <c r="BW60" s="273" t="str">
        <f ca="true">+IF(OFFSET('Water Data'!$E$28,0,10*ROW('Water Data'!E54))="","",OFFSET('Water Data'!$E$28,0,10*ROW('Water Data'!E54)))</f>
        <v/>
      </c>
      <c r="BX60" s="273" t="str">
        <f ca="true">+IF(OFFSET('Water Data'!$E$29,0,10*ROW('Water Data'!E54))="","",OFFSET('Water Data'!$E$29,0,10*ROW('Water Data'!E54)))</f>
        <v/>
      </c>
      <c r="BY60" s="273" t="str">
        <f ca="true">+IF(OFFSET('Water Data'!$F$27,0,10*ROW('Water Data'!F54))="","",OFFSET('Water Data'!$F$27,0,10*ROW('Water Data'!F54)))</f>
        <v/>
      </c>
      <c r="BZ60" s="273" t="str">
        <f ca="true">+IF(OFFSET('Water Data'!$F$28,0,10*ROW('Water Data'!F54))="","",OFFSET('Water Data'!$F$28,0,10*ROW('Water Data'!F54)))</f>
        <v/>
      </c>
      <c r="CA60" s="273" t="str">
        <f ca="true">+IF(OFFSET('Water Data'!$F$29,0,10*ROW('Water Data'!F54))="","",OFFSET('Water Data'!$F$29,0,10*ROW('Water Data'!F54)))</f>
        <v/>
      </c>
      <c r="CB60" s="273" t="str">
        <f ca="true">+IF(OFFSET('Water Data'!$G$27,0,10*ROW('Water Data'!G54))="","",OFFSET('Water Data'!$G$27,0,10*ROW('Water Data'!G54)))</f>
        <v/>
      </c>
      <c r="CC60" s="273" t="str">
        <f ca="true">+IF(OFFSET('Water Data'!$G$28,0,10*ROW('Water Data'!G54))="","",OFFSET('Water Data'!$G$28,0,10*ROW('Water Data'!G54)))</f>
        <v/>
      </c>
      <c r="CD60" s="273" t="str">
        <f ca="true">+IF(OFFSET('Water Data'!$G$29,0,10*ROW('Water Data'!G54))="","",OFFSET('Water Data'!$G$29,0,10*ROW('Water Data'!G54)))</f>
        <v/>
      </c>
      <c r="CE60" s="273" t="str">
        <f ca="true">+IF(OFFSET('Water Data'!$H$27,0,10*ROW('Water Data'!H54))="","",OFFSET('Water Data'!$H$27,0,10*ROW('Water Data'!H54)))</f>
        <v/>
      </c>
      <c r="CF60" s="273" t="str">
        <f ca="true">+IF(OFFSET('Water Data'!$H$28,0,10*ROW('Water Data'!H54))="","",OFFSET('Water Data'!$H$28,0,10*ROW('Water Data'!H54)))</f>
        <v/>
      </c>
      <c r="CG60" s="273" t="str">
        <f ca="true">+IF(OFFSET('Water Data'!$H$29,0,10*ROW('Water Data'!H54))="","",OFFSET('Water Data'!$H$29,0,10*ROW('Water Data'!H54)))</f>
        <v/>
      </c>
      <c r="CH60" s="273" t="str">
        <f ca="true">+IF(OFFSET('Water Data'!$I$27,0,10*ROW('Water Data'!I54))="","",OFFSET('Water Data'!$I$27,0,10*ROW('Water Data'!I54)))</f>
        <v/>
      </c>
      <c r="CI60" s="273" t="str">
        <f ca="true">+IF(OFFSET('Water Data'!$I$28,0,10*ROW('Water Data'!I54))="","",OFFSET('Water Data'!$I$28,0,10*ROW('Water Data'!I54)))</f>
        <v/>
      </c>
      <c r="CJ60" s="273" t="str">
        <f ca="true">+IF(OFFSET('Water Data'!$I$29,0,10*ROW('Water Data'!I54))="","",OFFSET('Water Data'!$I$29,0,10*ROW('Water Data'!I54)))</f>
        <v/>
      </c>
      <c r="CK60" s="273" t="str">
        <f ca="true">+IF(OFFSET('Sanitation Data'!$D$28,0,10*ROW('Sanitation Data'!D54))="","",OFFSET('Sanitation Data'!$D$28,0,10*ROW('Sanitation Data'!D54)))</f>
        <v/>
      </c>
      <c r="CL60" s="273" t="str">
        <f ca="true">+IF(OFFSET('Sanitation Data'!$D$29,0,10*ROW('Sanitation Data'!D54))="","",OFFSET('Sanitation Data'!$D$29,0,10*ROW('Sanitation Data'!D54)))</f>
        <v/>
      </c>
      <c r="CM60" s="273" t="str">
        <f ca="true">+IF(OFFSET('Sanitation Data'!$D$30,0,10*ROW('Sanitation Data'!D54))="","",OFFSET('Sanitation Data'!$D$30,0,10*ROW('Sanitation Data'!D54)))</f>
        <v/>
      </c>
      <c r="CN60" s="273" t="str">
        <f ca="true">+IF(OFFSET('Sanitation Data'!$D$31,0,10*ROW('Sanitation Data'!D54))="","",OFFSET('Sanitation Data'!$D$31,0,10*ROW('Sanitation Data'!D54)))</f>
        <v/>
      </c>
      <c r="CO60" s="273" t="str">
        <f ca="true">+IF(OFFSET('Sanitation Data'!$D$32,0,10*ROW('Sanitation Data'!D54))="","",OFFSET('Sanitation Data'!$D$32,0,10*ROW('Sanitation Data'!D54)))</f>
        <v/>
      </c>
      <c r="CP60" s="273" t="str">
        <f ca="true">+IF(OFFSET('Sanitation Data'!$E$28,0,10*ROW('Sanitation Data'!E54))="","",OFFSET('Sanitation Data'!$E$28,0,10*ROW('Sanitation Data'!E54)))</f>
        <v/>
      </c>
      <c r="CQ60" s="273" t="str">
        <f ca="true">+IF(OFFSET('Sanitation Data'!$E$29,0,10*ROW('Sanitation Data'!E54))="","",OFFSET('Sanitation Data'!$E$29,0,10*ROW('Sanitation Data'!E54)))</f>
        <v/>
      </c>
      <c r="CR60" s="273" t="str">
        <f ca="true">+IF(OFFSET('Sanitation Data'!$E$30,0,10*ROW('Sanitation Data'!E54))="","",OFFSET('Sanitation Data'!$E$30,0,10*ROW('Sanitation Data'!E54)))</f>
        <v/>
      </c>
      <c r="CS60" s="273" t="str">
        <f ca="true">+IF(OFFSET('Sanitation Data'!$E$31,0,10*ROW('Sanitation Data'!E54))="","",OFFSET('Sanitation Data'!$E$31,0,10*ROW('Sanitation Data'!E54)))</f>
        <v/>
      </c>
      <c r="CT60" s="273" t="str">
        <f ca="true">+IF(OFFSET('Sanitation Data'!$E$32,0,10*ROW('Sanitation Data'!E54))="","",OFFSET('Sanitation Data'!$E$32,0,10*ROW('Sanitation Data'!E54)))</f>
        <v/>
      </c>
      <c r="CU60" s="273" t="str">
        <f ca="true">+IF(OFFSET('Sanitation Data'!$F$28,0,10*ROW('Sanitation Data'!F54))="","",OFFSET('Sanitation Data'!$F$28,0,10*ROW('Sanitation Data'!F54)))</f>
        <v/>
      </c>
      <c r="CV60" s="273" t="str">
        <f ca="true">+IF(OFFSET('Sanitation Data'!$F$29,0,10*ROW('Sanitation Data'!F54))="","",OFFSET('Sanitation Data'!$F$29,0,10*ROW('Sanitation Data'!F54)))</f>
        <v/>
      </c>
      <c r="CW60" s="273" t="str">
        <f ca="true">+IF(OFFSET('Sanitation Data'!$F$30,0,10*ROW('Sanitation Data'!F54))="","",OFFSET('Sanitation Data'!$F$30,0,10*ROW('Sanitation Data'!F54)))</f>
        <v/>
      </c>
      <c r="CX60" s="273" t="str">
        <f ca="true">+IF(OFFSET('Sanitation Data'!$F$31,0,10*ROW('Sanitation Data'!F54))="","",OFFSET('Sanitation Data'!$F$31,0,10*ROW('Sanitation Data'!F54)))</f>
        <v/>
      </c>
      <c r="CY60" s="273" t="str">
        <f ca="true">+IF(OFFSET('Sanitation Data'!$F$32,0,10*ROW('Sanitation Data'!F54))="","",OFFSET('Sanitation Data'!$F$32,0,10*ROW('Sanitation Data'!F54)))</f>
        <v/>
      </c>
      <c r="CZ60" s="273" t="str">
        <f ca="true">+IF(OFFSET('Sanitation Data'!$G$28,0,10*ROW('Sanitation Data'!G54))="","",OFFSET('Sanitation Data'!$G$28,0,10*ROW('Sanitation Data'!G54)))</f>
        <v/>
      </c>
      <c r="DA60" s="273" t="str">
        <f ca="true">+IF(OFFSET('Sanitation Data'!$G$29,0,10*ROW('Sanitation Data'!G54))="","",OFFSET('Sanitation Data'!$G$29,0,10*ROW('Sanitation Data'!G54)))</f>
        <v/>
      </c>
      <c r="DB60" s="273" t="str">
        <f ca="true">+IF(OFFSET('Sanitation Data'!$G$30,0,10*ROW('Sanitation Data'!G54))="","",OFFSET('Sanitation Data'!$G$30,0,10*ROW('Sanitation Data'!G54)))</f>
        <v/>
      </c>
      <c r="DC60" s="273" t="str">
        <f ca="true">+IF(OFFSET('Sanitation Data'!$G$31,0,10*ROW('Sanitation Data'!G54))="","",OFFSET('Sanitation Data'!$G$31,0,10*ROW('Sanitation Data'!G54)))</f>
        <v/>
      </c>
      <c r="DD60" s="273" t="str">
        <f ca="true">+IF(OFFSET('Sanitation Data'!$G$32,0,10*ROW('Sanitation Data'!G54))="","",OFFSET('Sanitation Data'!$G$32,0,10*ROW('Sanitation Data'!G54)))</f>
        <v/>
      </c>
      <c r="DE60" s="273" t="str">
        <f ca="true">+IF(OFFSET('Sanitation Data'!$H$28,0,10*ROW('Sanitation Data'!H54))="","",OFFSET('Sanitation Data'!$H$28,0,10*ROW('Sanitation Data'!H54)))</f>
        <v/>
      </c>
      <c r="DF60" s="273" t="str">
        <f ca="true">+IF(OFFSET('Sanitation Data'!$H$29,0,10*ROW('Sanitation Data'!H54))="","",OFFSET('Sanitation Data'!$H$29,0,10*ROW('Sanitation Data'!H54)))</f>
        <v/>
      </c>
      <c r="DG60" s="273" t="str">
        <f ca="true">+IF(OFFSET('Sanitation Data'!$H$30,0,10*ROW('Sanitation Data'!H54))="","",OFFSET('Sanitation Data'!$H$30,0,10*ROW('Sanitation Data'!H54)))</f>
        <v/>
      </c>
      <c r="DH60" s="273" t="str">
        <f ca="true">+IF(OFFSET('Sanitation Data'!$H$31,0,10*ROW('Sanitation Data'!H54))="","",OFFSET('Sanitation Data'!$H$31,0,10*ROW('Sanitation Data'!H54)))</f>
        <v/>
      </c>
      <c r="DI60" s="273" t="str">
        <f ca="true">+IF(OFFSET('Sanitation Data'!$H$32,0,10*ROW('Sanitation Data'!H54))="","",OFFSET('Sanitation Data'!$H$32,0,10*ROW('Sanitation Data'!H54)))</f>
        <v/>
      </c>
      <c r="DJ60" s="273" t="str">
        <f ca="true">+IF(OFFSET('Sanitation Data'!$I$28,0,10*ROW('Sanitation Data'!I54))="","",OFFSET('Sanitation Data'!$I$28,0,10*ROW('Sanitation Data'!I54)))</f>
        <v/>
      </c>
      <c r="DK60" s="273" t="str">
        <f ca="true">+IF(OFFSET('Sanitation Data'!$I$29,0,10*ROW('Sanitation Data'!I54))="","",OFFSET('Sanitation Data'!$I$29,0,10*ROW('Sanitation Data'!I54)))</f>
        <v/>
      </c>
      <c r="DL60" s="273" t="str">
        <f ca="true">+IF(OFFSET('Sanitation Data'!$I$30,0,10*ROW('Sanitation Data'!I54))="","",OFFSET('Sanitation Data'!$I$30,0,10*ROW('Sanitation Data'!I54)))</f>
        <v/>
      </c>
      <c r="DM60" s="273" t="str">
        <f ca="true">+IF(OFFSET('Sanitation Data'!$I$31,0,10*ROW('Sanitation Data'!I54))="","",OFFSET('Sanitation Data'!$I$31,0,10*ROW('Sanitation Data'!I54)))</f>
        <v/>
      </c>
      <c r="DN60" s="273" t="str">
        <f ca="true">+IF(OFFSET('Sanitation Data'!$I$32,0,10*ROW('Sanitation Data'!I54))="","",OFFSET('Sanitation Data'!$I$32,0,10*ROW('Sanitation Data'!I54)))</f>
        <v/>
      </c>
      <c r="DO60" s="273" t="str">
        <f ca="true">+IF(OFFSET('Hygiene Data'!$D$11,0,10*ROW('Hygiene Data'!D54))="","",OFFSET('Hygiene Data'!$D$11,0,10*ROW('Hygiene Data'!D54)))</f>
        <v/>
      </c>
      <c r="DP60" s="273" t="str">
        <f ca="true">+IF(OFFSET('Hygiene Data'!$D$12,0,10*ROW('Hygiene Data'!D54))="","",OFFSET('Hygiene Data'!$D$12,0,10*ROW('Hygiene Data'!D54)))</f>
        <v/>
      </c>
      <c r="DQ60" s="273" t="str">
        <f ca="true">+IF(OFFSET('Hygiene Data'!$D$13,0,10*ROW('Hygiene Data'!D54))="","",OFFSET('Hygiene Data'!$D$13,0,10*ROW('Hygiene Data'!D54)))</f>
        <v/>
      </c>
      <c r="DR60" s="273" t="str">
        <f ca="true">+IF(OFFSET('Hygiene Data'!$E$11,0,10*ROW('Hygiene Data'!E54))="","",OFFSET('Hygiene Data'!$E$11,0,10*ROW('Hygiene Data'!E54)))</f>
        <v/>
      </c>
      <c r="DS60" s="273" t="str">
        <f ca="true">+IF(OFFSET('Hygiene Data'!$E$12,0,10*ROW('Hygiene Data'!E54))="","",OFFSET('Hygiene Data'!$E$12,0,10*ROW('Hygiene Data'!E54)))</f>
        <v/>
      </c>
      <c r="DT60" s="273" t="str">
        <f ca="true">+IF(OFFSET('Hygiene Data'!$E$13,0,10*ROW('Hygiene Data'!E54))="","",OFFSET('Hygiene Data'!$E$13,0,10*ROW('Hygiene Data'!E54)))</f>
        <v/>
      </c>
      <c r="DU60" s="273" t="str">
        <f ca="true">+IF(OFFSET('Hygiene Data'!$F$11,0,10*ROW('Hygiene Data'!F54))="","",OFFSET('Hygiene Data'!$F$11,0,10*ROW('Hygiene Data'!F54)))</f>
        <v/>
      </c>
      <c r="DV60" s="273" t="str">
        <f ca="true">+IF(OFFSET('Hygiene Data'!$F$12,0,10*ROW('Hygiene Data'!F54))="","",OFFSET('Hygiene Data'!$F$12,0,10*ROW('Hygiene Data'!F54)))</f>
        <v/>
      </c>
      <c r="DW60" s="273" t="str">
        <f ca="true">+IF(OFFSET('Hygiene Data'!$F$13,0,10*ROW('Hygiene Data'!F54))="","",OFFSET('Hygiene Data'!$F$13,0,10*ROW('Hygiene Data'!F54)))</f>
        <v/>
      </c>
      <c r="DX60" s="273" t="str">
        <f ca="true">+IF(OFFSET('Hygiene Data'!$G$11,0,10*ROW('Hygiene Data'!G54))="","",OFFSET('Hygiene Data'!$G$11,0,10*ROW('Hygiene Data'!G54)))</f>
        <v/>
      </c>
      <c r="DY60" s="273" t="str">
        <f ca="true">+IF(OFFSET('Hygiene Data'!$G$12,0,10*ROW('Hygiene Data'!G54))="","",OFFSET('Hygiene Data'!$G$12,0,10*ROW('Hygiene Data'!G54)))</f>
        <v/>
      </c>
      <c r="DZ60" s="273" t="str">
        <f ca="true">+IF(OFFSET('Hygiene Data'!$G$13,0,10*ROW('Hygiene Data'!G54))="","",OFFSET('Hygiene Data'!$G$13,0,10*ROW('Hygiene Data'!G54)))</f>
        <v/>
      </c>
      <c r="EA60" s="273" t="str">
        <f ca="true">+IF(OFFSET('Hygiene Data'!$H$11,0,10*ROW('Hygiene Data'!H54))="","",OFFSET('Hygiene Data'!$H$11,0,10*ROW('Hygiene Data'!H54)))</f>
        <v/>
      </c>
      <c r="EB60" s="273" t="str">
        <f ca="true">+IF(OFFSET('Hygiene Data'!$H$12,0,10*ROW('Hygiene Data'!H54))="","",OFFSET('Hygiene Data'!$H$12,0,10*ROW('Hygiene Data'!H54)))</f>
        <v/>
      </c>
      <c r="EC60" s="273" t="str">
        <f ca="true">+IF(OFFSET('Hygiene Data'!$H$13,0,10*ROW('Hygiene Data'!H54))="","",OFFSET('Hygiene Data'!$H$13,0,10*ROW('Hygiene Data'!H54)))</f>
        <v/>
      </c>
      <c r="ED60" s="273" t="str">
        <f ca="true">+IF(OFFSET('Hygiene Data'!$I$11,0,10*ROW('Hygiene Data'!I54))="","",OFFSET('Hygiene Data'!$I$11,0,10*ROW('Hygiene Data'!I54)))</f>
        <v/>
      </c>
      <c r="EE60" s="273" t="str">
        <f ca="true">+IF(OFFSET('Hygiene Data'!$I$12,0,10*ROW('Hygiene Data'!I54))="","",OFFSET('Hygiene Data'!$I$12,0,10*ROW('Hygiene Data'!I54)))</f>
        <v/>
      </c>
      <c r="EF60" s="273"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29" t="str">
        <f t="shared" ca="true" si="0"/>
        <v/>
      </c>
      <c r="D61" s="97"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7"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7"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7"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7"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7"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7"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7"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7"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7"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7"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7"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7"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7"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7"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7"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7"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7"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8"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8"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8"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8"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8"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8"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8"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8"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8"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8"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8"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8"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8"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8"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8"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8"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8"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8"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8"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8"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8"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8"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8"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8"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8"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8"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8"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8"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8"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8"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9"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9"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9"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9"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9"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9"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9"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9"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9"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9"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9"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9"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9"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9"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9"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9"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9"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9"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3"/>
      <c r="BS61" s="273" t="str">
        <f ca="true">+IF(OFFSET('Water Data'!$D$27,0,10*ROW('Water Data'!D55))="","",OFFSET('Water Data'!$D$27,0,10*ROW('Water Data'!D55)))</f>
        <v/>
      </c>
      <c r="BT61" s="273" t="str">
        <f ca="true">+IF(OFFSET('Water Data'!$D$28,0,10*ROW('Water Data'!D55))="","",OFFSET('Water Data'!$D$28,0,10*ROW('Water Data'!D55)))</f>
        <v/>
      </c>
      <c r="BU61" s="273" t="str">
        <f ca="true">+IF(OFFSET('Water Data'!$D$29,0,10*ROW('Water Data'!D55))="","",OFFSET('Water Data'!$D$29,0,10*ROW('Water Data'!D55)))</f>
        <v/>
      </c>
      <c r="BV61" s="273" t="str">
        <f ca="true">+IF(OFFSET('Water Data'!$E$27,0,10*ROW('Water Data'!E55))="","",OFFSET('Water Data'!$E$27,0,10*ROW('Water Data'!E55)))</f>
        <v/>
      </c>
      <c r="BW61" s="273" t="str">
        <f ca="true">+IF(OFFSET('Water Data'!$E$28,0,10*ROW('Water Data'!E55))="","",OFFSET('Water Data'!$E$28,0,10*ROW('Water Data'!E55)))</f>
        <v/>
      </c>
      <c r="BX61" s="273" t="str">
        <f ca="true">+IF(OFFSET('Water Data'!$E$29,0,10*ROW('Water Data'!E55))="","",OFFSET('Water Data'!$E$29,0,10*ROW('Water Data'!E55)))</f>
        <v/>
      </c>
      <c r="BY61" s="273" t="str">
        <f ca="true">+IF(OFFSET('Water Data'!$F$27,0,10*ROW('Water Data'!F55))="","",OFFSET('Water Data'!$F$27,0,10*ROW('Water Data'!F55)))</f>
        <v/>
      </c>
      <c r="BZ61" s="273" t="str">
        <f ca="true">+IF(OFFSET('Water Data'!$F$28,0,10*ROW('Water Data'!F55))="","",OFFSET('Water Data'!$F$28,0,10*ROW('Water Data'!F55)))</f>
        <v/>
      </c>
      <c r="CA61" s="273" t="str">
        <f ca="true">+IF(OFFSET('Water Data'!$F$29,0,10*ROW('Water Data'!F55))="","",OFFSET('Water Data'!$F$29,0,10*ROW('Water Data'!F55)))</f>
        <v/>
      </c>
      <c r="CB61" s="273" t="str">
        <f ca="true">+IF(OFFSET('Water Data'!$G$27,0,10*ROW('Water Data'!G55))="","",OFFSET('Water Data'!$G$27,0,10*ROW('Water Data'!G55)))</f>
        <v/>
      </c>
      <c r="CC61" s="273" t="str">
        <f ca="true">+IF(OFFSET('Water Data'!$G$28,0,10*ROW('Water Data'!G55))="","",OFFSET('Water Data'!$G$28,0,10*ROW('Water Data'!G55)))</f>
        <v/>
      </c>
      <c r="CD61" s="273" t="str">
        <f ca="true">+IF(OFFSET('Water Data'!$G$29,0,10*ROW('Water Data'!G55))="","",OFFSET('Water Data'!$G$29,0,10*ROW('Water Data'!G55)))</f>
        <v/>
      </c>
      <c r="CE61" s="273" t="str">
        <f ca="true">+IF(OFFSET('Water Data'!$H$27,0,10*ROW('Water Data'!H55))="","",OFFSET('Water Data'!$H$27,0,10*ROW('Water Data'!H55)))</f>
        <v/>
      </c>
      <c r="CF61" s="273" t="str">
        <f ca="true">+IF(OFFSET('Water Data'!$H$28,0,10*ROW('Water Data'!H55))="","",OFFSET('Water Data'!$H$28,0,10*ROW('Water Data'!H55)))</f>
        <v/>
      </c>
      <c r="CG61" s="273" t="str">
        <f ca="true">+IF(OFFSET('Water Data'!$H$29,0,10*ROW('Water Data'!H55))="","",OFFSET('Water Data'!$H$29,0,10*ROW('Water Data'!H55)))</f>
        <v/>
      </c>
      <c r="CH61" s="273" t="str">
        <f ca="true">+IF(OFFSET('Water Data'!$I$27,0,10*ROW('Water Data'!I55))="","",OFFSET('Water Data'!$I$27,0,10*ROW('Water Data'!I55)))</f>
        <v/>
      </c>
      <c r="CI61" s="273" t="str">
        <f ca="true">+IF(OFFSET('Water Data'!$I$28,0,10*ROW('Water Data'!I55))="","",OFFSET('Water Data'!$I$28,0,10*ROW('Water Data'!I55)))</f>
        <v/>
      </c>
      <c r="CJ61" s="273" t="str">
        <f ca="true">+IF(OFFSET('Water Data'!$I$29,0,10*ROW('Water Data'!I55))="","",OFFSET('Water Data'!$I$29,0,10*ROW('Water Data'!I55)))</f>
        <v/>
      </c>
      <c r="CK61" s="273" t="str">
        <f ca="true">+IF(OFFSET('Sanitation Data'!$D$28,0,10*ROW('Sanitation Data'!D55))="","",OFFSET('Sanitation Data'!$D$28,0,10*ROW('Sanitation Data'!D55)))</f>
        <v/>
      </c>
      <c r="CL61" s="273" t="str">
        <f ca="true">+IF(OFFSET('Sanitation Data'!$D$29,0,10*ROW('Sanitation Data'!D55))="","",OFFSET('Sanitation Data'!$D$29,0,10*ROW('Sanitation Data'!D55)))</f>
        <v/>
      </c>
      <c r="CM61" s="273" t="str">
        <f ca="true">+IF(OFFSET('Sanitation Data'!$D$30,0,10*ROW('Sanitation Data'!D55))="","",OFFSET('Sanitation Data'!$D$30,0,10*ROW('Sanitation Data'!D55)))</f>
        <v/>
      </c>
      <c r="CN61" s="273" t="str">
        <f ca="true">+IF(OFFSET('Sanitation Data'!$D$31,0,10*ROW('Sanitation Data'!D55))="","",OFFSET('Sanitation Data'!$D$31,0,10*ROW('Sanitation Data'!D55)))</f>
        <v/>
      </c>
      <c r="CO61" s="273" t="str">
        <f ca="true">+IF(OFFSET('Sanitation Data'!$D$32,0,10*ROW('Sanitation Data'!D55))="","",OFFSET('Sanitation Data'!$D$32,0,10*ROW('Sanitation Data'!D55)))</f>
        <v/>
      </c>
      <c r="CP61" s="273" t="str">
        <f ca="true">+IF(OFFSET('Sanitation Data'!$E$28,0,10*ROW('Sanitation Data'!E55))="","",OFFSET('Sanitation Data'!$E$28,0,10*ROW('Sanitation Data'!E55)))</f>
        <v/>
      </c>
      <c r="CQ61" s="273" t="str">
        <f ca="true">+IF(OFFSET('Sanitation Data'!$E$29,0,10*ROW('Sanitation Data'!E55))="","",OFFSET('Sanitation Data'!$E$29,0,10*ROW('Sanitation Data'!E55)))</f>
        <v/>
      </c>
      <c r="CR61" s="273" t="str">
        <f ca="true">+IF(OFFSET('Sanitation Data'!$E$30,0,10*ROW('Sanitation Data'!E55))="","",OFFSET('Sanitation Data'!$E$30,0,10*ROW('Sanitation Data'!E55)))</f>
        <v/>
      </c>
      <c r="CS61" s="273" t="str">
        <f ca="true">+IF(OFFSET('Sanitation Data'!$E$31,0,10*ROW('Sanitation Data'!E55))="","",OFFSET('Sanitation Data'!$E$31,0,10*ROW('Sanitation Data'!E55)))</f>
        <v/>
      </c>
      <c r="CT61" s="273" t="str">
        <f ca="true">+IF(OFFSET('Sanitation Data'!$E$32,0,10*ROW('Sanitation Data'!E55))="","",OFFSET('Sanitation Data'!$E$32,0,10*ROW('Sanitation Data'!E55)))</f>
        <v/>
      </c>
      <c r="CU61" s="273" t="str">
        <f ca="true">+IF(OFFSET('Sanitation Data'!$F$28,0,10*ROW('Sanitation Data'!F55))="","",OFFSET('Sanitation Data'!$F$28,0,10*ROW('Sanitation Data'!F55)))</f>
        <v/>
      </c>
      <c r="CV61" s="273" t="str">
        <f ca="true">+IF(OFFSET('Sanitation Data'!$F$29,0,10*ROW('Sanitation Data'!F55))="","",OFFSET('Sanitation Data'!$F$29,0,10*ROW('Sanitation Data'!F55)))</f>
        <v/>
      </c>
      <c r="CW61" s="273" t="str">
        <f ca="true">+IF(OFFSET('Sanitation Data'!$F$30,0,10*ROW('Sanitation Data'!F55))="","",OFFSET('Sanitation Data'!$F$30,0,10*ROW('Sanitation Data'!F55)))</f>
        <v/>
      </c>
      <c r="CX61" s="273" t="str">
        <f ca="true">+IF(OFFSET('Sanitation Data'!$F$31,0,10*ROW('Sanitation Data'!F55))="","",OFFSET('Sanitation Data'!$F$31,0,10*ROW('Sanitation Data'!F55)))</f>
        <v/>
      </c>
      <c r="CY61" s="273" t="str">
        <f ca="true">+IF(OFFSET('Sanitation Data'!$F$32,0,10*ROW('Sanitation Data'!F55))="","",OFFSET('Sanitation Data'!$F$32,0,10*ROW('Sanitation Data'!F55)))</f>
        <v/>
      </c>
      <c r="CZ61" s="273" t="str">
        <f ca="true">+IF(OFFSET('Sanitation Data'!$G$28,0,10*ROW('Sanitation Data'!G55))="","",OFFSET('Sanitation Data'!$G$28,0,10*ROW('Sanitation Data'!G55)))</f>
        <v/>
      </c>
      <c r="DA61" s="273" t="str">
        <f ca="true">+IF(OFFSET('Sanitation Data'!$G$29,0,10*ROW('Sanitation Data'!G55))="","",OFFSET('Sanitation Data'!$G$29,0,10*ROW('Sanitation Data'!G55)))</f>
        <v/>
      </c>
      <c r="DB61" s="273" t="str">
        <f ca="true">+IF(OFFSET('Sanitation Data'!$G$30,0,10*ROW('Sanitation Data'!G55))="","",OFFSET('Sanitation Data'!$G$30,0,10*ROW('Sanitation Data'!G55)))</f>
        <v/>
      </c>
      <c r="DC61" s="273" t="str">
        <f ca="true">+IF(OFFSET('Sanitation Data'!$G$31,0,10*ROW('Sanitation Data'!G55))="","",OFFSET('Sanitation Data'!$G$31,0,10*ROW('Sanitation Data'!G55)))</f>
        <v/>
      </c>
      <c r="DD61" s="273" t="str">
        <f ca="true">+IF(OFFSET('Sanitation Data'!$G$32,0,10*ROW('Sanitation Data'!G55))="","",OFFSET('Sanitation Data'!$G$32,0,10*ROW('Sanitation Data'!G55)))</f>
        <v/>
      </c>
      <c r="DE61" s="273" t="str">
        <f ca="true">+IF(OFFSET('Sanitation Data'!$H$28,0,10*ROW('Sanitation Data'!H55))="","",OFFSET('Sanitation Data'!$H$28,0,10*ROW('Sanitation Data'!H55)))</f>
        <v/>
      </c>
      <c r="DF61" s="273" t="str">
        <f ca="true">+IF(OFFSET('Sanitation Data'!$H$29,0,10*ROW('Sanitation Data'!H55))="","",OFFSET('Sanitation Data'!$H$29,0,10*ROW('Sanitation Data'!H55)))</f>
        <v/>
      </c>
      <c r="DG61" s="273" t="str">
        <f ca="true">+IF(OFFSET('Sanitation Data'!$H$30,0,10*ROW('Sanitation Data'!H55))="","",OFFSET('Sanitation Data'!$H$30,0,10*ROW('Sanitation Data'!H55)))</f>
        <v/>
      </c>
      <c r="DH61" s="273" t="str">
        <f ca="true">+IF(OFFSET('Sanitation Data'!$H$31,0,10*ROW('Sanitation Data'!H55))="","",OFFSET('Sanitation Data'!$H$31,0,10*ROW('Sanitation Data'!H55)))</f>
        <v/>
      </c>
      <c r="DI61" s="273" t="str">
        <f ca="true">+IF(OFFSET('Sanitation Data'!$H$32,0,10*ROW('Sanitation Data'!H55))="","",OFFSET('Sanitation Data'!$H$32,0,10*ROW('Sanitation Data'!H55)))</f>
        <v/>
      </c>
      <c r="DJ61" s="273" t="str">
        <f ca="true">+IF(OFFSET('Sanitation Data'!$I$28,0,10*ROW('Sanitation Data'!I55))="","",OFFSET('Sanitation Data'!$I$28,0,10*ROW('Sanitation Data'!I55)))</f>
        <v/>
      </c>
      <c r="DK61" s="273" t="str">
        <f ca="true">+IF(OFFSET('Sanitation Data'!$I$29,0,10*ROW('Sanitation Data'!I55))="","",OFFSET('Sanitation Data'!$I$29,0,10*ROW('Sanitation Data'!I55)))</f>
        <v/>
      </c>
      <c r="DL61" s="273" t="str">
        <f ca="true">+IF(OFFSET('Sanitation Data'!$I$30,0,10*ROW('Sanitation Data'!I55))="","",OFFSET('Sanitation Data'!$I$30,0,10*ROW('Sanitation Data'!I55)))</f>
        <v/>
      </c>
      <c r="DM61" s="273" t="str">
        <f ca="true">+IF(OFFSET('Sanitation Data'!$I$31,0,10*ROW('Sanitation Data'!I55))="","",OFFSET('Sanitation Data'!$I$31,0,10*ROW('Sanitation Data'!I55)))</f>
        <v/>
      </c>
      <c r="DN61" s="273" t="str">
        <f ca="true">+IF(OFFSET('Sanitation Data'!$I$32,0,10*ROW('Sanitation Data'!I55))="","",OFFSET('Sanitation Data'!$I$32,0,10*ROW('Sanitation Data'!I55)))</f>
        <v/>
      </c>
      <c r="DO61" s="273" t="str">
        <f ca="true">+IF(OFFSET('Hygiene Data'!$D$11,0,10*ROW('Hygiene Data'!D55))="","",OFFSET('Hygiene Data'!$D$11,0,10*ROW('Hygiene Data'!D55)))</f>
        <v/>
      </c>
      <c r="DP61" s="273" t="str">
        <f ca="true">+IF(OFFSET('Hygiene Data'!$D$12,0,10*ROW('Hygiene Data'!D55))="","",OFFSET('Hygiene Data'!$D$12,0,10*ROW('Hygiene Data'!D55)))</f>
        <v/>
      </c>
      <c r="DQ61" s="273" t="str">
        <f ca="true">+IF(OFFSET('Hygiene Data'!$D$13,0,10*ROW('Hygiene Data'!D55))="","",OFFSET('Hygiene Data'!$D$13,0,10*ROW('Hygiene Data'!D55)))</f>
        <v/>
      </c>
      <c r="DR61" s="273" t="str">
        <f ca="true">+IF(OFFSET('Hygiene Data'!$E$11,0,10*ROW('Hygiene Data'!E55))="","",OFFSET('Hygiene Data'!$E$11,0,10*ROW('Hygiene Data'!E55)))</f>
        <v/>
      </c>
      <c r="DS61" s="273" t="str">
        <f ca="true">+IF(OFFSET('Hygiene Data'!$E$12,0,10*ROW('Hygiene Data'!E55))="","",OFFSET('Hygiene Data'!$E$12,0,10*ROW('Hygiene Data'!E55)))</f>
        <v/>
      </c>
      <c r="DT61" s="273" t="str">
        <f ca="true">+IF(OFFSET('Hygiene Data'!$E$13,0,10*ROW('Hygiene Data'!E55))="","",OFFSET('Hygiene Data'!$E$13,0,10*ROW('Hygiene Data'!E55)))</f>
        <v/>
      </c>
      <c r="DU61" s="273" t="str">
        <f ca="true">+IF(OFFSET('Hygiene Data'!$F$11,0,10*ROW('Hygiene Data'!F55))="","",OFFSET('Hygiene Data'!$F$11,0,10*ROW('Hygiene Data'!F55)))</f>
        <v/>
      </c>
      <c r="DV61" s="273" t="str">
        <f ca="true">+IF(OFFSET('Hygiene Data'!$F$12,0,10*ROW('Hygiene Data'!F55))="","",OFFSET('Hygiene Data'!$F$12,0,10*ROW('Hygiene Data'!F55)))</f>
        <v/>
      </c>
      <c r="DW61" s="273" t="str">
        <f ca="true">+IF(OFFSET('Hygiene Data'!$F$13,0,10*ROW('Hygiene Data'!F55))="","",OFFSET('Hygiene Data'!$F$13,0,10*ROW('Hygiene Data'!F55)))</f>
        <v/>
      </c>
      <c r="DX61" s="273" t="str">
        <f ca="true">+IF(OFFSET('Hygiene Data'!$G$11,0,10*ROW('Hygiene Data'!G55))="","",OFFSET('Hygiene Data'!$G$11,0,10*ROW('Hygiene Data'!G55)))</f>
        <v/>
      </c>
      <c r="DY61" s="273" t="str">
        <f ca="true">+IF(OFFSET('Hygiene Data'!$G$12,0,10*ROW('Hygiene Data'!G55))="","",OFFSET('Hygiene Data'!$G$12,0,10*ROW('Hygiene Data'!G55)))</f>
        <v/>
      </c>
      <c r="DZ61" s="273" t="str">
        <f ca="true">+IF(OFFSET('Hygiene Data'!$G$13,0,10*ROW('Hygiene Data'!G55))="","",OFFSET('Hygiene Data'!$G$13,0,10*ROW('Hygiene Data'!G55)))</f>
        <v/>
      </c>
      <c r="EA61" s="273" t="str">
        <f ca="true">+IF(OFFSET('Hygiene Data'!$H$11,0,10*ROW('Hygiene Data'!H55))="","",OFFSET('Hygiene Data'!$H$11,0,10*ROW('Hygiene Data'!H55)))</f>
        <v/>
      </c>
      <c r="EB61" s="273" t="str">
        <f ca="true">+IF(OFFSET('Hygiene Data'!$H$12,0,10*ROW('Hygiene Data'!H55))="","",OFFSET('Hygiene Data'!$H$12,0,10*ROW('Hygiene Data'!H55)))</f>
        <v/>
      </c>
      <c r="EC61" s="273" t="str">
        <f ca="true">+IF(OFFSET('Hygiene Data'!$H$13,0,10*ROW('Hygiene Data'!H55))="","",OFFSET('Hygiene Data'!$H$13,0,10*ROW('Hygiene Data'!H55)))</f>
        <v/>
      </c>
      <c r="ED61" s="273" t="str">
        <f ca="true">+IF(OFFSET('Hygiene Data'!$I$11,0,10*ROW('Hygiene Data'!I55))="","",OFFSET('Hygiene Data'!$I$11,0,10*ROW('Hygiene Data'!I55)))</f>
        <v/>
      </c>
      <c r="EE61" s="273" t="str">
        <f ca="true">+IF(OFFSET('Hygiene Data'!$I$12,0,10*ROW('Hygiene Data'!I55))="","",OFFSET('Hygiene Data'!$I$12,0,10*ROW('Hygiene Data'!I55)))</f>
        <v/>
      </c>
      <c r="EF61" s="273"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29" t="str">
        <f t="shared" ca="true" si="0"/>
        <v/>
      </c>
      <c r="D62" s="97"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7"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7"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7"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7"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7"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7"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7"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7"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7"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7"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7"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7"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7"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7"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7"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7"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7"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8"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8"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8"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8"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8"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8"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8"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8"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8"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8"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8"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8"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8"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8"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8"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8"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8"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8"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8"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8"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8"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8"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8"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8"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8"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8"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8"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8"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8"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8"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9"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9"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9"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9"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9"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9"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9"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9"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9"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9"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9"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9"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9"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9"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9"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9"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9"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9"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3"/>
      <c r="BS62" s="273" t="str">
        <f ca="true">+IF(OFFSET('Water Data'!$D$27,0,10*ROW('Water Data'!D56))="","",OFFSET('Water Data'!$D$27,0,10*ROW('Water Data'!D56)))</f>
        <v/>
      </c>
      <c r="BT62" s="273" t="str">
        <f ca="true">+IF(OFFSET('Water Data'!$D$28,0,10*ROW('Water Data'!D56))="","",OFFSET('Water Data'!$D$28,0,10*ROW('Water Data'!D56)))</f>
        <v/>
      </c>
      <c r="BU62" s="273" t="str">
        <f ca="true">+IF(OFFSET('Water Data'!$D$29,0,10*ROW('Water Data'!D56))="","",OFFSET('Water Data'!$D$29,0,10*ROW('Water Data'!D56)))</f>
        <v/>
      </c>
      <c r="BV62" s="273" t="str">
        <f ca="true">+IF(OFFSET('Water Data'!$E$27,0,10*ROW('Water Data'!E56))="","",OFFSET('Water Data'!$E$27,0,10*ROW('Water Data'!E56)))</f>
        <v/>
      </c>
      <c r="BW62" s="273" t="str">
        <f ca="true">+IF(OFFSET('Water Data'!$E$28,0,10*ROW('Water Data'!E56))="","",OFFSET('Water Data'!$E$28,0,10*ROW('Water Data'!E56)))</f>
        <v/>
      </c>
      <c r="BX62" s="273" t="str">
        <f ca="true">+IF(OFFSET('Water Data'!$E$29,0,10*ROW('Water Data'!E56))="","",OFFSET('Water Data'!$E$29,0,10*ROW('Water Data'!E56)))</f>
        <v/>
      </c>
      <c r="BY62" s="273" t="str">
        <f ca="true">+IF(OFFSET('Water Data'!$F$27,0,10*ROW('Water Data'!F56))="","",OFFSET('Water Data'!$F$27,0,10*ROW('Water Data'!F56)))</f>
        <v/>
      </c>
      <c r="BZ62" s="273" t="str">
        <f ca="true">+IF(OFFSET('Water Data'!$F$28,0,10*ROW('Water Data'!F56))="","",OFFSET('Water Data'!$F$28,0,10*ROW('Water Data'!F56)))</f>
        <v/>
      </c>
      <c r="CA62" s="273" t="str">
        <f ca="true">+IF(OFFSET('Water Data'!$F$29,0,10*ROW('Water Data'!F56))="","",OFFSET('Water Data'!$F$29,0,10*ROW('Water Data'!F56)))</f>
        <v/>
      </c>
      <c r="CB62" s="273" t="str">
        <f ca="true">+IF(OFFSET('Water Data'!$G$27,0,10*ROW('Water Data'!G56))="","",OFFSET('Water Data'!$G$27,0,10*ROW('Water Data'!G56)))</f>
        <v/>
      </c>
      <c r="CC62" s="273" t="str">
        <f ca="true">+IF(OFFSET('Water Data'!$G$28,0,10*ROW('Water Data'!G56))="","",OFFSET('Water Data'!$G$28,0,10*ROW('Water Data'!G56)))</f>
        <v/>
      </c>
      <c r="CD62" s="273" t="str">
        <f ca="true">+IF(OFFSET('Water Data'!$G$29,0,10*ROW('Water Data'!G56))="","",OFFSET('Water Data'!$G$29,0,10*ROW('Water Data'!G56)))</f>
        <v/>
      </c>
      <c r="CE62" s="273" t="str">
        <f ca="true">+IF(OFFSET('Water Data'!$H$27,0,10*ROW('Water Data'!H56))="","",OFFSET('Water Data'!$H$27,0,10*ROW('Water Data'!H56)))</f>
        <v/>
      </c>
      <c r="CF62" s="273" t="str">
        <f ca="true">+IF(OFFSET('Water Data'!$H$28,0,10*ROW('Water Data'!H56))="","",OFFSET('Water Data'!$H$28,0,10*ROW('Water Data'!H56)))</f>
        <v/>
      </c>
      <c r="CG62" s="273" t="str">
        <f ca="true">+IF(OFFSET('Water Data'!$H$29,0,10*ROW('Water Data'!H56))="","",OFFSET('Water Data'!$H$29,0,10*ROW('Water Data'!H56)))</f>
        <v/>
      </c>
      <c r="CH62" s="273" t="str">
        <f ca="true">+IF(OFFSET('Water Data'!$I$27,0,10*ROW('Water Data'!I56))="","",OFFSET('Water Data'!$I$27,0,10*ROW('Water Data'!I56)))</f>
        <v/>
      </c>
      <c r="CI62" s="273" t="str">
        <f ca="true">+IF(OFFSET('Water Data'!$I$28,0,10*ROW('Water Data'!I56))="","",OFFSET('Water Data'!$I$28,0,10*ROW('Water Data'!I56)))</f>
        <v/>
      </c>
      <c r="CJ62" s="273" t="str">
        <f ca="true">+IF(OFFSET('Water Data'!$I$29,0,10*ROW('Water Data'!I56))="","",OFFSET('Water Data'!$I$29,0,10*ROW('Water Data'!I56)))</f>
        <v/>
      </c>
      <c r="CK62" s="273" t="str">
        <f ca="true">+IF(OFFSET('Sanitation Data'!$D$28,0,10*ROW('Sanitation Data'!D56))="","",OFFSET('Sanitation Data'!$D$28,0,10*ROW('Sanitation Data'!D56)))</f>
        <v/>
      </c>
      <c r="CL62" s="273" t="str">
        <f ca="true">+IF(OFFSET('Sanitation Data'!$D$29,0,10*ROW('Sanitation Data'!D56))="","",OFFSET('Sanitation Data'!$D$29,0,10*ROW('Sanitation Data'!D56)))</f>
        <v/>
      </c>
      <c r="CM62" s="273" t="str">
        <f ca="true">+IF(OFFSET('Sanitation Data'!$D$30,0,10*ROW('Sanitation Data'!D56))="","",OFFSET('Sanitation Data'!$D$30,0,10*ROW('Sanitation Data'!D56)))</f>
        <v/>
      </c>
      <c r="CN62" s="273" t="str">
        <f ca="true">+IF(OFFSET('Sanitation Data'!$D$31,0,10*ROW('Sanitation Data'!D56))="","",OFFSET('Sanitation Data'!$D$31,0,10*ROW('Sanitation Data'!D56)))</f>
        <v/>
      </c>
      <c r="CO62" s="273" t="str">
        <f ca="true">+IF(OFFSET('Sanitation Data'!$D$32,0,10*ROW('Sanitation Data'!D56))="","",OFFSET('Sanitation Data'!$D$32,0,10*ROW('Sanitation Data'!D56)))</f>
        <v/>
      </c>
      <c r="CP62" s="273" t="str">
        <f ca="true">+IF(OFFSET('Sanitation Data'!$E$28,0,10*ROW('Sanitation Data'!E56))="","",OFFSET('Sanitation Data'!$E$28,0,10*ROW('Sanitation Data'!E56)))</f>
        <v/>
      </c>
      <c r="CQ62" s="273" t="str">
        <f ca="true">+IF(OFFSET('Sanitation Data'!$E$29,0,10*ROW('Sanitation Data'!E56))="","",OFFSET('Sanitation Data'!$E$29,0,10*ROW('Sanitation Data'!E56)))</f>
        <v/>
      </c>
      <c r="CR62" s="273" t="str">
        <f ca="true">+IF(OFFSET('Sanitation Data'!$E$30,0,10*ROW('Sanitation Data'!E56))="","",OFFSET('Sanitation Data'!$E$30,0,10*ROW('Sanitation Data'!E56)))</f>
        <v/>
      </c>
      <c r="CS62" s="273" t="str">
        <f ca="true">+IF(OFFSET('Sanitation Data'!$E$31,0,10*ROW('Sanitation Data'!E56))="","",OFFSET('Sanitation Data'!$E$31,0,10*ROW('Sanitation Data'!E56)))</f>
        <v/>
      </c>
      <c r="CT62" s="273" t="str">
        <f ca="true">+IF(OFFSET('Sanitation Data'!$E$32,0,10*ROW('Sanitation Data'!E56))="","",OFFSET('Sanitation Data'!$E$32,0,10*ROW('Sanitation Data'!E56)))</f>
        <v/>
      </c>
      <c r="CU62" s="273" t="str">
        <f ca="true">+IF(OFFSET('Sanitation Data'!$F$28,0,10*ROW('Sanitation Data'!F56))="","",OFFSET('Sanitation Data'!$F$28,0,10*ROW('Sanitation Data'!F56)))</f>
        <v/>
      </c>
      <c r="CV62" s="273" t="str">
        <f ca="true">+IF(OFFSET('Sanitation Data'!$F$29,0,10*ROW('Sanitation Data'!F56))="","",OFFSET('Sanitation Data'!$F$29,0,10*ROW('Sanitation Data'!F56)))</f>
        <v/>
      </c>
      <c r="CW62" s="273" t="str">
        <f ca="true">+IF(OFFSET('Sanitation Data'!$F$30,0,10*ROW('Sanitation Data'!F56))="","",OFFSET('Sanitation Data'!$F$30,0,10*ROW('Sanitation Data'!F56)))</f>
        <v/>
      </c>
      <c r="CX62" s="273" t="str">
        <f ca="true">+IF(OFFSET('Sanitation Data'!$F$31,0,10*ROW('Sanitation Data'!F56))="","",OFFSET('Sanitation Data'!$F$31,0,10*ROW('Sanitation Data'!F56)))</f>
        <v/>
      </c>
      <c r="CY62" s="273" t="str">
        <f ca="true">+IF(OFFSET('Sanitation Data'!$F$32,0,10*ROW('Sanitation Data'!F56))="","",OFFSET('Sanitation Data'!$F$32,0,10*ROW('Sanitation Data'!F56)))</f>
        <v/>
      </c>
      <c r="CZ62" s="273" t="str">
        <f ca="true">+IF(OFFSET('Sanitation Data'!$G$28,0,10*ROW('Sanitation Data'!G56))="","",OFFSET('Sanitation Data'!$G$28,0,10*ROW('Sanitation Data'!G56)))</f>
        <v/>
      </c>
      <c r="DA62" s="273" t="str">
        <f ca="true">+IF(OFFSET('Sanitation Data'!$G$29,0,10*ROW('Sanitation Data'!G56))="","",OFFSET('Sanitation Data'!$G$29,0,10*ROW('Sanitation Data'!G56)))</f>
        <v/>
      </c>
      <c r="DB62" s="273" t="str">
        <f ca="true">+IF(OFFSET('Sanitation Data'!$G$30,0,10*ROW('Sanitation Data'!G56))="","",OFFSET('Sanitation Data'!$G$30,0,10*ROW('Sanitation Data'!G56)))</f>
        <v/>
      </c>
      <c r="DC62" s="273" t="str">
        <f ca="true">+IF(OFFSET('Sanitation Data'!$G$31,0,10*ROW('Sanitation Data'!G56))="","",OFFSET('Sanitation Data'!$G$31,0,10*ROW('Sanitation Data'!G56)))</f>
        <v/>
      </c>
      <c r="DD62" s="273" t="str">
        <f ca="true">+IF(OFFSET('Sanitation Data'!$G$32,0,10*ROW('Sanitation Data'!G56))="","",OFFSET('Sanitation Data'!$G$32,0,10*ROW('Sanitation Data'!G56)))</f>
        <v/>
      </c>
      <c r="DE62" s="273" t="str">
        <f ca="true">+IF(OFFSET('Sanitation Data'!$H$28,0,10*ROW('Sanitation Data'!H56))="","",OFFSET('Sanitation Data'!$H$28,0,10*ROW('Sanitation Data'!H56)))</f>
        <v/>
      </c>
      <c r="DF62" s="273" t="str">
        <f ca="true">+IF(OFFSET('Sanitation Data'!$H$29,0,10*ROW('Sanitation Data'!H56))="","",OFFSET('Sanitation Data'!$H$29,0,10*ROW('Sanitation Data'!H56)))</f>
        <v/>
      </c>
      <c r="DG62" s="273" t="str">
        <f ca="true">+IF(OFFSET('Sanitation Data'!$H$30,0,10*ROW('Sanitation Data'!H56))="","",OFFSET('Sanitation Data'!$H$30,0,10*ROW('Sanitation Data'!H56)))</f>
        <v/>
      </c>
      <c r="DH62" s="273" t="str">
        <f ca="true">+IF(OFFSET('Sanitation Data'!$H$31,0,10*ROW('Sanitation Data'!H56))="","",OFFSET('Sanitation Data'!$H$31,0,10*ROW('Sanitation Data'!H56)))</f>
        <v/>
      </c>
      <c r="DI62" s="273" t="str">
        <f ca="true">+IF(OFFSET('Sanitation Data'!$H$32,0,10*ROW('Sanitation Data'!H56))="","",OFFSET('Sanitation Data'!$H$32,0,10*ROW('Sanitation Data'!H56)))</f>
        <v/>
      </c>
      <c r="DJ62" s="273" t="str">
        <f ca="true">+IF(OFFSET('Sanitation Data'!$I$28,0,10*ROW('Sanitation Data'!I56))="","",OFFSET('Sanitation Data'!$I$28,0,10*ROW('Sanitation Data'!I56)))</f>
        <v/>
      </c>
      <c r="DK62" s="273" t="str">
        <f ca="true">+IF(OFFSET('Sanitation Data'!$I$29,0,10*ROW('Sanitation Data'!I56))="","",OFFSET('Sanitation Data'!$I$29,0,10*ROW('Sanitation Data'!I56)))</f>
        <v/>
      </c>
      <c r="DL62" s="273" t="str">
        <f ca="true">+IF(OFFSET('Sanitation Data'!$I$30,0,10*ROW('Sanitation Data'!I56))="","",OFFSET('Sanitation Data'!$I$30,0,10*ROW('Sanitation Data'!I56)))</f>
        <v/>
      </c>
      <c r="DM62" s="273" t="str">
        <f ca="true">+IF(OFFSET('Sanitation Data'!$I$31,0,10*ROW('Sanitation Data'!I56))="","",OFFSET('Sanitation Data'!$I$31,0,10*ROW('Sanitation Data'!I56)))</f>
        <v/>
      </c>
      <c r="DN62" s="273" t="str">
        <f ca="true">+IF(OFFSET('Sanitation Data'!$I$32,0,10*ROW('Sanitation Data'!I56))="","",OFFSET('Sanitation Data'!$I$32,0,10*ROW('Sanitation Data'!I56)))</f>
        <v/>
      </c>
      <c r="DO62" s="273" t="str">
        <f ca="true">+IF(OFFSET('Hygiene Data'!$D$11,0,10*ROW('Hygiene Data'!D56))="","",OFFSET('Hygiene Data'!$D$11,0,10*ROW('Hygiene Data'!D56)))</f>
        <v/>
      </c>
      <c r="DP62" s="273" t="str">
        <f ca="true">+IF(OFFSET('Hygiene Data'!$D$12,0,10*ROW('Hygiene Data'!D56))="","",OFFSET('Hygiene Data'!$D$12,0,10*ROW('Hygiene Data'!D56)))</f>
        <v/>
      </c>
      <c r="DQ62" s="273" t="str">
        <f ca="true">+IF(OFFSET('Hygiene Data'!$D$13,0,10*ROW('Hygiene Data'!D56))="","",OFFSET('Hygiene Data'!$D$13,0,10*ROW('Hygiene Data'!D56)))</f>
        <v/>
      </c>
      <c r="DR62" s="273" t="str">
        <f ca="true">+IF(OFFSET('Hygiene Data'!$E$11,0,10*ROW('Hygiene Data'!E56))="","",OFFSET('Hygiene Data'!$E$11,0,10*ROW('Hygiene Data'!E56)))</f>
        <v/>
      </c>
      <c r="DS62" s="273" t="str">
        <f ca="true">+IF(OFFSET('Hygiene Data'!$E$12,0,10*ROW('Hygiene Data'!E56))="","",OFFSET('Hygiene Data'!$E$12,0,10*ROW('Hygiene Data'!E56)))</f>
        <v/>
      </c>
      <c r="DT62" s="273" t="str">
        <f ca="true">+IF(OFFSET('Hygiene Data'!$E$13,0,10*ROW('Hygiene Data'!E56))="","",OFFSET('Hygiene Data'!$E$13,0,10*ROW('Hygiene Data'!E56)))</f>
        <v/>
      </c>
      <c r="DU62" s="273" t="str">
        <f ca="true">+IF(OFFSET('Hygiene Data'!$F$11,0,10*ROW('Hygiene Data'!F56))="","",OFFSET('Hygiene Data'!$F$11,0,10*ROW('Hygiene Data'!F56)))</f>
        <v/>
      </c>
      <c r="DV62" s="273" t="str">
        <f ca="true">+IF(OFFSET('Hygiene Data'!$F$12,0,10*ROW('Hygiene Data'!F56))="","",OFFSET('Hygiene Data'!$F$12,0,10*ROW('Hygiene Data'!F56)))</f>
        <v/>
      </c>
      <c r="DW62" s="273" t="str">
        <f ca="true">+IF(OFFSET('Hygiene Data'!$F$13,0,10*ROW('Hygiene Data'!F56))="","",OFFSET('Hygiene Data'!$F$13,0,10*ROW('Hygiene Data'!F56)))</f>
        <v/>
      </c>
      <c r="DX62" s="273" t="str">
        <f ca="true">+IF(OFFSET('Hygiene Data'!$G$11,0,10*ROW('Hygiene Data'!G56))="","",OFFSET('Hygiene Data'!$G$11,0,10*ROW('Hygiene Data'!G56)))</f>
        <v/>
      </c>
      <c r="DY62" s="273" t="str">
        <f ca="true">+IF(OFFSET('Hygiene Data'!$G$12,0,10*ROW('Hygiene Data'!G56))="","",OFFSET('Hygiene Data'!$G$12,0,10*ROW('Hygiene Data'!G56)))</f>
        <v/>
      </c>
      <c r="DZ62" s="273" t="str">
        <f ca="true">+IF(OFFSET('Hygiene Data'!$G$13,0,10*ROW('Hygiene Data'!G56))="","",OFFSET('Hygiene Data'!$G$13,0,10*ROW('Hygiene Data'!G56)))</f>
        <v/>
      </c>
      <c r="EA62" s="273" t="str">
        <f ca="true">+IF(OFFSET('Hygiene Data'!$H$11,0,10*ROW('Hygiene Data'!H56))="","",OFFSET('Hygiene Data'!$H$11,0,10*ROW('Hygiene Data'!H56)))</f>
        <v/>
      </c>
      <c r="EB62" s="273" t="str">
        <f ca="true">+IF(OFFSET('Hygiene Data'!$H$12,0,10*ROW('Hygiene Data'!H56))="","",OFFSET('Hygiene Data'!$H$12,0,10*ROW('Hygiene Data'!H56)))</f>
        <v/>
      </c>
      <c r="EC62" s="273" t="str">
        <f ca="true">+IF(OFFSET('Hygiene Data'!$H$13,0,10*ROW('Hygiene Data'!H56))="","",OFFSET('Hygiene Data'!$H$13,0,10*ROW('Hygiene Data'!H56)))</f>
        <v/>
      </c>
      <c r="ED62" s="273" t="str">
        <f ca="true">+IF(OFFSET('Hygiene Data'!$I$11,0,10*ROW('Hygiene Data'!I56))="","",OFFSET('Hygiene Data'!$I$11,0,10*ROW('Hygiene Data'!I56)))</f>
        <v/>
      </c>
      <c r="EE62" s="273" t="str">
        <f ca="true">+IF(OFFSET('Hygiene Data'!$I$12,0,10*ROW('Hygiene Data'!I56))="","",OFFSET('Hygiene Data'!$I$12,0,10*ROW('Hygiene Data'!I56)))</f>
        <v/>
      </c>
      <c r="EF62" s="273"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29" t="str">
        <f t="shared" ca="true" si="0"/>
        <v/>
      </c>
      <c r="D63" s="97"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7"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7"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7"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7"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7"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7"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7"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7"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7"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7"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7"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7"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7"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7"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7"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7"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7"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8"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8"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8"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8"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8"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8"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8"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8"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8"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8"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8"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8"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8"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8"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8"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8"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8"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8"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8"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8"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8"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8"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8"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8"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8"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8"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8"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8"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8"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8"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9"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9"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9"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9"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9"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9"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9"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9"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9"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9"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9"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9"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9"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9"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9"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9"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9"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9"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3"/>
      <c r="BS63" s="273" t="str">
        <f ca="true">+IF(OFFSET('Water Data'!$D$27,0,10*ROW('Water Data'!D57))="","",OFFSET('Water Data'!$D$27,0,10*ROW('Water Data'!D57)))</f>
        <v/>
      </c>
      <c r="BT63" s="273" t="str">
        <f ca="true">+IF(OFFSET('Water Data'!$D$28,0,10*ROW('Water Data'!D57))="","",OFFSET('Water Data'!$D$28,0,10*ROW('Water Data'!D57)))</f>
        <v/>
      </c>
      <c r="BU63" s="273" t="str">
        <f ca="true">+IF(OFFSET('Water Data'!$D$29,0,10*ROW('Water Data'!D57))="","",OFFSET('Water Data'!$D$29,0,10*ROW('Water Data'!D57)))</f>
        <v/>
      </c>
      <c r="BV63" s="273" t="str">
        <f ca="true">+IF(OFFSET('Water Data'!$E$27,0,10*ROW('Water Data'!E57))="","",OFFSET('Water Data'!$E$27,0,10*ROW('Water Data'!E57)))</f>
        <v/>
      </c>
      <c r="BW63" s="273" t="str">
        <f ca="true">+IF(OFFSET('Water Data'!$E$28,0,10*ROW('Water Data'!E57))="","",OFFSET('Water Data'!$E$28,0,10*ROW('Water Data'!E57)))</f>
        <v/>
      </c>
      <c r="BX63" s="273" t="str">
        <f ca="true">+IF(OFFSET('Water Data'!$E$29,0,10*ROW('Water Data'!E57))="","",OFFSET('Water Data'!$E$29,0,10*ROW('Water Data'!E57)))</f>
        <v/>
      </c>
      <c r="BY63" s="273" t="str">
        <f ca="true">+IF(OFFSET('Water Data'!$F$27,0,10*ROW('Water Data'!F57))="","",OFFSET('Water Data'!$F$27,0,10*ROW('Water Data'!F57)))</f>
        <v/>
      </c>
      <c r="BZ63" s="273" t="str">
        <f ca="true">+IF(OFFSET('Water Data'!$F$28,0,10*ROW('Water Data'!F57))="","",OFFSET('Water Data'!$F$28,0,10*ROW('Water Data'!F57)))</f>
        <v/>
      </c>
      <c r="CA63" s="273" t="str">
        <f ca="true">+IF(OFFSET('Water Data'!$F$29,0,10*ROW('Water Data'!F57))="","",OFFSET('Water Data'!$F$29,0,10*ROW('Water Data'!F57)))</f>
        <v/>
      </c>
      <c r="CB63" s="273" t="str">
        <f ca="true">+IF(OFFSET('Water Data'!$G$27,0,10*ROW('Water Data'!G57))="","",OFFSET('Water Data'!$G$27,0,10*ROW('Water Data'!G57)))</f>
        <v/>
      </c>
      <c r="CC63" s="273" t="str">
        <f ca="true">+IF(OFFSET('Water Data'!$G$28,0,10*ROW('Water Data'!G57))="","",OFFSET('Water Data'!$G$28,0,10*ROW('Water Data'!G57)))</f>
        <v/>
      </c>
      <c r="CD63" s="273" t="str">
        <f ca="true">+IF(OFFSET('Water Data'!$G$29,0,10*ROW('Water Data'!G57))="","",OFFSET('Water Data'!$G$29,0,10*ROW('Water Data'!G57)))</f>
        <v/>
      </c>
      <c r="CE63" s="273" t="str">
        <f ca="true">+IF(OFFSET('Water Data'!$H$27,0,10*ROW('Water Data'!H57))="","",OFFSET('Water Data'!$H$27,0,10*ROW('Water Data'!H57)))</f>
        <v/>
      </c>
      <c r="CF63" s="273" t="str">
        <f ca="true">+IF(OFFSET('Water Data'!$H$28,0,10*ROW('Water Data'!H57))="","",OFFSET('Water Data'!$H$28,0,10*ROW('Water Data'!H57)))</f>
        <v/>
      </c>
      <c r="CG63" s="273" t="str">
        <f ca="true">+IF(OFFSET('Water Data'!$H$29,0,10*ROW('Water Data'!H57))="","",OFFSET('Water Data'!$H$29,0,10*ROW('Water Data'!H57)))</f>
        <v/>
      </c>
      <c r="CH63" s="273" t="str">
        <f ca="true">+IF(OFFSET('Water Data'!$I$27,0,10*ROW('Water Data'!I57))="","",OFFSET('Water Data'!$I$27,0,10*ROW('Water Data'!I57)))</f>
        <v/>
      </c>
      <c r="CI63" s="273" t="str">
        <f ca="true">+IF(OFFSET('Water Data'!$I$28,0,10*ROW('Water Data'!I57))="","",OFFSET('Water Data'!$I$28,0,10*ROW('Water Data'!I57)))</f>
        <v/>
      </c>
      <c r="CJ63" s="273" t="str">
        <f ca="true">+IF(OFFSET('Water Data'!$I$29,0,10*ROW('Water Data'!I57))="","",OFFSET('Water Data'!$I$29,0,10*ROW('Water Data'!I57)))</f>
        <v/>
      </c>
      <c r="CK63" s="273" t="str">
        <f ca="true">+IF(OFFSET('Sanitation Data'!$D$28,0,10*ROW('Sanitation Data'!D57))="","",OFFSET('Sanitation Data'!$D$28,0,10*ROW('Sanitation Data'!D57)))</f>
        <v/>
      </c>
      <c r="CL63" s="273" t="str">
        <f ca="true">+IF(OFFSET('Sanitation Data'!$D$29,0,10*ROW('Sanitation Data'!D57))="","",OFFSET('Sanitation Data'!$D$29,0,10*ROW('Sanitation Data'!D57)))</f>
        <v/>
      </c>
      <c r="CM63" s="273" t="str">
        <f ca="true">+IF(OFFSET('Sanitation Data'!$D$30,0,10*ROW('Sanitation Data'!D57))="","",OFFSET('Sanitation Data'!$D$30,0,10*ROW('Sanitation Data'!D57)))</f>
        <v/>
      </c>
      <c r="CN63" s="273" t="str">
        <f ca="true">+IF(OFFSET('Sanitation Data'!$D$31,0,10*ROW('Sanitation Data'!D57))="","",OFFSET('Sanitation Data'!$D$31,0,10*ROW('Sanitation Data'!D57)))</f>
        <v/>
      </c>
      <c r="CO63" s="273" t="str">
        <f ca="true">+IF(OFFSET('Sanitation Data'!$D$32,0,10*ROW('Sanitation Data'!D57))="","",OFFSET('Sanitation Data'!$D$32,0,10*ROW('Sanitation Data'!D57)))</f>
        <v/>
      </c>
      <c r="CP63" s="273" t="str">
        <f ca="true">+IF(OFFSET('Sanitation Data'!$E$28,0,10*ROW('Sanitation Data'!E57))="","",OFFSET('Sanitation Data'!$E$28,0,10*ROW('Sanitation Data'!E57)))</f>
        <v/>
      </c>
      <c r="CQ63" s="273" t="str">
        <f ca="true">+IF(OFFSET('Sanitation Data'!$E$29,0,10*ROW('Sanitation Data'!E57))="","",OFFSET('Sanitation Data'!$E$29,0,10*ROW('Sanitation Data'!E57)))</f>
        <v/>
      </c>
      <c r="CR63" s="273" t="str">
        <f ca="true">+IF(OFFSET('Sanitation Data'!$E$30,0,10*ROW('Sanitation Data'!E57))="","",OFFSET('Sanitation Data'!$E$30,0,10*ROW('Sanitation Data'!E57)))</f>
        <v/>
      </c>
      <c r="CS63" s="273" t="str">
        <f ca="true">+IF(OFFSET('Sanitation Data'!$E$31,0,10*ROW('Sanitation Data'!E57))="","",OFFSET('Sanitation Data'!$E$31,0,10*ROW('Sanitation Data'!E57)))</f>
        <v/>
      </c>
      <c r="CT63" s="273" t="str">
        <f ca="true">+IF(OFFSET('Sanitation Data'!$E$32,0,10*ROW('Sanitation Data'!E57))="","",OFFSET('Sanitation Data'!$E$32,0,10*ROW('Sanitation Data'!E57)))</f>
        <v/>
      </c>
      <c r="CU63" s="273" t="str">
        <f ca="true">+IF(OFFSET('Sanitation Data'!$F$28,0,10*ROW('Sanitation Data'!F57))="","",OFFSET('Sanitation Data'!$F$28,0,10*ROW('Sanitation Data'!F57)))</f>
        <v/>
      </c>
      <c r="CV63" s="273" t="str">
        <f ca="true">+IF(OFFSET('Sanitation Data'!$F$29,0,10*ROW('Sanitation Data'!F57))="","",OFFSET('Sanitation Data'!$F$29,0,10*ROW('Sanitation Data'!F57)))</f>
        <v/>
      </c>
      <c r="CW63" s="273" t="str">
        <f ca="true">+IF(OFFSET('Sanitation Data'!$F$30,0,10*ROW('Sanitation Data'!F57))="","",OFFSET('Sanitation Data'!$F$30,0,10*ROW('Sanitation Data'!F57)))</f>
        <v/>
      </c>
      <c r="CX63" s="273" t="str">
        <f ca="true">+IF(OFFSET('Sanitation Data'!$F$31,0,10*ROW('Sanitation Data'!F57))="","",OFFSET('Sanitation Data'!$F$31,0,10*ROW('Sanitation Data'!F57)))</f>
        <v/>
      </c>
      <c r="CY63" s="273" t="str">
        <f ca="true">+IF(OFFSET('Sanitation Data'!$F$32,0,10*ROW('Sanitation Data'!F57))="","",OFFSET('Sanitation Data'!$F$32,0,10*ROW('Sanitation Data'!F57)))</f>
        <v/>
      </c>
      <c r="CZ63" s="273" t="str">
        <f ca="true">+IF(OFFSET('Sanitation Data'!$G$28,0,10*ROW('Sanitation Data'!G57))="","",OFFSET('Sanitation Data'!$G$28,0,10*ROW('Sanitation Data'!G57)))</f>
        <v/>
      </c>
      <c r="DA63" s="273" t="str">
        <f ca="true">+IF(OFFSET('Sanitation Data'!$G$29,0,10*ROW('Sanitation Data'!G57))="","",OFFSET('Sanitation Data'!$G$29,0,10*ROW('Sanitation Data'!G57)))</f>
        <v/>
      </c>
      <c r="DB63" s="273" t="str">
        <f ca="true">+IF(OFFSET('Sanitation Data'!$G$30,0,10*ROW('Sanitation Data'!G57))="","",OFFSET('Sanitation Data'!$G$30,0,10*ROW('Sanitation Data'!G57)))</f>
        <v/>
      </c>
      <c r="DC63" s="273" t="str">
        <f ca="true">+IF(OFFSET('Sanitation Data'!$G$31,0,10*ROW('Sanitation Data'!G57))="","",OFFSET('Sanitation Data'!$G$31,0,10*ROW('Sanitation Data'!G57)))</f>
        <v/>
      </c>
      <c r="DD63" s="273" t="str">
        <f ca="true">+IF(OFFSET('Sanitation Data'!$G$32,0,10*ROW('Sanitation Data'!G57))="","",OFFSET('Sanitation Data'!$G$32,0,10*ROW('Sanitation Data'!G57)))</f>
        <v/>
      </c>
      <c r="DE63" s="273" t="str">
        <f ca="true">+IF(OFFSET('Sanitation Data'!$H$28,0,10*ROW('Sanitation Data'!H57))="","",OFFSET('Sanitation Data'!$H$28,0,10*ROW('Sanitation Data'!H57)))</f>
        <v/>
      </c>
      <c r="DF63" s="273" t="str">
        <f ca="true">+IF(OFFSET('Sanitation Data'!$H$29,0,10*ROW('Sanitation Data'!H57))="","",OFFSET('Sanitation Data'!$H$29,0,10*ROW('Sanitation Data'!H57)))</f>
        <v/>
      </c>
      <c r="DG63" s="273" t="str">
        <f ca="true">+IF(OFFSET('Sanitation Data'!$H$30,0,10*ROW('Sanitation Data'!H57))="","",OFFSET('Sanitation Data'!$H$30,0,10*ROW('Sanitation Data'!H57)))</f>
        <v/>
      </c>
      <c r="DH63" s="273" t="str">
        <f ca="true">+IF(OFFSET('Sanitation Data'!$H$31,0,10*ROW('Sanitation Data'!H57))="","",OFFSET('Sanitation Data'!$H$31,0,10*ROW('Sanitation Data'!H57)))</f>
        <v/>
      </c>
      <c r="DI63" s="273" t="str">
        <f ca="true">+IF(OFFSET('Sanitation Data'!$H$32,0,10*ROW('Sanitation Data'!H57))="","",OFFSET('Sanitation Data'!$H$32,0,10*ROW('Sanitation Data'!H57)))</f>
        <v/>
      </c>
      <c r="DJ63" s="273" t="str">
        <f ca="true">+IF(OFFSET('Sanitation Data'!$I$28,0,10*ROW('Sanitation Data'!I57))="","",OFFSET('Sanitation Data'!$I$28,0,10*ROW('Sanitation Data'!I57)))</f>
        <v/>
      </c>
      <c r="DK63" s="273" t="str">
        <f ca="true">+IF(OFFSET('Sanitation Data'!$I$29,0,10*ROW('Sanitation Data'!I57))="","",OFFSET('Sanitation Data'!$I$29,0,10*ROW('Sanitation Data'!I57)))</f>
        <v/>
      </c>
      <c r="DL63" s="273" t="str">
        <f ca="true">+IF(OFFSET('Sanitation Data'!$I$30,0,10*ROW('Sanitation Data'!I57))="","",OFFSET('Sanitation Data'!$I$30,0,10*ROW('Sanitation Data'!I57)))</f>
        <v/>
      </c>
      <c r="DM63" s="273" t="str">
        <f ca="true">+IF(OFFSET('Sanitation Data'!$I$31,0,10*ROW('Sanitation Data'!I57))="","",OFFSET('Sanitation Data'!$I$31,0,10*ROW('Sanitation Data'!I57)))</f>
        <v/>
      </c>
      <c r="DN63" s="273" t="str">
        <f ca="true">+IF(OFFSET('Sanitation Data'!$I$32,0,10*ROW('Sanitation Data'!I57))="","",OFFSET('Sanitation Data'!$I$32,0,10*ROW('Sanitation Data'!I57)))</f>
        <v/>
      </c>
      <c r="DO63" s="273" t="str">
        <f ca="true">+IF(OFFSET('Hygiene Data'!$D$11,0,10*ROW('Hygiene Data'!D57))="","",OFFSET('Hygiene Data'!$D$11,0,10*ROW('Hygiene Data'!D57)))</f>
        <v/>
      </c>
      <c r="DP63" s="273" t="str">
        <f ca="true">+IF(OFFSET('Hygiene Data'!$D$12,0,10*ROW('Hygiene Data'!D57))="","",OFFSET('Hygiene Data'!$D$12,0,10*ROW('Hygiene Data'!D57)))</f>
        <v/>
      </c>
      <c r="DQ63" s="273" t="str">
        <f ca="true">+IF(OFFSET('Hygiene Data'!$D$13,0,10*ROW('Hygiene Data'!D57))="","",OFFSET('Hygiene Data'!$D$13,0,10*ROW('Hygiene Data'!D57)))</f>
        <v/>
      </c>
      <c r="DR63" s="273" t="str">
        <f ca="true">+IF(OFFSET('Hygiene Data'!$E$11,0,10*ROW('Hygiene Data'!E57))="","",OFFSET('Hygiene Data'!$E$11,0,10*ROW('Hygiene Data'!E57)))</f>
        <v/>
      </c>
      <c r="DS63" s="273" t="str">
        <f ca="true">+IF(OFFSET('Hygiene Data'!$E$12,0,10*ROW('Hygiene Data'!E57))="","",OFFSET('Hygiene Data'!$E$12,0,10*ROW('Hygiene Data'!E57)))</f>
        <v/>
      </c>
      <c r="DT63" s="273" t="str">
        <f ca="true">+IF(OFFSET('Hygiene Data'!$E$13,0,10*ROW('Hygiene Data'!E57))="","",OFFSET('Hygiene Data'!$E$13,0,10*ROW('Hygiene Data'!E57)))</f>
        <v/>
      </c>
      <c r="DU63" s="273" t="str">
        <f ca="true">+IF(OFFSET('Hygiene Data'!$F$11,0,10*ROW('Hygiene Data'!F57))="","",OFFSET('Hygiene Data'!$F$11,0,10*ROW('Hygiene Data'!F57)))</f>
        <v/>
      </c>
      <c r="DV63" s="273" t="str">
        <f ca="true">+IF(OFFSET('Hygiene Data'!$F$12,0,10*ROW('Hygiene Data'!F57))="","",OFFSET('Hygiene Data'!$F$12,0,10*ROW('Hygiene Data'!F57)))</f>
        <v/>
      </c>
      <c r="DW63" s="273" t="str">
        <f ca="true">+IF(OFFSET('Hygiene Data'!$F$13,0,10*ROW('Hygiene Data'!F57))="","",OFFSET('Hygiene Data'!$F$13,0,10*ROW('Hygiene Data'!F57)))</f>
        <v/>
      </c>
      <c r="DX63" s="273" t="str">
        <f ca="true">+IF(OFFSET('Hygiene Data'!$G$11,0,10*ROW('Hygiene Data'!G57))="","",OFFSET('Hygiene Data'!$G$11,0,10*ROW('Hygiene Data'!G57)))</f>
        <v/>
      </c>
      <c r="DY63" s="273" t="str">
        <f ca="true">+IF(OFFSET('Hygiene Data'!$G$12,0,10*ROW('Hygiene Data'!G57))="","",OFFSET('Hygiene Data'!$G$12,0,10*ROW('Hygiene Data'!G57)))</f>
        <v/>
      </c>
      <c r="DZ63" s="273" t="str">
        <f ca="true">+IF(OFFSET('Hygiene Data'!$G$13,0,10*ROW('Hygiene Data'!G57))="","",OFFSET('Hygiene Data'!$G$13,0,10*ROW('Hygiene Data'!G57)))</f>
        <v/>
      </c>
      <c r="EA63" s="273" t="str">
        <f ca="true">+IF(OFFSET('Hygiene Data'!$H$11,0,10*ROW('Hygiene Data'!H57))="","",OFFSET('Hygiene Data'!$H$11,0,10*ROW('Hygiene Data'!H57)))</f>
        <v/>
      </c>
      <c r="EB63" s="273" t="str">
        <f ca="true">+IF(OFFSET('Hygiene Data'!$H$12,0,10*ROW('Hygiene Data'!H57))="","",OFFSET('Hygiene Data'!$H$12,0,10*ROW('Hygiene Data'!H57)))</f>
        <v/>
      </c>
      <c r="EC63" s="273" t="str">
        <f ca="true">+IF(OFFSET('Hygiene Data'!$H$13,0,10*ROW('Hygiene Data'!H57))="","",OFFSET('Hygiene Data'!$H$13,0,10*ROW('Hygiene Data'!H57)))</f>
        <v/>
      </c>
      <c r="ED63" s="273" t="str">
        <f ca="true">+IF(OFFSET('Hygiene Data'!$I$11,0,10*ROW('Hygiene Data'!I57))="","",OFFSET('Hygiene Data'!$I$11,0,10*ROW('Hygiene Data'!I57)))</f>
        <v/>
      </c>
      <c r="EE63" s="273" t="str">
        <f ca="true">+IF(OFFSET('Hygiene Data'!$I$12,0,10*ROW('Hygiene Data'!I57))="","",OFFSET('Hygiene Data'!$I$12,0,10*ROW('Hygiene Data'!I57)))</f>
        <v/>
      </c>
      <c r="EF63" s="273"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29" t="str">
        <f t="shared" ca="true" si="0"/>
        <v/>
      </c>
      <c r="D64" s="97"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7"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7"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7"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7"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7"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7"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7"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7"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7"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7"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7"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7"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7"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7"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7"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7"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7"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8"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8"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8"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8"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8"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8"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8"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8"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8"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8"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8"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8"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8"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8"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8"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8"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8"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8"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8"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8"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8"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8"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8"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8"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8"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8"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8"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8"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8"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8"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9"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9"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9"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9"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9"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9"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9"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9"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9"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9"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9"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9"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9"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9"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9"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9"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9"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9"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3"/>
      <c r="BS64" s="273" t="str">
        <f ca="true">+IF(OFFSET('Water Data'!$D$27,0,10*ROW('Water Data'!D58))="","",OFFSET('Water Data'!$D$27,0,10*ROW('Water Data'!D58)))</f>
        <v/>
      </c>
      <c r="BT64" s="273" t="str">
        <f ca="true">+IF(OFFSET('Water Data'!$D$28,0,10*ROW('Water Data'!D58))="","",OFFSET('Water Data'!$D$28,0,10*ROW('Water Data'!D58)))</f>
        <v/>
      </c>
      <c r="BU64" s="273" t="str">
        <f ca="true">+IF(OFFSET('Water Data'!$D$29,0,10*ROW('Water Data'!D58))="","",OFFSET('Water Data'!$D$29,0,10*ROW('Water Data'!D58)))</f>
        <v/>
      </c>
      <c r="BV64" s="273" t="str">
        <f ca="true">+IF(OFFSET('Water Data'!$E$27,0,10*ROW('Water Data'!E58))="","",OFFSET('Water Data'!$E$27,0,10*ROW('Water Data'!E58)))</f>
        <v/>
      </c>
      <c r="BW64" s="273" t="str">
        <f ca="true">+IF(OFFSET('Water Data'!$E$28,0,10*ROW('Water Data'!E58))="","",OFFSET('Water Data'!$E$28,0,10*ROW('Water Data'!E58)))</f>
        <v/>
      </c>
      <c r="BX64" s="273" t="str">
        <f ca="true">+IF(OFFSET('Water Data'!$E$29,0,10*ROW('Water Data'!E58))="","",OFFSET('Water Data'!$E$29,0,10*ROW('Water Data'!E58)))</f>
        <v/>
      </c>
      <c r="BY64" s="273" t="str">
        <f ca="true">+IF(OFFSET('Water Data'!$F$27,0,10*ROW('Water Data'!F58))="","",OFFSET('Water Data'!$F$27,0,10*ROW('Water Data'!F58)))</f>
        <v/>
      </c>
      <c r="BZ64" s="273" t="str">
        <f ca="true">+IF(OFFSET('Water Data'!$F$28,0,10*ROW('Water Data'!F58))="","",OFFSET('Water Data'!$F$28,0,10*ROW('Water Data'!F58)))</f>
        <v/>
      </c>
      <c r="CA64" s="273" t="str">
        <f ca="true">+IF(OFFSET('Water Data'!$F$29,0,10*ROW('Water Data'!F58))="","",OFFSET('Water Data'!$F$29,0,10*ROW('Water Data'!F58)))</f>
        <v/>
      </c>
      <c r="CB64" s="273" t="str">
        <f ca="true">+IF(OFFSET('Water Data'!$G$27,0,10*ROW('Water Data'!G58))="","",OFFSET('Water Data'!$G$27,0,10*ROW('Water Data'!G58)))</f>
        <v/>
      </c>
      <c r="CC64" s="273" t="str">
        <f ca="true">+IF(OFFSET('Water Data'!$G$28,0,10*ROW('Water Data'!G58))="","",OFFSET('Water Data'!$G$28,0,10*ROW('Water Data'!G58)))</f>
        <v/>
      </c>
      <c r="CD64" s="273" t="str">
        <f ca="true">+IF(OFFSET('Water Data'!$G$29,0,10*ROW('Water Data'!G58))="","",OFFSET('Water Data'!$G$29,0,10*ROW('Water Data'!G58)))</f>
        <v/>
      </c>
      <c r="CE64" s="273" t="str">
        <f ca="true">+IF(OFFSET('Water Data'!$H$27,0,10*ROW('Water Data'!H58))="","",OFFSET('Water Data'!$H$27,0,10*ROW('Water Data'!H58)))</f>
        <v/>
      </c>
      <c r="CF64" s="273" t="str">
        <f ca="true">+IF(OFFSET('Water Data'!$H$28,0,10*ROW('Water Data'!H58))="","",OFFSET('Water Data'!$H$28,0,10*ROW('Water Data'!H58)))</f>
        <v/>
      </c>
      <c r="CG64" s="273" t="str">
        <f ca="true">+IF(OFFSET('Water Data'!$H$29,0,10*ROW('Water Data'!H58))="","",OFFSET('Water Data'!$H$29,0,10*ROW('Water Data'!H58)))</f>
        <v/>
      </c>
      <c r="CH64" s="273" t="str">
        <f ca="true">+IF(OFFSET('Water Data'!$I$27,0,10*ROW('Water Data'!I58))="","",OFFSET('Water Data'!$I$27,0,10*ROW('Water Data'!I58)))</f>
        <v/>
      </c>
      <c r="CI64" s="273" t="str">
        <f ca="true">+IF(OFFSET('Water Data'!$I$28,0,10*ROW('Water Data'!I58))="","",OFFSET('Water Data'!$I$28,0,10*ROW('Water Data'!I58)))</f>
        <v/>
      </c>
      <c r="CJ64" s="273" t="str">
        <f ca="true">+IF(OFFSET('Water Data'!$I$29,0,10*ROW('Water Data'!I58))="","",OFFSET('Water Data'!$I$29,0,10*ROW('Water Data'!I58)))</f>
        <v/>
      </c>
      <c r="CK64" s="273" t="str">
        <f ca="true">+IF(OFFSET('Sanitation Data'!$D$28,0,10*ROW('Sanitation Data'!D58))="","",OFFSET('Sanitation Data'!$D$28,0,10*ROW('Sanitation Data'!D58)))</f>
        <v/>
      </c>
      <c r="CL64" s="273" t="str">
        <f ca="true">+IF(OFFSET('Sanitation Data'!$D$29,0,10*ROW('Sanitation Data'!D58))="","",OFFSET('Sanitation Data'!$D$29,0,10*ROW('Sanitation Data'!D58)))</f>
        <v/>
      </c>
      <c r="CM64" s="273" t="str">
        <f ca="true">+IF(OFFSET('Sanitation Data'!$D$30,0,10*ROW('Sanitation Data'!D58))="","",OFFSET('Sanitation Data'!$D$30,0,10*ROW('Sanitation Data'!D58)))</f>
        <v/>
      </c>
      <c r="CN64" s="273" t="str">
        <f ca="true">+IF(OFFSET('Sanitation Data'!$D$31,0,10*ROW('Sanitation Data'!D58))="","",OFFSET('Sanitation Data'!$D$31,0,10*ROW('Sanitation Data'!D58)))</f>
        <v/>
      </c>
      <c r="CO64" s="273" t="str">
        <f ca="true">+IF(OFFSET('Sanitation Data'!$D$32,0,10*ROW('Sanitation Data'!D58))="","",OFFSET('Sanitation Data'!$D$32,0,10*ROW('Sanitation Data'!D58)))</f>
        <v/>
      </c>
      <c r="CP64" s="273" t="str">
        <f ca="true">+IF(OFFSET('Sanitation Data'!$E$28,0,10*ROW('Sanitation Data'!E58))="","",OFFSET('Sanitation Data'!$E$28,0,10*ROW('Sanitation Data'!E58)))</f>
        <v/>
      </c>
      <c r="CQ64" s="273" t="str">
        <f ca="true">+IF(OFFSET('Sanitation Data'!$E$29,0,10*ROW('Sanitation Data'!E58))="","",OFFSET('Sanitation Data'!$E$29,0,10*ROW('Sanitation Data'!E58)))</f>
        <v/>
      </c>
      <c r="CR64" s="273" t="str">
        <f ca="true">+IF(OFFSET('Sanitation Data'!$E$30,0,10*ROW('Sanitation Data'!E58))="","",OFFSET('Sanitation Data'!$E$30,0,10*ROW('Sanitation Data'!E58)))</f>
        <v/>
      </c>
      <c r="CS64" s="273" t="str">
        <f ca="true">+IF(OFFSET('Sanitation Data'!$E$31,0,10*ROW('Sanitation Data'!E58))="","",OFFSET('Sanitation Data'!$E$31,0,10*ROW('Sanitation Data'!E58)))</f>
        <v/>
      </c>
      <c r="CT64" s="273" t="str">
        <f ca="true">+IF(OFFSET('Sanitation Data'!$E$32,0,10*ROW('Sanitation Data'!E58))="","",OFFSET('Sanitation Data'!$E$32,0,10*ROW('Sanitation Data'!E58)))</f>
        <v/>
      </c>
      <c r="CU64" s="273" t="str">
        <f ca="true">+IF(OFFSET('Sanitation Data'!$F$28,0,10*ROW('Sanitation Data'!F58))="","",OFFSET('Sanitation Data'!$F$28,0,10*ROW('Sanitation Data'!F58)))</f>
        <v/>
      </c>
      <c r="CV64" s="273" t="str">
        <f ca="true">+IF(OFFSET('Sanitation Data'!$F$29,0,10*ROW('Sanitation Data'!F58))="","",OFFSET('Sanitation Data'!$F$29,0,10*ROW('Sanitation Data'!F58)))</f>
        <v/>
      </c>
      <c r="CW64" s="273" t="str">
        <f ca="true">+IF(OFFSET('Sanitation Data'!$F$30,0,10*ROW('Sanitation Data'!F58))="","",OFFSET('Sanitation Data'!$F$30,0,10*ROW('Sanitation Data'!F58)))</f>
        <v/>
      </c>
      <c r="CX64" s="273" t="str">
        <f ca="true">+IF(OFFSET('Sanitation Data'!$F$31,0,10*ROW('Sanitation Data'!F58))="","",OFFSET('Sanitation Data'!$F$31,0,10*ROW('Sanitation Data'!F58)))</f>
        <v/>
      </c>
      <c r="CY64" s="273" t="str">
        <f ca="true">+IF(OFFSET('Sanitation Data'!$F$32,0,10*ROW('Sanitation Data'!F58))="","",OFFSET('Sanitation Data'!$F$32,0,10*ROW('Sanitation Data'!F58)))</f>
        <v/>
      </c>
      <c r="CZ64" s="273" t="str">
        <f ca="true">+IF(OFFSET('Sanitation Data'!$G$28,0,10*ROW('Sanitation Data'!G58))="","",OFFSET('Sanitation Data'!$G$28,0,10*ROW('Sanitation Data'!G58)))</f>
        <v/>
      </c>
      <c r="DA64" s="273" t="str">
        <f ca="true">+IF(OFFSET('Sanitation Data'!$G$29,0,10*ROW('Sanitation Data'!G58))="","",OFFSET('Sanitation Data'!$G$29,0,10*ROW('Sanitation Data'!G58)))</f>
        <v/>
      </c>
      <c r="DB64" s="273" t="str">
        <f ca="true">+IF(OFFSET('Sanitation Data'!$G$30,0,10*ROW('Sanitation Data'!G58))="","",OFFSET('Sanitation Data'!$G$30,0,10*ROW('Sanitation Data'!G58)))</f>
        <v/>
      </c>
      <c r="DC64" s="273" t="str">
        <f ca="true">+IF(OFFSET('Sanitation Data'!$G$31,0,10*ROW('Sanitation Data'!G58))="","",OFFSET('Sanitation Data'!$G$31,0,10*ROW('Sanitation Data'!G58)))</f>
        <v/>
      </c>
      <c r="DD64" s="273" t="str">
        <f ca="true">+IF(OFFSET('Sanitation Data'!$G$32,0,10*ROW('Sanitation Data'!G58))="","",OFFSET('Sanitation Data'!$G$32,0,10*ROW('Sanitation Data'!G58)))</f>
        <v/>
      </c>
      <c r="DE64" s="273" t="str">
        <f ca="true">+IF(OFFSET('Sanitation Data'!$H$28,0,10*ROW('Sanitation Data'!H58))="","",OFFSET('Sanitation Data'!$H$28,0,10*ROW('Sanitation Data'!H58)))</f>
        <v/>
      </c>
      <c r="DF64" s="273" t="str">
        <f ca="true">+IF(OFFSET('Sanitation Data'!$H$29,0,10*ROW('Sanitation Data'!H58))="","",OFFSET('Sanitation Data'!$H$29,0,10*ROW('Sanitation Data'!H58)))</f>
        <v/>
      </c>
      <c r="DG64" s="273" t="str">
        <f ca="true">+IF(OFFSET('Sanitation Data'!$H$30,0,10*ROW('Sanitation Data'!H58))="","",OFFSET('Sanitation Data'!$H$30,0,10*ROW('Sanitation Data'!H58)))</f>
        <v/>
      </c>
      <c r="DH64" s="273" t="str">
        <f ca="true">+IF(OFFSET('Sanitation Data'!$H$31,0,10*ROW('Sanitation Data'!H58))="","",OFFSET('Sanitation Data'!$H$31,0,10*ROW('Sanitation Data'!H58)))</f>
        <v/>
      </c>
      <c r="DI64" s="273" t="str">
        <f ca="true">+IF(OFFSET('Sanitation Data'!$H$32,0,10*ROW('Sanitation Data'!H58))="","",OFFSET('Sanitation Data'!$H$32,0,10*ROW('Sanitation Data'!H58)))</f>
        <v/>
      </c>
      <c r="DJ64" s="273" t="str">
        <f ca="true">+IF(OFFSET('Sanitation Data'!$I$28,0,10*ROW('Sanitation Data'!I58))="","",OFFSET('Sanitation Data'!$I$28,0,10*ROW('Sanitation Data'!I58)))</f>
        <v/>
      </c>
      <c r="DK64" s="273" t="str">
        <f ca="true">+IF(OFFSET('Sanitation Data'!$I$29,0,10*ROW('Sanitation Data'!I58))="","",OFFSET('Sanitation Data'!$I$29,0,10*ROW('Sanitation Data'!I58)))</f>
        <v/>
      </c>
      <c r="DL64" s="273" t="str">
        <f ca="true">+IF(OFFSET('Sanitation Data'!$I$30,0,10*ROW('Sanitation Data'!I58))="","",OFFSET('Sanitation Data'!$I$30,0,10*ROW('Sanitation Data'!I58)))</f>
        <v/>
      </c>
      <c r="DM64" s="273" t="str">
        <f ca="true">+IF(OFFSET('Sanitation Data'!$I$31,0,10*ROW('Sanitation Data'!I58))="","",OFFSET('Sanitation Data'!$I$31,0,10*ROW('Sanitation Data'!I58)))</f>
        <v/>
      </c>
      <c r="DN64" s="273" t="str">
        <f ca="true">+IF(OFFSET('Sanitation Data'!$I$32,0,10*ROW('Sanitation Data'!I58))="","",OFFSET('Sanitation Data'!$I$32,0,10*ROW('Sanitation Data'!I58)))</f>
        <v/>
      </c>
      <c r="DO64" s="273" t="str">
        <f ca="true">+IF(OFFSET('Hygiene Data'!$D$11,0,10*ROW('Hygiene Data'!D58))="","",OFFSET('Hygiene Data'!$D$11,0,10*ROW('Hygiene Data'!D58)))</f>
        <v/>
      </c>
      <c r="DP64" s="273" t="str">
        <f ca="true">+IF(OFFSET('Hygiene Data'!$D$12,0,10*ROW('Hygiene Data'!D58))="","",OFFSET('Hygiene Data'!$D$12,0,10*ROW('Hygiene Data'!D58)))</f>
        <v/>
      </c>
      <c r="DQ64" s="273" t="str">
        <f ca="true">+IF(OFFSET('Hygiene Data'!$D$13,0,10*ROW('Hygiene Data'!D58))="","",OFFSET('Hygiene Data'!$D$13,0,10*ROW('Hygiene Data'!D58)))</f>
        <v/>
      </c>
      <c r="DR64" s="273" t="str">
        <f ca="true">+IF(OFFSET('Hygiene Data'!$E$11,0,10*ROW('Hygiene Data'!E58))="","",OFFSET('Hygiene Data'!$E$11,0,10*ROW('Hygiene Data'!E58)))</f>
        <v/>
      </c>
      <c r="DS64" s="273" t="str">
        <f ca="true">+IF(OFFSET('Hygiene Data'!$E$12,0,10*ROW('Hygiene Data'!E58))="","",OFFSET('Hygiene Data'!$E$12,0,10*ROW('Hygiene Data'!E58)))</f>
        <v/>
      </c>
      <c r="DT64" s="273" t="str">
        <f ca="true">+IF(OFFSET('Hygiene Data'!$E$13,0,10*ROW('Hygiene Data'!E58))="","",OFFSET('Hygiene Data'!$E$13,0,10*ROW('Hygiene Data'!E58)))</f>
        <v/>
      </c>
      <c r="DU64" s="273" t="str">
        <f ca="true">+IF(OFFSET('Hygiene Data'!$F$11,0,10*ROW('Hygiene Data'!F58))="","",OFFSET('Hygiene Data'!$F$11,0,10*ROW('Hygiene Data'!F58)))</f>
        <v/>
      </c>
      <c r="DV64" s="273" t="str">
        <f ca="true">+IF(OFFSET('Hygiene Data'!$F$12,0,10*ROW('Hygiene Data'!F58))="","",OFFSET('Hygiene Data'!$F$12,0,10*ROW('Hygiene Data'!F58)))</f>
        <v/>
      </c>
      <c r="DW64" s="273" t="str">
        <f ca="true">+IF(OFFSET('Hygiene Data'!$F$13,0,10*ROW('Hygiene Data'!F58))="","",OFFSET('Hygiene Data'!$F$13,0,10*ROW('Hygiene Data'!F58)))</f>
        <v/>
      </c>
      <c r="DX64" s="273" t="str">
        <f ca="true">+IF(OFFSET('Hygiene Data'!$G$11,0,10*ROW('Hygiene Data'!G58))="","",OFFSET('Hygiene Data'!$G$11,0,10*ROW('Hygiene Data'!G58)))</f>
        <v/>
      </c>
      <c r="DY64" s="273" t="str">
        <f ca="true">+IF(OFFSET('Hygiene Data'!$G$12,0,10*ROW('Hygiene Data'!G58))="","",OFFSET('Hygiene Data'!$G$12,0,10*ROW('Hygiene Data'!G58)))</f>
        <v/>
      </c>
      <c r="DZ64" s="273" t="str">
        <f ca="true">+IF(OFFSET('Hygiene Data'!$G$13,0,10*ROW('Hygiene Data'!G58))="","",OFFSET('Hygiene Data'!$G$13,0,10*ROW('Hygiene Data'!G58)))</f>
        <v/>
      </c>
      <c r="EA64" s="273" t="str">
        <f ca="true">+IF(OFFSET('Hygiene Data'!$H$11,0,10*ROW('Hygiene Data'!H58))="","",OFFSET('Hygiene Data'!$H$11,0,10*ROW('Hygiene Data'!H58)))</f>
        <v/>
      </c>
      <c r="EB64" s="273" t="str">
        <f ca="true">+IF(OFFSET('Hygiene Data'!$H$12,0,10*ROW('Hygiene Data'!H58))="","",OFFSET('Hygiene Data'!$H$12,0,10*ROW('Hygiene Data'!H58)))</f>
        <v/>
      </c>
      <c r="EC64" s="273" t="str">
        <f ca="true">+IF(OFFSET('Hygiene Data'!$H$13,0,10*ROW('Hygiene Data'!H58))="","",OFFSET('Hygiene Data'!$H$13,0,10*ROW('Hygiene Data'!H58)))</f>
        <v/>
      </c>
      <c r="ED64" s="273" t="str">
        <f ca="true">+IF(OFFSET('Hygiene Data'!$I$11,0,10*ROW('Hygiene Data'!I58))="","",OFFSET('Hygiene Data'!$I$11,0,10*ROW('Hygiene Data'!I58)))</f>
        <v/>
      </c>
      <c r="EE64" s="273" t="str">
        <f ca="true">+IF(OFFSET('Hygiene Data'!$I$12,0,10*ROW('Hygiene Data'!I58))="","",OFFSET('Hygiene Data'!$I$12,0,10*ROW('Hygiene Data'!I58)))</f>
        <v/>
      </c>
      <c r="EF64" s="273"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29" t="str">
        <f t="shared" ca="true" si="0"/>
        <v/>
      </c>
      <c r="D65" s="97"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7"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7"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7"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7"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7"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7"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7"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7"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7"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7"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7"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7"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7"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7"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7"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7"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7"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8"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8"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8"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8"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8"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8"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8"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8"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8"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8"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8"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8"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8"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8"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8"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8"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8"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8"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8"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8"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8"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8"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8"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8"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8"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8"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8"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8"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8"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8"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9"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9"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9"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9"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9"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9"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9"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9"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9"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9"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9"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9"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9"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9"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9"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9"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9"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9"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3"/>
      <c r="BS65" s="273" t="str">
        <f ca="true">+IF(OFFSET('Water Data'!$D$27,0,10*ROW('Water Data'!D59))="","",OFFSET('Water Data'!$D$27,0,10*ROW('Water Data'!D59)))</f>
        <v/>
      </c>
      <c r="BT65" s="273" t="str">
        <f ca="true">+IF(OFFSET('Water Data'!$D$28,0,10*ROW('Water Data'!D59))="","",OFFSET('Water Data'!$D$28,0,10*ROW('Water Data'!D59)))</f>
        <v/>
      </c>
      <c r="BU65" s="273" t="str">
        <f ca="true">+IF(OFFSET('Water Data'!$D$29,0,10*ROW('Water Data'!D59))="","",OFFSET('Water Data'!$D$29,0,10*ROW('Water Data'!D59)))</f>
        <v/>
      </c>
      <c r="BV65" s="273" t="str">
        <f ca="true">+IF(OFFSET('Water Data'!$E$27,0,10*ROW('Water Data'!E59))="","",OFFSET('Water Data'!$E$27,0,10*ROW('Water Data'!E59)))</f>
        <v/>
      </c>
      <c r="BW65" s="273" t="str">
        <f ca="true">+IF(OFFSET('Water Data'!$E$28,0,10*ROW('Water Data'!E59))="","",OFFSET('Water Data'!$E$28,0,10*ROW('Water Data'!E59)))</f>
        <v/>
      </c>
      <c r="BX65" s="273" t="str">
        <f ca="true">+IF(OFFSET('Water Data'!$E$29,0,10*ROW('Water Data'!E59))="","",OFFSET('Water Data'!$E$29,0,10*ROW('Water Data'!E59)))</f>
        <v/>
      </c>
      <c r="BY65" s="273" t="str">
        <f ca="true">+IF(OFFSET('Water Data'!$F$27,0,10*ROW('Water Data'!F59))="","",OFFSET('Water Data'!$F$27,0,10*ROW('Water Data'!F59)))</f>
        <v/>
      </c>
      <c r="BZ65" s="273" t="str">
        <f ca="true">+IF(OFFSET('Water Data'!$F$28,0,10*ROW('Water Data'!F59))="","",OFFSET('Water Data'!$F$28,0,10*ROW('Water Data'!F59)))</f>
        <v/>
      </c>
      <c r="CA65" s="273" t="str">
        <f ca="true">+IF(OFFSET('Water Data'!$F$29,0,10*ROW('Water Data'!F59))="","",OFFSET('Water Data'!$F$29,0,10*ROW('Water Data'!F59)))</f>
        <v/>
      </c>
      <c r="CB65" s="273" t="str">
        <f ca="true">+IF(OFFSET('Water Data'!$G$27,0,10*ROW('Water Data'!G59))="","",OFFSET('Water Data'!$G$27,0,10*ROW('Water Data'!G59)))</f>
        <v/>
      </c>
      <c r="CC65" s="273" t="str">
        <f ca="true">+IF(OFFSET('Water Data'!$G$28,0,10*ROW('Water Data'!G59))="","",OFFSET('Water Data'!$G$28,0,10*ROW('Water Data'!G59)))</f>
        <v/>
      </c>
      <c r="CD65" s="273" t="str">
        <f ca="true">+IF(OFFSET('Water Data'!$G$29,0,10*ROW('Water Data'!G59))="","",OFFSET('Water Data'!$G$29,0,10*ROW('Water Data'!G59)))</f>
        <v/>
      </c>
      <c r="CE65" s="273" t="str">
        <f ca="true">+IF(OFFSET('Water Data'!$H$27,0,10*ROW('Water Data'!H59))="","",OFFSET('Water Data'!$H$27,0,10*ROW('Water Data'!H59)))</f>
        <v/>
      </c>
      <c r="CF65" s="273" t="str">
        <f ca="true">+IF(OFFSET('Water Data'!$H$28,0,10*ROW('Water Data'!H59))="","",OFFSET('Water Data'!$H$28,0,10*ROW('Water Data'!H59)))</f>
        <v/>
      </c>
      <c r="CG65" s="273" t="str">
        <f ca="true">+IF(OFFSET('Water Data'!$H$29,0,10*ROW('Water Data'!H59))="","",OFFSET('Water Data'!$H$29,0,10*ROW('Water Data'!H59)))</f>
        <v/>
      </c>
      <c r="CH65" s="273" t="str">
        <f ca="true">+IF(OFFSET('Water Data'!$I$27,0,10*ROW('Water Data'!I59))="","",OFFSET('Water Data'!$I$27,0,10*ROW('Water Data'!I59)))</f>
        <v/>
      </c>
      <c r="CI65" s="273" t="str">
        <f ca="true">+IF(OFFSET('Water Data'!$I$28,0,10*ROW('Water Data'!I59))="","",OFFSET('Water Data'!$I$28,0,10*ROW('Water Data'!I59)))</f>
        <v/>
      </c>
      <c r="CJ65" s="273" t="str">
        <f ca="true">+IF(OFFSET('Water Data'!$I$29,0,10*ROW('Water Data'!I59))="","",OFFSET('Water Data'!$I$29,0,10*ROW('Water Data'!I59)))</f>
        <v/>
      </c>
      <c r="CK65" s="273" t="str">
        <f ca="true">+IF(OFFSET('Sanitation Data'!$D$28,0,10*ROW('Sanitation Data'!D59))="","",OFFSET('Sanitation Data'!$D$28,0,10*ROW('Sanitation Data'!D59)))</f>
        <v/>
      </c>
      <c r="CL65" s="273" t="str">
        <f ca="true">+IF(OFFSET('Sanitation Data'!$D$29,0,10*ROW('Sanitation Data'!D59))="","",OFFSET('Sanitation Data'!$D$29,0,10*ROW('Sanitation Data'!D59)))</f>
        <v/>
      </c>
      <c r="CM65" s="273" t="str">
        <f ca="true">+IF(OFFSET('Sanitation Data'!$D$30,0,10*ROW('Sanitation Data'!D59))="","",OFFSET('Sanitation Data'!$D$30,0,10*ROW('Sanitation Data'!D59)))</f>
        <v/>
      </c>
      <c r="CN65" s="273" t="str">
        <f ca="true">+IF(OFFSET('Sanitation Data'!$D$31,0,10*ROW('Sanitation Data'!D59))="","",OFFSET('Sanitation Data'!$D$31,0,10*ROW('Sanitation Data'!D59)))</f>
        <v/>
      </c>
      <c r="CO65" s="273" t="str">
        <f ca="true">+IF(OFFSET('Sanitation Data'!$D$32,0,10*ROW('Sanitation Data'!D59))="","",OFFSET('Sanitation Data'!$D$32,0,10*ROW('Sanitation Data'!D59)))</f>
        <v/>
      </c>
      <c r="CP65" s="273" t="str">
        <f ca="true">+IF(OFFSET('Sanitation Data'!$E$28,0,10*ROW('Sanitation Data'!E59))="","",OFFSET('Sanitation Data'!$E$28,0,10*ROW('Sanitation Data'!E59)))</f>
        <v/>
      </c>
      <c r="CQ65" s="273" t="str">
        <f ca="true">+IF(OFFSET('Sanitation Data'!$E$29,0,10*ROW('Sanitation Data'!E59))="","",OFFSET('Sanitation Data'!$E$29,0,10*ROW('Sanitation Data'!E59)))</f>
        <v/>
      </c>
      <c r="CR65" s="273" t="str">
        <f ca="true">+IF(OFFSET('Sanitation Data'!$E$30,0,10*ROW('Sanitation Data'!E59))="","",OFFSET('Sanitation Data'!$E$30,0,10*ROW('Sanitation Data'!E59)))</f>
        <v/>
      </c>
      <c r="CS65" s="273" t="str">
        <f ca="true">+IF(OFFSET('Sanitation Data'!$E$31,0,10*ROW('Sanitation Data'!E59))="","",OFFSET('Sanitation Data'!$E$31,0,10*ROW('Sanitation Data'!E59)))</f>
        <v/>
      </c>
      <c r="CT65" s="273" t="str">
        <f ca="true">+IF(OFFSET('Sanitation Data'!$E$32,0,10*ROW('Sanitation Data'!E59))="","",OFFSET('Sanitation Data'!$E$32,0,10*ROW('Sanitation Data'!E59)))</f>
        <v/>
      </c>
      <c r="CU65" s="273" t="str">
        <f ca="true">+IF(OFFSET('Sanitation Data'!$F$28,0,10*ROW('Sanitation Data'!F59))="","",OFFSET('Sanitation Data'!$F$28,0,10*ROW('Sanitation Data'!F59)))</f>
        <v/>
      </c>
      <c r="CV65" s="273" t="str">
        <f ca="true">+IF(OFFSET('Sanitation Data'!$F$29,0,10*ROW('Sanitation Data'!F59))="","",OFFSET('Sanitation Data'!$F$29,0,10*ROW('Sanitation Data'!F59)))</f>
        <v/>
      </c>
      <c r="CW65" s="273" t="str">
        <f ca="true">+IF(OFFSET('Sanitation Data'!$F$30,0,10*ROW('Sanitation Data'!F59))="","",OFFSET('Sanitation Data'!$F$30,0,10*ROW('Sanitation Data'!F59)))</f>
        <v/>
      </c>
      <c r="CX65" s="273" t="str">
        <f ca="true">+IF(OFFSET('Sanitation Data'!$F$31,0,10*ROW('Sanitation Data'!F59))="","",OFFSET('Sanitation Data'!$F$31,0,10*ROW('Sanitation Data'!F59)))</f>
        <v/>
      </c>
      <c r="CY65" s="273" t="str">
        <f ca="true">+IF(OFFSET('Sanitation Data'!$F$32,0,10*ROW('Sanitation Data'!F59))="","",OFFSET('Sanitation Data'!$F$32,0,10*ROW('Sanitation Data'!F59)))</f>
        <v/>
      </c>
      <c r="CZ65" s="273" t="str">
        <f ca="true">+IF(OFFSET('Sanitation Data'!$G$28,0,10*ROW('Sanitation Data'!G59))="","",OFFSET('Sanitation Data'!$G$28,0,10*ROW('Sanitation Data'!G59)))</f>
        <v/>
      </c>
      <c r="DA65" s="273" t="str">
        <f ca="true">+IF(OFFSET('Sanitation Data'!$G$29,0,10*ROW('Sanitation Data'!G59))="","",OFFSET('Sanitation Data'!$G$29,0,10*ROW('Sanitation Data'!G59)))</f>
        <v/>
      </c>
      <c r="DB65" s="273" t="str">
        <f ca="true">+IF(OFFSET('Sanitation Data'!$G$30,0,10*ROW('Sanitation Data'!G59))="","",OFFSET('Sanitation Data'!$G$30,0,10*ROW('Sanitation Data'!G59)))</f>
        <v/>
      </c>
      <c r="DC65" s="273" t="str">
        <f ca="true">+IF(OFFSET('Sanitation Data'!$G$31,0,10*ROW('Sanitation Data'!G59))="","",OFFSET('Sanitation Data'!$G$31,0,10*ROW('Sanitation Data'!G59)))</f>
        <v/>
      </c>
      <c r="DD65" s="273" t="str">
        <f ca="true">+IF(OFFSET('Sanitation Data'!$G$32,0,10*ROW('Sanitation Data'!G59))="","",OFFSET('Sanitation Data'!$G$32,0,10*ROW('Sanitation Data'!G59)))</f>
        <v/>
      </c>
      <c r="DE65" s="273" t="str">
        <f ca="true">+IF(OFFSET('Sanitation Data'!$H$28,0,10*ROW('Sanitation Data'!H59))="","",OFFSET('Sanitation Data'!$H$28,0,10*ROW('Sanitation Data'!H59)))</f>
        <v/>
      </c>
      <c r="DF65" s="273" t="str">
        <f ca="true">+IF(OFFSET('Sanitation Data'!$H$29,0,10*ROW('Sanitation Data'!H59))="","",OFFSET('Sanitation Data'!$H$29,0,10*ROW('Sanitation Data'!H59)))</f>
        <v/>
      </c>
      <c r="DG65" s="273" t="str">
        <f ca="true">+IF(OFFSET('Sanitation Data'!$H$30,0,10*ROW('Sanitation Data'!H59))="","",OFFSET('Sanitation Data'!$H$30,0,10*ROW('Sanitation Data'!H59)))</f>
        <v/>
      </c>
      <c r="DH65" s="273" t="str">
        <f ca="true">+IF(OFFSET('Sanitation Data'!$H$31,0,10*ROW('Sanitation Data'!H59))="","",OFFSET('Sanitation Data'!$H$31,0,10*ROW('Sanitation Data'!H59)))</f>
        <v/>
      </c>
      <c r="DI65" s="273" t="str">
        <f ca="true">+IF(OFFSET('Sanitation Data'!$H$32,0,10*ROW('Sanitation Data'!H59))="","",OFFSET('Sanitation Data'!$H$32,0,10*ROW('Sanitation Data'!H59)))</f>
        <v/>
      </c>
      <c r="DJ65" s="273" t="str">
        <f ca="true">+IF(OFFSET('Sanitation Data'!$I$28,0,10*ROW('Sanitation Data'!I59))="","",OFFSET('Sanitation Data'!$I$28,0,10*ROW('Sanitation Data'!I59)))</f>
        <v/>
      </c>
      <c r="DK65" s="273" t="str">
        <f ca="true">+IF(OFFSET('Sanitation Data'!$I$29,0,10*ROW('Sanitation Data'!I59))="","",OFFSET('Sanitation Data'!$I$29,0,10*ROW('Sanitation Data'!I59)))</f>
        <v/>
      </c>
      <c r="DL65" s="273" t="str">
        <f ca="true">+IF(OFFSET('Sanitation Data'!$I$30,0,10*ROW('Sanitation Data'!I59))="","",OFFSET('Sanitation Data'!$I$30,0,10*ROW('Sanitation Data'!I59)))</f>
        <v/>
      </c>
      <c r="DM65" s="273" t="str">
        <f ca="true">+IF(OFFSET('Sanitation Data'!$I$31,0,10*ROW('Sanitation Data'!I59))="","",OFFSET('Sanitation Data'!$I$31,0,10*ROW('Sanitation Data'!I59)))</f>
        <v/>
      </c>
      <c r="DN65" s="273" t="str">
        <f ca="true">+IF(OFFSET('Sanitation Data'!$I$32,0,10*ROW('Sanitation Data'!I59))="","",OFFSET('Sanitation Data'!$I$32,0,10*ROW('Sanitation Data'!I59)))</f>
        <v/>
      </c>
      <c r="DO65" s="273" t="str">
        <f ca="true">+IF(OFFSET('Hygiene Data'!$D$11,0,10*ROW('Hygiene Data'!D59))="","",OFFSET('Hygiene Data'!$D$11,0,10*ROW('Hygiene Data'!D59)))</f>
        <v/>
      </c>
      <c r="DP65" s="273" t="str">
        <f ca="true">+IF(OFFSET('Hygiene Data'!$D$12,0,10*ROW('Hygiene Data'!D59))="","",OFFSET('Hygiene Data'!$D$12,0,10*ROW('Hygiene Data'!D59)))</f>
        <v/>
      </c>
      <c r="DQ65" s="273" t="str">
        <f ca="true">+IF(OFFSET('Hygiene Data'!$D$13,0,10*ROW('Hygiene Data'!D59))="","",OFFSET('Hygiene Data'!$D$13,0,10*ROW('Hygiene Data'!D59)))</f>
        <v/>
      </c>
      <c r="DR65" s="273" t="str">
        <f ca="true">+IF(OFFSET('Hygiene Data'!$E$11,0,10*ROW('Hygiene Data'!E59))="","",OFFSET('Hygiene Data'!$E$11,0,10*ROW('Hygiene Data'!E59)))</f>
        <v/>
      </c>
      <c r="DS65" s="273" t="str">
        <f ca="true">+IF(OFFSET('Hygiene Data'!$E$12,0,10*ROW('Hygiene Data'!E59))="","",OFFSET('Hygiene Data'!$E$12,0,10*ROW('Hygiene Data'!E59)))</f>
        <v/>
      </c>
      <c r="DT65" s="273" t="str">
        <f ca="true">+IF(OFFSET('Hygiene Data'!$E$13,0,10*ROW('Hygiene Data'!E59))="","",OFFSET('Hygiene Data'!$E$13,0,10*ROW('Hygiene Data'!E59)))</f>
        <v/>
      </c>
      <c r="DU65" s="273" t="str">
        <f ca="true">+IF(OFFSET('Hygiene Data'!$F$11,0,10*ROW('Hygiene Data'!F59))="","",OFFSET('Hygiene Data'!$F$11,0,10*ROW('Hygiene Data'!F59)))</f>
        <v/>
      </c>
      <c r="DV65" s="273" t="str">
        <f ca="true">+IF(OFFSET('Hygiene Data'!$F$12,0,10*ROW('Hygiene Data'!F59))="","",OFFSET('Hygiene Data'!$F$12,0,10*ROW('Hygiene Data'!F59)))</f>
        <v/>
      </c>
      <c r="DW65" s="273" t="str">
        <f ca="true">+IF(OFFSET('Hygiene Data'!$F$13,0,10*ROW('Hygiene Data'!F59))="","",OFFSET('Hygiene Data'!$F$13,0,10*ROW('Hygiene Data'!F59)))</f>
        <v/>
      </c>
      <c r="DX65" s="273" t="str">
        <f ca="true">+IF(OFFSET('Hygiene Data'!$G$11,0,10*ROW('Hygiene Data'!G59))="","",OFFSET('Hygiene Data'!$G$11,0,10*ROW('Hygiene Data'!G59)))</f>
        <v/>
      </c>
      <c r="DY65" s="273" t="str">
        <f ca="true">+IF(OFFSET('Hygiene Data'!$G$12,0,10*ROW('Hygiene Data'!G59))="","",OFFSET('Hygiene Data'!$G$12,0,10*ROW('Hygiene Data'!G59)))</f>
        <v/>
      </c>
      <c r="DZ65" s="273" t="str">
        <f ca="true">+IF(OFFSET('Hygiene Data'!$G$13,0,10*ROW('Hygiene Data'!G59))="","",OFFSET('Hygiene Data'!$G$13,0,10*ROW('Hygiene Data'!G59)))</f>
        <v/>
      </c>
      <c r="EA65" s="273" t="str">
        <f ca="true">+IF(OFFSET('Hygiene Data'!$H$11,0,10*ROW('Hygiene Data'!H59))="","",OFFSET('Hygiene Data'!$H$11,0,10*ROW('Hygiene Data'!H59)))</f>
        <v/>
      </c>
      <c r="EB65" s="273" t="str">
        <f ca="true">+IF(OFFSET('Hygiene Data'!$H$12,0,10*ROW('Hygiene Data'!H59))="","",OFFSET('Hygiene Data'!$H$12,0,10*ROW('Hygiene Data'!H59)))</f>
        <v/>
      </c>
      <c r="EC65" s="273" t="str">
        <f ca="true">+IF(OFFSET('Hygiene Data'!$H$13,0,10*ROW('Hygiene Data'!H59))="","",OFFSET('Hygiene Data'!$H$13,0,10*ROW('Hygiene Data'!H59)))</f>
        <v/>
      </c>
      <c r="ED65" s="273" t="str">
        <f ca="true">+IF(OFFSET('Hygiene Data'!$I$11,0,10*ROW('Hygiene Data'!I59))="","",OFFSET('Hygiene Data'!$I$11,0,10*ROW('Hygiene Data'!I59)))</f>
        <v/>
      </c>
      <c r="EE65" s="273" t="str">
        <f ca="true">+IF(OFFSET('Hygiene Data'!$I$12,0,10*ROW('Hygiene Data'!I59))="","",OFFSET('Hygiene Data'!$I$12,0,10*ROW('Hygiene Data'!I59)))</f>
        <v/>
      </c>
      <c r="EF65" s="273"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29" t="str">
        <f t="shared" ca="true" si="0"/>
        <v/>
      </c>
      <c r="D66" s="97"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7"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7"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7"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7"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7"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7"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7"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7"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7"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7"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7"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7"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7"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7"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7"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7"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7"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8"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8"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8"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8"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8"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8"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8"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8"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8"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8"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8"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8"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8"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8"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8"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8"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8"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8"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8"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8"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8"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8"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8"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8"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8"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8"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8"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8"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8"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8"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9"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9"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9"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9"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9"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9"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9"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9"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9"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9"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9"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9"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9"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9"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9"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9"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9"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9"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3"/>
      <c r="BS66" s="273" t="str">
        <f ca="true">+IF(OFFSET('Water Data'!$D$27,0,10*ROW('Water Data'!D60))="","",OFFSET('Water Data'!$D$27,0,10*ROW('Water Data'!D60)))</f>
        <v/>
      </c>
      <c r="BT66" s="273" t="str">
        <f ca="true">+IF(OFFSET('Water Data'!$D$28,0,10*ROW('Water Data'!D60))="","",OFFSET('Water Data'!$D$28,0,10*ROW('Water Data'!D60)))</f>
        <v/>
      </c>
      <c r="BU66" s="273" t="str">
        <f ca="true">+IF(OFFSET('Water Data'!$D$29,0,10*ROW('Water Data'!D60))="","",OFFSET('Water Data'!$D$29,0,10*ROW('Water Data'!D60)))</f>
        <v/>
      </c>
      <c r="BV66" s="273" t="str">
        <f ca="true">+IF(OFFSET('Water Data'!$E$27,0,10*ROW('Water Data'!E60))="","",OFFSET('Water Data'!$E$27,0,10*ROW('Water Data'!E60)))</f>
        <v/>
      </c>
      <c r="BW66" s="273" t="str">
        <f ca="true">+IF(OFFSET('Water Data'!$E$28,0,10*ROW('Water Data'!E60))="","",OFFSET('Water Data'!$E$28,0,10*ROW('Water Data'!E60)))</f>
        <v/>
      </c>
      <c r="BX66" s="273" t="str">
        <f ca="true">+IF(OFFSET('Water Data'!$E$29,0,10*ROW('Water Data'!E60))="","",OFFSET('Water Data'!$E$29,0,10*ROW('Water Data'!E60)))</f>
        <v/>
      </c>
      <c r="BY66" s="273" t="str">
        <f ca="true">+IF(OFFSET('Water Data'!$F$27,0,10*ROW('Water Data'!F60))="","",OFFSET('Water Data'!$F$27,0,10*ROW('Water Data'!F60)))</f>
        <v/>
      </c>
      <c r="BZ66" s="273" t="str">
        <f ca="true">+IF(OFFSET('Water Data'!$F$28,0,10*ROW('Water Data'!F60))="","",OFFSET('Water Data'!$F$28,0,10*ROW('Water Data'!F60)))</f>
        <v/>
      </c>
      <c r="CA66" s="273" t="str">
        <f ca="true">+IF(OFFSET('Water Data'!$F$29,0,10*ROW('Water Data'!F60))="","",OFFSET('Water Data'!$F$29,0,10*ROW('Water Data'!F60)))</f>
        <v/>
      </c>
      <c r="CB66" s="273" t="str">
        <f ca="true">+IF(OFFSET('Water Data'!$G$27,0,10*ROW('Water Data'!G60))="","",OFFSET('Water Data'!$G$27,0,10*ROW('Water Data'!G60)))</f>
        <v/>
      </c>
      <c r="CC66" s="273" t="str">
        <f ca="true">+IF(OFFSET('Water Data'!$G$28,0,10*ROW('Water Data'!G60))="","",OFFSET('Water Data'!$G$28,0,10*ROW('Water Data'!G60)))</f>
        <v/>
      </c>
      <c r="CD66" s="273" t="str">
        <f ca="true">+IF(OFFSET('Water Data'!$G$29,0,10*ROW('Water Data'!G60))="","",OFFSET('Water Data'!$G$29,0,10*ROW('Water Data'!G60)))</f>
        <v/>
      </c>
      <c r="CE66" s="273" t="str">
        <f ca="true">+IF(OFFSET('Water Data'!$H$27,0,10*ROW('Water Data'!H60))="","",OFFSET('Water Data'!$H$27,0,10*ROW('Water Data'!H60)))</f>
        <v/>
      </c>
      <c r="CF66" s="273" t="str">
        <f ca="true">+IF(OFFSET('Water Data'!$H$28,0,10*ROW('Water Data'!H60))="","",OFFSET('Water Data'!$H$28,0,10*ROW('Water Data'!H60)))</f>
        <v/>
      </c>
      <c r="CG66" s="273" t="str">
        <f ca="true">+IF(OFFSET('Water Data'!$H$29,0,10*ROW('Water Data'!H60))="","",OFFSET('Water Data'!$H$29,0,10*ROW('Water Data'!H60)))</f>
        <v/>
      </c>
      <c r="CH66" s="273" t="str">
        <f ca="true">+IF(OFFSET('Water Data'!$I$27,0,10*ROW('Water Data'!I60))="","",OFFSET('Water Data'!$I$27,0,10*ROW('Water Data'!I60)))</f>
        <v/>
      </c>
      <c r="CI66" s="273" t="str">
        <f ca="true">+IF(OFFSET('Water Data'!$I$28,0,10*ROW('Water Data'!I60))="","",OFFSET('Water Data'!$I$28,0,10*ROW('Water Data'!I60)))</f>
        <v/>
      </c>
      <c r="CJ66" s="273" t="str">
        <f ca="true">+IF(OFFSET('Water Data'!$I$29,0,10*ROW('Water Data'!I60))="","",OFFSET('Water Data'!$I$29,0,10*ROW('Water Data'!I60)))</f>
        <v/>
      </c>
      <c r="CK66" s="273" t="str">
        <f ca="true">+IF(OFFSET('Sanitation Data'!$D$28,0,10*ROW('Sanitation Data'!D60))="","",OFFSET('Sanitation Data'!$D$28,0,10*ROW('Sanitation Data'!D60)))</f>
        <v/>
      </c>
      <c r="CL66" s="273" t="str">
        <f ca="true">+IF(OFFSET('Sanitation Data'!$D$29,0,10*ROW('Sanitation Data'!D60))="","",OFFSET('Sanitation Data'!$D$29,0,10*ROW('Sanitation Data'!D60)))</f>
        <v/>
      </c>
      <c r="CM66" s="273" t="str">
        <f ca="true">+IF(OFFSET('Sanitation Data'!$D$30,0,10*ROW('Sanitation Data'!D60))="","",OFFSET('Sanitation Data'!$D$30,0,10*ROW('Sanitation Data'!D60)))</f>
        <v/>
      </c>
      <c r="CN66" s="273" t="str">
        <f ca="true">+IF(OFFSET('Sanitation Data'!$D$31,0,10*ROW('Sanitation Data'!D60))="","",OFFSET('Sanitation Data'!$D$31,0,10*ROW('Sanitation Data'!D60)))</f>
        <v/>
      </c>
      <c r="CO66" s="273" t="str">
        <f ca="true">+IF(OFFSET('Sanitation Data'!$D$32,0,10*ROW('Sanitation Data'!D60))="","",OFFSET('Sanitation Data'!$D$32,0,10*ROW('Sanitation Data'!D60)))</f>
        <v/>
      </c>
      <c r="CP66" s="273" t="str">
        <f ca="true">+IF(OFFSET('Sanitation Data'!$E$28,0,10*ROW('Sanitation Data'!E60))="","",OFFSET('Sanitation Data'!$E$28,0,10*ROW('Sanitation Data'!E60)))</f>
        <v/>
      </c>
      <c r="CQ66" s="273" t="str">
        <f ca="true">+IF(OFFSET('Sanitation Data'!$E$29,0,10*ROW('Sanitation Data'!E60))="","",OFFSET('Sanitation Data'!$E$29,0,10*ROW('Sanitation Data'!E60)))</f>
        <v/>
      </c>
      <c r="CR66" s="273" t="str">
        <f ca="true">+IF(OFFSET('Sanitation Data'!$E$30,0,10*ROW('Sanitation Data'!E60))="","",OFFSET('Sanitation Data'!$E$30,0,10*ROW('Sanitation Data'!E60)))</f>
        <v/>
      </c>
      <c r="CS66" s="273" t="str">
        <f ca="true">+IF(OFFSET('Sanitation Data'!$E$31,0,10*ROW('Sanitation Data'!E60))="","",OFFSET('Sanitation Data'!$E$31,0,10*ROW('Sanitation Data'!E60)))</f>
        <v/>
      </c>
      <c r="CT66" s="273" t="str">
        <f ca="true">+IF(OFFSET('Sanitation Data'!$E$32,0,10*ROW('Sanitation Data'!E60))="","",OFFSET('Sanitation Data'!$E$32,0,10*ROW('Sanitation Data'!E60)))</f>
        <v/>
      </c>
      <c r="CU66" s="273" t="str">
        <f ca="true">+IF(OFFSET('Sanitation Data'!$F$28,0,10*ROW('Sanitation Data'!F60))="","",OFFSET('Sanitation Data'!$F$28,0,10*ROW('Sanitation Data'!F60)))</f>
        <v/>
      </c>
      <c r="CV66" s="273" t="str">
        <f ca="true">+IF(OFFSET('Sanitation Data'!$F$29,0,10*ROW('Sanitation Data'!F60))="","",OFFSET('Sanitation Data'!$F$29,0,10*ROW('Sanitation Data'!F60)))</f>
        <v/>
      </c>
      <c r="CW66" s="273" t="str">
        <f ca="true">+IF(OFFSET('Sanitation Data'!$F$30,0,10*ROW('Sanitation Data'!F60))="","",OFFSET('Sanitation Data'!$F$30,0,10*ROW('Sanitation Data'!F60)))</f>
        <v/>
      </c>
      <c r="CX66" s="273" t="str">
        <f ca="true">+IF(OFFSET('Sanitation Data'!$F$31,0,10*ROW('Sanitation Data'!F60))="","",OFFSET('Sanitation Data'!$F$31,0,10*ROW('Sanitation Data'!F60)))</f>
        <v/>
      </c>
      <c r="CY66" s="273" t="str">
        <f ca="true">+IF(OFFSET('Sanitation Data'!$F$32,0,10*ROW('Sanitation Data'!F60))="","",OFFSET('Sanitation Data'!$F$32,0,10*ROW('Sanitation Data'!F60)))</f>
        <v/>
      </c>
      <c r="CZ66" s="273" t="str">
        <f ca="true">+IF(OFFSET('Sanitation Data'!$G$28,0,10*ROW('Sanitation Data'!G60))="","",OFFSET('Sanitation Data'!$G$28,0,10*ROW('Sanitation Data'!G60)))</f>
        <v/>
      </c>
      <c r="DA66" s="273" t="str">
        <f ca="true">+IF(OFFSET('Sanitation Data'!$G$29,0,10*ROW('Sanitation Data'!G60))="","",OFFSET('Sanitation Data'!$G$29,0,10*ROW('Sanitation Data'!G60)))</f>
        <v/>
      </c>
      <c r="DB66" s="273" t="str">
        <f ca="true">+IF(OFFSET('Sanitation Data'!$G$30,0,10*ROW('Sanitation Data'!G60))="","",OFFSET('Sanitation Data'!$G$30,0,10*ROW('Sanitation Data'!G60)))</f>
        <v/>
      </c>
      <c r="DC66" s="273" t="str">
        <f ca="true">+IF(OFFSET('Sanitation Data'!$G$31,0,10*ROW('Sanitation Data'!G60))="","",OFFSET('Sanitation Data'!$G$31,0,10*ROW('Sanitation Data'!G60)))</f>
        <v/>
      </c>
      <c r="DD66" s="273" t="str">
        <f ca="true">+IF(OFFSET('Sanitation Data'!$G$32,0,10*ROW('Sanitation Data'!G60))="","",OFFSET('Sanitation Data'!$G$32,0,10*ROW('Sanitation Data'!G60)))</f>
        <v/>
      </c>
      <c r="DE66" s="273" t="str">
        <f ca="true">+IF(OFFSET('Sanitation Data'!$H$28,0,10*ROW('Sanitation Data'!H60))="","",OFFSET('Sanitation Data'!$H$28,0,10*ROW('Sanitation Data'!H60)))</f>
        <v/>
      </c>
      <c r="DF66" s="273" t="str">
        <f ca="true">+IF(OFFSET('Sanitation Data'!$H$29,0,10*ROW('Sanitation Data'!H60))="","",OFFSET('Sanitation Data'!$H$29,0,10*ROW('Sanitation Data'!H60)))</f>
        <v/>
      </c>
      <c r="DG66" s="273" t="str">
        <f ca="true">+IF(OFFSET('Sanitation Data'!$H$30,0,10*ROW('Sanitation Data'!H60))="","",OFFSET('Sanitation Data'!$H$30,0,10*ROW('Sanitation Data'!H60)))</f>
        <v/>
      </c>
      <c r="DH66" s="273" t="str">
        <f ca="true">+IF(OFFSET('Sanitation Data'!$H$31,0,10*ROW('Sanitation Data'!H60))="","",OFFSET('Sanitation Data'!$H$31,0,10*ROW('Sanitation Data'!H60)))</f>
        <v/>
      </c>
      <c r="DI66" s="273" t="str">
        <f ca="true">+IF(OFFSET('Sanitation Data'!$H$32,0,10*ROW('Sanitation Data'!H60))="","",OFFSET('Sanitation Data'!$H$32,0,10*ROW('Sanitation Data'!H60)))</f>
        <v/>
      </c>
      <c r="DJ66" s="273" t="str">
        <f ca="true">+IF(OFFSET('Sanitation Data'!$I$28,0,10*ROW('Sanitation Data'!I60))="","",OFFSET('Sanitation Data'!$I$28,0,10*ROW('Sanitation Data'!I60)))</f>
        <v/>
      </c>
      <c r="DK66" s="273" t="str">
        <f ca="true">+IF(OFFSET('Sanitation Data'!$I$29,0,10*ROW('Sanitation Data'!I60))="","",OFFSET('Sanitation Data'!$I$29,0,10*ROW('Sanitation Data'!I60)))</f>
        <v/>
      </c>
      <c r="DL66" s="273" t="str">
        <f ca="true">+IF(OFFSET('Sanitation Data'!$I$30,0,10*ROW('Sanitation Data'!I60))="","",OFFSET('Sanitation Data'!$I$30,0,10*ROW('Sanitation Data'!I60)))</f>
        <v/>
      </c>
      <c r="DM66" s="273" t="str">
        <f ca="true">+IF(OFFSET('Sanitation Data'!$I$31,0,10*ROW('Sanitation Data'!I60))="","",OFFSET('Sanitation Data'!$I$31,0,10*ROW('Sanitation Data'!I60)))</f>
        <v/>
      </c>
      <c r="DN66" s="273" t="str">
        <f ca="true">+IF(OFFSET('Sanitation Data'!$I$32,0,10*ROW('Sanitation Data'!I60))="","",OFFSET('Sanitation Data'!$I$32,0,10*ROW('Sanitation Data'!I60)))</f>
        <v/>
      </c>
      <c r="DO66" s="273" t="str">
        <f ca="true">+IF(OFFSET('Hygiene Data'!$D$11,0,10*ROW('Hygiene Data'!D60))="","",OFFSET('Hygiene Data'!$D$11,0,10*ROW('Hygiene Data'!D60)))</f>
        <v/>
      </c>
      <c r="DP66" s="273" t="str">
        <f ca="true">+IF(OFFSET('Hygiene Data'!$D$12,0,10*ROW('Hygiene Data'!D60))="","",OFFSET('Hygiene Data'!$D$12,0,10*ROW('Hygiene Data'!D60)))</f>
        <v/>
      </c>
      <c r="DQ66" s="273" t="str">
        <f ca="true">+IF(OFFSET('Hygiene Data'!$D$13,0,10*ROW('Hygiene Data'!D60))="","",OFFSET('Hygiene Data'!$D$13,0,10*ROW('Hygiene Data'!D60)))</f>
        <v/>
      </c>
      <c r="DR66" s="273" t="str">
        <f ca="true">+IF(OFFSET('Hygiene Data'!$E$11,0,10*ROW('Hygiene Data'!E60))="","",OFFSET('Hygiene Data'!$E$11,0,10*ROW('Hygiene Data'!E60)))</f>
        <v/>
      </c>
      <c r="DS66" s="273" t="str">
        <f ca="true">+IF(OFFSET('Hygiene Data'!$E$12,0,10*ROW('Hygiene Data'!E60))="","",OFFSET('Hygiene Data'!$E$12,0,10*ROW('Hygiene Data'!E60)))</f>
        <v/>
      </c>
      <c r="DT66" s="273" t="str">
        <f ca="true">+IF(OFFSET('Hygiene Data'!$E$13,0,10*ROW('Hygiene Data'!E60))="","",OFFSET('Hygiene Data'!$E$13,0,10*ROW('Hygiene Data'!E60)))</f>
        <v/>
      </c>
      <c r="DU66" s="273" t="str">
        <f ca="true">+IF(OFFSET('Hygiene Data'!$F$11,0,10*ROW('Hygiene Data'!F60))="","",OFFSET('Hygiene Data'!$F$11,0,10*ROW('Hygiene Data'!F60)))</f>
        <v/>
      </c>
      <c r="DV66" s="273" t="str">
        <f ca="true">+IF(OFFSET('Hygiene Data'!$F$12,0,10*ROW('Hygiene Data'!F60))="","",OFFSET('Hygiene Data'!$F$12,0,10*ROW('Hygiene Data'!F60)))</f>
        <v/>
      </c>
      <c r="DW66" s="273" t="str">
        <f ca="true">+IF(OFFSET('Hygiene Data'!$F$13,0,10*ROW('Hygiene Data'!F60))="","",OFFSET('Hygiene Data'!$F$13,0,10*ROW('Hygiene Data'!F60)))</f>
        <v/>
      </c>
      <c r="DX66" s="273" t="str">
        <f ca="true">+IF(OFFSET('Hygiene Data'!$G$11,0,10*ROW('Hygiene Data'!G60))="","",OFFSET('Hygiene Data'!$G$11,0,10*ROW('Hygiene Data'!G60)))</f>
        <v/>
      </c>
      <c r="DY66" s="273" t="str">
        <f ca="true">+IF(OFFSET('Hygiene Data'!$G$12,0,10*ROW('Hygiene Data'!G60))="","",OFFSET('Hygiene Data'!$G$12,0,10*ROW('Hygiene Data'!G60)))</f>
        <v/>
      </c>
      <c r="DZ66" s="273" t="str">
        <f ca="true">+IF(OFFSET('Hygiene Data'!$G$13,0,10*ROW('Hygiene Data'!G60))="","",OFFSET('Hygiene Data'!$G$13,0,10*ROW('Hygiene Data'!G60)))</f>
        <v/>
      </c>
      <c r="EA66" s="273" t="str">
        <f ca="true">+IF(OFFSET('Hygiene Data'!$H$11,0,10*ROW('Hygiene Data'!H60))="","",OFFSET('Hygiene Data'!$H$11,0,10*ROW('Hygiene Data'!H60)))</f>
        <v/>
      </c>
      <c r="EB66" s="273" t="str">
        <f ca="true">+IF(OFFSET('Hygiene Data'!$H$12,0,10*ROW('Hygiene Data'!H60))="","",OFFSET('Hygiene Data'!$H$12,0,10*ROW('Hygiene Data'!H60)))</f>
        <v/>
      </c>
      <c r="EC66" s="273" t="str">
        <f ca="true">+IF(OFFSET('Hygiene Data'!$H$13,0,10*ROW('Hygiene Data'!H60))="","",OFFSET('Hygiene Data'!$H$13,0,10*ROW('Hygiene Data'!H60)))</f>
        <v/>
      </c>
      <c r="ED66" s="273" t="str">
        <f ca="true">+IF(OFFSET('Hygiene Data'!$I$11,0,10*ROW('Hygiene Data'!I60))="","",OFFSET('Hygiene Data'!$I$11,0,10*ROW('Hygiene Data'!I60)))</f>
        <v/>
      </c>
      <c r="EE66" s="273" t="str">
        <f ca="true">+IF(OFFSET('Hygiene Data'!$I$12,0,10*ROW('Hygiene Data'!I60))="","",OFFSET('Hygiene Data'!$I$12,0,10*ROW('Hygiene Data'!I60)))</f>
        <v/>
      </c>
      <c r="EF66" s="273"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29" t="str">
        <f t="shared" ca="true" si="0"/>
        <v/>
      </c>
      <c r="D67" s="97"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7"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7"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7"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7"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7"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7"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7"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7"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7"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7"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7"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7"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7"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7"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7"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7"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7"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8"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8"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8"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8"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8"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8"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8"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8"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8"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8"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8"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8"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8"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8"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8"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8"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8"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8"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8"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8"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8"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8"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8"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8"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8"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8"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8"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8"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8"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8"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9"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9"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9"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9"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9"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9"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9"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9"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9"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9"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9"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9"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9"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9"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9"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9"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9"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9"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3"/>
      <c r="BS67" s="273" t="str">
        <f ca="true">+IF(OFFSET('Water Data'!$D$27,0,10*ROW('Water Data'!D61))="","",OFFSET('Water Data'!$D$27,0,10*ROW('Water Data'!D61)))</f>
        <v/>
      </c>
      <c r="BT67" s="273" t="str">
        <f ca="true">+IF(OFFSET('Water Data'!$D$28,0,10*ROW('Water Data'!D61))="","",OFFSET('Water Data'!$D$28,0,10*ROW('Water Data'!D61)))</f>
        <v/>
      </c>
      <c r="BU67" s="273" t="str">
        <f ca="true">+IF(OFFSET('Water Data'!$D$29,0,10*ROW('Water Data'!D61))="","",OFFSET('Water Data'!$D$29,0,10*ROW('Water Data'!D61)))</f>
        <v/>
      </c>
      <c r="BV67" s="273" t="str">
        <f ca="true">+IF(OFFSET('Water Data'!$E$27,0,10*ROW('Water Data'!E61))="","",OFFSET('Water Data'!$E$27,0,10*ROW('Water Data'!E61)))</f>
        <v/>
      </c>
      <c r="BW67" s="273" t="str">
        <f ca="true">+IF(OFFSET('Water Data'!$E$28,0,10*ROW('Water Data'!E61))="","",OFFSET('Water Data'!$E$28,0,10*ROW('Water Data'!E61)))</f>
        <v/>
      </c>
      <c r="BX67" s="273" t="str">
        <f ca="true">+IF(OFFSET('Water Data'!$E$29,0,10*ROW('Water Data'!E61))="","",OFFSET('Water Data'!$E$29,0,10*ROW('Water Data'!E61)))</f>
        <v/>
      </c>
      <c r="BY67" s="273" t="str">
        <f ca="true">+IF(OFFSET('Water Data'!$F$27,0,10*ROW('Water Data'!F61))="","",OFFSET('Water Data'!$F$27,0,10*ROW('Water Data'!F61)))</f>
        <v/>
      </c>
      <c r="BZ67" s="273" t="str">
        <f ca="true">+IF(OFFSET('Water Data'!$F$28,0,10*ROW('Water Data'!F61))="","",OFFSET('Water Data'!$F$28,0,10*ROW('Water Data'!F61)))</f>
        <v/>
      </c>
      <c r="CA67" s="273" t="str">
        <f ca="true">+IF(OFFSET('Water Data'!$F$29,0,10*ROW('Water Data'!F61))="","",OFFSET('Water Data'!$F$29,0,10*ROW('Water Data'!F61)))</f>
        <v/>
      </c>
      <c r="CB67" s="273" t="str">
        <f ca="true">+IF(OFFSET('Water Data'!$G$27,0,10*ROW('Water Data'!G61))="","",OFFSET('Water Data'!$G$27,0,10*ROW('Water Data'!G61)))</f>
        <v/>
      </c>
      <c r="CC67" s="273" t="str">
        <f ca="true">+IF(OFFSET('Water Data'!$G$28,0,10*ROW('Water Data'!G61))="","",OFFSET('Water Data'!$G$28,0,10*ROW('Water Data'!G61)))</f>
        <v/>
      </c>
      <c r="CD67" s="273" t="str">
        <f ca="true">+IF(OFFSET('Water Data'!$G$29,0,10*ROW('Water Data'!G61))="","",OFFSET('Water Data'!$G$29,0,10*ROW('Water Data'!G61)))</f>
        <v/>
      </c>
      <c r="CE67" s="273" t="str">
        <f ca="true">+IF(OFFSET('Water Data'!$H$27,0,10*ROW('Water Data'!H61))="","",OFFSET('Water Data'!$H$27,0,10*ROW('Water Data'!H61)))</f>
        <v/>
      </c>
      <c r="CF67" s="273" t="str">
        <f ca="true">+IF(OFFSET('Water Data'!$H$28,0,10*ROW('Water Data'!H61))="","",OFFSET('Water Data'!$H$28,0,10*ROW('Water Data'!H61)))</f>
        <v/>
      </c>
      <c r="CG67" s="273" t="str">
        <f ca="true">+IF(OFFSET('Water Data'!$H$29,0,10*ROW('Water Data'!H61))="","",OFFSET('Water Data'!$H$29,0,10*ROW('Water Data'!H61)))</f>
        <v/>
      </c>
      <c r="CH67" s="273" t="str">
        <f ca="true">+IF(OFFSET('Water Data'!$I$27,0,10*ROW('Water Data'!I61))="","",OFFSET('Water Data'!$I$27,0,10*ROW('Water Data'!I61)))</f>
        <v/>
      </c>
      <c r="CI67" s="273" t="str">
        <f ca="true">+IF(OFFSET('Water Data'!$I$28,0,10*ROW('Water Data'!I61))="","",OFFSET('Water Data'!$I$28,0,10*ROW('Water Data'!I61)))</f>
        <v/>
      </c>
      <c r="CJ67" s="273" t="str">
        <f ca="true">+IF(OFFSET('Water Data'!$I$29,0,10*ROW('Water Data'!I61))="","",OFFSET('Water Data'!$I$29,0,10*ROW('Water Data'!I61)))</f>
        <v/>
      </c>
      <c r="CK67" s="273" t="str">
        <f ca="true">+IF(OFFSET('Sanitation Data'!$D$28,0,10*ROW('Sanitation Data'!D61))="","",OFFSET('Sanitation Data'!$D$28,0,10*ROW('Sanitation Data'!D61)))</f>
        <v/>
      </c>
      <c r="CL67" s="273" t="str">
        <f ca="true">+IF(OFFSET('Sanitation Data'!$D$29,0,10*ROW('Sanitation Data'!D61))="","",OFFSET('Sanitation Data'!$D$29,0,10*ROW('Sanitation Data'!D61)))</f>
        <v/>
      </c>
      <c r="CM67" s="273" t="str">
        <f ca="true">+IF(OFFSET('Sanitation Data'!$D$30,0,10*ROW('Sanitation Data'!D61))="","",OFFSET('Sanitation Data'!$D$30,0,10*ROW('Sanitation Data'!D61)))</f>
        <v/>
      </c>
      <c r="CN67" s="273" t="str">
        <f ca="true">+IF(OFFSET('Sanitation Data'!$D$31,0,10*ROW('Sanitation Data'!D61))="","",OFFSET('Sanitation Data'!$D$31,0,10*ROW('Sanitation Data'!D61)))</f>
        <v/>
      </c>
      <c r="CO67" s="273" t="str">
        <f ca="true">+IF(OFFSET('Sanitation Data'!$D$32,0,10*ROW('Sanitation Data'!D61))="","",OFFSET('Sanitation Data'!$D$32,0,10*ROW('Sanitation Data'!D61)))</f>
        <v/>
      </c>
      <c r="CP67" s="273" t="str">
        <f ca="true">+IF(OFFSET('Sanitation Data'!$E$28,0,10*ROW('Sanitation Data'!E61))="","",OFFSET('Sanitation Data'!$E$28,0,10*ROW('Sanitation Data'!E61)))</f>
        <v/>
      </c>
      <c r="CQ67" s="273" t="str">
        <f ca="true">+IF(OFFSET('Sanitation Data'!$E$29,0,10*ROW('Sanitation Data'!E61))="","",OFFSET('Sanitation Data'!$E$29,0,10*ROW('Sanitation Data'!E61)))</f>
        <v/>
      </c>
      <c r="CR67" s="273" t="str">
        <f ca="true">+IF(OFFSET('Sanitation Data'!$E$30,0,10*ROW('Sanitation Data'!E61))="","",OFFSET('Sanitation Data'!$E$30,0,10*ROW('Sanitation Data'!E61)))</f>
        <v/>
      </c>
      <c r="CS67" s="273" t="str">
        <f ca="true">+IF(OFFSET('Sanitation Data'!$E$31,0,10*ROW('Sanitation Data'!E61))="","",OFFSET('Sanitation Data'!$E$31,0,10*ROW('Sanitation Data'!E61)))</f>
        <v/>
      </c>
      <c r="CT67" s="273" t="str">
        <f ca="true">+IF(OFFSET('Sanitation Data'!$E$32,0,10*ROW('Sanitation Data'!E61))="","",OFFSET('Sanitation Data'!$E$32,0,10*ROW('Sanitation Data'!E61)))</f>
        <v/>
      </c>
      <c r="CU67" s="273" t="str">
        <f ca="true">+IF(OFFSET('Sanitation Data'!$F$28,0,10*ROW('Sanitation Data'!F61))="","",OFFSET('Sanitation Data'!$F$28,0,10*ROW('Sanitation Data'!F61)))</f>
        <v/>
      </c>
      <c r="CV67" s="273" t="str">
        <f ca="true">+IF(OFFSET('Sanitation Data'!$F$29,0,10*ROW('Sanitation Data'!F61))="","",OFFSET('Sanitation Data'!$F$29,0,10*ROW('Sanitation Data'!F61)))</f>
        <v/>
      </c>
      <c r="CW67" s="273" t="str">
        <f ca="true">+IF(OFFSET('Sanitation Data'!$F$30,0,10*ROW('Sanitation Data'!F61))="","",OFFSET('Sanitation Data'!$F$30,0,10*ROW('Sanitation Data'!F61)))</f>
        <v/>
      </c>
      <c r="CX67" s="273" t="str">
        <f ca="true">+IF(OFFSET('Sanitation Data'!$F$31,0,10*ROW('Sanitation Data'!F61))="","",OFFSET('Sanitation Data'!$F$31,0,10*ROW('Sanitation Data'!F61)))</f>
        <v/>
      </c>
      <c r="CY67" s="273" t="str">
        <f ca="true">+IF(OFFSET('Sanitation Data'!$F$32,0,10*ROW('Sanitation Data'!F61))="","",OFFSET('Sanitation Data'!$F$32,0,10*ROW('Sanitation Data'!F61)))</f>
        <v/>
      </c>
      <c r="CZ67" s="273" t="str">
        <f ca="true">+IF(OFFSET('Sanitation Data'!$G$28,0,10*ROW('Sanitation Data'!G61))="","",OFFSET('Sanitation Data'!$G$28,0,10*ROW('Sanitation Data'!G61)))</f>
        <v/>
      </c>
      <c r="DA67" s="273" t="str">
        <f ca="true">+IF(OFFSET('Sanitation Data'!$G$29,0,10*ROW('Sanitation Data'!G61))="","",OFFSET('Sanitation Data'!$G$29,0,10*ROW('Sanitation Data'!G61)))</f>
        <v/>
      </c>
      <c r="DB67" s="273" t="str">
        <f ca="true">+IF(OFFSET('Sanitation Data'!$G$30,0,10*ROW('Sanitation Data'!G61))="","",OFFSET('Sanitation Data'!$G$30,0,10*ROW('Sanitation Data'!G61)))</f>
        <v/>
      </c>
      <c r="DC67" s="273" t="str">
        <f ca="true">+IF(OFFSET('Sanitation Data'!$G$31,0,10*ROW('Sanitation Data'!G61))="","",OFFSET('Sanitation Data'!$G$31,0,10*ROW('Sanitation Data'!G61)))</f>
        <v/>
      </c>
      <c r="DD67" s="273" t="str">
        <f ca="true">+IF(OFFSET('Sanitation Data'!$G$32,0,10*ROW('Sanitation Data'!G61))="","",OFFSET('Sanitation Data'!$G$32,0,10*ROW('Sanitation Data'!G61)))</f>
        <v/>
      </c>
      <c r="DE67" s="273" t="str">
        <f ca="true">+IF(OFFSET('Sanitation Data'!$H$28,0,10*ROW('Sanitation Data'!H61))="","",OFFSET('Sanitation Data'!$H$28,0,10*ROW('Sanitation Data'!H61)))</f>
        <v/>
      </c>
      <c r="DF67" s="273" t="str">
        <f ca="true">+IF(OFFSET('Sanitation Data'!$H$29,0,10*ROW('Sanitation Data'!H61))="","",OFFSET('Sanitation Data'!$H$29,0,10*ROW('Sanitation Data'!H61)))</f>
        <v/>
      </c>
      <c r="DG67" s="273" t="str">
        <f ca="true">+IF(OFFSET('Sanitation Data'!$H$30,0,10*ROW('Sanitation Data'!H61))="","",OFFSET('Sanitation Data'!$H$30,0,10*ROW('Sanitation Data'!H61)))</f>
        <v/>
      </c>
      <c r="DH67" s="273" t="str">
        <f ca="true">+IF(OFFSET('Sanitation Data'!$H$31,0,10*ROW('Sanitation Data'!H61))="","",OFFSET('Sanitation Data'!$H$31,0,10*ROW('Sanitation Data'!H61)))</f>
        <v/>
      </c>
      <c r="DI67" s="273" t="str">
        <f ca="true">+IF(OFFSET('Sanitation Data'!$H$32,0,10*ROW('Sanitation Data'!H61))="","",OFFSET('Sanitation Data'!$H$32,0,10*ROW('Sanitation Data'!H61)))</f>
        <v/>
      </c>
      <c r="DJ67" s="273" t="str">
        <f ca="true">+IF(OFFSET('Sanitation Data'!$I$28,0,10*ROW('Sanitation Data'!I61))="","",OFFSET('Sanitation Data'!$I$28,0,10*ROW('Sanitation Data'!I61)))</f>
        <v/>
      </c>
      <c r="DK67" s="273" t="str">
        <f ca="true">+IF(OFFSET('Sanitation Data'!$I$29,0,10*ROW('Sanitation Data'!I61))="","",OFFSET('Sanitation Data'!$I$29,0,10*ROW('Sanitation Data'!I61)))</f>
        <v/>
      </c>
      <c r="DL67" s="273" t="str">
        <f ca="true">+IF(OFFSET('Sanitation Data'!$I$30,0,10*ROW('Sanitation Data'!I61))="","",OFFSET('Sanitation Data'!$I$30,0,10*ROW('Sanitation Data'!I61)))</f>
        <v/>
      </c>
      <c r="DM67" s="273" t="str">
        <f ca="true">+IF(OFFSET('Sanitation Data'!$I$31,0,10*ROW('Sanitation Data'!I61))="","",OFFSET('Sanitation Data'!$I$31,0,10*ROW('Sanitation Data'!I61)))</f>
        <v/>
      </c>
      <c r="DN67" s="273" t="str">
        <f ca="true">+IF(OFFSET('Sanitation Data'!$I$32,0,10*ROW('Sanitation Data'!I61))="","",OFFSET('Sanitation Data'!$I$32,0,10*ROW('Sanitation Data'!I61)))</f>
        <v/>
      </c>
      <c r="DO67" s="273" t="str">
        <f ca="true">+IF(OFFSET('Hygiene Data'!$D$11,0,10*ROW('Hygiene Data'!D61))="","",OFFSET('Hygiene Data'!$D$11,0,10*ROW('Hygiene Data'!D61)))</f>
        <v/>
      </c>
      <c r="DP67" s="273" t="str">
        <f ca="true">+IF(OFFSET('Hygiene Data'!$D$12,0,10*ROW('Hygiene Data'!D61))="","",OFFSET('Hygiene Data'!$D$12,0,10*ROW('Hygiene Data'!D61)))</f>
        <v/>
      </c>
      <c r="DQ67" s="273" t="str">
        <f ca="true">+IF(OFFSET('Hygiene Data'!$D$13,0,10*ROW('Hygiene Data'!D61))="","",OFFSET('Hygiene Data'!$D$13,0,10*ROW('Hygiene Data'!D61)))</f>
        <v/>
      </c>
      <c r="DR67" s="273" t="str">
        <f ca="true">+IF(OFFSET('Hygiene Data'!$E$11,0,10*ROW('Hygiene Data'!E61))="","",OFFSET('Hygiene Data'!$E$11,0,10*ROW('Hygiene Data'!E61)))</f>
        <v/>
      </c>
      <c r="DS67" s="273" t="str">
        <f ca="true">+IF(OFFSET('Hygiene Data'!$E$12,0,10*ROW('Hygiene Data'!E61))="","",OFFSET('Hygiene Data'!$E$12,0,10*ROW('Hygiene Data'!E61)))</f>
        <v/>
      </c>
      <c r="DT67" s="273" t="str">
        <f ca="true">+IF(OFFSET('Hygiene Data'!$E$13,0,10*ROW('Hygiene Data'!E61))="","",OFFSET('Hygiene Data'!$E$13,0,10*ROW('Hygiene Data'!E61)))</f>
        <v/>
      </c>
      <c r="DU67" s="273" t="str">
        <f ca="true">+IF(OFFSET('Hygiene Data'!$F$11,0,10*ROW('Hygiene Data'!F61))="","",OFFSET('Hygiene Data'!$F$11,0,10*ROW('Hygiene Data'!F61)))</f>
        <v/>
      </c>
      <c r="DV67" s="273" t="str">
        <f ca="true">+IF(OFFSET('Hygiene Data'!$F$12,0,10*ROW('Hygiene Data'!F61))="","",OFFSET('Hygiene Data'!$F$12,0,10*ROW('Hygiene Data'!F61)))</f>
        <v/>
      </c>
      <c r="DW67" s="273" t="str">
        <f ca="true">+IF(OFFSET('Hygiene Data'!$F$13,0,10*ROW('Hygiene Data'!F61))="","",OFFSET('Hygiene Data'!$F$13,0,10*ROW('Hygiene Data'!F61)))</f>
        <v/>
      </c>
      <c r="DX67" s="273" t="str">
        <f ca="true">+IF(OFFSET('Hygiene Data'!$G$11,0,10*ROW('Hygiene Data'!G61))="","",OFFSET('Hygiene Data'!$G$11,0,10*ROW('Hygiene Data'!G61)))</f>
        <v/>
      </c>
      <c r="DY67" s="273" t="str">
        <f ca="true">+IF(OFFSET('Hygiene Data'!$G$12,0,10*ROW('Hygiene Data'!G61))="","",OFFSET('Hygiene Data'!$G$12,0,10*ROW('Hygiene Data'!G61)))</f>
        <v/>
      </c>
      <c r="DZ67" s="273" t="str">
        <f ca="true">+IF(OFFSET('Hygiene Data'!$G$13,0,10*ROW('Hygiene Data'!G61))="","",OFFSET('Hygiene Data'!$G$13,0,10*ROW('Hygiene Data'!G61)))</f>
        <v/>
      </c>
      <c r="EA67" s="273" t="str">
        <f ca="true">+IF(OFFSET('Hygiene Data'!$H$11,0,10*ROW('Hygiene Data'!H61))="","",OFFSET('Hygiene Data'!$H$11,0,10*ROW('Hygiene Data'!H61)))</f>
        <v/>
      </c>
      <c r="EB67" s="273" t="str">
        <f ca="true">+IF(OFFSET('Hygiene Data'!$H$12,0,10*ROW('Hygiene Data'!H61))="","",OFFSET('Hygiene Data'!$H$12,0,10*ROW('Hygiene Data'!H61)))</f>
        <v/>
      </c>
      <c r="EC67" s="273" t="str">
        <f ca="true">+IF(OFFSET('Hygiene Data'!$H$13,0,10*ROW('Hygiene Data'!H61))="","",OFFSET('Hygiene Data'!$H$13,0,10*ROW('Hygiene Data'!H61)))</f>
        <v/>
      </c>
      <c r="ED67" s="273" t="str">
        <f ca="true">+IF(OFFSET('Hygiene Data'!$I$11,0,10*ROW('Hygiene Data'!I61))="","",OFFSET('Hygiene Data'!$I$11,0,10*ROW('Hygiene Data'!I61)))</f>
        <v/>
      </c>
      <c r="EE67" s="273" t="str">
        <f ca="true">+IF(OFFSET('Hygiene Data'!$I$12,0,10*ROW('Hygiene Data'!I61))="","",OFFSET('Hygiene Data'!$I$12,0,10*ROW('Hygiene Data'!I61)))</f>
        <v/>
      </c>
      <c r="EF67" s="273"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29" t="str">
        <f t="shared" ca="true" si="0"/>
        <v/>
      </c>
      <c r="D68" s="97"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7"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7"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7"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7"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7"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7"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7"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7"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7"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7"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7"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7"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7"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7"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7"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7"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7"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8"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8"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8"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8"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8"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8"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8"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8"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8"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8"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8"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8"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8"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8"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8"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8"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8"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8"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8"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8"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8"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8"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8"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8"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8"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8"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8"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8"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8"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8"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9"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9"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9"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9"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9"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9"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9"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9"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9"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9"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9"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9"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9"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9"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9"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9"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9"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9"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3"/>
      <c r="BS68" s="273" t="str">
        <f ca="true">+IF(OFFSET('Water Data'!$D$27,0,10*ROW('Water Data'!D62))="","",OFFSET('Water Data'!$D$27,0,10*ROW('Water Data'!D62)))</f>
        <v/>
      </c>
      <c r="BT68" s="273" t="str">
        <f ca="true">+IF(OFFSET('Water Data'!$D$28,0,10*ROW('Water Data'!D62))="","",OFFSET('Water Data'!$D$28,0,10*ROW('Water Data'!D62)))</f>
        <v/>
      </c>
      <c r="BU68" s="273" t="str">
        <f ca="true">+IF(OFFSET('Water Data'!$D$29,0,10*ROW('Water Data'!D62))="","",OFFSET('Water Data'!$D$29,0,10*ROW('Water Data'!D62)))</f>
        <v/>
      </c>
      <c r="BV68" s="273" t="str">
        <f ca="true">+IF(OFFSET('Water Data'!$E$27,0,10*ROW('Water Data'!E62))="","",OFFSET('Water Data'!$E$27,0,10*ROW('Water Data'!E62)))</f>
        <v/>
      </c>
      <c r="BW68" s="273" t="str">
        <f ca="true">+IF(OFFSET('Water Data'!$E$28,0,10*ROW('Water Data'!E62))="","",OFFSET('Water Data'!$E$28,0,10*ROW('Water Data'!E62)))</f>
        <v/>
      </c>
      <c r="BX68" s="273" t="str">
        <f ca="true">+IF(OFFSET('Water Data'!$E$29,0,10*ROW('Water Data'!E62))="","",OFFSET('Water Data'!$E$29,0,10*ROW('Water Data'!E62)))</f>
        <v/>
      </c>
      <c r="BY68" s="273" t="str">
        <f ca="true">+IF(OFFSET('Water Data'!$F$27,0,10*ROW('Water Data'!F62))="","",OFFSET('Water Data'!$F$27,0,10*ROW('Water Data'!F62)))</f>
        <v/>
      </c>
      <c r="BZ68" s="273" t="str">
        <f ca="true">+IF(OFFSET('Water Data'!$F$28,0,10*ROW('Water Data'!F62))="","",OFFSET('Water Data'!$F$28,0,10*ROW('Water Data'!F62)))</f>
        <v/>
      </c>
      <c r="CA68" s="273" t="str">
        <f ca="true">+IF(OFFSET('Water Data'!$F$29,0,10*ROW('Water Data'!F62))="","",OFFSET('Water Data'!$F$29,0,10*ROW('Water Data'!F62)))</f>
        <v/>
      </c>
      <c r="CB68" s="273" t="str">
        <f ca="true">+IF(OFFSET('Water Data'!$G$27,0,10*ROW('Water Data'!G62))="","",OFFSET('Water Data'!$G$27,0,10*ROW('Water Data'!G62)))</f>
        <v/>
      </c>
      <c r="CC68" s="273" t="str">
        <f ca="true">+IF(OFFSET('Water Data'!$G$28,0,10*ROW('Water Data'!G62))="","",OFFSET('Water Data'!$G$28,0,10*ROW('Water Data'!G62)))</f>
        <v/>
      </c>
      <c r="CD68" s="273" t="str">
        <f ca="true">+IF(OFFSET('Water Data'!$G$29,0,10*ROW('Water Data'!G62))="","",OFFSET('Water Data'!$G$29,0,10*ROW('Water Data'!G62)))</f>
        <v/>
      </c>
      <c r="CE68" s="273" t="str">
        <f ca="true">+IF(OFFSET('Water Data'!$H$27,0,10*ROW('Water Data'!H62))="","",OFFSET('Water Data'!$H$27,0,10*ROW('Water Data'!H62)))</f>
        <v/>
      </c>
      <c r="CF68" s="273" t="str">
        <f ca="true">+IF(OFFSET('Water Data'!$H$28,0,10*ROW('Water Data'!H62))="","",OFFSET('Water Data'!$H$28,0,10*ROW('Water Data'!H62)))</f>
        <v/>
      </c>
      <c r="CG68" s="273" t="str">
        <f ca="true">+IF(OFFSET('Water Data'!$H$29,0,10*ROW('Water Data'!H62))="","",OFFSET('Water Data'!$H$29,0,10*ROW('Water Data'!H62)))</f>
        <v/>
      </c>
      <c r="CH68" s="273" t="str">
        <f ca="true">+IF(OFFSET('Water Data'!$I$27,0,10*ROW('Water Data'!I62))="","",OFFSET('Water Data'!$I$27,0,10*ROW('Water Data'!I62)))</f>
        <v/>
      </c>
      <c r="CI68" s="273" t="str">
        <f ca="true">+IF(OFFSET('Water Data'!$I$28,0,10*ROW('Water Data'!I62))="","",OFFSET('Water Data'!$I$28,0,10*ROW('Water Data'!I62)))</f>
        <v/>
      </c>
      <c r="CJ68" s="273" t="str">
        <f ca="true">+IF(OFFSET('Water Data'!$I$29,0,10*ROW('Water Data'!I62))="","",OFFSET('Water Data'!$I$29,0,10*ROW('Water Data'!I62)))</f>
        <v/>
      </c>
      <c r="CK68" s="273" t="str">
        <f ca="true">+IF(OFFSET('Sanitation Data'!$D$28,0,10*ROW('Sanitation Data'!D62))="","",OFFSET('Sanitation Data'!$D$28,0,10*ROW('Sanitation Data'!D62)))</f>
        <v/>
      </c>
      <c r="CL68" s="273" t="str">
        <f ca="true">+IF(OFFSET('Sanitation Data'!$D$29,0,10*ROW('Sanitation Data'!D62))="","",OFFSET('Sanitation Data'!$D$29,0,10*ROW('Sanitation Data'!D62)))</f>
        <v/>
      </c>
      <c r="CM68" s="273" t="str">
        <f ca="true">+IF(OFFSET('Sanitation Data'!$D$30,0,10*ROW('Sanitation Data'!D62))="","",OFFSET('Sanitation Data'!$D$30,0,10*ROW('Sanitation Data'!D62)))</f>
        <v/>
      </c>
      <c r="CN68" s="273" t="str">
        <f ca="true">+IF(OFFSET('Sanitation Data'!$D$31,0,10*ROW('Sanitation Data'!D62))="","",OFFSET('Sanitation Data'!$D$31,0,10*ROW('Sanitation Data'!D62)))</f>
        <v/>
      </c>
      <c r="CO68" s="273" t="str">
        <f ca="true">+IF(OFFSET('Sanitation Data'!$D$32,0,10*ROW('Sanitation Data'!D62))="","",OFFSET('Sanitation Data'!$D$32,0,10*ROW('Sanitation Data'!D62)))</f>
        <v/>
      </c>
      <c r="CP68" s="273" t="str">
        <f ca="true">+IF(OFFSET('Sanitation Data'!$E$28,0,10*ROW('Sanitation Data'!E62))="","",OFFSET('Sanitation Data'!$E$28,0,10*ROW('Sanitation Data'!E62)))</f>
        <v/>
      </c>
      <c r="CQ68" s="273" t="str">
        <f ca="true">+IF(OFFSET('Sanitation Data'!$E$29,0,10*ROW('Sanitation Data'!E62))="","",OFFSET('Sanitation Data'!$E$29,0,10*ROW('Sanitation Data'!E62)))</f>
        <v/>
      </c>
      <c r="CR68" s="273" t="str">
        <f ca="true">+IF(OFFSET('Sanitation Data'!$E$30,0,10*ROW('Sanitation Data'!E62))="","",OFFSET('Sanitation Data'!$E$30,0,10*ROW('Sanitation Data'!E62)))</f>
        <v/>
      </c>
      <c r="CS68" s="273" t="str">
        <f ca="true">+IF(OFFSET('Sanitation Data'!$E$31,0,10*ROW('Sanitation Data'!E62))="","",OFFSET('Sanitation Data'!$E$31,0,10*ROW('Sanitation Data'!E62)))</f>
        <v/>
      </c>
      <c r="CT68" s="273" t="str">
        <f ca="true">+IF(OFFSET('Sanitation Data'!$E$32,0,10*ROW('Sanitation Data'!E62))="","",OFFSET('Sanitation Data'!$E$32,0,10*ROW('Sanitation Data'!E62)))</f>
        <v/>
      </c>
      <c r="CU68" s="273" t="str">
        <f ca="true">+IF(OFFSET('Sanitation Data'!$F$28,0,10*ROW('Sanitation Data'!F62))="","",OFFSET('Sanitation Data'!$F$28,0,10*ROW('Sanitation Data'!F62)))</f>
        <v/>
      </c>
      <c r="CV68" s="273" t="str">
        <f ca="true">+IF(OFFSET('Sanitation Data'!$F$29,0,10*ROW('Sanitation Data'!F62))="","",OFFSET('Sanitation Data'!$F$29,0,10*ROW('Sanitation Data'!F62)))</f>
        <v/>
      </c>
      <c r="CW68" s="273" t="str">
        <f ca="true">+IF(OFFSET('Sanitation Data'!$F$30,0,10*ROW('Sanitation Data'!F62))="","",OFFSET('Sanitation Data'!$F$30,0,10*ROW('Sanitation Data'!F62)))</f>
        <v/>
      </c>
      <c r="CX68" s="273" t="str">
        <f ca="true">+IF(OFFSET('Sanitation Data'!$F$31,0,10*ROW('Sanitation Data'!F62))="","",OFFSET('Sanitation Data'!$F$31,0,10*ROW('Sanitation Data'!F62)))</f>
        <v/>
      </c>
      <c r="CY68" s="273" t="str">
        <f ca="true">+IF(OFFSET('Sanitation Data'!$F$32,0,10*ROW('Sanitation Data'!F62))="","",OFFSET('Sanitation Data'!$F$32,0,10*ROW('Sanitation Data'!F62)))</f>
        <v/>
      </c>
      <c r="CZ68" s="273" t="str">
        <f ca="true">+IF(OFFSET('Sanitation Data'!$G$28,0,10*ROW('Sanitation Data'!G62))="","",OFFSET('Sanitation Data'!$G$28,0,10*ROW('Sanitation Data'!G62)))</f>
        <v/>
      </c>
      <c r="DA68" s="273" t="str">
        <f ca="true">+IF(OFFSET('Sanitation Data'!$G$29,0,10*ROW('Sanitation Data'!G62))="","",OFFSET('Sanitation Data'!$G$29,0,10*ROW('Sanitation Data'!G62)))</f>
        <v/>
      </c>
      <c r="DB68" s="273" t="str">
        <f ca="true">+IF(OFFSET('Sanitation Data'!$G$30,0,10*ROW('Sanitation Data'!G62))="","",OFFSET('Sanitation Data'!$G$30,0,10*ROW('Sanitation Data'!G62)))</f>
        <v/>
      </c>
      <c r="DC68" s="273" t="str">
        <f ca="true">+IF(OFFSET('Sanitation Data'!$G$31,0,10*ROW('Sanitation Data'!G62))="","",OFFSET('Sanitation Data'!$G$31,0,10*ROW('Sanitation Data'!G62)))</f>
        <v/>
      </c>
      <c r="DD68" s="273" t="str">
        <f ca="true">+IF(OFFSET('Sanitation Data'!$G$32,0,10*ROW('Sanitation Data'!G62))="","",OFFSET('Sanitation Data'!$G$32,0,10*ROW('Sanitation Data'!G62)))</f>
        <v/>
      </c>
      <c r="DE68" s="273" t="str">
        <f ca="true">+IF(OFFSET('Sanitation Data'!$H$28,0,10*ROW('Sanitation Data'!H62))="","",OFFSET('Sanitation Data'!$H$28,0,10*ROW('Sanitation Data'!H62)))</f>
        <v/>
      </c>
      <c r="DF68" s="273" t="str">
        <f ca="true">+IF(OFFSET('Sanitation Data'!$H$29,0,10*ROW('Sanitation Data'!H62))="","",OFFSET('Sanitation Data'!$H$29,0,10*ROW('Sanitation Data'!H62)))</f>
        <v/>
      </c>
      <c r="DG68" s="273" t="str">
        <f ca="true">+IF(OFFSET('Sanitation Data'!$H$30,0,10*ROW('Sanitation Data'!H62))="","",OFFSET('Sanitation Data'!$H$30,0,10*ROW('Sanitation Data'!H62)))</f>
        <v/>
      </c>
      <c r="DH68" s="273" t="str">
        <f ca="true">+IF(OFFSET('Sanitation Data'!$H$31,0,10*ROW('Sanitation Data'!H62))="","",OFFSET('Sanitation Data'!$H$31,0,10*ROW('Sanitation Data'!H62)))</f>
        <v/>
      </c>
      <c r="DI68" s="273" t="str">
        <f ca="true">+IF(OFFSET('Sanitation Data'!$H$32,0,10*ROW('Sanitation Data'!H62))="","",OFFSET('Sanitation Data'!$H$32,0,10*ROW('Sanitation Data'!H62)))</f>
        <v/>
      </c>
      <c r="DJ68" s="273" t="str">
        <f ca="true">+IF(OFFSET('Sanitation Data'!$I$28,0,10*ROW('Sanitation Data'!I62))="","",OFFSET('Sanitation Data'!$I$28,0,10*ROW('Sanitation Data'!I62)))</f>
        <v/>
      </c>
      <c r="DK68" s="273" t="str">
        <f ca="true">+IF(OFFSET('Sanitation Data'!$I$29,0,10*ROW('Sanitation Data'!I62))="","",OFFSET('Sanitation Data'!$I$29,0,10*ROW('Sanitation Data'!I62)))</f>
        <v/>
      </c>
      <c r="DL68" s="273" t="str">
        <f ca="true">+IF(OFFSET('Sanitation Data'!$I$30,0,10*ROW('Sanitation Data'!I62))="","",OFFSET('Sanitation Data'!$I$30,0,10*ROW('Sanitation Data'!I62)))</f>
        <v/>
      </c>
      <c r="DM68" s="273" t="str">
        <f ca="true">+IF(OFFSET('Sanitation Data'!$I$31,0,10*ROW('Sanitation Data'!I62))="","",OFFSET('Sanitation Data'!$I$31,0,10*ROW('Sanitation Data'!I62)))</f>
        <v/>
      </c>
      <c r="DN68" s="273" t="str">
        <f ca="true">+IF(OFFSET('Sanitation Data'!$I$32,0,10*ROW('Sanitation Data'!I62))="","",OFFSET('Sanitation Data'!$I$32,0,10*ROW('Sanitation Data'!I62)))</f>
        <v/>
      </c>
      <c r="DO68" s="273" t="str">
        <f ca="true">+IF(OFFSET('Hygiene Data'!$D$11,0,10*ROW('Hygiene Data'!D62))="","",OFFSET('Hygiene Data'!$D$11,0,10*ROW('Hygiene Data'!D62)))</f>
        <v/>
      </c>
      <c r="DP68" s="273" t="str">
        <f ca="true">+IF(OFFSET('Hygiene Data'!$D$12,0,10*ROW('Hygiene Data'!D62))="","",OFFSET('Hygiene Data'!$D$12,0,10*ROW('Hygiene Data'!D62)))</f>
        <v/>
      </c>
      <c r="DQ68" s="273" t="str">
        <f ca="true">+IF(OFFSET('Hygiene Data'!$D$13,0,10*ROW('Hygiene Data'!D62))="","",OFFSET('Hygiene Data'!$D$13,0,10*ROW('Hygiene Data'!D62)))</f>
        <v/>
      </c>
      <c r="DR68" s="273" t="str">
        <f ca="true">+IF(OFFSET('Hygiene Data'!$E$11,0,10*ROW('Hygiene Data'!E62))="","",OFFSET('Hygiene Data'!$E$11,0,10*ROW('Hygiene Data'!E62)))</f>
        <v/>
      </c>
      <c r="DS68" s="273" t="str">
        <f ca="true">+IF(OFFSET('Hygiene Data'!$E$12,0,10*ROW('Hygiene Data'!E62))="","",OFFSET('Hygiene Data'!$E$12,0,10*ROW('Hygiene Data'!E62)))</f>
        <v/>
      </c>
      <c r="DT68" s="273" t="str">
        <f ca="true">+IF(OFFSET('Hygiene Data'!$E$13,0,10*ROW('Hygiene Data'!E62))="","",OFFSET('Hygiene Data'!$E$13,0,10*ROW('Hygiene Data'!E62)))</f>
        <v/>
      </c>
      <c r="DU68" s="273" t="str">
        <f ca="true">+IF(OFFSET('Hygiene Data'!$F$11,0,10*ROW('Hygiene Data'!F62))="","",OFFSET('Hygiene Data'!$F$11,0,10*ROW('Hygiene Data'!F62)))</f>
        <v/>
      </c>
      <c r="DV68" s="273" t="str">
        <f ca="true">+IF(OFFSET('Hygiene Data'!$F$12,0,10*ROW('Hygiene Data'!F62))="","",OFFSET('Hygiene Data'!$F$12,0,10*ROW('Hygiene Data'!F62)))</f>
        <v/>
      </c>
      <c r="DW68" s="273" t="str">
        <f ca="true">+IF(OFFSET('Hygiene Data'!$F$13,0,10*ROW('Hygiene Data'!F62))="","",OFFSET('Hygiene Data'!$F$13,0,10*ROW('Hygiene Data'!F62)))</f>
        <v/>
      </c>
      <c r="DX68" s="273" t="str">
        <f ca="true">+IF(OFFSET('Hygiene Data'!$G$11,0,10*ROW('Hygiene Data'!G62))="","",OFFSET('Hygiene Data'!$G$11,0,10*ROW('Hygiene Data'!G62)))</f>
        <v/>
      </c>
      <c r="DY68" s="273" t="str">
        <f ca="true">+IF(OFFSET('Hygiene Data'!$G$12,0,10*ROW('Hygiene Data'!G62))="","",OFFSET('Hygiene Data'!$G$12,0,10*ROW('Hygiene Data'!G62)))</f>
        <v/>
      </c>
      <c r="DZ68" s="273" t="str">
        <f ca="true">+IF(OFFSET('Hygiene Data'!$G$13,0,10*ROW('Hygiene Data'!G62))="","",OFFSET('Hygiene Data'!$G$13,0,10*ROW('Hygiene Data'!G62)))</f>
        <v/>
      </c>
      <c r="EA68" s="273" t="str">
        <f ca="true">+IF(OFFSET('Hygiene Data'!$H$11,0,10*ROW('Hygiene Data'!H62))="","",OFFSET('Hygiene Data'!$H$11,0,10*ROW('Hygiene Data'!H62)))</f>
        <v/>
      </c>
      <c r="EB68" s="273" t="str">
        <f ca="true">+IF(OFFSET('Hygiene Data'!$H$12,0,10*ROW('Hygiene Data'!H62))="","",OFFSET('Hygiene Data'!$H$12,0,10*ROW('Hygiene Data'!H62)))</f>
        <v/>
      </c>
      <c r="EC68" s="273" t="str">
        <f ca="true">+IF(OFFSET('Hygiene Data'!$H$13,0,10*ROW('Hygiene Data'!H62))="","",OFFSET('Hygiene Data'!$H$13,0,10*ROW('Hygiene Data'!H62)))</f>
        <v/>
      </c>
      <c r="ED68" s="273" t="str">
        <f ca="true">+IF(OFFSET('Hygiene Data'!$I$11,0,10*ROW('Hygiene Data'!I62))="","",OFFSET('Hygiene Data'!$I$11,0,10*ROW('Hygiene Data'!I62)))</f>
        <v/>
      </c>
      <c r="EE68" s="273" t="str">
        <f ca="true">+IF(OFFSET('Hygiene Data'!$I$12,0,10*ROW('Hygiene Data'!I62))="","",OFFSET('Hygiene Data'!$I$12,0,10*ROW('Hygiene Data'!I62)))</f>
        <v/>
      </c>
      <c r="EF68" s="273"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29" t="str">
        <f t="shared" ca="true" si="0"/>
        <v/>
      </c>
      <c r="D69" s="97"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7"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7"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7"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7"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7"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7"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7"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7"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7"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7"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7"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7"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7"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7"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7"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7"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7"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8"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8"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8"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8"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8"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8"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8"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8"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8"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8"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8"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8"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8"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8"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8"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8"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8"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8"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8"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8"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8"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8"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8"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8"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8"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8"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8"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8"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8"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8"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9"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9"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9"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9"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9"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9"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9"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9"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9"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9"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9"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9"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9"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9"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9"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9"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9"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9"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3"/>
      <c r="BS69" s="273" t="str">
        <f ca="true">+IF(OFFSET('Water Data'!$D$27,0,10*ROW('Water Data'!D63))="","",OFFSET('Water Data'!$D$27,0,10*ROW('Water Data'!D63)))</f>
        <v/>
      </c>
      <c r="BT69" s="273" t="str">
        <f ca="true">+IF(OFFSET('Water Data'!$D$28,0,10*ROW('Water Data'!D63))="","",OFFSET('Water Data'!$D$28,0,10*ROW('Water Data'!D63)))</f>
        <v/>
      </c>
      <c r="BU69" s="273" t="str">
        <f ca="true">+IF(OFFSET('Water Data'!$D$29,0,10*ROW('Water Data'!D63))="","",OFFSET('Water Data'!$D$29,0,10*ROW('Water Data'!D63)))</f>
        <v/>
      </c>
      <c r="BV69" s="273" t="str">
        <f ca="true">+IF(OFFSET('Water Data'!$E$27,0,10*ROW('Water Data'!E63))="","",OFFSET('Water Data'!$E$27,0,10*ROW('Water Data'!E63)))</f>
        <v/>
      </c>
      <c r="BW69" s="273" t="str">
        <f ca="true">+IF(OFFSET('Water Data'!$E$28,0,10*ROW('Water Data'!E63))="","",OFFSET('Water Data'!$E$28,0,10*ROW('Water Data'!E63)))</f>
        <v/>
      </c>
      <c r="BX69" s="273" t="str">
        <f ca="true">+IF(OFFSET('Water Data'!$E$29,0,10*ROW('Water Data'!E63))="","",OFFSET('Water Data'!$E$29,0,10*ROW('Water Data'!E63)))</f>
        <v/>
      </c>
      <c r="BY69" s="273" t="str">
        <f ca="true">+IF(OFFSET('Water Data'!$F$27,0,10*ROW('Water Data'!F63))="","",OFFSET('Water Data'!$F$27,0,10*ROW('Water Data'!F63)))</f>
        <v/>
      </c>
      <c r="BZ69" s="273" t="str">
        <f ca="true">+IF(OFFSET('Water Data'!$F$28,0,10*ROW('Water Data'!F63))="","",OFFSET('Water Data'!$F$28,0,10*ROW('Water Data'!F63)))</f>
        <v/>
      </c>
      <c r="CA69" s="273" t="str">
        <f ca="true">+IF(OFFSET('Water Data'!$F$29,0,10*ROW('Water Data'!F63))="","",OFFSET('Water Data'!$F$29,0,10*ROW('Water Data'!F63)))</f>
        <v/>
      </c>
      <c r="CB69" s="273" t="str">
        <f ca="true">+IF(OFFSET('Water Data'!$G$27,0,10*ROW('Water Data'!G63))="","",OFFSET('Water Data'!$G$27,0,10*ROW('Water Data'!G63)))</f>
        <v/>
      </c>
      <c r="CC69" s="273" t="str">
        <f ca="true">+IF(OFFSET('Water Data'!$G$28,0,10*ROW('Water Data'!G63))="","",OFFSET('Water Data'!$G$28,0,10*ROW('Water Data'!G63)))</f>
        <v/>
      </c>
      <c r="CD69" s="273" t="str">
        <f ca="true">+IF(OFFSET('Water Data'!$G$29,0,10*ROW('Water Data'!G63))="","",OFFSET('Water Data'!$G$29,0,10*ROW('Water Data'!G63)))</f>
        <v/>
      </c>
      <c r="CE69" s="273" t="str">
        <f ca="true">+IF(OFFSET('Water Data'!$H$27,0,10*ROW('Water Data'!H63))="","",OFFSET('Water Data'!$H$27,0,10*ROW('Water Data'!H63)))</f>
        <v/>
      </c>
      <c r="CF69" s="273" t="str">
        <f ca="true">+IF(OFFSET('Water Data'!$H$28,0,10*ROW('Water Data'!H63))="","",OFFSET('Water Data'!$H$28,0,10*ROW('Water Data'!H63)))</f>
        <v/>
      </c>
      <c r="CG69" s="273" t="str">
        <f ca="true">+IF(OFFSET('Water Data'!$H$29,0,10*ROW('Water Data'!H63))="","",OFFSET('Water Data'!$H$29,0,10*ROW('Water Data'!H63)))</f>
        <v/>
      </c>
      <c r="CH69" s="273" t="str">
        <f ca="true">+IF(OFFSET('Water Data'!$I$27,0,10*ROW('Water Data'!I63))="","",OFFSET('Water Data'!$I$27,0,10*ROW('Water Data'!I63)))</f>
        <v/>
      </c>
      <c r="CI69" s="273" t="str">
        <f ca="true">+IF(OFFSET('Water Data'!$I$28,0,10*ROW('Water Data'!I63))="","",OFFSET('Water Data'!$I$28,0,10*ROW('Water Data'!I63)))</f>
        <v/>
      </c>
      <c r="CJ69" s="273" t="str">
        <f ca="true">+IF(OFFSET('Water Data'!$I$29,0,10*ROW('Water Data'!I63))="","",OFFSET('Water Data'!$I$29,0,10*ROW('Water Data'!I63)))</f>
        <v/>
      </c>
      <c r="CK69" s="273" t="str">
        <f ca="true">+IF(OFFSET('Sanitation Data'!$D$28,0,10*ROW('Sanitation Data'!D63))="","",OFFSET('Sanitation Data'!$D$28,0,10*ROW('Sanitation Data'!D63)))</f>
        <v/>
      </c>
      <c r="CL69" s="273" t="str">
        <f ca="true">+IF(OFFSET('Sanitation Data'!$D$29,0,10*ROW('Sanitation Data'!D63))="","",OFFSET('Sanitation Data'!$D$29,0,10*ROW('Sanitation Data'!D63)))</f>
        <v/>
      </c>
      <c r="CM69" s="273" t="str">
        <f ca="true">+IF(OFFSET('Sanitation Data'!$D$30,0,10*ROW('Sanitation Data'!D63))="","",OFFSET('Sanitation Data'!$D$30,0,10*ROW('Sanitation Data'!D63)))</f>
        <v/>
      </c>
      <c r="CN69" s="273" t="str">
        <f ca="true">+IF(OFFSET('Sanitation Data'!$D$31,0,10*ROW('Sanitation Data'!D63))="","",OFFSET('Sanitation Data'!$D$31,0,10*ROW('Sanitation Data'!D63)))</f>
        <v/>
      </c>
      <c r="CO69" s="273" t="str">
        <f ca="true">+IF(OFFSET('Sanitation Data'!$D$32,0,10*ROW('Sanitation Data'!D63))="","",OFFSET('Sanitation Data'!$D$32,0,10*ROW('Sanitation Data'!D63)))</f>
        <v/>
      </c>
      <c r="CP69" s="273" t="str">
        <f ca="true">+IF(OFFSET('Sanitation Data'!$E$28,0,10*ROW('Sanitation Data'!E63))="","",OFFSET('Sanitation Data'!$E$28,0,10*ROW('Sanitation Data'!E63)))</f>
        <v/>
      </c>
      <c r="CQ69" s="273" t="str">
        <f ca="true">+IF(OFFSET('Sanitation Data'!$E$29,0,10*ROW('Sanitation Data'!E63))="","",OFFSET('Sanitation Data'!$E$29,0,10*ROW('Sanitation Data'!E63)))</f>
        <v/>
      </c>
      <c r="CR69" s="273" t="str">
        <f ca="true">+IF(OFFSET('Sanitation Data'!$E$30,0,10*ROW('Sanitation Data'!E63))="","",OFFSET('Sanitation Data'!$E$30,0,10*ROW('Sanitation Data'!E63)))</f>
        <v/>
      </c>
      <c r="CS69" s="273" t="str">
        <f ca="true">+IF(OFFSET('Sanitation Data'!$E$31,0,10*ROW('Sanitation Data'!E63))="","",OFFSET('Sanitation Data'!$E$31,0,10*ROW('Sanitation Data'!E63)))</f>
        <v/>
      </c>
      <c r="CT69" s="273" t="str">
        <f ca="true">+IF(OFFSET('Sanitation Data'!$E$32,0,10*ROW('Sanitation Data'!E63))="","",OFFSET('Sanitation Data'!$E$32,0,10*ROW('Sanitation Data'!E63)))</f>
        <v/>
      </c>
      <c r="CU69" s="273" t="str">
        <f ca="true">+IF(OFFSET('Sanitation Data'!$F$28,0,10*ROW('Sanitation Data'!F63))="","",OFFSET('Sanitation Data'!$F$28,0,10*ROW('Sanitation Data'!F63)))</f>
        <v/>
      </c>
      <c r="CV69" s="273" t="str">
        <f ca="true">+IF(OFFSET('Sanitation Data'!$F$29,0,10*ROW('Sanitation Data'!F63))="","",OFFSET('Sanitation Data'!$F$29,0,10*ROW('Sanitation Data'!F63)))</f>
        <v/>
      </c>
      <c r="CW69" s="273" t="str">
        <f ca="true">+IF(OFFSET('Sanitation Data'!$F$30,0,10*ROW('Sanitation Data'!F63))="","",OFFSET('Sanitation Data'!$F$30,0,10*ROW('Sanitation Data'!F63)))</f>
        <v/>
      </c>
      <c r="CX69" s="273" t="str">
        <f ca="true">+IF(OFFSET('Sanitation Data'!$F$31,0,10*ROW('Sanitation Data'!F63))="","",OFFSET('Sanitation Data'!$F$31,0,10*ROW('Sanitation Data'!F63)))</f>
        <v/>
      </c>
      <c r="CY69" s="273" t="str">
        <f ca="true">+IF(OFFSET('Sanitation Data'!$F$32,0,10*ROW('Sanitation Data'!F63))="","",OFFSET('Sanitation Data'!$F$32,0,10*ROW('Sanitation Data'!F63)))</f>
        <v/>
      </c>
      <c r="CZ69" s="273" t="str">
        <f ca="true">+IF(OFFSET('Sanitation Data'!$G$28,0,10*ROW('Sanitation Data'!G63))="","",OFFSET('Sanitation Data'!$G$28,0,10*ROW('Sanitation Data'!G63)))</f>
        <v/>
      </c>
      <c r="DA69" s="273" t="str">
        <f ca="true">+IF(OFFSET('Sanitation Data'!$G$29,0,10*ROW('Sanitation Data'!G63))="","",OFFSET('Sanitation Data'!$G$29,0,10*ROW('Sanitation Data'!G63)))</f>
        <v/>
      </c>
      <c r="DB69" s="273" t="str">
        <f ca="true">+IF(OFFSET('Sanitation Data'!$G$30,0,10*ROW('Sanitation Data'!G63))="","",OFFSET('Sanitation Data'!$G$30,0,10*ROW('Sanitation Data'!G63)))</f>
        <v/>
      </c>
      <c r="DC69" s="273" t="str">
        <f ca="true">+IF(OFFSET('Sanitation Data'!$G$31,0,10*ROW('Sanitation Data'!G63))="","",OFFSET('Sanitation Data'!$G$31,0,10*ROW('Sanitation Data'!G63)))</f>
        <v/>
      </c>
      <c r="DD69" s="273" t="str">
        <f ca="true">+IF(OFFSET('Sanitation Data'!$G$32,0,10*ROW('Sanitation Data'!G63))="","",OFFSET('Sanitation Data'!$G$32,0,10*ROW('Sanitation Data'!G63)))</f>
        <v/>
      </c>
      <c r="DE69" s="273" t="str">
        <f ca="true">+IF(OFFSET('Sanitation Data'!$H$28,0,10*ROW('Sanitation Data'!H63))="","",OFFSET('Sanitation Data'!$H$28,0,10*ROW('Sanitation Data'!H63)))</f>
        <v/>
      </c>
      <c r="DF69" s="273" t="str">
        <f ca="true">+IF(OFFSET('Sanitation Data'!$H$29,0,10*ROW('Sanitation Data'!H63))="","",OFFSET('Sanitation Data'!$H$29,0,10*ROW('Sanitation Data'!H63)))</f>
        <v/>
      </c>
      <c r="DG69" s="273" t="str">
        <f ca="true">+IF(OFFSET('Sanitation Data'!$H$30,0,10*ROW('Sanitation Data'!H63))="","",OFFSET('Sanitation Data'!$H$30,0,10*ROW('Sanitation Data'!H63)))</f>
        <v/>
      </c>
      <c r="DH69" s="273" t="str">
        <f ca="true">+IF(OFFSET('Sanitation Data'!$H$31,0,10*ROW('Sanitation Data'!H63))="","",OFFSET('Sanitation Data'!$H$31,0,10*ROW('Sanitation Data'!H63)))</f>
        <v/>
      </c>
      <c r="DI69" s="273" t="str">
        <f ca="true">+IF(OFFSET('Sanitation Data'!$H$32,0,10*ROW('Sanitation Data'!H63))="","",OFFSET('Sanitation Data'!$H$32,0,10*ROW('Sanitation Data'!H63)))</f>
        <v/>
      </c>
      <c r="DJ69" s="273" t="str">
        <f ca="true">+IF(OFFSET('Sanitation Data'!$I$28,0,10*ROW('Sanitation Data'!I63))="","",OFFSET('Sanitation Data'!$I$28,0,10*ROW('Sanitation Data'!I63)))</f>
        <v/>
      </c>
      <c r="DK69" s="273" t="str">
        <f ca="true">+IF(OFFSET('Sanitation Data'!$I$29,0,10*ROW('Sanitation Data'!I63))="","",OFFSET('Sanitation Data'!$I$29,0,10*ROW('Sanitation Data'!I63)))</f>
        <v/>
      </c>
      <c r="DL69" s="273" t="str">
        <f ca="true">+IF(OFFSET('Sanitation Data'!$I$30,0,10*ROW('Sanitation Data'!I63))="","",OFFSET('Sanitation Data'!$I$30,0,10*ROW('Sanitation Data'!I63)))</f>
        <v/>
      </c>
      <c r="DM69" s="273" t="str">
        <f ca="true">+IF(OFFSET('Sanitation Data'!$I$31,0,10*ROW('Sanitation Data'!I63))="","",OFFSET('Sanitation Data'!$I$31,0,10*ROW('Sanitation Data'!I63)))</f>
        <v/>
      </c>
      <c r="DN69" s="273" t="str">
        <f ca="true">+IF(OFFSET('Sanitation Data'!$I$32,0,10*ROW('Sanitation Data'!I63))="","",OFFSET('Sanitation Data'!$I$32,0,10*ROW('Sanitation Data'!I63)))</f>
        <v/>
      </c>
      <c r="DO69" s="273" t="str">
        <f ca="true">+IF(OFFSET('Hygiene Data'!$D$11,0,10*ROW('Hygiene Data'!D63))="","",OFFSET('Hygiene Data'!$D$11,0,10*ROW('Hygiene Data'!D63)))</f>
        <v/>
      </c>
      <c r="DP69" s="273" t="str">
        <f ca="true">+IF(OFFSET('Hygiene Data'!$D$12,0,10*ROW('Hygiene Data'!D63))="","",OFFSET('Hygiene Data'!$D$12,0,10*ROW('Hygiene Data'!D63)))</f>
        <v/>
      </c>
      <c r="DQ69" s="273" t="str">
        <f ca="true">+IF(OFFSET('Hygiene Data'!$D$13,0,10*ROW('Hygiene Data'!D63))="","",OFFSET('Hygiene Data'!$D$13,0,10*ROW('Hygiene Data'!D63)))</f>
        <v/>
      </c>
      <c r="DR69" s="273" t="str">
        <f ca="true">+IF(OFFSET('Hygiene Data'!$E$11,0,10*ROW('Hygiene Data'!E63))="","",OFFSET('Hygiene Data'!$E$11,0,10*ROW('Hygiene Data'!E63)))</f>
        <v/>
      </c>
      <c r="DS69" s="273" t="str">
        <f ca="true">+IF(OFFSET('Hygiene Data'!$E$12,0,10*ROW('Hygiene Data'!E63))="","",OFFSET('Hygiene Data'!$E$12,0,10*ROW('Hygiene Data'!E63)))</f>
        <v/>
      </c>
      <c r="DT69" s="273" t="str">
        <f ca="true">+IF(OFFSET('Hygiene Data'!$E$13,0,10*ROW('Hygiene Data'!E63))="","",OFFSET('Hygiene Data'!$E$13,0,10*ROW('Hygiene Data'!E63)))</f>
        <v/>
      </c>
      <c r="DU69" s="273" t="str">
        <f ca="true">+IF(OFFSET('Hygiene Data'!$F$11,0,10*ROW('Hygiene Data'!F63))="","",OFFSET('Hygiene Data'!$F$11,0,10*ROW('Hygiene Data'!F63)))</f>
        <v/>
      </c>
      <c r="DV69" s="273" t="str">
        <f ca="true">+IF(OFFSET('Hygiene Data'!$F$12,0,10*ROW('Hygiene Data'!F63))="","",OFFSET('Hygiene Data'!$F$12,0,10*ROW('Hygiene Data'!F63)))</f>
        <v/>
      </c>
      <c r="DW69" s="273" t="str">
        <f ca="true">+IF(OFFSET('Hygiene Data'!$F$13,0,10*ROW('Hygiene Data'!F63))="","",OFFSET('Hygiene Data'!$F$13,0,10*ROW('Hygiene Data'!F63)))</f>
        <v/>
      </c>
      <c r="DX69" s="273" t="str">
        <f ca="true">+IF(OFFSET('Hygiene Data'!$G$11,0,10*ROW('Hygiene Data'!G63))="","",OFFSET('Hygiene Data'!$G$11,0,10*ROW('Hygiene Data'!G63)))</f>
        <v/>
      </c>
      <c r="DY69" s="273" t="str">
        <f ca="true">+IF(OFFSET('Hygiene Data'!$G$12,0,10*ROW('Hygiene Data'!G63))="","",OFFSET('Hygiene Data'!$G$12,0,10*ROW('Hygiene Data'!G63)))</f>
        <v/>
      </c>
      <c r="DZ69" s="273" t="str">
        <f ca="true">+IF(OFFSET('Hygiene Data'!$G$13,0,10*ROW('Hygiene Data'!G63))="","",OFFSET('Hygiene Data'!$G$13,0,10*ROW('Hygiene Data'!G63)))</f>
        <v/>
      </c>
      <c r="EA69" s="273" t="str">
        <f ca="true">+IF(OFFSET('Hygiene Data'!$H$11,0,10*ROW('Hygiene Data'!H63))="","",OFFSET('Hygiene Data'!$H$11,0,10*ROW('Hygiene Data'!H63)))</f>
        <v/>
      </c>
      <c r="EB69" s="273" t="str">
        <f ca="true">+IF(OFFSET('Hygiene Data'!$H$12,0,10*ROW('Hygiene Data'!H63))="","",OFFSET('Hygiene Data'!$H$12,0,10*ROW('Hygiene Data'!H63)))</f>
        <v/>
      </c>
      <c r="EC69" s="273" t="str">
        <f ca="true">+IF(OFFSET('Hygiene Data'!$H$13,0,10*ROW('Hygiene Data'!H63))="","",OFFSET('Hygiene Data'!$H$13,0,10*ROW('Hygiene Data'!H63)))</f>
        <v/>
      </c>
      <c r="ED69" s="273" t="str">
        <f ca="true">+IF(OFFSET('Hygiene Data'!$I$11,0,10*ROW('Hygiene Data'!I63))="","",OFFSET('Hygiene Data'!$I$11,0,10*ROW('Hygiene Data'!I63)))</f>
        <v/>
      </c>
      <c r="EE69" s="273" t="str">
        <f ca="true">+IF(OFFSET('Hygiene Data'!$I$12,0,10*ROW('Hygiene Data'!I63))="","",OFFSET('Hygiene Data'!$I$12,0,10*ROW('Hygiene Data'!I63)))</f>
        <v/>
      </c>
      <c r="EF69" s="273"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29" t="str">
        <f t="shared" ca="true" si="0"/>
        <v/>
      </c>
      <c r="D70" s="97"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7"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7"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7"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7"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7"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7"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7"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7"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7"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7"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7"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7"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7"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7"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7"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7"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7"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8"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8"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8"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8"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8"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8"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8"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8"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8"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8"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8"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8"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8"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8"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8"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8"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8"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8"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8"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8"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8"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8"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8"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8"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8"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8"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8"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8"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8"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8"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9"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9"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9"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9"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9"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9"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9"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9"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9"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9"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9"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9"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9"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9"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9"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9"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9"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9"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3"/>
      <c r="BS70" s="273" t="str">
        <f ca="true">+IF(OFFSET('Water Data'!$D$27,0,10*ROW('Water Data'!D64))="","",OFFSET('Water Data'!$D$27,0,10*ROW('Water Data'!D64)))</f>
        <v/>
      </c>
      <c r="BT70" s="273" t="str">
        <f ca="true">+IF(OFFSET('Water Data'!$D$28,0,10*ROW('Water Data'!D64))="","",OFFSET('Water Data'!$D$28,0,10*ROW('Water Data'!D64)))</f>
        <v/>
      </c>
      <c r="BU70" s="273" t="str">
        <f ca="true">+IF(OFFSET('Water Data'!$D$29,0,10*ROW('Water Data'!D64))="","",OFFSET('Water Data'!$D$29,0,10*ROW('Water Data'!D64)))</f>
        <v/>
      </c>
      <c r="BV70" s="273" t="str">
        <f ca="true">+IF(OFFSET('Water Data'!$E$27,0,10*ROW('Water Data'!E64))="","",OFFSET('Water Data'!$E$27,0,10*ROW('Water Data'!E64)))</f>
        <v/>
      </c>
      <c r="BW70" s="273" t="str">
        <f ca="true">+IF(OFFSET('Water Data'!$E$28,0,10*ROW('Water Data'!E64))="","",OFFSET('Water Data'!$E$28,0,10*ROW('Water Data'!E64)))</f>
        <v/>
      </c>
      <c r="BX70" s="273" t="str">
        <f ca="true">+IF(OFFSET('Water Data'!$E$29,0,10*ROW('Water Data'!E64))="","",OFFSET('Water Data'!$E$29,0,10*ROW('Water Data'!E64)))</f>
        <v/>
      </c>
      <c r="BY70" s="273" t="str">
        <f ca="true">+IF(OFFSET('Water Data'!$F$27,0,10*ROW('Water Data'!F64))="","",OFFSET('Water Data'!$F$27,0,10*ROW('Water Data'!F64)))</f>
        <v/>
      </c>
      <c r="BZ70" s="273" t="str">
        <f ca="true">+IF(OFFSET('Water Data'!$F$28,0,10*ROW('Water Data'!F64))="","",OFFSET('Water Data'!$F$28,0,10*ROW('Water Data'!F64)))</f>
        <v/>
      </c>
      <c r="CA70" s="273" t="str">
        <f ca="true">+IF(OFFSET('Water Data'!$F$29,0,10*ROW('Water Data'!F64))="","",OFFSET('Water Data'!$F$29,0,10*ROW('Water Data'!F64)))</f>
        <v/>
      </c>
      <c r="CB70" s="273" t="str">
        <f ca="true">+IF(OFFSET('Water Data'!$G$27,0,10*ROW('Water Data'!G64))="","",OFFSET('Water Data'!$G$27,0,10*ROW('Water Data'!G64)))</f>
        <v/>
      </c>
      <c r="CC70" s="273" t="str">
        <f ca="true">+IF(OFFSET('Water Data'!$G$28,0,10*ROW('Water Data'!G64))="","",OFFSET('Water Data'!$G$28,0,10*ROW('Water Data'!G64)))</f>
        <v/>
      </c>
      <c r="CD70" s="273" t="str">
        <f ca="true">+IF(OFFSET('Water Data'!$G$29,0,10*ROW('Water Data'!G64))="","",OFFSET('Water Data'!$G$29,0,10*ROW('Water Data'!G64)))</f>
        <v/>
      </c>
      <c r="CE70" s="273" t="str">
        <f ca="true">+IF(OFFSET('Water Data'!$H$27,0,10*ROW('Water Data'!H64))="","",OFFSET('Water Data'!$H$27,0,10*ROW('Water Data'!H64)))</f>
        <v/>
      </c>
      <c r="CF70" s="273" t="str">
        <f ca="true">+IF(OFFSET('Water Data'!$H$28,0,10*ROW('Water Data'!H64))="","",OFFSET('Water Data'!$H$28,0,10*ROW('Water Data'!H64)))</f>
        <v/>
      </c>
      <c r="CG70" s="273" t="str">
        <f ca="true">+IF(OFFSET('Water Data'!$H$29,0,10*ROW('Water Data'!H64))="","",OFFSET('Water Data'!$H$29,0,10*ROW('Water Data'!H64)))</f>
        <v/>
      </c>
      <c r="CH70" s="273" t="str">
        <f ca="true">+IF(OFFSET('Water Data'!$I$27,0,10*ROW('Water Data'!I64))="","",OFFSET('Water Data'!$I$27,0,10*ROW('Water Data'!I64)))</f>
        <v/>
      </c>
      <c r="CI70" s="273" t="str">
        <f ca="true">+IF(OFFSET('Water Data'!$I$28,0,10*ROW('Water Data'!I64))="","",OFFSET('Water Data'!$I$28,0,10*ROW('Water Data'!I64)))</f>
        <v/>
      </c>
      <c r="CJ70" s="273" t="str">
        <f ca="true">+IF(OFFSET('Water Data'!$I$29,0,10*ROW('Water Data'!I64))="","",OFFSET('Water Data'!$I$29,0,10*ROW('Water Data'!I64)))</f>
        <v/>
      </c>
      <c r="CK70" s="273" t="str">
        <f ca="true">+IF(OFFSET('Sanitation Data'!$D$28,0,10*ROW('Sanitation Data'!D64))="","",OFFSET('Sanitation Data'!$D$28,0,10*ROW('Sanitation Data'!D64)))</f>
        <v/>
      </c>
      <c r="CL70" s="273" t="str">
        <f ca="true">+IF(OFFSET('Sanitation Data'!$D$29,0,10*ROW('Sanitation Data'!D64))="","",OFFSET('Sanitation Data'!$D$29,0,10*ROW('Sanitation Data'!D64)))</f>
        <v/>
      </c>
      <c r="CM70" s="273" t="str">
        <f ca="true">+IF(OFFSET('Sanitation Data'!$D$30,0,10*ROW('Sanitation Data'!D64))="","",OFFSET('Sanitation Data'!$D$30,0,10*ROW('Sanitation Data'!D64)))</f>
        <v/>
      </c>
      <c r="CN70" s="273" t="str">
        <f ca="true">+IF(OFFSET('Sanitation Data'!$D$31,0,10*ROW('Sanitation Data'!D64))="","",OFFSET('Sanitation Data'!$D$31,0,10*ROW('Sanitation Data'!D64)))</f>
        <v/>
      </c>
      <c r="CO70" s="273" t="str">
        <f ca="true">+IF(OFFSET('Sanitation Data'!$D$32,0,10*ROW('Sanitation Data'!D64))="","",OFFSET('Sanitation Data'!$D$32,0,10*ROW('Sanitation Data'!D64)))</f>
        <v/>
      </c>
      <c r="CP70" s="273" t="str">
        <f ca="true">+IF(OFFSET('Sanitation Data'!$E$28,0,10*ROW('Sanitation Data'!E64))="","",OFFSET('Sanitation Data'!$E$28,0,10*ROW('Sanitation Data'!E64)))</f>
        <v/>
      </c>
      <c r="CQ70" s="273" t="str">
        <f ca="true">+IF(OFFSET('Sanitation Data'!$E$29,0,10*ROW('Sanitation Data'!E64))="","",OFFSET('Sanitation Data'!$E$29,0,10*ROW('Sanitation Data'!E64)))</f>
        <v/>
      </c>
      <c r="CR70" s="273" t="str">
        <f ca="true">+IF(OFFSET('Sanitation Data'!$E$30,0,10*ROW('Sanitation Data'!E64))="","",OFFSET('Sanitation Data'!$E$30,0,10*ROW('Sanitation Data'!E64)))</f>
        <v/>
      </c>
      <c r="CS70" s="273" t="str">
        <f ca="true">+IF(OFFSET('Sanitation Data'!$E$31,0,10*ROW('Sanitation Data'!E64))="","",OFFSET('Sanitation Data'!$E$31,0,10*ROW('Sanitation Data'!E64)))</f>
        <v/>
      </c>
      <c r="CT70" s="273" t="str">
        <f ca="true">+IF(OFFSET('Sanitation Data'!$E$32,0,10*ROW('Sanitation Data'!E64))="","",OFFSET('Sanitation Data'!$E$32,0,10*ROW('Sanitation Data'!E64)))</f>
        <v/>
      </c>
      <c r="CU70" s="273" t="str">
        <f ca="true">+IF(OFFSET('Sanitation Data'!$F$28,0,10*ROW('Sanitation Data'!F64))="","",OFFSET('Sanitation Data'!$F$28,0,10*ROW('Sanitation Data'!F64)))</f>
        <v/>
      </c>
      <c r="CV70" s="273" t="str">
        <f ca="true">+IF(OFFSET('Sanitation Data'!$F$29,0,10*ROW('Sanitation Data'!F64))="","",OFFSET('Sanitation Data'!$F$29,0,10*ROW('Sanitation Data'!F64)))</f>
        <v/>
      </c>
      <c r="CW70" s="273" t="str">
        <f ca="true">+IF(OFFSET('Sanitation Data'!$F$30,0,10*ROW('Sanitation Data'!F64))="","",OFFSET('Sanitation Data'!$F$30,0,10*ROW('Sanitation Data'!F64)))</f>
        <v/>
      </c>
      <c r="CX70" s="273" t="str">
        <f ca="true">+IF(OFFSET('Sanitation Data'!$F$31,0,10*ROW('Sanitation Data'!F64))="","",OFFSET('Sanitation Data'!$F$31,0,10*ROW('Sanitation Data'!F64)))</f>
        <v/>
      </c>
      <c r="CY70" s="273" t="str">
        <f ca="true">+IF(OFFSET('Sanitation Data'!$F$32,0,10*ROW('Sanitation Data'!F64))="","",OFFSET('Sanitation Data'!$F$32,0,10*ROW('Sanitation Data'!F64)))</f>
        <v/>
      </c>
      <c r="CZ70" s="273" t="str">
        <f ca="true">+IF(OFFSET('Sanitation Data'!$G$28,0,10*ROW('Sanitation Data'!G64))="","",OFFSET('Sanitation Data'!$G$28,0,10*ROW('Sanitation Data'!G64)))</f>
        <v/>
      </c>
      <c r="DA70" s="273" t="str">
        <f ca="true">+IF(OFFSET('Sanitation Data'!$G$29,0,10*ROW('Sanitation Data'!G64))="","",OFFSET('Sanitation Data'!$G$29,0,10*ROW('Sanitation Data'!G64)))</f>
        <v/>
      </c>
      <c r="DB70" s="273" t="str">
        <f ca="true">+IF(OFFSET('Sanitation Data'!$G$30,0,10*ROW('Sanitation Data'!G64))="","",OFFSET('Sanitation Data'!$G$30,0,10*ROW('Sanitation Data'!G64)))</f>
        <v/>
      </c>
      <c r="DC70" s="273" t="str">
        <f ca="true">+IF(OFFSET('Sanitation Data'!$G$31,0,10*ROW('Sanitation Data'!G64))="","",OFFSET('Sanitation Data'!$G$31,0,10*ROW('Sanitation Data'!G64)))</f>
        <v/>
      </c>
      <c r="DD70" s="273" t="str">
        <f ca="true">+IF(OFFSET('Sanitation Data'!$G$32,0,10*ROW('Sanitation Data'!G64))="","",OFFSET('Sanitation Data'!$G$32,0,10*ROW('Sanitation Data'!G64)))</f>
        <v/>
      </c>
      <c r="DE70" s="273" t="str">
        <f ca="true">+IF(OFFSET('Sanitation Data'!$H$28,0,10*ROW('Sanitation Data'!H64))="","",OFFSET('Sanitation Data'!$H$28,0,10*ROW('Sanitation Data'!H64)))</f>
        <v/>
      </c>
      <c r="DF70" s="273" t="str">
        <f ca="true">+IF(OFFSET('Sanitation Data'!$H$29,0,10*ROW('Sanitation Data'!H64))="","",OFFSET('Sanitation Data'!$H$29,0,10*ROW('Sanitation Data'!H64)))</f>
        <v/>
      </c>
      <c r="DG70" s="273" t="str">
        <f ca="true">+IF(OFFSET('Sanitation Data'!$H$30,0,10*ROW('Sanitation Data'!H64))="","",OFFSET('Sanitation Data'!$H$30,0,10*ROW('Sanitation Data'!H64)))</f>
        <v/>
      </c>
      <c r="DH70" s="273" t="str">
        <f ca="true">+IF(OFFSET('Sanitation Data'!$H$31,0,10*ROW('Sanitation Data'!H64))="","",OFFSET('Sanitation Data'!$H$31,0,10*ROW('Sanitation Data'!H64)))</f>
        <v/>
      </c>
      <c r="DI70" s="273" t="str">
        <f ca="true">+IF(OFFSET('Sanitation Data'!$H$32,0,10*ROW('Sanitation Data'!H64))="","",OFFSET('Sanitation Data'!$H$32,0,10*ROW('Sanitation Data'!H64)))</f>
        <v/>
      </c>
      <c r="DJ70" s="273" t="str">
        <f ca="true">+IF(OFFSET('Sanitation Data'!$I$28,0,10*ROW('Sanitation Data'!I64))="","",OFFSET('Sanitation Data'!$I$28,0,10*ROW('Sanitation Data'!I64)))</f>
        <v/>
      </c>
      <c r="DK70" s="273" t="str">
        <f ca="true">+IF(OFFSET('Sanitation Data'!$I$29,0,10*ROW('Sanitation Data'!I64))="","",OFFSET('Sanitation Data'!$I$29,0,10*ROW('Sanitation Data'!I64)))</f>
        <v/>
      </c>
      <c r="DL70" s="273" t="str">
        <f ca="true">+IF(OFFSET('Sanitation Data'!$I$30,0,10*ROW('Sanitation Data'!I64))="","",OFFSET('Sanitation Data'!$I$30,0,10*ROW('Sanitation Data'!I64)))</f>
        <v/>
      </c>
      <c r="DM70" s="273" t="str">
        <f ca="true">+IF(OFFSET('Sanitation Data'!$I$31,0,10*ROW('Sanitation Data'!I64))="","",OFFSET('Sanitation Data'!$I$31,0,10*ROW('Sanitation Data'!I64)))</f>
        <v/>
      </c>
      <c r="DN70" s="273" t="str">
        <f ca="true">+IF(OFFSET('Sanitation Data'!$I$32,0,10*ROW('Sanitation Data'!I64))="","",OFFSET('Sanitation Data'!$I$32,0,10*ROW('Sanitation Data'!I64)))</f>
        <v/>
      </c>
      <c r="DO70" s="273" t="str">
        <f ca="true">+IF(OFFSET('Hygiene Data'!$D$11,0,10*ROW('Hygiene Data'!D64))="","",OFFSET('Hygiene Data'!$D$11,0,10*ROW('Hygiene Data'!D64)))</f>
        <v/>
      </c>
      <c r="DP70" s="273" t="str">
        <f ca="true">+IF(OFFSET('Hygiene Data'!$D$12,0,10*ROW('Hygiene Data'!D64))="","",OFFSET('Hygiene Data'!$D$12,0,10*ROW('Hygiene Data'!D64)))</f>
        <v/>
      </c>
      <c r="DQ70" s="273" t="str">
        <f ca="true">+IF(OFFSET('Hygiene Data'!$D$13,0,10*ROW('Hygiene Data'!D64))="","",OFFSET('Hygiene Data'!$D$13,0,10*ROW('Hygiene Data'!D64)))</f>
        <v/>
      </c>
      <c r="DR70" s="273" t="str">
        <f ca="true">+IF(OFFSET('Hygiene Data'!$E$11,0,10*ROW('Hygiene Data'!E64))="","",OFFSET('Hygiene Data'!$E$11,0,10*ROW('Hygiene Data'!E64)))</f>
        <v/>
      </c>
      <c r="DS70" s="273" t="str">
        <f ca="true">+IF(OFFSET('Hygiene Data'!$E$12,0,10*ROW('Hygiene Data'!E64))="","",OFFSET('Hygiene Data'!$E$12,0,10*ROW('Hygiene Data'!E64)))</f>
        <v/>
      </c>
      <c r="DT70" s="273" t="str">
        <f ca="true">+IF(OFFSET('Hygiene Data'!$E$13,0,10*ROW('Hygiene Data'!E64))="","",OFFSET('Hygiene Data'!$E$13,0,10*ROW('Hygiene Data'!E64)))</f>
        <v/>
      </c>
      <c r="DU70" s="273" t="str">
        <f ca="true">+IF(OFFSET('Hygiene Data'!$F$11,0,10*ROW('Hygiene Data'!F64))="","",OFFSET('Hygiene Data'!$F$11,0,10*ROW('Hygiene Data'!F64)))</f>
        <v/>
      </c>
      <c r="DV70" s="273" t="str">
        <f ca="true">+IF(OFFSET('Hygiene Data'!$F$12,0,10*ROW('Hygiene Data'!F64))="","",OFFSET('Hygiene Data'!$F$12,0,10*ROW('Hygiene Data'!F64)))</f>
        <v/>
      </c>
      <c r="DW70" s="273" t="str">
        <f ca="true">+IF(OFFSET('Hygiene Data'!$F$13,0,10*ROW('Hygiene Data'!F64))="","",OFFSET('Hygiene Data'!$F$13,0,10*ROW('Hygiene Data'!F64)))</f>
        <v/>
      </c>
      <c r="DX70" s="273" t="str">
        <f ca="true">+IF(OFFSET('Hygiene Data'!$G$11,0,10*ROW('Hygiene Data'!G64))="","",OFFSET('Hygiene Data'!$G$11,0,10*ROW('Hygiene Data'!G64)))</f>
        <v/>
      </c>
      <c r="DY70" s="273" t="str">
        <f ca="true">+IF(OFFSET('Hygiene Data'!$G$12,0,10*ROW('Hygiene Data'!G64))="","",OFFSET('Hygiene Data'!$G$12,0,10*ROW('Hygiene Data'!G64)))</f>
        <v/>
      </c>
      <c r="DZ70" s="273" t="str">
        <f ca="true">+IF(OFFSET('Hygiene Data'!$G$13,0,10*ROW('Hygiene Data'!G64))="","",OFFSET('Hygiene Data'!$G$13,0,10*ROW('Hygiene Data'!G64)))</f>
        <v/>
      </c>
      <c r="EA70" s="273" t="str">
        <f ca="true">+IF(OFFSET('Hygiene Data'!$H$11,0,10*ROW('Hygiene Data'!H64))="","",OFFSET('Hygiene Data'!$H$11,0,10*ROW('Hygiene Data'!H64)))</f>
        <v/>
      </c>
      <c r="EB70" s="273" t="str">
        <f ca="true">+IF(OFFSET('Hygiene Data'!$H$12,0,10*ROW('Hygiene Data'!H64))="","",OFFSET('Hygiene Data'!$H$12,0,10*ROW('Hygiene Data'!H64)))</f>
        <v/>
      </c>
      <c r="EC70" s="273" t="str">
        <f ca="true">+IF(OFFSET('Hygiene Data'!$H$13,0,10*ROW('Hygiene Data'!H64))="","",OFFSET('Hygiene Data'!$H$13,0,10*ROW('Hygiene Data'!H64)))</f>
        <v/>
      </c>
      <c r="ED70" s="273" t="str">
        <f ca="true">+IF(OFFSET('Hygiene Data'!$I$11,0,10*ROW('Hygiene Data'!I64))="","",OFFSET('Hygiene Data'!$I$11,0,10*ROW('Hygiene Data'!I64)))</f>
        <v/>
      </c>
      <c r="EE70" s="273" t="str">
        <f ca="true">+IF(OFFSET('Hygiene Data'!$I$12,0,10*ROW('Hygiene Data'!I64))="","",OFFSET('Hygiene Data'!$I$12,0,10*ROW('Hygiene Data'!I64)))</f>
        <v/>
      </c>
      <c r="EF70" s="273"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29" t="str">
        <f t="shared" ref="C71:C134" ca="true" si="1">+IF(ISNUMBER(VALUE(MID(A71,5,4))), VALUE(MID(A71, 5,4)),"")</f>
        <v/>
      </c>
      <c r="D71" s="97"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7"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7"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7"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7"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7"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7"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7"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7"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7"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7"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7"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7"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7"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7"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7"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7"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7"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8"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8"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8"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8"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8"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8"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8"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8"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8"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8"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8"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8"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8"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8"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8"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8"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8"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8"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8"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8"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8"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8"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8"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8"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8"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8"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8"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8"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8"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8"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9"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9"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9"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9"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9"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9"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9"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9"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9"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9"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9"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9"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9"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9"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9"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9"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9"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9"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3"/>
      <c r="BS71" s="273" t="str">
        <f ca="true">+IF(OFFSET('Water Data'!$D$27,0,10*ROW('Water Data'!D65))="","",OFFSET('Water Data'!$D$27,0,10*ROW('Water Data'!D65)))</f>
        <v/>
      </c>
      <c r="BT71" s="273" t="str">
        <f ca="true">+IF(OFFSET('Water Data'!$D$28,0,10*ROW('Water Data'!D65))="","",OFFSET('Water Data'!$D$28,0,10*ROW('Water Data'!D65)))</f>
        <v/>
      </c>
      <c r="BU71" s="273" t="str">
        <f ca="true">+IF(OFFSET('Water Data'!$D$29,0,10*ROW('Water Data'!D65))="","",OFFSET('Water Data'!$D$29,0,10*ROW('Water Data'!D65)))</f>
        <v/>
      </c>
      <c r="BV71" s="273" t="str">
        <f ca="true">+IF(OFFSET('Water Data'!$E$27,0,10*ROW('Water Data'!E65))="","",OFFSET('Water Data'!$E$27,0,10*ROW('Water Data'!E65)))</f>
        <v/>
      </c>
      <c r="BW71" s="273" t="str">
        <f ca="true">+IF(OFFSET('Water Data'!$E$28,0,10*ROW('Water Data'!E65))="","",OFFSET('Water Data'!$E$28,0,10*ROW('Water Data'!E65)))</f>
        <v/>
      </c>
      <c r="BX71" s="273" t="str">
        <f ca="true">+IF(OFFSET('Water Data'!$E$29,0,10*ROW('Water Data'!E65))="","",OFFSET('Water Data'!$E$29,0,10*ROW('Water Data'!E65)))</f>
        <v/>
      </c>
      <c r="BY71" s="273" t="str">
        <f ca="true">+IF(OFFSET('Water Data'!$F$27,0,10*ROW('Water Data'!F65))="","",OFFSET('Water Data'!$F$27,0,10*ROW('Water Data'!F65)))</f>
        <v/>
      </c>
      <c r="BZ71" s="273" t="str">
        <f ca="true">+IF(OFFSET('Water Data'!$F$28,0,10*ROW('Water Data'!F65))="","",OFFSET('Water Data'!$F$28,0,10*ROW('Water Data'!F65)))</f>
        <v/>
      </c>
      <c r="CA71" s="273" t="str">
        <f ca="true">+IF(OFFSET('Water Data'!$F$29,0,10*ROW('Water Data'!F65))="","",OFFSET('Water Data'!$F$29,0,10*ROW('Water Data'!F65)))</f>
        <v/>
      </c>
      <c r="CB71" s="273" t="str">
        <f ca="true">+IF(OFFSET('Water Data'!$G$27,0,10*ROW('Water Data'!G65))="","",OFFSET('Water Data'!$G$27,0,10*ROW('Water Data'!G65)))</f>
        <v/>
      </c>
      <c r="CC71" s="273" t="str">
        <f ca="true">+IF(OFFSET('Water Data'!$G$28,0,10*ROW('Water Data'!G65))="","",OFFSET('Water Data'!$G$28,0,10*ROW('Water Data'!G65)))</f>
        <v/>
      </c>
      <c r="CD71" s="273" t="str">
        <f ca="true">+IF(OFFSET('Water Data'!$G$29,0,10*ROW('Water Data'!G65))="","",OFFSET('Water Data'!$G$29,0,10*ROW('Water Data'!G65)))</f>
        <v/>
      </c>
      <c r="CE71" s="273" t="str">
        <f ca="true">+IF(OFFSET('Water Data'!$H$27,0,10*ROW('Water Data'!H65))="","",OFFSET('Water Data'!$H$27,0,10*ROW('Water Data'!H65)))</f>
        <v/>
      </c>
      <c r="CF71" s="273" t="str">
        <f ca="true">+IF(OFFSET('Water Data'!$H$28,0,10*ROW('Water Data'!H65))="","",OFFSET('Water Data'!$H$28,0,10*ROW('Water Data'!H65)))</f>
        <v/>
      </c>
      <c r="CG71" s="273" t="str">
        <f ca="true">+IF(OFFSET('Water Data'!$H$29,0,10*ROW('Water Data'!H65))="","",OFFSET('Water Data'!$H$29,0,10*ROW('Water Data'!H65)))</f>
        <v/>
      </c>
      <c r="CH71" s="273" t="str">
        <f ca="true">+IF(OFFSET('Water Data'!$I$27,0,10*ROW('Water Data'!I65))="","",OFFSET('Water Data'!$I$27,0,10*ROW('Water Data'!I65)))</f>
        <v/>
      </c>
      <c r="CI71" s="273" t="str">
        <f ca="true">+IF(OFFSET('Water Data'!$I$28,0,10*ROW('Water Data'!I65))="","",OFFSET('Water Data'!$I$28,0,10*ROW('Water Data'!I65)))</f>
        <v/>
      </c>
      <c r="CJ71" s="273" t="str">
        <f ca="true">+IF(OFFSET('Water Data'!$I$29,0,10*ROW('Water Data'!I65))="","",OFFSET('Water Data'!$I$29,0,10*ROW('Water Data'!I65)))</f>
        <v/>
      </c>
      <c r="CK71" s="273" t="str">
        <f ca="true">+IF(OFFSET('Sanitation Data'!$D$28,0,10*ROW('Sanitation Data'!D65))="","",OFFSET('Sanitation Data'!$D$28,0,10*ROW('Sanitation Data'!D65)))</f>
        <v/>
      </c>
      <c r="CL71" s="273" t="str">
        <f ca="true">+IF(OFFSET('Sanitation Data'!$D$29,0,10*ROW('Sanitation Data'!D65))="","",OFFSET('Sanitation Data'!$D$29,0,10*ROW('Sanitation Data'!D65)))</f>
        <v/>
      </c>
      <c r="CM71" s="273" t="str">
        <f ca="true">+IF(OFFSET('Sanitation Data'!$D$30,0,10*ROW('Sanitation Data'!D65))="","",OFFSET('Sanitation Data'!$D$30,0,10*ROW('Sanitation Data'!D65)))</f>
        <v/>
      </c>
      <c r="CN71" s="273" t="str">
        <f ca="true">+IF(OFFSET('Sanitation Data'!$D$31,0,10*ROW('Sanitation Data'!D65))="","",OFFSET('Sanitation Data'!$D$31,0,10*ROW('Sanitation Data'!D65)))</f>
        <v/>
      </c>
      <c r="CO71" s="273" t="str">
        <f ca="true">+IF(OFFSET('Sanitation Data'!$D$32,0,10*ROW('Sanitation Data'!D65))="","",OFFSET('Sanitation Data'!$D$32,0,10*ROW('Sanitation Data'!D65)))</f>
        <v/>
      </c>
      <c r="CP71" s="273" t="str">
        <f ca="true">+IF(OFFSET('Sanitation Data'!$E$28,0,10*ROW('Sanitation Data'!E65))="","",OFFSET('Sanitation Data'!$E$28,0,10*ROW('Sanitation Data'!E65)))</f>
        <v/>
      </c>
      <c r="CQ71" s="273" t="str">
        <f ca="true">+IF(OFFSET('Sanitation Data'!$E$29,0,10*ROW('Sanitation Data'!E65))="","",OFFSET('Sanitation Data'!$E$29,0,10*ROW('Sanitation Data'!E65)))</f>
        <v/>
      </c>
      <c r="CR71" s="273" t="str">
        <f ca="true">+IF(OFFSET('Sanitation Data'!$E$30,0,10*ROW('Sanitation Data'!E65))="","",OFFSET('Sanitation Data'!$E$30,0,10*ROW('Sanitation Data'!E65)))</f>
        <v/>
      </c>
      <c r="CS71" s="273" t="str">
        <f ca="true">+IF(OFFSET('Sanitation Data'!$E$31,0,10*ROW('Sanitation Data'!E65))="","",OFFSET('Sanitation Data'!$E$31,0,10*ROW('Sanitation Data'!E65)))</f>
        <v/>
      </c>
      <c r="CT71" s="273" t="str">
        <f ca="true">+IF(OFFSET('Sanitation Data'!$E$32,0,10*ROW('Sanitation Data'!E65))="","",OFFSET('Sanitation Data'!$E$32,0,10*ROW('Sanitation Data'!E65)))</f>
        <v/>
      </c>
      <c r="CU71" s="273" t="str">
        <f ca="true">+IF(OFFSET('Sanitation Data'!$F$28,0,10*ROW('Sanitation Data'!F65))="","",OFFSET('Sanitation Data'!$F$28,0,10*ROW('Sanitation Data'!F65)))</f>
        <v/>
      </c>
      <c r="CV71" s="273" t="str">
        <f ca="true">+IF(OFFSET('Sanitation Data'!$F$29,0,10*ROW('Sanitation Data'!F65))="","",OFFSET('Sanitation Data'!$F$29,0,10*ROW('Sanitation Data'!F65)))</f>
        <v/>
      </c>
      <c r="CW71" s="273" t="str">
        <f ca="true">+IF(OFFSET('Sanitation Data'!$F$30,0,10*ROW('Sanitation Data'!F65))="","",OFFSET('Sanitation Data'!$F$30,0,10*ROW('Sanitation Data'!F65)))</f>
        <v/>
      </c>
      <c r="CX71" s="273" t="str">
        <f ca="true">+IF(OFFSET('Sanitation Data'!$F$31,0,10*ROW('Sanitation Data'!F65))="","",OFFSET('Sanitation Data'!$F$31,0,10*ROW('Sanitation Data'!F65)))</f>
        <v/>
      </c>
      <c r="CY71" s="273" t="str">
        <f ca="true">+IF(OFFSET('Sanitation Data'!$F$32,0,10*ROW('Sanitation Data'!F65))="","",OFFSET('Sanitation Data'!$F$32,0,10*ROW('Sanitation Data'!F65)))</f>
        <v/>
      </c>
      <c r="CZ71" s="273" t="str">
        <f ca="true">+IF(OFFSET('Sanitation Data'!$G$28,0,10*ROW('Sanitation Data'!G65))="","",OFFSET('Sanitation Data'!$G$28,0,10*ROW('Sanitation Data'!G65)))</f>
        <v/>
      </c>
      <c r="DA71" s="273" t="str">
        <f ca="true">+IF(OFFSET('Sanitation Data'!$G$29,0,10*ROW('Sanitation Data'!G65))="","",OFFSET('Sanitation Data'!$G$29,0,10*ROW('Sanitation Data'!G65)))</f>
        <v/>
      </c>
      <c r="DB71" s="273" t="str">
        <f ca="true">+IF(OFFSET('Sanitation Data'!$G$30,0,10*ROW('Sanitation Data'!G65))="","",OFFSET('Sanitation Data'!$G$30,0,10*ROW('Sanitation Data'!G65)))</f>
        <v/>
      </c>
      <c r="DC71" s="273" t="str">
        <f ca="true">+IF(OFFSET('Sanitation Data'!$G$31,0,10*ROW('Sanitation Data'!G65))="","",OFFSET('Sanitation Data'!$G$31,0,10*ROW('Sanitation Data'!G65)))</f>
        <v/>
      </c>
      <c r="DD71" s="273" t="str">
        <f ca="true">+IF(OFFSET('Sanitation Data'!$G$32,0,10*ROW('Sanitation Data'!G65))="","",OFFSET('Sanitation Data'!$G$32,0,10*ROW('Sanitation Data'!G65)))</f>
        <v/>
      </c>
      <c r="DE71" s="273" t="str">
        <f ca="true">+IF(OFFSET('Sanitation Data'!$H$28,0,10*ROW('Sanitation Data'!H65))="","",OFFSET('Sanitation Data'!$H$28,0,10*ROW('Sanitation Data'!H65)))</f>
        <v/>
      </c>
      <c r="DF71" s="273" t="str">
        <f ca="true">+IF(OFFSET('Sanitation Data'!$H$29,0,10*ROW('Sanitation Data'!H65))="","",OFFSET('Sanitation Data'!$H$29,0,10*ROW('Sanitation Data'!H65)))</f>
        <v/>
      </c>
      <c r="DG71" s="273" t="str">
        <f ca="true">+IF(OFFSET('Sanitation Data'!$H$30,0,10*ROW('Sanitation Data'!H65))="","",OFFSET('Sanitation Data'!$H$30,0,10*ROW('Sanitation Data'!H65)))</f>
        <v/>
      </c>
      <c r="DH71" s="273" t="str">
        <f ca="true">+IF(OFFSET('Sanitation Data'!$H$31,0,10*ROW('Sanitation Data'!H65))="","",OFFSET('Sanitation Data'!$H$31,0,10*ROW('Sanitation Data'!H65)))</f>
        <v/>
      </c>
      <c r="DI71" s="273" t="str">
        <f ca="true">+IF(OFFSET('Sanitation Data'!$H$32,0,10*ROW('Sanitation Data'!H65))="","",OFFSET('Sanitation Data'!$H$32,0,10*ROW('Sanitation Data'!H65)))</f>
        <v/>
      </c>
      <c r="DJ71" s="273" t="str">
        <f ca="true">+IF(OFFSET('Sanitation Data'!$I$28,0,10*ROW('Sanitation Data'!I65))="","",OFFSET('Sanitation Data'!$I$28,0,10*ROW('Sanitation Data'!I65)))</f>
        <v/>
      </c>
      <c r="DK71" s="273" t="str">
        <f ca="true">+IF(OFFSET('Sanitation Data'!$I$29,0,10*ROW('Sanitation Data'!I65))="","",OFFSET('Sanitation Data'!$I$29,0,10*ROW('Sanitation Data'!I65)))</f>
        <v/>
      </c>
      <c r="DL71" s="273" t="str">
        <f ca="true">+IF(OFFSET('Sanitation Data'!$I$30,0,10*ROW('Sanitation Data'!I65))="","",OFFSET('Sanitation Data'!$I$30,0,10*ROW('Sanitation Data'!I65)))</f>
        <v/>
      </c>
      <c r="DM71" s="273" t="str">
        <f ca="true">+IF(OFFSET('Sanitation Data'!$I$31,0,10*ROW('Sanitation Data'!I65))="","",OFFSET('Sanitation Data'!$I$31,0,10*ROW('Sanitation Data'!I65)))</f>
        <v/>
      </c>
      <c r="DN71" s="273" t="str">
        <f ca="true">+IF(OFFSET('Sanitation Data'!$I$32,0,10*ROW('Sanitation Data'!I65))="","",OFFSET('Sanitation Data'!$I$32,0,10*ROW('Sanitation Data'!I65)))</f>
        <v/>
      </c>
      <c r="DO71" s="273" t="str">
        <f ca="true">+IF(OFFSET('Hygiene Data'!$D$11,0,10*ROW('Hygiene Data'!D65))="","",OFFSET('Hygiene Data'!$D$11,0,10*ROW('Hygiene Data'!D65)))</f>
        <v/>
      </c>
      <c r="DP71" s="273" t="str">
        <f ca="true">+IF(OFFSET('Hygiene Data'!$D$12,0,10*ROW('Hygiene Data'!D65))="","",OFFSET('Hygiene Data'!$D$12,0,10*ROW('Hygiene Data'!D65)))</f>
        <v/>
      </c>
      <c r="DQ71" s="273" t="str">
        <f ca="true">+IF(OFFSET('Hygiene Data'!$D$13,0,10*ROW('Hygiene Data'!D65))="","",OFFSET('Hygiene Data'!$D$13,0,10*ROW('Hygiene Data'!D65)))</f>
        <v/>
      </c>
      <c r="DR71" s="273" t="str">
        <f ca="true">+IF(OFFSET('Hygiene Data'!$E$11,0,10*ROW('Hygiene Data'!E65))="","",OFFSET('Hygiene Data'!$E$11,0,10*ROW('Hygiene Data'!E65)))</f>
        <v/>
      </c>
      <c r="DS71" s="273" t="str">
        <f ca="true">+IF(OFFSET('Hygiene Data'!$E$12,0,10*ROW('Hygiene Data'!E65))="","",OFFSET('Hygiene Data'!$E$12,0,10*ROW('Hygiene Data'!E65)))</f>
        <v/>
      </c>
      <c r="DT71" s="273" t="str">
        <f ca="true">+IF(OFFSET('Hygiene Data'!$E$13,0,10*ROW('Hygiene Data'!E65))="","",OFFSET('Hygiene Data'!$E$13,0,10*ROW('Hygiene Data'!E65)))</f>
        <v/>
      </c>
      <c r="DU71" s="273" t="str">
        <f ca="true">+IF(OFFSET('Hygiene Data'!$F$11,0,10*ROW('Hygiene Data'!F65))="","",OFFSET('Hygiene Data'!$F$11,0,10*ROW('Hygiene Data'!F65)))</f>
        <v/>
      </c>
      <c r="DV71" s="273" t="str">
        <f ca="true">+IF(OFFSET('Hygiene Data'!$F$12,0,10*ROW('Hygiene Data'!F65))="","",OFFSET('Hygiene Data'!$F$12,0,10*ROW('Hygiene Data'!F65)))</f>
        <v/>
      </c>
      <c r="DW71" s="273" t="str">
        <f ca="true">+IF(OFFSET('Hygiene Data'!$F$13,0,10*ROW('Hygiene Data'!F65))="","",OFFSET('Hygiene Data'!$F$13,0,10*ROW('Hygiene Data'!F65)))</f>
        <v/>
      </c>
      <c r="DX71" s="273" t="str">
        <f ca="true">+IF(OFFSET('Hygiene Data'!$G$11,0,10*ROW('Hygiene Data'!G65))="","",OFFSET('Hygiene Data'!$G$11,0,10*ROW('Hygiene Data'!G65)))</f>
        <v/>
      </c>
      <c r="DY71" s="273" t="str">
        <f ca="true">+IF(OFFSET('Hygiene Data'!$G$12,0,10*ROW('Hygiene Data'!G65))="","",OFFSET('Hygiene Data'!$G$12,0,10*ROW('Hygiene Data'!G65)))</f>
        <v/>
      </c>
      <c r="DZ71" s="273" t="str">
        <f ca="true">+IF(OFFSET('Hygiene Data'!$G$13,0,10*ROW('Hygiene Data'!G65))="","",OFFSET('Hygiene Data'!$G$13,0,10*ROW('Hygiene Data'!G65)))</f>
        <v/>
      </c>
      <c r="EA71" s="273" t="str">
        <f ca="true">+IF(OFFSET('Hygiene Data'!$H$11,0,10*ROW('Hygiene Data'!H65))="","",OFFSET('Hygiene Data'!$H$11,0,10*ROW('Hygiene Data'!H65)))</f>
        <v/>
      </c>
      <c r="EB71" s="273" t="str">
        <f ca="true">+IF(OFFSET('Hygiene Data'!$H$12,0,10*ROW('Hygiene Data'!H65))="","",OFFSET('Hygiene Data'!$H$12,0,10*ROW('Hygiene Data'!H65)))</f>
        <v/>
      </c>
      <c r="EC71" s="273" t="str">
        <f ca="true">+IF(OFFSET('Hygiene Data'!$H$13,0,10*ROW('Hygiene Data'!H65))="","",OFFSET('Hygiene Data'!$H$13,0,10*ROW('Hygiene Data'!H65)))</f>
        <v/>
      </c>
      <c r="ED71" s="273" t="str">
        <f ca="true">+IF(OFFSET('Hygiene Data'!$I$11,0,10*ROW('Hygiene Data'!I65))="","",OFFSET('Hygiene Data'!$I$11,0,10*ROW('Hygiene Data'!I65)))</f>
        <v/>
      </c>
      <c r="EE71" s="273" t="str">
        <f ca="true">+IF(OFFSET('Hygiene Data'!$I$12,0,10*ROW('Hygiene Data'!I65))="","",OFFSET('Hygiene Data'!$I$12,0,10*ROW('Hygiene Data'!I65)))</f>
        <v/>
      </c>
      <c r="EF71" s="273"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29" t="str">
        <f t="shared" ca="true" si="1"/>
        <v/>
      </c>
      <c r="D72" s="97"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7"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7"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7"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7"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7"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7"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7"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7"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7"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7"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7"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7"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7"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7"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7"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7"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7"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8"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8"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8"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8"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8"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8"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8"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8"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8"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8"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8"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8"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8"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8"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8"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8"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8"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8"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8"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8"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8"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8"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8"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8"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8"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8"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8"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8"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8"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8"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9"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9"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9"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9"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9"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9"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9"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9"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9"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9"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9"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9"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9"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9"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9"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9"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9"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9"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3"/>
      <c r="BS72" s="273" t="str">
        <f ca="true">+IF(OFFSET('Water Data'!$D$27,0,10*ROW('Water Data'!D66))="","",OFFSET('Water Data'!$D$27,0,10*ROW('Water Data'!D66)))</f>
        <v/>
      </c>
      <c r="BT72" s="273" t="str">
        <f ca="true">+IF(OFFSET('Water Data'!$D$28,0,10*ROW('Water Data'!D66))="","",OFFSET('Water Data'!$D$28,0,10*ROW('Water Data'!D66)))</f>
        <v/>
      </c>
      <c r="BU72" s="273" t="str">
        <f ca="true">+IF(OFFSET('Water Data'!$D$29,0,10*ROW('Water Data'!D66))="","",OFFSET('Water Data'!$D$29,0,10*ROW('Water Data'!D66)))</f>
        <v/>
      </c>
      <c r="BV72" s="273" t="str">
        <f ca="true">+IF(OFFSET('Water Data'!$E$27,0,10*ROW('Water Data'!E66))="","",OFFSET('Water Data'!$E$27,0,10*ROW('Water Data'!E66)))</f>
        <v/>
      </c>
      <c r="BW72" s="273" t="str">
        <f ca="true">+IF(OFFSET('Water Data'!$E$28,0,10*ROW('Water Data'!E66))="","",OFFSET('Water Data'!$E$28,0,10*ROW('Water Data'!E66)))</f>
        <v/>
      </c>
      <c r="BX72" s="273" t="str">
        <f ca="true">+IF(OFFSET('Water Data'!$E$29,0,10*ROW('Water Data'!E66))="","",OFFSET('Water Data'!$E$29,0,10*ROW('Water Data'!E66)))</f>
        <v/>
      </c>
      <c r="BY72" s="273" t="str">
        <f ca="true">+IF(OFFSET('Water Data'!$F$27,0,10*ROW('Water Data'!F66))="","",OFFSET('Water Data'!$F$27,0,10*ROW('Water Data'!F66)))</f>
        <v/>
      </c>
      <c r="BZ72" s="273" t="str">
        <f ca="true">+IF(OFFSET('Water Data'!$F$28,0,10*ROW('Water Data'!F66))="","",OFFSET('Water Data'!$F$28,0,10*ROW('Water Data'!F66)))</f>
        <v/>
      </c>
      <c r="CA72" s="273" t="str">
        <f ca="true">+IF(OFFSET('Water Data'!$F$29,0,10*ROW('Water Data'!F66))="","",OFFSET('Water Data'!$F$29,0,10*ROW('Water Data'!F66)))</f>
        <v/>
      </c>
      <c r="CB72" s="273" t="str">
        <f ca="true">+IF(OFFSET('Water Data'!$G$27,0,10*ROW('Water Data'!G66))="","",OFFSET('Water Data'!$G$27,0,10*ROW('Water Data'!G66)))</f>
        <v/>
      </c>
      <c r="CC72" s="273" t="str">
        <f ca="true">+IF(OFFSET('Water Data'!$G$28,0,10*ROW('Water Data'!G66))="","",OFFSET('Water Data'!$G$28,0,10*ROW('Water Data'!G66)))</f>
        <v/>
      </c>
      <c r="CD72" s="273" t="str">
        <f ca="true">+IF(OFFSET('Water Data'!$G$29,0,10*ROW('Water Data'!G66))="","",OFFSET('Water Data'!$G$29,0,10*ROW('Water Data'!G66)))</f>
        <v/>
      </c>
      <c r="CE72" s="273" t="str">
        <f ca="true">+IF(OFFSET('Water Data'!$H$27,0,10*ROW('Water Data'!H66))="","",OFFSET('Water Data'!$H$27,0,10*ROW('Water Data'!H66)))</f>
        <v/>
      </c>
      <c r="CF72" s="273" t="str">
        <f ca="true">+IF(OFFSET('Water Data'!$H$28,0,10*ROW('Water Data'!H66))="","",OFFSET('Water Data'!$H$28,0,10*ROW('Water Data'!H66)))</f>
        <v/>
      </c>
      <c r="CG72" s="273" t="str">
        <f ca="true">+IF(OFFSET('Water Data'!$H$29,0,10*ROW('Water Data'!H66))="","",OFFSET('Water Data'!$H$29,0,10*ROW('Water Data'!H66)))</f>
        <v/>
      </c>
      <c r="CH72" s="273" t="str">
        <f ca="true">+IF(OFFSET('Water Data'!$I$27,0,10*ROW('Water Data'!I66))="","",OFFSET('Water Data'!$I$27,0,10*ROW('Water Data'!I66)))</f>
        <v/>
      </c>
      <c r="CI72" s="273" t="str">
        <f ca="true">+IF(OFFSET('Water Data'!$I$28,0,10*ROW('Water Data'!I66))="","",OFFSET('Water Data'!$I$28,0,10*ROW('Water Data'!I66)))</f>
        <v/>
      </c>
      <c r="CJ72" s="273" t="str">
        <f ca="true">+IF(OFFSET('Water Data'!$I$29,0,10*ROW('Water Data'!I66))="","",OFFSET('Water Data'!$I$29,0,10*ROW('Water Data'!I66)))</f>
        <v/>
      </c>
      <c r="CK72" s="273" t="str">
        <f ca="true">+IF(OFFSET('Sanitation Data'!$D$28,0,10*ROW('Sanitation Data'!D66))="","",OFFSET('Sanitation Data'!$D$28,0,10*ROW('Sanitation Data'!D66)))</f>
        <v/>
      </c>
      <c r="CL72" s="273" t="str">
        <f ca="true">+IF(OFFSET('Sanitation Data'!$D$29,0,10*ROW('Sanitation Data'!D66))="","",OFFSET('Sanitation Data'!$D$29,0,10*ROW('Sanitation Data'!D66)))</f>
        <v/>
      </c>
      <c r="CM72" s="273" t="str">
        <f ca="true">+IF(OFFSET('Sanitation Data'!$D$30,0,10*ROW('Sanitation Data'!D66))="","",OFFSET('Sanitation Data'!$D$30,0,10*ROW('Sanitation Data'!D66)))</f>
        <v/>
      </c>
      <c r="CN72" s="273" t="str">
        <f ca="true">+IF(OFFSET('Sanitation Data'!$D$31,0,10*ROW('Sanitation Data'!D66))="","",OFFSET('Sanitation Data'!$D$31,0,10*ROW('Sanitation Data'!D66)))</f>
        <v/>
      </c>
      <c r="CO72" s="273" t="str">
        <f ca="true">+IF(OFFSET('Sanitation Data'!$D$32,0,10*ROW('Sanitation Data'!D66))="","",OFFSET('Sanitation Data'!$D$32,0,10*ROW('Sanitation Data'!D66)))</f>
        <v/>
      </c>
      <c r="CP72" s="273" t="str">
        <f ca="true">+IF(OFFSET('Sanitation Data'!$E$28,0,10*ROW('Sanitation Data'!E66))="","",OFFSET('Sanitation Data'!$E$28,0,10*ROW('Sanitation Data'!E66)))</f>
        <v/>
      </c>
      <c r="CQ72" s="273" t="str">
        <f ca="true">+IF(OFFSET('Sanitation Data'!$E$29,0,10*ROW('Sanitation Data'!E66))="","",OFFSET('Sanitation Data'!$E$29,0,10*ROW('Sanitation Data'!E66)))</f>
        <v/>
      </c>
      <c r="CR72" s="273" t="str">
        <f ca="true">+IF(OFFSET('Sanitation Data'!$E$30,0,10*ROW('Sanitation Data'!E66))="","",OFFSET('Sanitation Data'!$E$30,0,10*ROW('Sanitation Data'!E66)))</f>
        <v/>
      </c>
      <c r="CS72" s="273" t="str">
        <f ca="true">+IF(OFFSET('Sanitation Data'!$E$31,0,10*ROW('Sanitation Data'!E66))="","",OFFSET('Sanitation Data'!$E$31,0,10*ROW('Sanitation Data'!E66)))</f>
        <v/>
      </c>
      <c r="CT72" s="273" t="str">
        <f ca="true">+IF(OFFSET('Sanitation Data'!$E$32,0,10*ROW('Sanitation Data'!E66))="","",OFFSET('Sanitation Data'!$E$32,0,10*ROW('Sanitation Data'!E66)))</f>
        <v/>
      </c>
      <c r="CU72" s="273" t="str">
        <f ca="true">+IF(OFFSET('Sanitation Data'!$F$28,0,10*ROW('Sanitation Data'!F66))="","",OFFSET('Sanitation Data'!$F$28,0,10*ROW('Sanitation Data'!F66)))</f>
        <v/>
      </c>
      <c r="CV72" s="273" t="str">
        <f ca="true">+IF(OFFSET('Sanitation Data'!$F$29,0,10*ROW('Sanitation Data'!F66))="","",OFFSET('Sanitation Data'!$F$29,0,10*ROW('Sanitation Data'!F66)))</f>
        <v/>
      </c>
      <c r="CW72" s="273" t="str">
        <f ca="true">+IF(OFFSET('Sanitation Data'!$F$30,0,10*ROW('Sanitation Data'!F66))="","",OFFSET('Sanitation Data'!$F$30,0,10*ROW('Sanitation Data'!F66)))</f>
        <v/>
      </c>
      <c r="CX72" s="273" t="str">
        <f ca="true">+IF(OFFSET('Sanitation Data'!$F$31,0,10*ROW('Sanitation Data'!F66))="","",OFFSET('Sanitation Data'!$F$31,0,10*ROW('Sanitation Data'!F66)))</f>
        <v/>
      </c>
      <c r="CY72" s="273" t="str">
        <f ca="true">+IF(OFFSET('Sanitation Data'!$F$32,0,10*ROW('Sanitation Data'!F66))="","",OFFSET('Sanitation Data'!$F$32,0,10*ROW('Sanitation Data'!F66)))</f>
        <v/>
      </c>
      <c r="CZ72" s="273" t="str">
        <f ca="true">+IF(OFFSET('Sanitation Data'!$G$28,0,10*ROW('Sanitation Data'!G66))="","",OFFSET('Sanitation Data'!$G$28,0,10*ROW('Sanitation Data'!G66)))</f>
        <v/>
      </c>
      <c r="DA72" s="273" t="str">
        <f ca="true">+IF(OFFSET('Sanitation Data'!$G$29,0,10*ROW('Sanitation Data'!G66))="","",OFFSET('Sanitation Data'!$G$29,0,10*ROW('Sanitation Data'!G66)))</f>
        <v/>
      </c>
      <c r="DB72" s="273" t="str">
        <f ca="true">+IF(OFFSET('Sanitation Data'!$G$30,0,10*ROW('Sanitation Data'!G66))="","",OFFSET('Sanitation Data'!$G$30,0,10*ROW('Sanitation Data'!G66)))</f>
        <v/>
      </c>
      <c r="DC72" s="273" t="str">
        <f ca="true">+IF(OFFSET('Sanitation Data'!$G$31,0,10*ROW('Sanitation Data'!G66))="","",OFFSET('Sanitation Data'!$G$31,0,10*ROW('Sanitation Data'!G66)))</f>
        <v/>
      </c>
      <c r="DD72" s="273" t="str">
        <f ca="true">+IF(OFFSET('Sanitation Data'!$G$32,0,10*ROW('Sanitation Data'!G66))="","",OFFSET('Sanitation Data'!$G$32,0,10*ROW('Sanitation Data'!G66)))</f>
        <v/>
      </c>
      <c r="DE72" s="273" t="str">
        <f ca="true">+IF(OFFSET('Sanitation Data'!$H$28,0,10*ROW('Sanitation Data'!H66))="","",OFFSET('Sanitation Data'!$H$28,0,10*ROW('Sanitation Data'!H66)))</f>
        <v/>
      </c>
      <c r="DF72" s="273" t="str">
        <f ca="true">+IF(OFFSET('Sanitation Data'!$H$29,0,10*ROW('Sanitation Data'!H66))="","",OFFSET('Sanitation Data'!$H$29,0,10*ROW('Sanitation Data'!H66)))</f>
        <v/>
      </c>
      <c r="DG72" s="273" t="str">
        <f ca="true">+IF(OFFSET('Sanitation Data'!$H$30,0,10*ROW('Sanitation Data'!H66))="","",OFFSET('Sanitation Data'!$H$30,0,10*ROW('Sanitation Data'!H66)))</f>
        <v/>
      </c>
      <c r="DH72" s="273" t="str">
        <f ca="true">+IF(OFFSET('Sanitation Data'!$H$31,0,10*ROW('Sanitation Data'!H66))="","",OFFSET('Sanitation Data'!$H$31,0,10*ROW('Sanitation Data'!H66)))</f>
        <v/>
      </c>
      <c r="DI72" s="273" t="str">
        <f ca="true">+IF(OFFSET('Sanitation Data'!$H$32,0,10*ROW('Sanitation Data'!H66))="","",OFFSET('Sanitation Data'!$H$32,0,10*ROW('Sanitation Data'!H66)))</f>
        <v/>
      </c>
      <c r="DJ72" s="273" t="str">
        <f ca="true">+IF(OFFSET('Sanitation Data'!$I$28,0,10*ROW('Sanitation Data'!I66))="","",OFFSET('Sanitation Data'!$I$28,0,10*ROW('Sanitation Data'!I66)))</f>
        <v/>
      </c>
      <c r="DK72" s="273" t="str">
        <f ca="true">+IF(OFFSET('Sanitation Data'!$I$29,0,10*ROW('Sanitation Data'!I66))="","",OFFSET('Sanitation Data'!$I$29,0,10*ROW('Sanitation Data'!I66)))</f>
        <v/>
      </c>
      <c r="DL72" s="273" t="str">
        <f ca="true">+IF(OFFSET('Sanitation Data'!$I$30,0,10*ROW('Sanitation Data'!I66))="","",OFFSET('Sanitation Data'!$I$30,0,10*ROW('Sanitation Data'!I66)))</f>
        <v/>
      </c>
      <c r="DM72" s="273" t="str">
        <f ca="true">+IF(OFFSET('Sanitation Data'!$I$31,0,10*ROW('Sanitation Data'!I66))="","",OFFSET('Sanitation Data'!$I$31,0,10*ROW('Sanitation Data'!I66)))</f>
        <v/>
      </c>
      <c r="DN72" s="273" t="str">
        <f ca="true">+IF(OFFSET('Sanitation Data'!$I$32,0,10*ROW('Sanitation Data'!I66))="","",OFFSET('Sanitation Data'!$I$32,0,10*ROW('Sanitation Data'!I66)))</f>
        <v/>
      </c>
      <c r="DO72" s="273" t="str">
        <f ca="true">+IF(OFFSET('Hygiene Data'!$D$11,0,10*ROW('Hygiene Data'!D66))="","",OFFSET('Hygiene Data'!$D$11,0,10*ROW('Hygiene Data'!D66)))</f>
        <v/>
      </c>
      <c r="DP72" s="273" t="str">
        <f ca="true">+IF(OFFSET('Hygiene Data'!$D$12,0,10*ROW('Hygiene Data'!D66))="","",OFFSET('Hygiene Data'!$D$12,0,10*ROW('Hygiene Data'!D66)))</f>
        <v/>
      </c>
      <c r="DQ72" s="273" t="str">
        <f ca="true">+IF(OFFSET('Hygiene Data'!$D$13,0,10*ROW('Hygiene Data'!D66))="","",OFFSET('Hygiene Data'!$D$13,0,10*ROW('Hygiene Data'!D66)))</f>
        <v/>
      </c>
      <c r="DR72" s="273" t="str">
        <f ca="true">+IF(OFFSET('Hygiene Data'!$E$11,0,10*ROW('Hygiene Data'!E66))="","",OFFSET('Hygiene Data'!$E$11,0,10*ROW('Hygiene Data'!E66)))</f>
        <v/>
      </c>
      <c r="DS72" s="273" t="str">
        <f ca="true">+IF(OFFSET('Hygiene Data'!$E$12,0,10*ROW('Hygiene Data'!E66))="","",OFFSET('Hygiene Data'!$E$12,0,10*ROW('Hygiene Data'!E66)))</f>
        <v/>
      </c>
      <c r="DT72" s="273" t="str">
        <f ca="true">+IF(OFFSET('Hygiene Data'!$E$13,0,10*ROW('Hygiene Data'!E66))="","",OFFSET('Hygiene Data'!$E$13,0,10*ROW('Hygiene Data'!E66)))</f>
        <v/>
      </c>
      <c r="DU72" s="273" t="str">
        <f ca="true">+IF(OFFSET('Hygiene Data'!$F$11,0,10*ROW('Hygiene Data'!F66))="","",OFFSET('Hygiene Data'!$F$11,0,10*ROW('Hygiene Data'!F66)))</f>
        <v/>
      </c>
      <c r="DV72" s="273" t="str">
        <f ca="true">+IF(OFFSET('Hygiene Data'!$F$12,0,10*ROW('Hygiene Data'!F66))="","",OFFSET('Hygiene Data'!$F$12,0,10*ROW('Hygiene Data'!F66)))</f>
        <v/>
      </c>
      <c r="DW72" s="273" t="str">
        <f ca="true">+IF(OFFSET('Hygiene Data'!$F$13,0,10*ROW('Hygiene Data'!F66))="","",OFFSET('Hygiene Data'!$F$13,0,10*ROW('Hygiene Data'!F66)))</f>
        <v/>
      </c>
      <c r="DX72" s="273" t="str">
        <f ca="true">+IF(OFFSET('Hygiene Data'!$G$11,0,10*ROW('Hygiene Data'!G66))="","",OFFSET('Hygiene Data'!$G$11,0,10*ROW('Hygiene Data'!G66)))</f>
        <v/>
      </c>
      <c r="DY72" s="273" t="str">
        <f ca="true">+IF(OFFSET('Hygiene Data'!$G$12,0,10*ROW('Hygiene Data'!G66))="","",OFFSET('Hygiene Data'!$G$12,0,10*ROW('Hygiene Data'!G66)))</f>
        <v/>
      </c>
      <c r="DZ72" s="273" t="str">
        <f ca="true">+IF(OFFSET('Hygiene Data'!$G$13,0,10*ROW('Hygiene Data'!G66))="","",OFFSET('Hygiene Data'!$G$13,0,10*ROW('Hygiene Data'!G66)))</f>
        <v/>
      </c>
      <c r="EA72" s="273" t="str">
        <f ca="true">+IF(OFFSET('Hygiene Data'!$H$11,0,10*ROW('Hygiene Data'!H66))="","",OFFSET('Hygiene Data'!$H$11,0,10*ROW('Hygiene Data'!H66)))</f>
        <v/>
      </c>
      <c r="EB72" s="273" t="str">
        <f ca="true">+IF(OFFSET('Hygiene Data'!$H$12,0,10*ROW('Hygiene Data'!H66))="","",OFFSET('Hygiene Data'!$H$12,0,10*ROW('Hygiene Data'!H66)))</f>
        <v/>
      </c>
      <c r="EC72" s="273" t="str">
        <f ca="true">+IF(OFFSET('Hygiene Data'!$H$13,0,10*ROW('Hygiene Data'!H66))="","",OFFSET('Hygiene Data'!$H$13,0,10*ROW('Hygiene Data'!H66)))</f>
        <v/>
      </c>
      <c r="ED72" s="273" t="str">
        <f ca="true">+IF(OFFSET('Hygiene Data'!$I$11,0,10*ROW('Hygiene Data'!I66))="","",OFFSET('Hygiene Data'!$I$11,0,10*ROW('Hygiene Data'!I66)))</f>
        <v/>
      </c>
      <c r="EE72" s="273" t="str">
        <f ca="true">+IF(OFFSET('Hygiene Data'!$I$12,0,10*ROW('Hygiene Data'!I66))="","",OFFSET('Hygiene Data'!$I$12,0,10*ROW('Hygiene Data'!I66)))</f>
        <v/>
      </c>
      <c r="EF72" s="273"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29" t="str">
        <f t="shared" ca="true" si="1"/>
        <v/>
      </c>
      <c r="D73" s="97"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7"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7"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7"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7"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7"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7"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7"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7"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7"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7"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7"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7"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7"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7"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7"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7"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7"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8"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8"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8"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8"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8"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8"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8"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8"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8"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8"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8"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8"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8"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8"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8"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8"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8"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8"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8"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8"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8"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8"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8"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8"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8"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8"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8"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8"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8"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8"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9"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9"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9"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9"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9"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9"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9"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9"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9"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9"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9"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9"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9"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9"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9"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9"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9"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9"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3"/>
      <c r="BS73" s="273" t="str">
        <f ca="true">+IF(OFFSET('Water Data'!$D$27,0,10*ROW('Water Data'!D67))="","",OFFSET('Water Data'!$D$27,0,10*ROW('Water Data'!D67)))</f>
        <v/>
      </c>
      <c r="BT73" s="273" t="str">
        <f ca="true">+IF(OFFSET('Water Data'!$D$28,0,10*ROW('Water Data'!D67))="","",OFFSET('Water Data'!$D$28,0,10*ROW('Water Data'!D67)))</f>
        <v/>
      </c>
      <c r="BU73" s="273" t="str">
        <f ca="true">+IF(OFFSET('Water Data'!$D$29,0,10*ROW('Water Data'!D67))="","",OFFSET('Water Data'!$D$29,0,10*ROW('Water Data'!D67)))</f>
        <v/>
      </c>
      <c r="BV73" s="273" t="str">
        <f ca="true">+IF(OFFSET('Water Data'!$E$27,0,10*ROW('Water Data'!E67))="","",OFFSET('Water Data'!$E$27,0,10*ROW('Water Data'!E67)))</f>
        <v/>
      </c>
      <c r="BW73" s="273" t="str">
        <f ca="true">+IF(OFFSET('Water Data'!$E$28,0,10*ROW('Water Data'!E67))="","",OFFSET('Water Data'!$E$28,0,10*ROW('Water Data'!E67)))</f>
        <v/>
      </c>
      <c r="BX73" s="273" t="str">
        <f ca="true">+IF(OFFSET('Water Data'!$E$29,0,10*ROW('Water Data'!E67))="","",OFFSET('Water Data'!$E$29,0,10*ROW('Water Data'!E67)))</f>
        <v/>
      </c>
      <c r="BY73" s="273" t="str">
        <f ca="true">+IF(OFFSET('Water Data'!$F$27,0,10*ROW('Water Data'!F67))="","",OFFSET('Water Data'!$F$27,0,10*ROW('Water Data'!F67)))</f>
        <v/>
      </c>
      <c r="BZ73" s="273" t="str">
        <f ca="true">+IF(OFFSET('Water Data'!$F$28,0,10*ROW('Water Data'!F67))="","",OFFSET('Water Data'!$F$28,0,10*ROW('Water Data'!F67)))</f>
        <v/>
      </c>
      <c r="CA73" s="273" t="str">
        <f ca="true">+IF(OFFSET('Water Data'!$F$29,0,10*ROW('Water Data'!F67))="","",OFFSET('Water Data'!$F$29,0,10*ROW('Water Data'!F67)))</f>
        <v/>
      </c>
      <c r="CB73" s="273" t="str">
        <f ca="true">+IF(OFFSET('Water Data'!$G$27,0,10*ROW('Water Data'!G67))="","",OFFSET('Water Data'!$G$27,0,10*ROW('Water Data'!G67)))</f>
        <v/>
      </c>
      <c r="CC73" s="273" t="str">
        <f ca="true">+IF(OFFSET('Water Data'!$G$28,0,10*ROW('Water Data'!G67))="","",OFFSET('Water Data'!$G$28,0,10*ROW('Water Data'!G67)))</f>
        <v/>
      </c>
      <c r="CD73" s="273" t="str">
        <f ca="true">+IF(OFFSET('Water Data'!$G$29,0,10*ROW('Water Data'!G67))="","",OFFSET('Water Data'!$G$29,0,10*ROW('Water Data'!G67)))</f>
        <v/>
      </c>
      <c r="CE73" s="273" t="str">
        <f ca="true">+IF(OFFSET('Water Data'!$H$27,0,10*ROW('Water Data'!H67))="","",OFFSET('Water Data'!$H$27,0,10*ROW('Water Data'!H67)))</f>
        <v/>
      </c>
      <c r="CF73" s="273" t="str">
        <f ca="true">+IF(OFFSET('Water Data'!$H$28,0,10*ROW('Water Data'!H67))="","",OFFSET('Water Data'!$H$28,0,10*ROW('Water Data'!H67)))</f>
        <v/>
      </c>
      <c r="CG73" s="273" t="str">
        <f ca="true">+IF(OFFSET('Water Data'!$H$29,0,10*ROW('Water Data'!H67))="","",OFFSET('Water Data'!$H$29,0,10*ROW('Water Data'!H67)))</f>
        <v/>
      </c>
      <c r="CH73" s="273" t="str">
        <f ca="true">+IF(OFFSET('Water Data'!$I$27,0,10*ROW('Water Data'!I67))="","",OFFSET('Water Data'!$I$27,0,10*ROW('Water Data'!I67)))</f>
        <v/>
      </c>
      <c r="CI73" s="273" t="str">
        <f ca="true">+IF(OFFSET('Water Data'!$I$28,0,10*ROW('Water Data'!I67))="","",OFFSET('Water Data'!$I$28,0,10*ROW('Water Data'!I67)))</f>
        <v/>
      </c>
      <c r="CJ73" s="273" t="str">
        <f ca="true">+IF(OFFSET('Water Data'!$I$29,0,10*ROW('Water Data'!I67))="","",OFFSET('Water Data'!$I$29,0,10*ROW('Water Data'!I67)))</f>
        <v/>
      </c>
      <c r="CK73" s="273" t="str">
        <f ca="true">+IF(OFFSET('Sanitation Data'!$D$28,0,10*ROW('Sanitation Data'!D67))="","",OFFSET('Sanitation Data'!$D$28,0,10*ROW('Sanitation Data'!D67)))</f>
        <v/>
      </c>
      <c r="CL73" s="273" t="str">
        <f ca="true">+IF(OFFSET('Sanitation Data'!$D$29,0,10*ROW('Sanitation Data'!D67))="","",OFFSET('Sanitation Data'!$D$29,0,10*ROW('Sanitation Data'!D67)))</f>
        <v/>
      </c>
      <c r="CM73" s="273" t="str">
        <f ca="true">+IF(OFFSET('Sanitation Data'!$D$30,0,10*ROW('Sanitation Data'!D67))="","",OFFSET('Sanitation Data'!$D$30,0,10*ROW('Sanitation Data'!D67)))</f>
        <v/>
      </c>
      <c r="CN73" s="273" t="str">
        <f ca="true">+IF(OFFSET('Sanitation Data'!$D$31,0,10*ROW('Sanitation Data'!D67))="","",OFFSET('Sanitation Data'!$D$31,0,10*ROW('Sanitation Data'!D67)))</f>
        <v/>
      </c>
      <c r="CO73" s="273" t="str">
        <f ca="true">+IF(OFFSET('Sanitation Data'!$D$32,0,10*ROW('Sanitation Data'!D67))="","",OFFSET('Sanitation Data'!$D$32,0,10*ROW('Sanitation Data'!D67)))</f>
        <v/>
      </c>
      <c r="CP73" s="273" t="str">
        <f ca="true">+IF(OFFSET('Sanitation Data'!$E$28,0,10*ROW('Sanitation Data'!E67))="","",OFFSET('Sanitation Data'!$E$28,0,10*ROW('Sanitation Data'!E67)))</f>
        <v/>
      </c>
      <c r="CQ73" s="273" t="str">
        <f ca="true">+IF(OFFSET('Sanitation Data'!$E$29,0,10*ROW('Sanitation Data'!E67))="","",OFFSET('Sanitation Data'!$E$29,0,10*ROW('Sanitation Data'!E67)))</f>
        <v/>
      </c>
      <c r="CR73" s="273" t="str">
        <f ca="true">+IF(OFFSET('Sanitation Data'!$E$30,0,10*ROW('Sanitation Data'!E67))="","",OFFSET('Sanitation Data'!$E$30,0,10*ROW('Sanitation Data'!E67)))</f>
        <v/>
      </c>
      <c r="CS73" s="273" t="str">
        <f ca="true">+IF(OFFSET('Sanitation Data'!$E$31,0,10*ROW('Sanitation Data'!E67))="","",OFFSET('Sanitation Data'!$E$31,0,10*ROW('Sanitation Data'!E67)))</f>
        <v/>
      </c>
      <c r="CT73" s="273" t="str">
        <f ca="true">+IF(OFFSET('Sanitation Data'!$E$32,0,10*ROW('Sanitation Data'!E67))="","",OFFSET('Sanitation Data'!$E$32,0,10*ROW('Sanitation Data'!E67)))</f>
        <v/>
      </c>
      <c r="CU73" s="273" t="str">
        <f ca="true">+IF(OFFSET('Sanitation Data'!$F$28,0,10*ROW('Sanitation Data'!F67))="","",OFFSET('Sanitation Data'!$F$28,0,10*ROW('Sanitation Data'!F67)))</f>
        <v/>
      </c>
      <c r="CV73" s="273" t="str">
        <f ca="true">+IF(OFFSET('Sanitation Data'!$F$29,0,10*ROW('Sanitation Data'!F67))="","",OFFSET('Sanitation Data'!$F$29,0,10*ROW('Sanitation Data'!F67)))</f>
        <v/>
      </c>
      <c r="CW73" s="273" t="str">
        <f ca="true">+IF(OFFSET('Sanitation Data'!$F$30,0,10*ROW('Sanitation Data'!F67))="","",OFFSET('Sanitation Data'!$F$30,0,10*ROW('Sanitation Data'!F67)))</f>
        <v/>
      </c>
      <c r="CX73" s="273" t="str">
        <f ca="true">+IF(OFFSET('Sanitation Data'!$F$31,0,10*ROW('Sanitation Data'!F67))="","",OFFSET('Sanitation Data'!$F$31,0,10*ROW('Sanitation Data'!F67)))</f>
        <v/>
      </c>
      <c r="CY73" s="273" t="str">
        <f ca="true">+IF(OFFSET('Sanitation Data'!$F$32,0,10*ROW('Sanitation Data'!F67))="","",OFFSET('Sanitation Data'!$F$32,0,10*ROW('Sanitation Data'!F67)))</f>
        <v/>
      </c>
      <c r="CZ73" s="273" t="str">
        <f ca="true">+IF(OFFSET('Sanitation Data'!$G$28,0,10*ROW('Sanitation Data'!G67))="","",OFFSET('Sanitation Data'!$G$28,0,10*ROW('Sanitation Data'!G67)))</f>
        <v/>
      </c>
      <c r="DA73" s="273" t="str">
        <f ca="true">+IF(OFFSET('Sanitation Data'!$G$29,0,10*ROW('Sanitation Data'!G67))="","",OFFSET('Sanitation Data'!$G$29,0,10*ROW('Sanitation Data'!G67)))</f>
        <v/>
      </c>
      <c r="DB73" s="273" t="str">
        <f ca="true">+IF(OFFSET('Sanitation Data'!$G$30,0,10*ROW('Sanitation Data'!G67))="","",OFFSET('Sanitation Data'!$G$30,0,10*ROW('Sanitation Data'!G67)))</f>
        <v/>
      </c>
      <c r="DC73" s="273" t="str">
        <f ca="true">+IF(OFFSET('Sanitation Data'!$G$31,0,10*ROW('Sanitation Data'!G67))="","",OFFSET('Sanitation Data'!$G$31,0,10*ROW('Sanitation Data'!G67)))</f>
        <v/>
      </c>
      <c r="DD73" s="273" t="str">
        <f ca="true">+IF(OFFSET('Sanitation Data'!$G$32,0,10*ROW('Sanitation Data'!G67))="","",OFFSET('Sanitation Data'!$G$32,0,10*ROW('Sanitation Data'!G67)))</f>
        <v/>
      </c>
      <c r="DE73" s="273" t="str">
        <f ca="true">+IF(OFFSET('Sanitation Data'!$H$28,0,10*ROW('Sanitation Data'!H67))="","",OFFSET('Sanitation Data'!$H$28,0,10*ROW('Sanitation Data'!H67)))</f>
        <v/>
      </c>
      <c r="DF73" s="273" t="str">
        <f ca="true">+IF(OFFSET('Sanitation Data'!$H$29,0,10*ROW('Sanitation Data'!H67))="","",OFFSET('Sanitation Data'!$H$29,0,10*ROW('Sanitation Data'!H67)))</f>
        <v/>
      </c>
      <c r="DG73" s="273" t="str">
        <f ca="true">+IF(OFFSET('Sanitation Data'!$H$30,0,10*ROW('Sanitation Data'!H67))="","",OFFSET('Sanitation Data'!$H$30,0,10*ROW('Sanitation Data'!H67)))</f>
        <v/>
      </c>
      <c r="DH73" s="273" t="str">
        <f ca="true">+IF(OFFSET('Sanitation Data'!$H$31,0,10*ROW('Sanitation Data'!H67))="","",OFFSET('Sanitation Data'!$H$31,0,10*ROW('Sanitation Data'!H67)))</f>
        <v/>
      </c>
      <c r="DI73" s="273" t="str">
        <f ca="true">+IF(OFFSET('Sanitation Data'!$H$32,0,10*ROW('Sanitation Data'!H67))="","",OFFSET('Sanitation Data'!$H$32,0,10*ROW('Sanitation Data'!H67)))</f>
        <v/>
      </c>
      <c r="DJ73" s="273" t="str">
        <f ca="true">+IF(OFFSET('Sanitation Data'!$I$28,0,10*ROW('Sanitation Data'!I67))="","",OFFSET('Sanitation Data'!$I$28,0,10*ROW('Sanitation Data'!I67)))</f>
        <v/>
      </c>
      <c r="DK73" s="273" t="str">
        <f ca="true">+IF(OFFSET('Sanitation Data'!$I$29,0,10*ROW('Sanitation Data'!I67))="","",OFFSET('Sanitation Data'!$I$29,0,10*ROW('Sanitation Data'!I67)))</f>
        <v/>
      </c>
      <c r="DL73" s="273" t="str">
        <f ca="true">+IF(OFFSET('Sanitation Data'!$I$30,0,10*ROW('Sanitation Data'!I67))="","",OFFSET('Sanitation Data'!$I$30,0,10*ROW('Sanitation Data'!I67)))</f>
        <v/>
      </c>
      <c r="DM73" s="273" t="str">
        <f ca="true">+IF(OFFSET('Sanitation Data'!$I$31,0,10*ROW('Sanitation Data'!I67))="","",OFFSET('Sanitation Data'!$I$31,0,10*ROW('Sanitation Data'!I67)))</f>
        <v/>
      </c>
      <c r="DN73" s="273" t="str">
        <f ca="true">+IF(OFFSET('Sanitation Data'!$I$32,0,10*ROW('Sanitation Data'!I67))="","",OFFSET('Sanitation Data'!$I$32,0,10*ROW('Sanitation Data'!I67)))</f>
        <v/>
      </c>
      <c r="DO73" s="273" t="str">
        <f ca="true">+IF(OFFSET('Hygiene Data'!$D$11,0,10*ROW('Hygiene Data'!D67))="","",OFFSET('Hygiene Data'!$D$11,0,10*ROW('Hygiene Data'!D67)))</f>
        <v/>
      </c>
      <c r="DP73" s="273" t="str">
        <f ca="true">+IF(OFFSET('Hygiene Data'!$D$12,0,10*ROW('Hygiene Data'!D67))="","",OFFSET('Hygiene Data'!$D$12,0,10*ROW('Hygiene Data'!D67)))</f>
        <v/>
      </c>
      <c r="DQ73" s="273" t="str">
        <f ca="true">+IF(OFFSET('Hygiene Data'!$D$13,0,10*ROW('Hygiene Data'!D67))="","",OFFSET('Hygiene Data'!$D$13,0,10*ROW('Hygiene Data'!D67)))</f>
        <v/>
      </c>
      <c r="DR73" s="273" t="str">
        <f ca="true">+IF(OFFSET('Hygiene Data'!$E$11,0,10*ROW('Hygiene Data'!E67))="","",OFFSET('Hygiene Data'!$E$11,0,10*ROW('Hygiene Data'!E67)))</f>
        <v/>
      </c>
      <c r="DS73" s="273" t="str">
        <f ca="true">+IF(OFFSET('Hygiene Data'!$E$12,0,10*ROW('Hygiene Data'!E67))="","",OFFSET('Hygiene Data'!$E$12,0,10*ROW('Hygiene Data'!E67)))</f>
        <v/>
      </c>
      <c r="DT73" s="273" t="str">
        <f ca="true">+IF(OFFSET('Hygiene Data'!$E$13,0,10*ROW('Hygiene Data'!E67))="","",OFFSET('Hygiene Data'!$E$13,0,10*ROW('Hygiene Data'!E67)))</f>
        <v/>
      </c>
      <c r="DU73" s="273" t="str">
        <f ca="true">+IF(OFFSET('Hygiene Data'!$F$11,0,10*ROW('Hygiene Data'!F67))="","",OFFSET('Hygiene Data'!$F$11,0,10*ROW('Hygiene Data'!F67)))</f>
        <v/>
      </c>
      <c r="DV73" s="273" t="str">
        <f ca="true">+IF(OFFSET('Hygiene Data'!$F$12,0,10*ROW('Hygiene Data'!F67))="","",OFFSET('Hygiene Data'!$F$12,0,10*ROW('Hygiene Data'!F67)))</f>
        <v/>
      </c>
      <c r="DW73" s="273" t="str">
        <f ca="true">+IF(OFFSET('Hygiene Data'!$F$13,0,10*ROW('Hygiene Data'!F67))="","",OFFSET('Hygiene Data'!$F$13,0,10*ROW('Hygiene Data'!F67)))</f>
        <v/>
      </c>
      <c r="DX73" s="273" t="str">
        <f ca="true">+IF(OFFSET('Hygiene Data'!$G$11,0,10*ROW('Hygiene Data'!G67))="","",OFFSET('Hygiene Data'!$G$11,0,10*ROW('Hygiene Data'!G67)))</f>
        <v/>
      </c>
      <c r="DY73" s="273" t="str">
        <f ca="true">+IF(OFFSET('Hygiene Data'!$G$12,0,10*ROW('Hygiene Data'!G67))="","",OFFSET('Hygiene Data'!$G$12,0,10*ROW('Hygiene Data'!G67)))</f>
        <v/>
      </c>
      <c r="DZ73" s="273" t="str">
        <f ca="true">+IF(OFFSET('Hygiene Data'!$G$13,0,10*ROW('Hygiene Data'!G67))="","",OFFSET('Hygiene Data'!$G$13,0,10*ROW('Hygiene Data'!G67)))</f>
        <v/>
      </c>
      <c r="EA73" s="273" t="str">
        <f ca="true">+IF(OFFSET('Hygiene Data'!$H$11,0,10*ROW('Hygiene Data'!H67))="","",OFFSET('Hygiene Data'!$H$11,0,10*ROW('Hygiene Data'!H67)))</f>
        <v/>
      </c>
      <c r="EB73" s="273" t="str">
        <f ca="true">+IF(OFFSET('Hygiene Data'!$H$12,0,10*ROW('Hygiene Data'!H67))="","",OFFSET('Hygiene Data'!$H$12,0,10*ROW('Hygiene Data'!H67)))</f>
        <v/>
      </c>
      <c r="EC73" s="273" t="str">
        <f ca="true">+IF(OFFSET('Hygiene Data'!$H$13,0,10*ROW('Hygiene Data'!H67))="","",OFFSET('Hygiene Data'!$H$13,0,10*ROW('Hygiene Data'!H67)))</f>
        <v/>
      </c>
      <c r="ED73" s="273" t="str">
        <f ca="true">+IF(OFFSET('Hygiene Data'!$I$11,0,10*ROW('Hygiene Data'!I67))="","",OFFSET('Hygiene Data'!$I$11,0,10*ROW('Hygiene Data'!I67)))</f>
        <v/>
      </c>
      <c r="EE73" s="273" t="str">
        <f ca="true">+IF(OFFSET('Hygiene Data'!$I$12,0,10*ROW('Hygiene Data'!I67))="","",OFFSET('Hygiene Data'!$I$12,0,10*ROW('Hygiene Data'!I67)))</f>
        <v/>
      </c>
      <c r="EF73" s="273"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29" t="str">
        <f t="shared" ca="true" si="1"/>
        <v/>
      </c>
      <c r="D74" s="97"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7"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7"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7"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7"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7"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7"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7"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7"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7"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7"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7"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7"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7"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7"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7"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7"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7"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8"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8"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8"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8"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8"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8"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8"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8"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8"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8"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8"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8"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8"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8"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8"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8"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8"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8"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8"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8"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8"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8"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8"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8"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8"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8"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8"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8"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8"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8"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9"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9"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9"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9"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9"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9"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9"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9"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9"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9"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9"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9"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9"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9"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9"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9"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9"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9"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3"/>
      <c r="BS74" s="273" t="str">
        <f ca="true">+IF(OFFSET('Water Data'!$D$27,0,10*ROW('Water Data'!D68))="","",OFFSET('Water Data'!$D$27,0,10*ROW('Water Data'!D68)))</f>
        <v/>
      </c>
      <c r="BT74" s="273" t="str">
        <f ca="true">+IF(OFFSET('Water Data'!$D$28,0,10*ROW('Water Data'!D68))="","",OFFSET('Water Data'!$D$28,0,10*ROW('Water Data'!D68)))</f>
        <v/>
      </c>
      <c r="BU74" s="273" t="str">
        <f ca="true">+IF(OFFSET('Water Data'!$D$29,0,10*ROW('Water Data'!D68))="","",OFFSET('Water Data'!$D$29,0,10*ROW('Water Data'!D68)))</f>
        <v/>
      </c>
      <c r="BV74" s="273" t="str">
        <f ca="true">+IF(OFFSET('Water Data'!$E$27,0,10*ROW('Water Data'!E68))="","",OFFSET('Water Data'!$E$27,0,10*ROW('Water Data'!E68)))</f>
        <v/>
      </c>
      <c r="BW74" s="273" t="str">
        <f ca="true">+IF(OFFSET('Water Data'!$E$28,0,10*ROW('Water Data'!E68))="","",OFFSET('Water Data'!$E$28,0,10*ROW('Water Data'!E68)))</f>
        <v/>
      </c>
      <c r="BX74" s="273" t="str">
        <f ca="true">+IF(OFFSET('Water Data'!$E$29,0,10*ROW('Water Data'!E68))="","",OFFSET('Water Data'!$E$29,0,10*ROW('Water Data'!E68)))</f>
        <v/>
      </c>
      <c r="BY74" s="273" t="str">
        <f ca="true">+IF(OFFSET('Water Data'!$F$27,0,10*ROW('Water Data'!F68))="","",OFFSET('Water Data'!$F$27,0,10*ROW('Water Data'!F68)))</f>
        <v/>
      </c>
      <c r="BZ74" s="273" t="str">
        <f ca="true">+IF(OFFSET('Water Data'!$F$28,0,10*ROW('Water Data'!F68))="","",OFFSET('Water Data'!$F$28,0,10*ROW('Water Data'!F68)))</f>
        <v/>
      </c>
      <c r="CA74" s="273" t="str">
        <f ca="true">+IF(OFFSET('Water Data'!$F$29,0,10*ROW('Water Data'!F68))="","",OFFSET('Water Data'!$F$29,0,10*ROW('Water Data'!F68)))</f>
        <v/>
      </c>
      <c r="CB74" s="273" t="str">
        <f ca="true">+IF(OFFSET('Water Data'!$G$27,0,10*ROW('Water Data'!G68))="","",OFFSET('Water Data'!$G$27,0,10*ROW('Water Data'!G68)))</f>
        <v/>
      </c>
      <c r="CC74" s="273" t="str">
        <f ca="true">+IF(OFFSET('Water Data'!$G$28,0,10*ROW('Water Data'!G68))="","",OFFSET('Water Data'!$G$28,0,10*ROW('Water Data'!G68)))</f>
        <v/>
      </c>
      <c r="CD74" s="273" t="str">
        <f ca="true">+IF(OFFSET('Water Data'!$G$29,0,10*ROW('Water Data'!G68))="","",OFFSET('Water Data'!$G$29,0,10*ROW('Water Data'!G68)))</f>
        <v/>
      </c>
      <c r="CE74" s="273" t="str">
        <f ca="true">+IF(OFFSET('Water Data'!$H$27,0,10*ROW('Water Data'!H68))="","",OFFSET('Water Data'!$H$27,0,10*ROW('Water Data'!H68)))</f>
        <v/>
      </c>
      <c r="CF74" s="273" t="str">
        <f ca="true">+IF(OFFSET('Water Data'!$H$28,0,10*ROW('Water Data'!H68))="","",OFFSET('Water Data'!$H$28,0,10*ROW('Water Data'!H68)))</f>
        <v/>
      </c>
      <c r="CG74" s="273" t="str">
        <f ca="true">+IF(OFFSET('Water Data'!$H$29,0,10*ROW('Water Data'!H68))="","",OFFSET('Water Data'!$H$29,0,10*ROW('Water Data'!H68)))</f>
        <v/>
      </c>
      <c r="CH74" s="273" t="str">
        <f ca="true">+IF(OFFSET('Water Data'!$I$27,0,10*ROW('Water Data'!I68))="","",OFFSET('Water Data'!$I$27,0,10*ROW('Water Data'!I68)))</f>
        <v/>
      </c>
      <c r="CI74" s="273" t="str">
        <f ca="true">+IF(OFFSET('Water Data'!$I$28,0,10*ROW('Water Data'!I68))="","",OFFSET('Water Data'!$I$28,0,10*ROW('Water Data'!I68)))</f>
        <v/>
      </c>
      <c r="CJ74" s="273" t="str">
        <f ca="true">+IF(OFFSET('Water Data'!$I$29,0,10*ROW('Water Data'!I68))="","",OFFSET('Water Data'!$I$29,0,10*ROW('Water Data'!I68)))</f>
        <v/>
      </c>
      <c r="CK74" s="273" t="str">
        <f ca="true">+IF(OFFSET('Sanitation Data'!$D$28,0,10*ROW('Sanitation Data'!D68))="","",OFFSET('Sanitation Data'!$D$28,0,10*ROW('Sanitation Data'!D68)))</f>
        <v/>
      </c>
      <c r="CL74" s="273" t="str">
        <f ca="true">+IF(OFFSET('Sanitation Data'!$D$29,0,10*ROW('Sanitation Data'!D68))="","",OFFSET('Sanitation Data'!$D$29,0,10*ROW('Sanitation Data'!D68)))</f>
        <v/>
      </c>
      <c r="CM74" s="273" t="str">
        <f ca="true">+IF(OFFSET('Sanitation Data'!$D$30,0,10*ROW('Sanitation Data'!D68))="","",OFFSET('Sanitation Data'!$D$30,0,10*ROW('Sanitation Data'!D68)))</f>
        <v/>
      </c>
      <c r="CN74" s="273" t="str">
        <f ca="true">+IF(OFFSET('Sanitation Data'!$D$31,0,10*ROW('Sanitation Data'!D68))="","",OFFSET('Sanitation Data'!$D$31,0,10*ROW('Sanitation Data'!D68)))</f>
        <v/>
      </c>
      <c r="CO74" s="273" t="str">
        <f ca="true">+IF(OFFSET('Sanitation Data'!$D$32,0,10*ROW('Sanitation Data'!D68))="","",OFFSET('Sanitation Data'!$D$32,0,10*ROW('Sanitation Data'!D68)))</f>
        <v/>
      </c>
      <c r="CP74" s="273" t="str">
        <f ca="true">+IF(OFFSET('Sanitation Data'!$E$28,0,10*ROW('Sanitation Data'!E68))="","",OFFSET('Sanitation Data'!$E$28,0,10*ROW('Sanitation Data'!E68)))</f>
        <v/>
      </c>
      <c r="CQ74" s="273" t="str">
        <f ca="true">+IF(OFFSET('Sanitation Data'!$E$29,0,10*ROW('Sanitation Data'!E68))="","",OFFSET('Sanitation Data'!$E$29,0,10*ROW('Sanitation Data'!E68)))</f>
        <v/>
      </c>
      <c r="CR74" s="273" t="str">
        <f ca="true">+IF(OFFSET('Sanitation Data'!$E$30,0,10*ROW('Sanitation Data'!E68))="","",OFFSET('Sanitation Data'!$E$30,0,10*ROW('Sanitation Data'!E68)))</f>
        <v/>
      </c>
      <c r="CS74" s="273" t="str">
        <f ca="true">+IF(OFFSET('Sanitation Data'!$E$31,0,10*ROW('Sanitation Data'!E68))="","",OFFSET('Sanitation Data'!$E$31,0,10*ROW('Sanitation Data'!E68)))</f>
        <v/>
      </c>
      <c r="CT74" s="273" t="str">
        <f ca="true">+IF(OFFSET('Sanitation Data'!$E$32,0,10*ROW('Sanitation Data'!E68))="","",OFFSET('Sanitation Data'!$E$32,0,10*ROW('Sanitation Data'!E68)))</f>
        <v/>
      </c>
      <c r="CU74" s="273" t="str">
        <f ca="true">+IF(OFFSET('Sanitation Data'!$F$28,0,10*ROW('Sanitation Data'!F68))="","",OFFSET('Sanitation Data'!$F$28,0,10*ROW('Sanitation Data'!F68)))</f>
        <v/>
      </c>
      <c r="CV74" s="273" t="str">
        <f ca="true">+IF(OFFSET('Sanitation Data'!$F$29,0,10*ROW('Sanitation Data'!F68))="","",OFFSET('Sanitation Data'!$F$29,0,10*ROW('Sanitation Data'!F68)))</f>
        <v/>
      </c>
      <c r="CW74" s="273" t="str">
        <f ca="true">+IF(OFFSET('Sanitation Data'!$F$30,0,10*ROW('Sanitation Data'!F68))="","",OFFSET('Sanitation Data'!$F$30,0,10*ROW('Sanitation Data'!F68)))</f>
        <v/>
      </c>
      <c r="CX74" s="273" t="str">
        <f ca="true">+IF(OFFSET('Sanitation Data'!$F$31,0,10*ROW('Sanitation Data'!F68))="","",OFFSET('Sanitation Data'!$F$31,0,10*ROW('Sanitation Data'!F68)))</f>
        <v/>
      </c>
      <c r="CY74" s="273" t="str">
        <f ca="true">+IF(OFFSET('Sanitation Data'!$F$32,0,10*ROW('Sanitation Data'!F68))="","",OFFSET('Sanitation Data'!$F$32,0,10*ROW('Sanitation Data'!F68)))</f>
        <v/>
      </c>
      <c r="CZ74" s="273" t="str">
        <f ca="true">+IF(OFFSET('Sanitation Data'!$G$28,0,10*ROW('Sanitation Data'!G68))="","",OFFSET('Sanitation Data'!$G$28,0,10*ROW('Sanitation Data'!G68)))</f>
        <v/>
      </c>
      <c r="DA74" s="273" t="str">
        <f ca="true">+IF(OFFSET('Sanitation Data'!$G$29,0,10*ROW('Sanitation Data'!G68))="","",OFFSET('Sanitation Data'!$G$29,0,10*ROW('Sanitation Data'!G68)))</f>
        <v/>
      </c>
      <c r="DB74" s="273" t="str">
        <f ca="true">+IF(OFFSET('Sanitation Data'!$G$30,0,10*ROW('Sanitation Data'!G68))="","",OFFSET('Sanitation Data'!$G$30,0,10*ROW('Sanitation Data'!G68)))</f>
        <v/>
      </c>
      <c r="DC74" s="273" t="str">
        <f ca="true">+IF(OFFSET('Sanitation Data'!$G$31,0,10*ROW('Sanitation Data'!G68))="","",OFFSET('Sanitation Data'!$G$31,0,10*ROW('Sanitation Data'!G68)))</f>
        <v/>
      </c>
      <c r="DD74" s="273" t="str">
        <f ca="true">+IF(OFFSET('Sanitation Data'!$G$32,0,10*ROW('Sanitation Data'!G68))="","",OFFSET('Sanitation Data'!$G$32,0,10*ROW('Sanitation Data'!G68)))</f>
        <v/>
      </c>
      <c r="DE74" s="273" t="str">
        <f ca="true">+IF(OFFSET('Sanitation Data'!$H$28,0,10*ROW('Sanitation Data'!H68))="","",OFFSET('Sanitation Data'!$H$28,0,10*ROW('Sanitation Data'!H68)))</f>
        <v/>
      </c>
      <c r="DF74" s="273" t="str">
        <f ca="true">+IF(OFFSET('Sanitation Data'!$H$29,0,10*ROW('Sanitation Data'!H68))="","",OFFSET('Sanitation Data'!$H$29,0,10*ROW('Sanitation Data'!H68)))</f>
        <v/>
      </c>
      <c r="DG74" s="273" t="str">
        <f ca="true">+IF(OFFSET('Sanitation Data'!$H$30,0,10*ROW('Sanitation Data'!H68))="","",OFFSET('Sanitation Data'!$H$30,0,10*ROW('Sanitation Data'!H68)))</f>
        <v/>
      </c>
      <c r="DH74" s="273" t="str">
        <f ca="true">+IF(OFFSET('Sanitation Data'!$H$31,0,10*ROW('Sanitation Data'!H68))="","",OFFSET('Sanitation Data'!$H$31,0,10*ROW('Sanitation Data'!H68)))</f>
        <v/>
      </c>
      <c r="DI74" s="273" t="str">
        <f ca="true">+IF(OFFSET('Sanitation Data'!$H$32,0,10*ROW('Sanitation Data'!H68))="","",OFFSET('Sanitation Data'!$H$32,0,10*ROW('Sanitation Data'!H68)))</f>
        <v/>
      </c>
      <c r="DJ74" s="273" t="str">
        <f ca="true">+IF(OFFSET('Sanitation Data'!$I$28,0,10*ROW('Sanitation Data'!I68))="","",OFFSET('Sanitation Data'!$I$28,0,10*ROW('Sanitation Data'!I68)))</f>
        <v/>
      </c>
      <c r="DK74" s="273" t="str">
        <f ca="true">+IF(OFFSET('Sanitation Data'!$I$29,0,10*ROW('Sanitation Data'!I68))="","",OFFSET('Sanitation Data'!$I$29,0,10*ROW('Sanitation Data'!I68)))</f>
        <v/>
      </c>
      <c r="DL74" s="273" t="str">
        <f ca="true">+IF(OFFSET('Sanitation Data'!$I$30,0,10*ROW('Sanitation Data'!I68))="","",OFFSET('Sanitation Data'!$I$30,0,10*ROW('Sanitation Data'!I68)))</f>
        <v/>
      </c>
      <c r="DM74" s="273" t="str">
        <f ca="true">+IF(OFFSET('Sanitation Data'!$I$31,0,10*ROW('Sanitation Data'!I68))="","",OFFSET('Sanitation Data'!$I$31,0,10*ROW('Sanitation Data'!I68)))</f>
        <v/>
      </c>
      <c r="DN74" s="273" t="str">
        <f ca="true">+IF(OFFSET('Sanitation Data'!$I$32,0,10*ROW('Sanitation Data'!I68))="","",OFFSET('Sanitation Data'!$I$32,0,10*ROW('Sanitation Data'!I68)))</f>
        <v/>
      </c>
      <c r="DO74" s="273" t="str">
        <f ca="true">+IF(OFFSET('Hygiene Data'!$D$11,0,10*ROW('Hygiene Data'!D68))="","",OFFSET('Hygiene Data'!$D$11,0,10*ROW('Hygiene Data'!D68)))</f>
        <v/>
      </c>
      <c r="DP74" s="273" t="str">
        <f ca="true">+IF(OFFSET('Hygiene Data'!$D$12,0,10*ROW('Hygiene Data'!D68))="","",OFFSET('Hygiene Data'!$D$12,0,10*ROW('Hygiene Data'!D68)))</f>
        <v/>
      </c>
      <c r="DQ74" s="273" t="str">
        <f ca="true">+IF(OFFSET('Hygiene Data'!$D$13,0,10*ROW('Hygiene Data'!D68))="","",OFFSET('Hygiene Data'!$D$13,0,10*ROW('Hygiene Data'!D68)))</f>
        <v/>
      </c>
      <c r="DR74" s="273" t="str">
        <f ca="true">+IF(OFFSET('Hygiene Data'!$E$11,0,10*ROW('Hygiene Data'!E68))="","",OFFSET('Hygiene Data'!$E$11,0,10*ROW('Hygiene Data'!E68)))</f>
        <v/>
      </c>
      <c r="DS74" s="273" t="str">
        <f ca="true">+IF(OFFSET('Hygiene Data'!$E$12,0,10*ROW('Hygiene Data'!E68))="","",OFFSET('Hygiene Data'!$E$12,0,10*ROW('Hygiene Data'!E68)))</f>
        <v/>
      </c>
      <c r="DT74" s="273" t="str">
        <f ca="true">+IF(OFFSET('Hygiene Data'!$E$13,0,10*ROW('Hygiene Data'!E68))="","",OFFSET('Hygiene Data'!$E$13,0,10*ROW('Hygiene Data'!E68)))</f>
        <v/>
      </c>
      <c r="DU74" s="273" t="str">
        <f ca="true">+IF(OFFSET('Hygiene Data'!$F$11,0,10*ROW('Hygiene Data'!F68))="","",OFFSET('Hygiene Data'!$F$11,0,10*ROW('Hygiene Data'!F68)))</f>
        <v/>
      </c>
      <c r="DV74" s="273" t="str">
        <f ca="true">+IF(OFFSET('Hygiene Data'!$F$12,0,10*ROW('Hygiene Data'!F68))="","",OFFSET('Hygiene Data'!$F$12,0,10*ROW('Hygiene Data'!F68)))</f>
        <v/>
      </c>
      <c r="DW74" s="273" t="str">
        <f ca="true">+IF(OFFSET('Hygiene Data'!$F$13,0,10*ROW('Hygiene Data'!F68))="","",OFFSET('Hygiene Data'!$F$13,0,10*ROW('Hygiene Data'!F68)))</f>
        <v/>
      </c>
      <c r="DX74" s="273" t="str">
        <f ca="true">+IF(OFFSET('Hygiene Data'!$G$11,0,10*ROW('Hygiene Data'!G68))="","",OFFSET('Hygiene Data'!$G$11,0,10*ROW('Hygiene Data'!G68)))</f>
        <v/>
      </c>
      <c r="DY74" s="273" t="str">
        <f ca="true">+IF(OFFSET('Hygiene Data'!$G$12,0,10*ROW('Hygiene Data'!G68))="","",OFFSET('Hygiene Data'!$G$12,0,10*ROW('Hygiene Data'!G68)))</f>
        <v/>
      </c>
      <c r="DZ74" s="273" t="str">
        <f ca="true">+IF(OFFSET('Hygiene Data'!$G$13,0,10*ROW('Hygiene Data'!G68))="","",OFFSET('Hygiene Data'!$G$13,0,10*ROW('Hygiene Data'!G68)))</f>
        <v/>
      </c>
      <c r="EA74" s="273" t="str">
        <f ca="true">+IF(OFFSET('Hygiene Data'!$H$11,0,10*ROW('Hygiene Data'!H68))="","",OFFSET('Hygiene Data'!$H$11,0,10*ROW('Hygiene Data'!H68)))</f>
        <v/>
      </c>
      <c r="EB74" s="273" t="str">
        <f ca="true">+IF(OFFSET('Hygiene Data'!$H$12,0,10*ROW('Hygiene Data'!H68))="","",OFFSET('Hygiene Data'!$H$12,0,10*ROW('Hygiene Data'!H68)))</f>
        <v/>
      </c>
      <c r="EC74" s="273" t="str">
        <f ca="true">+IF(OFFSET('Hygiene Data'!$H$13,0,10*ROW('Hygiene Data'!H68))="","",OFFSET('Hygiene Data'!$H$13,0,10*ROW('Hygiene Data'!H68)))</f>
        <v/>
      </c>
      <c r="ED74" s="273" t="str">
        <f ca="true">+IF(OFFSET('Hygiene Data'!$I$11,0,10*ROW('Hygiene Data'!I68))="","",OFFSET('Hygiene Data'!$I$11,0,10*ROW('Hygiene Data'!I68)))</f>
        <v/>
      </c>
      <c r="EE74" s="273" t="str">
        <f ca="true">+IF(OFFSET('Hygiene Data'!$I$12,0,10*ROW('Hygiene Data'!I68))="","",OFFSET('Hygiene Data'!$I$12,0,10*ROW('Hygiene Data'!I68)))</f>
        <v/>
      </c>
      <c r="EF74" s="273"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29" t="str">
        <f t="shared" ca="true" si="1"/>
        <v/>
      </c>
      <c r="D75" s="97"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7"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7"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7"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7"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7"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7"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7"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7"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7"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7"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7"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7"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7"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7"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7"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7"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7"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8"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8"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8"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8"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8"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8"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8"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8"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8"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8"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8"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8"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8"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8"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8"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8"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8"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8"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8"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8"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8"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8"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8"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8"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8"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8"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8"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8"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8"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8"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9"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9"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9"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9"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9"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9"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9"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9"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9"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9"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9"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9"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9"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9"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9"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9"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9"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9"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3"/>
      <c r="BS75" s="273" t="str">
        <f ca="true">+IF(OFFSET('Water Data'!$D$27,0,10*ROW('Water Data'!D69))="","",OFFSET('Water Data'!$D$27,0,10*ROW('Water Data'!D69)))</f>
        <v/>
      </c>
      <c r="BT75" s="273" t="str">
        <f ca="true">+IF(OFFSET('Water Data'!$D$28,0,10*ROW('Water Data'!D69))="","",OFFSET('Water Data'!$D$28,0,10*ROW('Water Data'!D69)))</f>
        <v/>
      </c>
      <c r="BU75" s="273" t="str">
        <f ca="true">+IF(OFFSET('Water Data'!$D$29,0,10*ROW('Water Data'!D69))="","",OFFSET('Water Data'!$D$29,0,10*ROW('Water Data'!D69)))</f>
        <v/>
      </c>
      <c r="BV75" s="273" t="str">
        <f ca="true">+IF(OFFSET('Water Data'!$E$27,0,10*ROW('Water Data'!E69))="","",OFFSET('Water Data'!$E$27,0,10*ROW('Water Data'!E69)))</f>
        <v/>
      </c>
      <c r="BW75" s="273" t="str">
        <f ca="true">+IF(OFFSET('Water Data'!$E$28,0,10*ROW('Water Data'!E69))="","",OFFSET('Water Data'!$E$28,0,10*ROW('Water Data'!E69)))</f>
        <v/>
      </c>
      <c r="BX75" s="273" t="str">
        <f ca="true">+IF(OFFSET('Water Data'!$E$29,0,10*ROW('Water Data'!E69))="","",OFFSET('Water Data'!$E$29,0,10*ROW('Water Data'!E69)))</f>
        <v/>
      </c>
      <c r="BY75" s="273" t="str">
        <f ca="true">+IF(OFFSET('Water Data'!$F$27,0,10*ROW('Water Data'!F69))="","",OFFSET('Water Data'!$F$27,0,10*ROW('Water Data'!F69)))</f>
        <v/>
      </c>
      <c r="BZ75" s="273" t="str">
        <f ca="true">+IF(OFFSET('Water Data'!$F$28,0,10*ROW('Water Data'!F69))="","",OFFSET('Water Data'!$F$28,0,10*ROW('Water Data'!F69)))</f>
        <v/>
      </c>
      <c r="CA75" s="273" t="str">
        <f ca="true">+IF(OFFSET('Water Data'!$F$29,0,10*ROW('Water Data'!F69))="","",OFFSET('Water Data'!$F$29,0,10*ROW('Water Data'!F69)))</f>
        <v/>
      </c>
      <c r="CB75" s="273" t="str">
        <f ca="true">+IF(OFFSET('Water Data'!$G$27,0,10*ROW('Water Data'!G69))="","",OFFSET('Water Data'!$G$27,0,10*ROW('Water Data'!G69)))</f>
        <v/>
      </c>
      <c r="CC75" s="273" t="str">
        <f ca="true">+IF(OFFSET('Water Data'!$G$28,0,10*ROW('Water Data'!G69))="","",OFFSET('Water Data'!$G$28,0,10*ROW('Water Data'!G69)))</f>
        <v/>
      </c>
      <c r="CD75" s="273" t="str">
        <f ca="true">+IF(OFFSET('Water Data'!$G$29,0,10*ROW('Water Data'!G69))="","",OFFSET('Water Data'!$G$29,0,10*ROW('Water Data'!G69)))</f>
        <v/>
      </c>
      <c r="CE75" s="273" t="str">
        <f ca="true">+IF(OFFSET('Water Data'!$H$27,0,10*ROW('Water Data'!H69))="","",OFFSET('Water Data'!$H$27,0,10*ROW('Water Data'!H69)))</f>
        <v/>
      </c>
      <c r="CF75" s="273" t="str">
        <f ca="true">+IF(OFFSET('Water Data'!$H$28,0,10*ROW('Water Data'!H69))="","",OFFSET('Water Data'!$H$28,0,10*ROW('Water Data'!H69)))</f>
        <v/>
      </c>
      <c r="CG75" s="273" t="str">
        <f ca="true">+IF(OFFSET('Water Data'!$H$29,0,10*ROW('Water Data'!H69))="","",OFFSET('Water Data'!$H$29,0,10*ROW('Water Data'!H69)))</f>
        <v/>
      </c>
      <c r="CH75" s="273" t="str">
        <f ca="true">+IF(OFFSET('Water Data'!$I$27,0,10*ROW('Water Data'!I69))="","",OFFSET('Water Data'!$I$27,0,10*ROW('Water Data'!I69)))</f>
        <v/>
      </c>
      <c r="CI75" s="273" t="str">
        <f ca="true">+IF(OFFSET('Water Data'!$I$28,0,10*ROW('Water Data'!I69))="","",OFFSET('Water Data'!$I$28,0,10*ROW('Water Data'!I69)))</f>
        <v/>
      </c>
      <c r="CJ75" s="273" t="str">
        <f ca="true">+IF(OFFSET('Water Data'!$I$29,0,10*ROW('Water Data'!I69))="","",OFFSET('Water Data'!$I$29,0,10*ROW('Water Data'!I69)))</f>
        <v/>
      </c>
      <c r="CK75" s="273" t="str">
        <f ca="true">+IF(OFFSET('Sanitation Data'!$D$28,0,10*ROW('Sanitation Data'!D69))="","",OFFSET('Sanitation Data'!$D$28,0,10*ROW('Sanitation Data'!D69)))</f>
        <v/>
      </c>
      <c r="CL75" s="273" t="str">
        <f ca="true">+IF(OFFSET('Sanitation Data'!$D$29,0,10*ROW('Sanitation Data'!D69))="","",OFFSET('Sanitation Data'!$D$29,0,10*ROW('Sanitation Data'!D69)))</f>
        <v/>
      </c>
      <c r="CM75" s="273" t="str">
        <f ca="true">+IF(OFFSET('Sanitation Data'!$D$30,0,10*ROW('Sanitation Data'!D69))="","",OFFSET('Sanitation Data'!$D$30,0,10*ROW('Sanitation Data'!D69)))</f>
        <v/>
      </c>
      <c r="CN75" s="273" t="str">
        <f ca="true">+IF(OFFSET('Sanitation Data'!$D$31,0,10*ROW('Sanitation Data'!D69))="","",OFFSET('Sanitation Data'!$D$31,0,10*ROW('Sanitation Data'!D69)))</f>
        <v/>
      </c>
      <c r="CO75" s="273" t="str">
        <f ca="true">+IF(OFFSET('Sanitation Data'!$D$32,0,10*ROW('Sanitation Data'!D69))="","",OFFSET('Sanitation Data'!$D$32,0,10*ROW('Sanitation Data'!D69)))</f>
        <v/>
      </c>
      <c r="CP75" s="273" t="str">
        <f ca="true">+IF(OFFSET('Sanitation Data'!$E$28,0,10*ROW('Sanitation Data'!E69))="","",OFFSET('Sanitation Data'!$E$28,0,10*ROW('Sanitation Data'!E69)))</f>
        <v/>
      </c>
      <c r="CQ75" s="273" t="str">
        <f ca="true">+IF(OFFSET('Sanitation Data'!$E$29,0,10*ROW('Sanitation Data'!E69))="","",OFFSET('Sanitation Data'!$E$29,0,10*ROW('Sanitation Data'!E69)))</f>
        <v/>
      </c>
      <c r="CR75" s="273" t="str">
        <f ca="true">+IF(OFFSET('Sanitation Data'!$E$30,0,10*ROW('Sanitation Data'!E69))="","",OFFSET('Sanitation Data'!$E$30,0,10*ROW('Sanitation Data'!E69)))</f>
        <v/>
      </c>
      <c r="CS75" s="273" t="str">
        <f ca="true">+IF(OFFSET('Sanitation Data'!$E$31,0,10*ROW('Sanitation Data'!E69))="","",OFFSET('Sanitation Data'!$E$31,0,10*ROW('Sanitation Data'!E69)))</f>
        <v/>
      </c>
      <c r="CT75" s="273" t="str">
        <f ca="true">+IF(OFFSET('Sanitation Data'!$E$32,0,10*ROW('Sanitation Data'!E69))="","",OFFSET('Sanitation Data'!$E$32,0,10*ROW('Sanitation Data'!E69)))</f>
        <v/>
      </c>
      <c r="CU75" s="273" t="str">
        <f ca="true">+IF(OFFSET('Sanitation Data'!$F$28,0,10*ROW('Sanitation Data'!F69))="","",OFFSET('Sanitation Data'!$F$28,0,10*ROW('Sanitation Data'!F69)))</f>
        <v/>
      </c>
      <c r="CV75" s="273" t="str">
        <f ca="true">+IF(OFFSET('Sanitation Data'!$F$29,0,10*ROW('Sanitation Data'!F69))="","",OFFSET('Sanitation Data'!$F$29,0,10*ROW('Sanitation Data'!F69)))</f>
        <v/>
      </c>
      <c r="CW75" s="273" t="str">
        <f ca="true">+IF(OFFSET('Sanitation Data'!$F$30,0,10*ROW('Sanitation Data'!F69))="","",OFFSET('Sanitation Data'!$F$30,0,10*ROW('Sanitation Data'!F69)))</f>
        <v/>
      </c>
      <c r="CX75" s="273" t="str">
        <f ca="true">+IF(OFFSET('Sanitation Data'!$F$31,0,10*ROW('Sanitation Data'!F69))="","",OFFSET('Sanitation Data'!$F$31,0,10*ROW('Sanitation Data'!F69)))</f>
        <v/>
      </c>
      <c r="CY75" s="273" t="str">
        <f ca="true">+IF(OFFSET('Sanitation Data'!$F$32,0,10*ROW('Sanitation Data'!F69))="","",OFFSET('Sanitation Data'!$F$32,0,10*ROW('Sanitation Data'!F69)))</f>
        <v/>
      </c>
      <c r="CZ75" s="273" t="str">
        <f ca="true">+IF(OFFSET('Sanitation Data'!$G$28,0,10*ROW('Sanitation Data'!G69))="","",OFFSET('Sanitation Data'!$G$28,0,10*ROW('Sanitation Data'!G69)))</f>
        <v/>
      </c>
      <c r="DA75" s="273" t="str">
        <f ca="true">+IF(OFFSET('Sanitation Data'!$G$29,0,10*ROW('Sanitation Data'!G69))="","",OFFSET('Sanitation Data'!$G$29,0,10*ROW('Sanitation Data'!G69)))</f>
        <v/>
      </c>
      <c r="DB75" s="273" t="str">
        <f ca="true">+IF(OFFSET('Sanitation Data'!$G$30,0,10*ROW('Sanitation Data'!G69))="","",OFFSET('Sanitation Data'!$G$30,0,10*ROW('Sanitation Data'!G69)))</f>
        <v/>
      </c>
      <c r="DC75" s="273" t="str">
        <f ca="true">+IF(OFFSET('Sanitation Data'!$G$31,0,10*ROW('Sanitation Data'!G69))="","",OFFSET('Sanitation Data'!$G$31,0,10*ROW('Sanitation Data'!G69)))</f>
        <v/>
      </c>
      <c r="DD75" s="273" t="str">
        <f ca="true">+IF(OFFSET('Sanitation Data'!$G$32,0,10*ROW('Sanitation Data'!G69))="","",OFFSET('Sanitation Data'!$G$32,0,10*ROW('Sanitation Data'!G69)))</f>
        <v/>
      </c>
      <c r="DE75" s="273" t="str">
        <f ca="true">+IF(OFFSET('Sanitation Data'!$H$28,0,10*ROW('Sanitation Data'!H69))="","",OFFSET('Sanitation Data'!$H$28,0,10*ROW('Sanitation Data'!H69)))</f>
        <v/>
      </c>
      <c r="DF75" s="273" t="str">
        <f ca="true">+IF(OFFSET('Sanitation Data'!$H$29,0,10*ROW('Sanitation Data'!H69))="","",OFFSET('Sanitation Data'!$H$29,0,10*ROW('Sanitation Data'!H69)))</f>
        <v/>
      </c>
      <c r="DG75" s="273" t="str">
        <f ca="true">+IF(OFFSET('Sanitation Data'!$H$30,0,10*ROW('Sanitation Data'!H69))="","",OFFSET('Sanitation Data'!$H$30,0,10*ROW('Sanitation Data'!H69)))</f>
        <v/>
      </c>
      <c r="DH75" s="273" t="str">
        <f ca="true">+IF(OFFSET('Sanitation Data'!$H$31,0,10*ROW('Sanitation Data'!H69))="","",OFFSET('Sanitation Data'!$H$31,0,10*ROW('Sanitation Data'!H69)))</f>
        <v/>
      </c>
      <c r="DI75" s="273" t="str">
        <f ca="true">+IF(OFFSET('Sanitation Data'!$H$32,0,10*ROW('Sanitation Data'!H69))="","",OFFSET('Sanitation Data'!$H$32,0,10*ROW('Sanitation Data'!H69)))</f>
        <v/>
      </c>
      <c r="DJ75" s="273" t="str">
        <f ca="true">+IF(OFFSET('Sanitation Data'!$I$28,0,10*ROW('Sanitation Data'!I69))="","",OFFSET('Sanitation Data'!$I$28,0,10*ROW('Sanitation Data'!I69)))</f>
        <v/>
      </c>
      <c r="DK75" s="273" t="str">
        <f ca="true">+IF(OFFSET('Sanitation Data'!$I$29,0,10*ROW('Sanitation Data'!I69))="","",OFFSET('Sanitation Data'!$I$29,0,10*ROW('Sanitation Data'!I69)))</f>
        <v/>
      </c>
      <c r="DL75" s="273" t="str">
        <f ca="true">+IF(OFFSET('Sanitation Data'!$I$30,0,10*ROW('Sanitation Data'!I69))="","",OFFSET('Sanitation Data'!$I$30,0,10*ROW('Sanitation Data'!I69)))</f>
        <v/>
      </c>
      <c r="DM75" s="273" t="str">
        <f ca="true">+IF(OFFSET('Sanitation Data'!$I$31,0,10*ROW('Sanitation Data'!I69))="","",OFFSET('Sanitation Data'!$I$31,0,10*ROW('Sanitation Data'!I69)))</f>
        <v/>
      </c>
      <c r="DN75" s="273" t="str">
        <f ca="true">+IF(OFFSET('Sanitation Data'!$I$32,0,10*ROW('Sanitation Data'!I69))="","",OFFSET('Sanitation Data'!$I$32,0,10*ROW('Sanitation Data'!I69)))</f>
        <v/>
      </c>
      <c r="DO75" s="273" t="str">
        <f ca="true">+IF(OFFSET('Hygiene Data'!$D$11,0,10*ROW('Hygiene Data'!D69))="","",OFFSET('Hygiene Data'!$D$11,0,10*ROW('Hygiene Data'!D69)))</f>
        <v/>
      </c>
      <c r="DP75" s="273" t="str">
        <f ca="true">+IF(OFFSET('Hygiene Data'!$D$12,0,10*ROW('Hygiene Data'!D69))="","",OFFSET('Hygiene Data'!$D$12,0,10*ROW('Hygiene Data'!D69)))</f>
        <v/>
      </c>
      <c r="DQ75" s="273" t="str">
        <f ca="true">+IF(OFFSET('Hygiene Data'!$D$13,0,10*ROW('Hygiene Data'!D69))="","",OFFSET('Hygiene Data'!$D$13,0,10*ROW('Hygiene Data'!D69)))</f>
        <v/>
      </c>
      <c r="DR75" s="273" t="str">
        <f ca="true">+IF(OFFSET('Hygiene Data'!$E$11,0,10*ROW('Hygiene Data'!E69))="","",OFFSET('Hygiene Data'!$E$11,0,10*ROW('Hygiene Data'!E69)))</f>
        <v/>
      </c>
      <c r="DS75" s="273" t="str">
        <f ca="true">+IF(OFFSET('Hygiene Data'!$E$12,0,10*ROW('Hygiene Data'!E69))="","",OFFSET('Hygiene Data'!$E$12,0,10*ROW('Hygiene Data'!E69)))</f>
        <v/>
      </c>
      <c r="DT75" s="273" t="str">
        <f ca="true">+IF(OFFSET('Hygiene Data'!$E$13,0,10*ROW('Hygiene Data'!E69))="","",OFFSET('Hygiene Data'!$E$13,0,10*ROW('Hygiene Data'!E69)))</f>
        <v/>
      </c>
      <c r="DU75" s="273" t="str">
        <f ca="true">+IF(OFFSET('Hygiene Data'!$F$11,0,10*ROW('Hygiene Data'!F69))="","",OFFSET('Hygiene Data'!$F$11,0,10*ROW('Hygiene Data'!F69)))</f>
        <v/>
      </c>
      <c r="DV75" s="273" t="str">
        <f ca="true">+IF(OFFSET('Hygiene Data'!$F$12,0,10*ROW('Hygiene Data'!F69))="","",OFFSET('Hygiene Data'!$F$12,0,10*ROW('Hygiene Data'!F69)))</f>
        <v/>
      </c>
      <c r="DW75" s="273" t="str">
        <f ca="true">+IF(OFFSET('Hygiene Data'!$F$13,0,10*ROW('Hygiene Data'!F69))="","",OFFSET('Hygiene Data'!$F$13,0,10*ROW('Hygiene Data'!F69)))</f>
        <v/>
      </c>
      <c r="DX75" s="273" t="str">
        <f ca="true">+IF(OFFSET('Hygiene Data'!$G$11,0,10*ROW('Hygiene Data'!G69))="","",OFFSET('Hygiene Data'!$G$11,0,10*ROW('Hygiene Data'!G69)))</f>
        <v/>
      </c>
      <c r="DY75" s="273" t="str">
        <f ca="true">+IF(OFFSET('Hygiene Data'!$G$12,0,10*ROW('Hygiene Data'!G69))="","",OFFSET('Hygiene Data'!$G$12,0,10*ROW('Hygiene Data'!G69)))</f>
        <v/>
      </c>
      <c r="DZ75" s="273" t="str">
        <f ca="true">+IF(OFFSET('Hygiene Data'!$G$13,0,10*ROW('Hygiene Data'!G69))="","",OFFSET('Hygiene Data'!$G$13,0,10*ROW('Hygiene Data'!G69)))</f>
        <v/>
      </c>
      <c r="EA75" s="273" t="str">
        <f ca="true">+IF(OFFSET('Hygiene Data'!$H$11,0,10*ROW('Hygiene Data'!H69))="","",OFFSET('Hygiene Data'!$H$11,0,10*ROW('Hygiene Data'!H69)))</f>
        <v/>
      </c>
      <c r="EB75" s="273" t="str">
        <f ca="true">+IF(OFFSET('Hygiene Data'!$H$12,0,10*ROW('Hygiene Data'!H69))="","",OFFSET('Hygiene Data'!$H$12,0,10*ROW('Hygiene Data'!H69)))</f>
        <v/>
      </c>
      <c r="EC75" s="273" t="str">
        <f ca="true">+IF(OFFSET('Hygiene Data'!$H$13,0,10*ROW('Hygiene Data'!H69))="","",OFFSET('Hygiene Data'!$H$13,0,10*ROW('Hygiene Data'!H69)))</f>
        <v/>
      </c>
      <c r="ED75" s="273" t="str">
        <f ca="true">+IF(OFFSET('Hygiene Data'!$I$11,0,10*ROW('Hygiene Data'!I69))="","",OFFSET('Hygiene Data'!$I$11,0,10*ROW('Hygiene Data'!I69)))</f>
        <v/>
      </c>
      <c r="EE75" s="273" t="str">
        <f ca="true">+IF(OFFSET('Hygiene Data'!$I$12,0,10*ROW('Hygiene Data'!I69))="","",OFFSET('Hygiene Data'!$I$12,0,10*ROW('Hygiene Data'!I69)))</f>
        <v/>
      </c>
      <c r="EF75" s="273"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29" t="str">
        <f t="shared" ca="true" si="1"/>
        <v/>
      </c>
      <c r="D76" s="97"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7"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7"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7"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7"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7"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7"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7"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7"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7"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7"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7"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7"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7"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7"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7"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7"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7"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8"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8"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8"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8"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8"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8"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8"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8"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8"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8"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8"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8"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8"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8"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8"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8"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8"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8"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8"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8"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8"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8"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8"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8"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8"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8"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8"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8"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8"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8"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9"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9"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9"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9"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9"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9"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9"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9"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9"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9"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9"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9"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9"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9"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9"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9"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9"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9"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3"/>
      <c r="BS76" s="273" t="str">
        <f ca="true">+IF(OFFSET('Water Data'!$D$27,0,10*ROW('Water Data'!D70))="","",OFFSET('Water Data'!$D$27,0,10*ROW('Water Data'!D70)))</f>
        <v/>
      </c>
      <c r="BT76" s="273" t="str">
        <f ca="true">+IF(OFFSET('Water Data'!$D$28,0,10*ROW('Water Data'!D70))="","",OFFSET('Water Data'!$D$28,0,10*ROW('Water Data'!D70)))</f>
        <v/>
      </c>
      <c r="BU76" s="273" t="str">
        <f ca="true">+IF(OFFSET('Water Data'!$D$29,0,10*ROW('Water Data'!D70))="","",OFFSET('Water Data'!$D$29,0,10*ROW('Water Data'!D70)))</f>
        <v/>
      </c>
      <c r="BV76" s="273" t="str">
        <f ca="true">+IF(OFFSET('Water Data'!$E$27,0,10*ROW('Water Data'!E70))="","",OFFSET('Water Data'!$E$27,0,10*ROW('Water Data'!E70)))</f>
        <v/>
      </c>
      <c r="BW76" s="273" t="str">
        <f ca="true">+IF(OFFSET('Water Data'!$E$28,0,10*ROW('Water Data'!E70))="","",OFFSET('Water Data'!$E$28,0,10*ROW('Water Data'!E70)))</f>
        <v/>
      </c>
      <c r="BX76" s="273" t="str">
        <f ca="true">+IF(OFFSET('Water Data'!$E$29,0,10*ROW('Water Data'!E70))="","",OFFSET('Water Data'!$E$29,0,10*ROW('Water Data'!E70)))</f>
        <v/>
      </c>
      <c r="BY76" s="273" t="str">
        <f ca="true">+IF(OFFSET('Water Data'!$F$27,0,10*ROW('Water Data'!F70))="","",OFFSET('Water Data'!$F$27,0,10*ROW('Water Data'!F70)))</f>
        <v/>
      </c>
      <c r="BZ76" s="273" t="str">
        <f ca="true">+IF(OFFSET('Water Data'!$F$28,0,10*ROW('Water Data'!F70))="","",OFFSET('Water Data'!$F$28,0,10*ROW('Water Data'!F70)))</f>
        <v/>
      </c>
      <c r="CA76" s="273" t="str">
        <f ca="true">+IF(OFFSET('Water Data'!$F$29,0,10*ROW('Water Data'!F70))="","",OFFSET('Water Data'!$F$29,0,10*ROW('Water Data'!F70)))</f>
        <v/>
      </c>
      <c r="CB76" s="273" t="str">
        <f ca="true">+IF(OFFSET('Water Data'!$G$27,0,10*ROW('Water Data'!G70))="","",OFFSET('Water Data'!$G$27,0,10*ROW('Water Data'!G70)))</f>
        <v/>
      </c>
      <c r="CC76" s="273" t="str">
        <f ca="true">+IF(OFFSET('Water Data'!$G$28,0,10*ROW('Water Data'!G70))="","",OFFSET('Water Data'!$G$28,0,10*ROW('Water Data'!G70)))</f>
        <v/>
      </c>
      <c r="CD76" s="273" t="str">
        <f ca="true">+IF(OFFSET('Water Data'!$G$29,0,10*ROW('Water Data'!G70))="","",OFFSET('Water Data'!$G$29,0,10*ROW('Water Data'!G70)))</f>
        <v/>
      </c>
      <c r="CE76" s="273" t="str">
        <f ca="true">+IF(OFFSET('Water Data'!$H$27,0,10*ROW('Water Data'!H70))="","",OFFSET('Water Data'!$H$27,0,10*ROW('Water Data'!H70)))</f>
        <v/>
      </c>
      <c r="CF76" s="273" t="str">
        <f ca="true">+IF(OFFSET('Water Data'!$H$28,0,10*ROW('Water Data'!H70))="","",OFFSET('Water Data'!$H$28,0,10*ROW('Water Data'!H70)))</f>
        <v/>
      </c>
      <c r="CG76" s="273" t="str">
        <f ca="true">+IF(OFFSET('Water Data'!$H$29,0,10*ROW('Water Data'!H70))="","",OFFSET('Water Data'!$H$29,0,10*ROW('Water Data'!H70)))</f>
        <v/>
      </c>
      <c r="CH76" s="273" t="str">
        <f ca="true">+IF(OFFSET('Water Data'!$I$27,0,10*ROW('Water Data'!I70))="","",OFFSET('Water Data'!$I$27,0,10*ROW('Water Data'!I70)))</f>
        <v/>
      </c>
      <c r="CI76" s="273" t="str">
        <f ca="true">+IF(OFFSET('Water Data'!$I$28,0,10*ROW('Water Data'!I70))="","",OFFSET('Water Data'!$I$28,0,10*ROW('Water Data'!I70)))</f>
        <v/>
      </c>
      <c r="CJ76" s="273" t="str">
        <f ca="true">+IF(OFFSET('Water Data'!$I$29,0,10*ROW('Water Data'!I70))="","",OFFSET('Water Data'!$I$29,0,10*ROW('Water Data'!I70)))</f>
        <v/>
      </c>
      <c r="CK76" s="273" t="str">
        <f ca="true">+IF(OFFSET('Sanitation Data'!$D$28,0,10*ROW('Sanitation Data'!D70))="","",OFFSET('Sanitation Data'!$D$28,0,10*ROW('Sanitation Data'!D70)))</f>
        <v/>
      </c>
      <c r="CL76" s="273" t="str">
        <f ca="true">+IF(OFFSET('Sanitation Data'!$D$29,0,10*ROW('Sanitation Data'!D70))="","",OFFSET('Sanitation Data'!$D$29,0,10*ROW('Sanitation Data'!D70)))</f>
        <v/>
      </c>
      <c r="CM76" s="273" t="str">
        <f ca="true">+IF(OFFSET('Sanitation Data'!$D$30,0,10*ROW('Sanitation Data'!D70))="","",OFFSET('Sanitation Data'!$D$30,0,10*ROW('Sanitation Data'!D70)))</f>
        <v/>
      </c>
      <c r="CN76" s="273" t="str">
        <f ca="true">+IF(OFFSET('Sanitation Data'!$D$31,0,10*ROW('Sanitation Data'!D70))="","",OFFSET('Sanitation Data'!$D$31,0,10*ROW('Sanitation Data'!D70)))</f>
        <v/>
      </c>
      <c r="CO76" s="273" t="str">
        <f ca="true">+IF(OFFSET('Sanitation Data'!$D$32,0,10*ROW('Sanitation Data'!D70))="","",OFFSET('Sanitation Data'!$D$32,0,10*ROW('Sanitation Data'!D70)))</f>
        <v/>
      </c>
      <c r="CP76" s="273" t="str">
        <f ca="true">+IF(OFFSET('Sanitation Data'!$E$28,0,10*ROW('Sanitation Data'!E70))="","",OFFSET('Sanitation Data'!$E$28,0,10*ROW('Sanitation Data'!E70)))</f>
        <v/>
      </c>
      <c r="CQ76" s="273" t="str">
        <f ca="true">+IF(OFFSET('Sanitation Data'!$E$29,0,10*ROW('Sanitation Data'!E70))="","",OFFSET('Sanitation Data'!$E$29,0,10*ROW('Sanitation Data'!E70)))</f>
        <v/>
      </c>
      <c r="CR76" s="273" t="str">
        <f ca="true">+IF(OFFSET('Sanitation Data'!$E$30,0,10*ROW('Sanitation Data'!E70))="","",OFFSET('Sanitation Data'!$E$30,0,10*ROW('Sanitation Data'!E70)))</f>
        <v/>
      </c>
      <c r="CS76" s="273" t="str">
        <f ca="true">+IF(OFFSET('Sanitation Data'!$E$31,0,10*ROW('Sanitation Data'!E70))="","",OFFSET('Sanitation Data'!$E$31,0,10*ROW('Sanitation Data'!E70)))</f>
        <v/>
      </c>
      <c r="CT76" s="273" t="str">
        <f ca="true">+IF(OFFSET('Sanitation Data'!$E$32,0,10*ROW('Sanitation Data'!E70))="","",OFFSET('Sanitation Data'!$E$32,0,10*ROW('Sanitation Data'!E70)))</f>
        <v/>
      </c>
      <c r="CU76" s="273" t="str">
        <f ca="true">+IF(OFFSET('Sanitation Data'!$F$28,0,10*ROW('Sanitation Data'!F70))="","",OFFSET('Sanitation Data'!$F$28,0,10*ROW('Sanitation Data'!F70)))</f>
        <v/>
      </c>
      <c r="CV76" s="273" t="str">
        <f ca="true">+IF(OFFSET('Sanitation Data'!$F$29,0,10*ROW('Sanitation Data'!F70))="","",OFFSET('Sanitation Data'!$F$29,0,10*ROW('Sanitation Data'!F70)))</f>
        <v/>
      </c>
      <c r="CW76" s="273" t="str">
        <f ca="true">+IF(OFFSET('Sanitation Data'!$F$30,0,10*ROW('Sanitation Data'!F70))="","",OFFSET('Sanitation Data'!$F$30,0,10*ROW('Sanitation Data'!F70)))</f>
        <v/>
      </c>
      <c r="CX76" s="273" t="str">
        <f ca="true">+IF(OFFSET('Sanitation Data'!$F$31,0,10*ROW('Sanitation Data'!F70))="","",OFFSET('Sanitation Data'!$F$31,0,10*ROW('Sanitation Data'!F70)))</f>
        <v/>
      </c>
      <c r="CY76" s="273" t="str">
        <f ca="true">+IF(OFFSET('Sanitation Data'!$F$32,0,10*ROW('Sanitation Data'!F70))="","",OFFSET('Sanitation Data'!$F$32,0,10*ROW('Sanitation Data'!F70)))</f>
        <v/>
      </c>
      <c r="CZ76" s="273" t="str">
        <f ca="true">+IF(OFFSET('Sanitation Data'!$G$28,0,10*ROW('Sanitation Data'!G70))="","",OFFSET('Sanitation Data'!$G$28,0,10*ROW('Sanitation Data'!G70)))</f>
        <v/>
      </c>
      <c r="DA76" s="273" t="str">
        <f ca="true">+IF(OFFSET('Sanitation Data'!$G$29,0,10*ROW('Sanitation Data'!G70))="","",OFFSET('Sanitation Data'!$G$29,0,10*ROW('Sanitation Data'!G70)))</f>
        <v/>
      </c>
      <c r="DB76" s="273" t="str">
        <f ca="true">+IF(OFFSET('Sanitation Data'!$G$30,0,10*ROW('Sanitation Data'!G70))="","",OFFSET('Sanitation Data'!$G$30,0,10*ROW('Sanitation Data'!G70)))</f>
        <v/>
      </c>
      <c r="DC76" s="273" t="str">
        <f ca="true">+IF(OFFSET('Sanitation Data'!$G$31,0,10*ROW('Sanitation Data'!G70))="","",OFFSET('Sanitation Data'!$G$31,0,10*ROW('Sanitation Data'!G70)))</f>
        <v/>
      </c>
      <c r="DD76" s="273" t="str">
        <f ca="true">+IF(OFFSET('Sanitation Data'!$G$32,0,10*ROW('Sanitation Data'!G70))="","",OFFSET('Sanitation Data'!$G$32,0,10*ROW('Sanitation Data'!G70)))</f>
        <v/>
      </c>
      <c r="DE76" s="273" t="str">
        <f ca="true">+IF(OFFSET('Sanitation Data'!$H$28,0,10*ROW('Sanitation Data'!H70))="","",OFFSET('Sanitation Data'!$H$28,0,10*ROW('Sanitation Data'!H70)))</f>
        <v/>
      </c>
      <c r="DF76" s="273" t="str">
        <f ca="true">+IF(OFFSET('Sanitation Data'!$H$29,0,10*ROW('Sanitation Data'!H70))="","",OFFSET('Sanitation Data'!$H$29,0,10*ROW('Sanitation Data'!H70)))</f>
        <v/>
      </c>
      <c r="DG76" s="273" t="str">
        <f ca="true">+IF(OFFSET('Sanitation Data'!$H$30,0,10*ROW('Sanitation Data'!H70))="","",OFFSET('Sanitation Data'!$H$30,0,10*ROW('Sanitation Data'!H70)))</f>
        <v/>
      </c>
      <c r="DH76" s="273" t="str">
        <f ca="true">+IF(OFFSET('Sanitation Data'!$H$31,0,10*ROW('Sanitation Data'!H70))="","",OFFSET('Sanitation Data'!$H$31,0,10*ROW('Sanitation Data'!H70)))</f>
        <v/>
      </c>
      <c r="DI76" s="273" t="str">
        <f ca="true">+IF(OFFSET('Sanitation Data'!$H$32,0,10*ROW('Sanitation Data'!H70))="","",OFFSET('Sanitation Data'!$H$32,0,10*ROW('Sanitation Data'!H70)))</f>
        <v/>
      </c>
      <c r="DJ76" s="273" t="str">
        <f ca="true">+IF(OFFSET('Sanitation Data'!$I$28,0,10*ROW('Sanitation Data'!I70))="","",OFFSET('Sanitation Data'!$I$28,0,10*ROW('Sanitation Data'!I70)))</f>
        <v/>
      </c>
      <c r="DK76" s="273" t="str">
        <f ca="true">+IF(OFFSET('Sanitation Data'!$I$29,0,10*ROW('Sanitation Data'!I70))="","",OFFSET('Sanitation Data'!$I$29,0,10*ROW('Sanitation Data'!I70)))</f>
        <v/>
      </c>
      <c r="DL76" s="273" t="str">
        <f ca="true">+IF(OFFSET('Sanitation Data'!$I$30,0,10*ROW('Sanitation Data'!I70))="","",OFFSET('Sanitation Data'!$I$30,0,10*ROW('Sanitation Data'!I70)))</f>
        <v/>
      </c>
      <c r="DM76" s="273" t="str">
        <f ca="true">+IF(OFFSET('Sanitation Data'!$I$31,0,10*ROW('Sanitation Data'!I70))="","",OFFSET('Sanitation Data'!$I$31,0,10*ROW('Sanitation Data'!I70)))</f>
        <v/>
      </c>
      <c r="DN76" s="273" t="str">
        <f ca="true">+IF(OFFSET('Sanitation Data'!$I$32,0,10*ROW('Sanitation Data'!I70))="","",OFFSET('Sanitation Data'!$I$32,0,10*ROW('Sanitation Data'!I70)))</f>
        <v/>
      </c>
      <c r="DO76" s="273" t="str">
        <f ca="true">+IF(OFFSET('Hygiene Data'!$D$11,0,10*ROW('Hygiene Data'!D70))="","",OFFSET('Hygiene Data'!$D$11,0,10*ROW('Hygiene Data'!D70)))</f>
        <v/>
      </c>
      <c r="DP76" s="273" t="str">
        <f ca="true">+IF(OFFSET('Hygiene Data'!$D$12,0,10*ROW('Hygiene Data'!D70))="","",OFFSET('Hygiene Data'!$D$12,0,10*ROW('Hygiene Data'!D70)))</f>
        <v/>
      </c>
      <c r="DQ76" s="273" t="str">
        <f ca="true">+IF(OFFSET('Hygiene Data'!$D$13,0,10*ROW('Hygiene Data'!D70))="","",OFFSET('Hygiene Data'!$D$13,0,10*ROW('Hygiene Data'!D70)))</f>
        <v/>
      </c>
      <c r="DR76" s="273" t="str">
        <f ca="true">+IF(OFFSET('Hygiene Data'!$E$11,0,10*ROW('Hygiene Data'!E70))="","",OFFSET('Hygiene Data'!$E$11,0,10*ROW('Hygiene Data'!E70)))</f>
        <v/>
      </c>
      <c r="DS76" s="273" t="str">
        <f ca="true">+IF(OFFSET('Hygiene Data'!$E$12,0,10*ROW('Hygiene Data'!E70))="","",OFFSET('Hygiene Data'!$E$12,0,10*ROW('Hygiene Data'!E70)))</f>
        <v/>
      </c>
      <c r="DT76" s="273" t="str">
        <f ca="true">+IF(OFFSET('Hygiene Data'!$E$13,0,10*ROW('Hygiene Data'!E70))="","",OFFSET('Hygiene Data'!$E$13,0,10*ROW('Hygiene Data'!E70)))</f>
        <v/>
      </c>
      <c r="DU76" s="273" t="str">
        <f ca="true">+IF(OFFSET('Hygiene Data'!$F$11,0,10*ROW('Hygiene Data'!F70))="","",OFFSET('Hygiene Data'!$F$11,0,10*ROW('Hygiene Data'!F70)))</f>
        <v/>
      </c>
      <c r="DV76" s="273" t="str">
        <f ca="true">+IF(OFFSET('Hygiene Data'!$F$12,0,10*ROW('Hygiene Data'!F70))="","",OFFSET('Hygiene Data'!$F$12,0,10*ROW('Hygiene Data'!F70)))</f>
        <v/>
      </c>
      <c r="DW76" s="273" t="str">
        <f ca="true">+IF(OFFSET('Hygiene Data'!$F$13,0,10*ROW('Hygiene Data'!F70))="","",OFFSET('Hygiene Data'!$F$13,0,10*ROW('Hygiene Data'!F70)))</f>
        <v/>
      </c>
      <c r="DX76" s="273" t="str">
        <f ca="true">+IF(OFFSET('Hygiene Data'!$G$11,0,10*ROW('Hygiene Data'!G70))="","",OFFSET('Hygiene Data'!$G$11,0,10*ROW('Hygiene Data'!G70)))</f>
        <v/>
      </c>
      <c r="DY76" s="273" t="str">
        <f ca="true">+IF(OFFSET('Hygiene Data'!$G$12,0,10*ROW('Hygiene Data'!G70))="","",OFFSET('Hygiene Data'!$G$12,0,10*ROW('Hygiene Data'!G70)))</f>
        <v/>
      </c>
      <c r="DZ76" s="273" t="str">
        <f ca="true">+IF(OFFSET('Hygiene Data'!$G$13,0,10*ROW('Hygiene Data'!G70))="","",OFFSET('Hygiene Data'!$G$13,0,10*ROW('Hygiene Data'!G70)))</f>
        <v/>
      </c>
      <c r="EA76" s="273" t="str">
        <f ca="true">+IF(OFFSET('Hygiene Data'!$H$11,0,10*ROW('Hygiene Data'!H70))="","",OFFSET('Hygiene Data'!$H$11,0,10*ROW('Hygiene Data'!H70)))</f>
        <v/>
      </c>
      <c r="EB76" s="273" t="str">
        <f ca="true">+IF(OFFSET('Hygiene Data'!$H$12,0,10*ROW('Hygiene Data'!H70))="","",OFFSET('Hygiene Data'!$H$12,0,10*ROW('Hygiene Data'!H70)))</f>
        <v/>
      </c>
      <c r="EC76" s="273" t="str">
        <f ca="true">+IF(OFFSET('Hygiene Data'!$H$13,0,10*ROW('Hygiene Data'!H70))="","",OFFSET('Hygiene Data'!$H$13,0,10*ROW('Hygiene Data'!H70)))</f>
        <v/>
      </c>
      <c r="ED76" s="273" t="str">
        <f ca="true">+IF(OFFSET('Hygiene Data'!$I$11,0,10*ROW('Hygiene Data'!I70))="","",OFFSET('Hygiene Data'!$I$11,0,10*ROW('Hygiene Data'!I70)))</f>
        <v/>
      </c>
      <c r="EE76" s="273" t="str">
        <f ca="true">+IF(OFFSET('Hygiene Data'!$I$12,0,10*ROW('Hygiene Data'!I70))="","",OFFSET('Hygiene Data'!$I$12,0,10*ROW('Hygiene Data'!I70)))</f>
        <v/>
      </c>
      <c r="EF76" s="273"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29" t="str">
        <f t="shared" ca="true" si="1"/>
        <v/>
      </c>
      <c r="D77" s="97"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7"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7"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7"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7"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7"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7"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7"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7"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7"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7"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7"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7"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7"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7"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7"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7"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7"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8"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8"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8"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8"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8"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8"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8"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8"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8"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8"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8"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8"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8"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8"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8"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8"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8"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8"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8"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8"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8"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8"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8"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8"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8"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8"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8"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8"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8"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8"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9"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9"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9"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9"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9"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9"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9"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9"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9"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9"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9"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9"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9"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9"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9"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9"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9"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9"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3"/>
      <c r="BS77" s="273" t="str">
        <f ca="true">+IF(OFFSET('Water Data'!$D$27,0,10*ROW('Water Data'!D71))="","",OFFSET('Water Data'!$D$27,0,10*ROW('Water Data'!D71)))</f>
        <v/>
      </c>
      <c r="BT77" s="273" t="str">
        <f ca="true">+IF(OFFSET('Water Data'!$D$28,0,10*ROW('Water Data'!D71))="","",OFFSET('Water Data'!$D$28,0,10*ROW('Water Data'!D71)))</f>
        <v/>
      </c>
      <c r="BU77" s="273" t="str">
        <f ca="true">+IF(OFFSET('Water Data'!$D$29,0,10*ROW('Water Data'!D71))="","",OFFSET('Water Data'!$D$29,0,10*ROW('Water Data'!D71)))</f>
        <v/>
      </c>
      <c r="BV77" s="273" t="str">
        <f ca="true">+IF(OFFSET('Water Data'!$E$27,0,10*ROW('Water Data'!E71))="","",OFFSET('Water Data'!$E$27,0,10*ROW('Water Data'!E71)))</f>
        <v/>
      </c>
      <c r="BW77" s="273" t="str">
        <f ca="true">+IF(OFFSET('Water Data'!$E$28,0,10*ROW('Water Data'!E71))="","",OFFSET('Water Data'!$E$28,0,10*ROW('Water Data'!E71)))</f>
        <v/>
      </c>
      <c r="BX77" s="273" t="str">
        <f ca="true">+IF(OFFSET('Water Data'!$E$29,0,10*ROW('Water Data'!E71))="","",OFFSET('Water Data'!$E$29,0,10*ROW('Water Data'!E71)))</f>
        <v/>
      </c>
      <c r="BY77" s="273" t="str">
        <f ca="true">+IF(OFFSET('Water Data'!$F$27,0,10*ROW('Water Data'!F71))="","",OFFSET('Water Data'!$F$27,0,10*ROW('Water Data'!F71)))</f>
        <v/>
      </c>
      <c r="BZ77" s="273" t="str">
        <f ca="true">+IF(OFFSET('Water Data'!$F$28,0,10*ROW('Water Data'!F71))="","",OFFSET('Water Data'!$F$28,0,10*ROW('Water Data'!F71)))</f>
        <v/>
      </c>
      <c r="CA77" s="273" t="str">
        <f ca="true">+IF(OFFSET('Water Data'!$F$29,0,10*ROW('Water Data'!F71))="","",OFFSET('Water Data'!$F$29,0,10*ROW('Water Data'!F71)))</f>
        <v/>
      </c>
      <c r="CB77" s="273" t="str">
        <f ca="true">+IF(OFFSET('Water Data'!$G$27,0,10*ROW('Water Data'!G71))="","",OFFSET('Water Data'!$G$27,0,10*ROW('Water Data'!G71)))</f>
        <v/>
      </c>
      <c r="CC77" s="273" t="str">
        <f ca="true">+IF(OFFSET('Water Data'!$G$28,0,10*ROW('Water Data'!G71))="","",OFFSET('Water Data'!$G$28,0,10*ROW('Water Data'!G71)))</f>
        <v/>
      </c>
      <c r="CD77" s="273" t="str">
        <f ca="true">+IF(OFFSET('Water Data'!$G$29,0,10*ROW('Water Data'!G71))="","",OFFSET('Water Data'!$G$29,0,10*ROW('Water Data'!G71)))</f>
        <v/>
      </c>
      <c r="CE77" s="273" t="str">
        <f ca="true">+IF(OFFSET('Water Data'!$H$27,0,10*ROW('Water Data'!H71))="","",OFFSET('Water Data'!$H$27,0,10*ROW('Water Data'!H71)))</f>
        <v/>
      </c>
      <c r="CF77" s="273" t="str">
        <f ca="true">+IF(OFFSET('Water Data'!$H$28,0,10*ROW('Water Data'!H71))="","",OFFSET('Water Data'!$H$28,0,10*ROW('Water Data'!H71)))</f>
        <v/>
      </c>
      <c r="CG77" s="273" t="str">
        <f ca="true">+IF(OFFSET('Water Data'!$H$29,0,10*ROW('Water Data'!H71))="","",OFFSET('Water Data'!$H$29,0,10*ROW('Water Data'!H71)))</f>
        <v/>
      </c>
      <c r="CH77" s="273" t="str">
        <f ca="true">+IF(OFFSET('Water Data'!$I$27,0,10*ROW('Water Data'!I71))="","",OFFSET('Water Data'!$I$27,0,10*ROW('Water Data'!I71)))</f>
        <v/>
      </c>
      <c r="CI77" s="273" t="str">
        <f ca="true">+IF(OFFSET('Water Data'!$I$28,0,10*ROW('Water Data'!I71))="","",OFFSET('Water Data'!$I$28,0,10*ROW('Water Data'!I71)))</f>
        <v/>
      </c>
      <c r="CJ77" s="273" t="str">
        <f ca="true">+IF(OFFSET('Water Data'!$I$29,0,10*ROW('Water Data'!I71))="","",OFFSET('Water Data'!$I$29,0,10*ROW('Water Data'!I71)))</f>
        <v/>
      </c>
      <c r="CK77" s="273" t="str">
        <f ca="true">+IF(OFFSET('Sanitation Data'!$D$28,0,10*ROW('Sanitation Data'!D71))="","",OFFSET('Sanitation Data'!$D$28,0,10*ROW('Sanitation Data'!D71)))</f>
        <v/>
      </c>
      <c r="CL77" s="273" t="str">
        <f ca="true">+IF(OFFSET('Sanitation Data'!$D$29,0,10*ROW('Sanitation Data'!D71))="","",OFFSET('Sanitation Data'!$D$29,0,10*ROW('Sanitation Data'!D71)))</f>
        <v/>
      </c>
      <c r="CM77" s="273" t="str">
        <f ca="true">+IF(OFFSET('Sanitation Data'!$D$30,0,10*ROW('Sanitation Data'!D71))="","",OFFSET('Sanitation Data'!$D$30,0,10*ROW('Sanitation Data'!D71)))</f>
        <v/>
      </c>
      <c r="CN77" s="273" t="str">
        <f ca="true">+IF(OFFSET('Sanitation Data'!$D$31,0,10*ROW('Sanitation Data'!D71))="","",OFFSET('Sanitation Data'!$D$31,0,10*ROW('Sanitation Data'!D71)))</f>
        <v/>
      </c>
      <c r="CO77" s="273" t="str">
        <f ca="true">+IF(OFFSET('Sanitation Data'!$D$32,0,10*ROW('Sanitation Data'!D71))="","",OFFSET('Sanitation Data'!$D$32,0,10*ROW('Sanitation Data'!D71)))</f>
        <v/>
      </c>
      <c r="CP77" s="273" t="str">
        <f ca="true">+IF(OFFSET('Sanitation Data'!$E$28,0,10*ROW('Sanitation Data'!E71))="","",OFFSET('Sanitation Data'!$E$28,0,10*ROW('Sanitation Data'!E71)))</f>
        <v/>
      </c>
      <c r="CQ77" s="273" t="str">
        <f ca="true">+IF(OFFSET('Sanitation Data'!$E$29,0,10*ROW('Sanitation Data'!E71))="","",OFFSET('Sanitation Data'!$E$29,0,10*ROW('Sanitation Data'!E71)))</f>
        <v/>
      </c>
      <c r="CR77" s="273" t="str">
        <f ca="true">+IF(OFFSET('Sanitation Data'!$E$30,0,10*ROW('Sanitation Data'!E71))="","",OFFSET('Sanitation Data'!$E$30,0,10*ROW('Sanitation Data'!E71)))</f>
        <v/>
      </c>
      <c r="CS77" s="273" t="str">
        <f ca="true">+IF(OFFSET('Sanitation Data'!$E$31,0,10*ROW('Sanitation Data'!E71))="","",OFFSET('Sanitation Data'!$E$31,0,10*ROW('Sanitation Data'!E71)))</f>
        <v/>
      </c>
      <c r="CT77" s="273" t="str">
        <f ca="true">+IF(OFFSET('Sanitation Data'!$E$32,0,10*ROW('Sanitation Data'!E71))="","",OFFSET('Sanitation Data'!$E$32,0,10*ROW('Sanitation Data'!E71)))</f>
        <v/>
      </c>
      <c r="CU77" s="273" t="str">
        <f ca="true">+IF(OFFSET('Sanitation Data'!$F$28,0,10*ROW('Sanitation Data'!F71))="","",OFFSET('Sanitation Data'!$F$28,0,10*ROW('Sanitation Data'!F71)))</f>
        <v/>
      </c>
      <c r="CV77" s="273" t="str">
        <f ca="true">+IF(OFFSET('Sanitation Data'!$F$29,0,10*ROW('Sanitation Data'!F71))="","",OFFSET('Sanitation Data'!$F$29,0,10*ROW('Sanitation Data'!F71)))</f>
        <v/>
      </c>
      <c r="CW77" s="273" t="str">
        <f ca="true">+IF(OFFSET('Sanitation Data'!$F$30,0,10*ROW('Sanitation Data'!F71))="","",OFFSET('Sanitation Data'!$F$30,0,10*ROW('Sanitation Data'!F71)))</f>
        <v/>
      </c>
      <c r="CX77" s="273" t="str">
        <f ca="true">+IF(OFFSET('Sanitation Data'!$F$31,0,10*ROW('Sanitation Data'!F71))="","",OFFSET('Sanitation Data'!$F$31,0,10*ROW('Sanitation Data'!F71)))</f>
        <v/>
      </c>
      <c r="CY77" s="273" t="str">
        <f ca="true">+IF(OFFSET('Sanitation Data'!$F$32,0,10*ROW('Sanitation Data'!F71))="","",OFFSET('Sanitation Data'!$F$32,0,10*ROW('Sanitation Data'!F71)))</f>
        <v/>
      </c>
      <c r="CZ77" s="273" t="str">
        <f ca="true">+IF(OFFSET('Sanitation Data'!$G$28,0,10*ROW('Sanitation Data'!G71))="","",OFFSET('Sanitation Data'!$G$28,0,10*ROW('Sanitation Data'!G71)))</f>
        <v/>
      </c>
      <c r="DA77" s="273" t="str">
        <f ca="true">+IF(OFFSET('Sanitation Data'!$G$29,0,10*ROW('Sanitation Data'!G71))="","",OFFSET('Sanitation Data'!$G$29,0,10*ROW('Sanitation Data'!G71)))</f>
        <v/>
      </c>
      <c r="DB77" s="273" t="str">
        <f ca="true">+IF(OFFSET('Sanitation Data'!$G$30,0,10*ROW('Sanitation Data'!G71))="","",OFFSET('Sanitation Data'!$G$30,0,10*ROW('Sanitation Data'!G71)))</f>
        <v/>
      </c>
      <c r="DC77" s="273" t="str">
        <f ca="true">+IF(OFFSET('Sanitation Data'!$G$31,0,10*ROW('Sanitation Data'!G71))="","",OFFSET('Sanitation Data'!$G$31,0,10*ROW('Sanitation Data'!G71)))</f>
        <v/>
      </c>
      <c r="DD77" s="273" t="str">
        <f ca="true">+IF(OFFSET('Sanitation Data'!$G$32,0,10*ROW('Sanitation Data'!G71))="","",OFFSET('Sanitation Data'!$G$32,0,10*ROW('Sanitation Data'!G71)))</f>
        <v/>
      </c>
      <c r="DE77" s="273" t="str">
        <f ca="true">+IF(OFFSET('Sanitation Data'!$H$28,0,10*ROW('Sanitation Data'!H71))="","",OFFSET('Sanitation Data'!$H$28,0,10*ROW('Sanitation Data'!H71)))</f>
        <v/>
      </c>
      <c r="DF77" s="273" t="str">
        <f ca="true">+IF(OFFSET('Sanitation Data'!$H$29,0,10*ROW('Sanitation Data'!H71))="","",OFFSET('Sanitation Data'!$H$29,0,10*ROW('Sanitation Data'!H71)))</f>
        <v/>
      </c>
      <c r="DG77" s="273" t="str">
        <f ca="true">+IF(OFFSET('Sanitation Data'!$H$30,0,10*ROW('Sanitation Data'!H71))="","",OFFSET('Sanitation Data'!$H$30,0,10*ROW('Sanitation Data'!H71)))</f>
        <v/>
      </c>
      <c r="DH77" s="273" t="str">
        <f ca="true">+IF(OFFSET('Sanitation Data'!$H$31,0,10*ROW('Sanitation Data'!H71))="","",OFFSET('Sanitation Data'!$H$31,0,10*ROW('Sanitation Data'!H71)))</f>
        <v/>
      </c>
      <c r="DI77" s="273" t="str">
        <f ca="true">+IF(OFFSET('Sanitation Data'!$H$32,0,10*ROW('Sanitation Data'!H71))="","",OFFSET('Sanitation Data'!$H$32,0,10*ROW('Sanitation Data'!H71)))</f>
        <v/>
      </c>
      <c r="DJ77" s="273" t="str">
        <f ca="true">+IF(OFFSET('Sanitation Data'!$I$28,0,10*ROW('Sanitation Data'!I71))="","",OFFSET('Sanitation Data'!$I$28,0,10*ROW('Sanitation Data'!I71)))</f>
        <v/>
      </c>
      <c r="DK77" s="273" t="str">
        <f ca="true">+IF(OFFSET('Sanitation Data'!$I$29,0,10*ROW('Sanitation Data'!I71))="","",OFFSET('Sanitation Data'!$I$29,0,10*ROW('Sanitation Data'!I71)))</f>
        <v/>
      </c>
      <c r="DL77" s="273" t="str">
        <f ca="true">+IF(OFFSET('Sanitation Data'!$I$30,0,10*ROW('Sanitation Data'!I71))="","",OFFSET('Sanitation Data'!$I$30,0,10*ROW('Sanitation Data'!I71)))</f>
        <v/>
      </c>
      <c r="DM77" s="273" t="str">
        <f ca="true">+IF(OFFSET('Sanitation Data'!$I$31,0,10*ROW('Sanitation Data'!I71))="","",OFFSET('Sanitation Data'!$I$31,0,10*ROW('Sanitation Data'!I71)))</f>
        <v/>
      </c>
      <c r="DN77" s="273" t="str">
        <f ca="true">+IF(OFFSET('Sanitation Data'!$I$32,0,10*ROW('Sanitation Data'!I71))="","",OFFSET('Sanitation Data'!$I$32,0,10*ROW('Sanitation Data'!I71)))</f>
        <v/>
      </c>
      <c r="DO77" s="273" t="str">
        <f ca="true">+IF(OFFSET('Hygiene Data'!$D$11,0,10*ROW('Hygiene Data'!D71))="","",OFFSET('Hygiene Data'!$D$11,0,10*ROW('Hygiene Data'!D71)))</f>
        <v/>
      </c>
      <c r="DP77" s="273" t="str">
        <f ca="true">+IF(OFFSET('Hygiene Data'!$D$12,0,10*ROW('Hygiene Data'!D71))="","",OFFSET('Hygiene Data'!$D$12,0,10*ROW('Hygiene Data'!D71)))</f>
        <v/>
      </c>
      <c r="DQ77" s="273" t="str">
        <f ca="true">+IF(OFFSET('Hygiene Data'!$D$13,0,10*ROW('Hygiene Data'!D71))="","",OFFSET('Hygiene Data'!$D$13,0,10*ROW('Hygiene Data'!D71)))</f>
        <v/>
      </c>
      <c r="DR77" s="273" t="str">
        <f ca="true">+IF(OFFSET('Hygiene Data'!$E$11,0,10*ROW('Hygiene Data'!E71))="","",OFFSET('Hygiene Data'!$E$11,0,10*ROW('Hygiene Data'!E71)))</f>
        <v/>
      </c>
      <c r="DS77" s="273" t="str">
        <f ca="true">+IF(OFFSET('Hygiene Data'!$E$12,0,10*ROW('Hygiene Data'!E71))="","",OFFSET('Hygiene Data'!$E$12,0,10*ROW('Hygiene Data'!E71)))</f>
        <v/>
      </c>
      <c r="DT77" s="273" t="str">
        <f ca="true">+IF(OFFSET('Hygiene Data'!$E$13,0,10*ROW('Hygiene Data'!E71))="","",OFFSET('Hygiene Data'!$E$13,0,10*ROW('Hygiene Data'!E71)))</f>
        <v/>
      </c>
      <c r="DU77" s="273" t="str">
        <f ca="true">+IF(OFFSET('Hygiene Data'!$F$11,0,10*ROW('Hygiene Data'!F71))="","",OFFSET('Hygiene Data'!$F$11,0,10*ROW('Hygiene Data'!F71)))</f>
        <v/>
      </c>
      <c r="DV77" s="273" t="str">
        <f ca="true">+IF(OFFSET('Hygiene Data'!$F$12,0,10*ROW('Hygiene Data'!F71))="","",OFFSET('Hygiene Data'!$F$12,0,10*ROW('Hygiene Data'!F71)))</f>
        <v/>
      </c>
      <c r="DW77" s="273" t="str">
        <f ca="true">+IF(OFFSET('Hygiene Data'!$F$13,0,10*ROW('Hygiene Data'!F71))="","",OFFSET('Hygiene Data'!$F$13,0,10*ROW('Hygiene Data'!F71)))</f>
        <v/>
      </c>
      <c r="DX77" s="273" t="str">
        <f ca="true">+IF(OFFSET('Hygiene Data'!$G$11,0,10*ROW('Hygiene Data'!G71))="","",OFFSET('Hygiene Data'!$G$11,0,10*ROW('Hygiene Data'!G71)))</f>
        <v/>
      </c>
      <c r="DY77" s="273" t="str">
        <f ca="true">+IF(OFFSET('Hygiene Data'!$G$12,0,10*ROW('Hygiene Data'!G71))="","",OFFSET('Hygiene Data'!$G$12,0,10*ROW('Hygiene Data'!G71)))</f>
        <v/>
      </c>
      <c r="DZ77" s="273" t="str">
        <f ca="true">+IF(OFFSET('Hygiene Data'!$G$13,0,10*ROW('Hygiene Data'!G71))="","",OFFSET('Hygiene Data'!$G$13,0,10*ROW('Hygiene Data'!G71)))</f>
        <v/>
      </c>
      <c r="EA77" s="273" t="str">
        <f ca="true">+IF(OFFSET('Hygiene Data'!$H$11,0,10*ROW('Hygiene Data'!H71))="","",OFFSET('Hygiene Data'!$H$11,0,10*ROW('Hygiene Data'!H71)))</f>
        <v/>
      </c>
      <c r="EB77" s="273" t="str">
        <f ca="true">+IF(OFFSET('Hygiene Data'!$H$12,0,10*ROW('Hygiene Data'!H71))="","",OFFSET('Hygiene Data'!$H$12,0,10*ROW('Hygiene Data'!H71)))</f>
        <v/>
      </c>
      <c r="EC77" s="273" t="str">
        <f ca="true">+IF(OFFSET('Hygiene Data'!$H$13,0,10*ROW('Hygiene Data'!H71))="","",OFFSET('Hygiene Data'!$H$13,0,10*ROW('Hygiene Data'!H71)))</f>
        <v/>
      </c>
      <c r="ED77" s="273" t="str">
        <f ca="true">+IF(OFFSET('Hygiene Data'!$I$11,0,10*ROW('Hygiene Data'!I71))="","",OFFSET('Hygiene Data'!$I$11,0,10*ROW('Hygiene Data'!I71)))</f>
        <v/>
      </c>
      <c r="EE77" s="273" t="str">
        <f ca="true">+IF(OFFSET('Hygiene Data'!$I$12,0,10*ROW('Hygiene Data'!I71))="","",OFFSET('Hygiene Data'!$I$12,0,10*ROW('Hygiene Data'!I71)))</f>
        <v/>
      </c>
      <c r="EF77" s="273"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29" t="str">
        <f t="shared" ca="true" si="1"/>
        <v/>
      </c>
      <c r="D78" s="97"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7"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7"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7"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7"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7"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7"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7"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7"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7"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7"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7"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7"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7"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7"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7"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7"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7"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8"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8"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8"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8"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8"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8"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8"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8"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8"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8"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8"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8"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8"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8"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8"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8"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8"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8"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8"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8"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8"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8"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8"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8"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8"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8"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8"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8"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8"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8"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9"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9"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9"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9"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9"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9"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9"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9"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9"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9"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9"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9"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9"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9"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9"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9"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9"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9"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3"/>
      <c r="BS78" s="273" t="str">
        <f ca="true">+IF(OFFSET('Water Data'!$D$27,0,10*ROW('Water Data'!D72))="","",OFFSET('Water Data'!$D$27,0,10*ROW('Water Data'!D72)))</f>
        <v/>
      </c>
      <c r="BT78" s="273" t="str">
        <f ca="true">+IF(OFFSET('Water Data'!$D$28,0,10*ROW('Water Data'!D72))="","",OFFSET('Water Data'!$D$28,0,10*ROW('Water Data'!D72)))</f>
        <v/>
      </c>
      <c r="BU78" s="273" t="str">
        <f ca="true">+IF(OFFSET('Water Data'!$D$29,0,10*ROW('Water Data'!D72))="","",OFFSET('Water Data'!$D$29,0,10*ROW('Water Data'!D72)))</f>
        <v/>
      </c>
      <c r="BV78" s="273" t="str">
        <f ca="true">+IF(OFFSET('Water Data'!$E$27,0,10*ROW('Water Data'!E72))="","",OFFSET('Water Data'!$E$27,0,10*ROW('Water Data'!E72)))</f>
        <v/>
      </c>
      <c r="BW78" s="273" t="str">
        <f ca="true">+IF(OFFSET('Water Data'!$E$28,0,10*ROW('Water Data'!E72))="","",OFFSET('Water Data'!$E$28,0,10*ROW('Water Data'!E72)))</f>
        <v/>
      </c>
      <c r="BX78" s="273" t="str">
        <f ca="true">+IF(OFFSET('Water Data'!$E$29,0,10*ROW('Water Data'!E72))="","",OFFSET('Water Data'!$E$29,0,10*ROW('Water Data'!E72)))</f>
        <v/>
      </c>
      <c r="BY78" s="273" t="str">
        <f ca="true">+IF(OFFSET('Water Data'!$F$27,0,10*ROW('Water Data'!F72))="","",OFFSET('Water Data'!$F$27,0,10*ROW('Water Data'!F72)))</f>
        <v/>
      </c>
      <c r="BZ78" s="273" t="str">
        <f ca="true">+IF(OFFSET('Water Data'!$F$28,0,10*ROW('Water Data'!F72))="","",OFFSET('Water Data'!$F$28,0,10*ROW('Water Data'!F72)))</f>
        <v/>
      </c>
      <c r="CA78" s="273" t="str">
        <f ca="true">+IF(OFFSET('Water Data'!$F$29,0,10*ROW('Water Data'!F72))="","",OFFSET('Water Data'!$F$29,0,10*ROW('Water Data'!F72)))</f>
        <v/>
      </c>
      <c r="CB78" s="273" t="str">
        <f ca="true">+IF(OFFSET('Water Data'!$G$27,0,10*ROW('Water Data'!G72))="","",OFFSET('Water Data'!$G$27,0,10*ROW('Water Data'!G72)))</f>
        <v/>
      </c>
      <c r="CC78" s="273" t="str">
        <f ca="true">+IF(OFFSET('Water Data'!$G$28,0,10*ROW('Water Data'!G72))="","",OFFSET('Water Data'!$G$28,0,10*ROW('Water Data'!G72)))</f>
        <v/>
      </c>
      <c r="CD78" s="273" t="str">
        <f ca="true">+IF(OFFSET('Water Data'!$G$29,0,10*ROW('Water Data'!G72))="","",OFFSET('Water Data'!$G$29,0,10*ROW('Water Data'!G72)))</f>
        <v/>
      </c>
      <c r="CE78" s="273" t="str">
        <f ca="true">+IF(OFFSET('Water Data'!$H$27,0,10*ROW('Water Data'!H72))="","",OFFSET('Water Data'!$H$27,0,10*ROW('Water Data'!H72)))</f>
        <v/>
      </c>
      <c r="CF78" s="273" t="str">
        <f ca="true">+IF(OFFSET('Water Data'!$H$28,0,10*ROW('Water Data'!H72))="","",OFFSET('Water Data'!$H$28,0,10*ROW('Water Data'!H72)))</f>
        <v/>
      </c>
      <c r="CG78" s="273" t="str">
        <f ca="true">+IF(OFFSET('Water Data'!$H$29,0,10*ROW('Water Data'!H72))="","",OFFSET('Water Data'!$H$29,0,10*ROW('Water Data'!H72)))</f>
        <v/>
      </c>
      <c r="CH78" s="273" t="str">
        <f ca="true">+IF(OFFSET('Water Data'!$I$27,0,10*ROW('Water Data'!I72))="","",OFFSET('Water Data'!$I$27,0,10*ROW('Water Data'!I72)))</f>
        <v/>
      </c>
      <c r="CI78" s="273" t="str">
        <f ca="true">+IF(OFFSET('Water Data'!$I$28,0,10*ROW('Water Data'!I72))="","",OFFSET('Water Data'!$I$28,0,10*ROW('Water Data'!I72)))</f>
        <v/>
      </c>
      <c r="CJ78" s="273" t="str">
        <f ca="true">+IF(OFFSET('Water Data'!$I$29,0,10*ROW('Water Data'!I72))="","",OFFSET('Water Data'!$I$29,0,10*ROW('Water Data'!I72)))</f>
        <v/>
      </c>
      <c r="CK78" s="273" t="str">
        <f ca="true">+IF(OFFSET('Sanitation Data'!$D$28,0,10*ROW('Sanitation Data'!D72))="","",OFFSET('Sanitation Data'!$D$28,0,10*ROW('Sanitation Data'!D72)))</f>
        <v/>
      </c>
      <c r="CL78" s="273" t="str">
        <f ca="true">+IF(OFFSET('Sanitation Data'!$D$29,0,10*ROW('Sanitation Data'!D72))="","",OFFSET('Sanitation Data'!$D$29,0,10*ROW('Sanitation Data'!D72)))</f>
        <v/>
      </c>
      <c r="CM78" s="273" t="str">
        <f ca="true">+IF(OFFSET('Sanitation Data'!$D$30,0,10*ROW('Sanitation Data'!D72))="","",OFFSET('Sanitation Data'!$D$30,0,10*ROW('Sanitation Data'!D72)))</f>
        <v/>
      </c>
      <c r="CN78" s="273" t="str">
        <f ca="true">+IF(OFFSET('Sanitation Data'!$D$31,0,10*ROW('Sanitation Data'!D72))="","",OFFSET('Sanitation Data'!$D$31,0,10*ROW('Sanitation Data'!D72)))</f>
        <v/>
      </c>
      <c r="CO78" s="273" t="str">
        <f ca="true">+IF(OFFSET('Sanitation Data'!$D$32,0,10*ROW('Sanitation Data'!D72))="","",OFFSET('Sanitation Data'!$D$32,0,10*ROW('Sanitation Data'!D72)))</f>
        <v/>
      </c>
      <c r="CP78" s="273" t="str">
        <f ca="true">+IF(OFFSET('Sanitation Data'!$E$28,0,10*ROW('Sanitation Data'!E72))="","",OFFSET('Sanitation Data'!$E$28,0,10*ROW('Sanitation Data'!E72)))</f>
        <v/>
      </c>
      <c r="CQ78" s="273" t="str">
        <f ca="true">+IF(OFFSET('Sanitation Data'!$E$29,0,10*ROW('Sanitation Data'!E72))="","",OFFSET('Sanitation Data'!$E$29,0,10*ROW('Sanitation Data'!E72)))</f>
        <v/>
      </c>
      <c r="CR78" s="273" t="str">
        <f ca="true">+IF(OFFSET('Sanitation Data'!$E$30,0,10*ROW('Sanitation Data'!E72))="","",OFFSET('Sanitation Data'!$E$30,0,10*ROW('Sanitation Data'!E72)))</f>
        <v/>
      </c>
      <c r="CS78" s="273" t="str">
        <f ca="true">+IF(OFFSET('Sanitation Data'!$E$31,0,10*ROW('Sanitation Data'!E72))="","",OFFSET('Sanitation Data'!$E$31,0,10*ROW('Sanitation Data'!E72)))</f>
        <v/>
      </c>
      <c r="CT78" s="273" t="str">
        <f ca="true">+IF(OFFSET('Sanitation Data'!$E$32,0,10*ROW('Sanitation Data'!E72))="","",OFFSET('Sanitation Data'!$E$32,0,10*ROW('Sanitation Data'!E72)))</f>
        <v/>
      </c>
      <c r="CU78" s="273" t="str">
        <f ca="true">+IF(OFFSET('Sanitation Data'!$F$28,0,10*ROW('Sanitation Data'!F72))="","",OFFSET('Sanitation Data'!$F$28,0,10*ROW('Sanitation Data'!F72)))</f>
        <v/>
      </c>
      <c r="CV78" s="273" t="str">
        <f ca="true">+IF(OFFSET('Sanitation Data'!$F$29,0,10*ROW('Sanitation Data'!F72))="","",OFFSET('Sanitation Data'!$F$29,0,10*ROW('Sanitation Data'!F72)))</f>
        <v/>
      </c>
      <c r="CW78" s="273" t="str">
        <f ca="true">+IF(OFFSET('Sanitation Data'!$F$30,0,10*ROW('Sanitation Data'!F72))="","",OFFSET('Sanitation Data'!$F$30,0,10*ROW('Sanitation Data'!F72)))</f>
        <v/>
      </c>
      <c r="CX78" s="273" t="str">
        <f ca="true">+IF(OFFSET('Sanitation Data'!$F$31,0,10*ROW('Sanitation Data'!F72))="","",OFFSET('Sanitation Data'!$F$31,0,10*ROW('Sanitation Data'!F72)))</f>
        <v/>
      </c>
      <c r="CY78" s="273" t="str">
        <f ca="true">+IF(OFFSET('Sanitation Data'!$F$32,0,10*ROW('Sanitation Data'!F72))="","",OFFSET('Sanitation Data'!$F$32,0,10*ROW('Sanitation Data'!F72)))</f>
        <v/>
      </c>
      <c r="CZ78" s="273" t="str">
        <f ca="true">+IF(OFFSET('Sanitation Data'!$G$28,0,10*ROW('Sanitation Data'!G72))="","",OFFSET('Sanitation Data'!$G$28,0,10*ROW('Sanitation Data'!G72)))</f>
        <v/>
      </c>
      <c r="DA78" s="273" t="str">
        <f ca="true">+IF(OFFSET('Sanitation Data'!$G$29,0,10*ROW('Sanitation Data'!G72))="","",OFFSET('Sanitation Data'!$G$29,0,10*ROW('Sanitation Data'!G72)))</f>
        <v/>
      </c>
      <c r="DB78" s="273" t="str">
        <f ca="true">+IF(OFFSET('Sanitation Data'!$G$30,0,10*ROW('Sanitation Data'!G72))="","",OFFSET('Sanitation Data'!$G$30,0,10*ROW('Sanitation Data'!G72)))</f>
        <v/>
      </c>
      <c r="DC78" s="273" t="str">
        <f ca="true">+IF(OFFSET('Sanitation Data'!$G$31,0,10*ROW('Sanitation Data'!G72))="","",OFFSET('Sanitation Data'!$G$31,0,10*ROW('Sanitation Data'!G72)))</f>
        <v/>
      </c>
      <c r="DD78" s="273" t="str">
        <f ca="true">+IF(OFFSET('Sanitation Data'!$G$32,0,10*ROW('Sanitation Data'!G72))="","",OFFSET('Sanitation Data'!$G$32,0,10*ROW('Sanitation Data'!G72)))</f>
        <v/>
      </c>
      <c r="DE78" s="273" t="str">
        <f ca="true">+IF(OFFSET('Sanitation Data'!$H$28,0,10*ROW('Sanitation Data'!H72))="","",OFFSET('Sanitation Data'!$H$28,0,10*ROW('Sanitation Data'!H72)))</f>
        <v/>
      </c>
      <c r="DF78" s="273" t="str">
        <f ca="true">+IF(OFFSET('Sanitation Data'!$H$29,0,10*ROW('Sanitation Data'!H72))="","",OFFSET('Sanitation Data'!$H$29,0,10*ROW('Sanitation Data'!H72)))</f>
        <v/>
      </c>
      <c r="DG78" s="273" t="str">
        <f ca="true">+IF(OFFSET('Sanitation Data'!$H$30,0,10*ROW('Sanitation Data'!H72))="","",OFFSET('Sanitation Data'!$H$30,0,10*ROW('Sanitation Data'!H72)))</f>
        <v/>
      </c>
      <c r="DH78" s="273" t="str">
        <f ca="true">+IF(OFFSET('Sanitation Data'!$H$31,0,10*ROW('Sanitation Data'!H72))="","",OFFSET('Sanitation Data'!$H$31,0,10*ROW('Sanitation Data'!H72)))</f>
        <v/>
      </c>
      <c r="DI78" s="273" t="str">
        <f ca="true">+IF(OFFSET('Sanitation Data'!$H$32,0,10*ROW('Sanitation Data'!H72))="","",OFFSET('Sanitation Data'!$H$32,0,10*ROW('Sanitation Data'!H72)))</f>
        <v/>
      </c>
      <c r="DJ78" s="273" t="str">
        <f ca="true">+IF(OFFSET('Sanitation Data'!$I$28,0,10*ROW('Sanitation Data'!I72))="","",OFFSET('Sanitation Data'!$I$28,0,10*ROW('Sanitation Data'!I72)))</f>
        <v/>
      </c>
      <c r="DK78" s="273" t="str">
        <f ca="true">+IF(OFFSET('Sanitation Data'!$I$29,0,10*ROW('Sanitation Data'!I72))="","",OFFSET('Sanitation Data'!$I$29,0,10*ROW('Sanitation Data'!I72)))</f>
        <v/>
      </c>
      <c r="DL78" s="273" t="str">
        <f ca="true">+IF(OFFSET('Sanitation Data'!$I$30,0,10*ROW('Sanitation Data'!I72))="","",OFFSET('Sanitation Data'!$I$30,0,10*ROW('Sanitation Data'!I72)))</f>
        <v/>
      </c>
      <c r="DM78" s="273" t="str">
        <f ca="true">+IF(OFFSET('Sanitation Data'!$I$31,0,10*ROW('Sanitation Data'!I72))="","",OFFSET('Sanitation Data'!$I$31,0,10*ROW('Sanitation Data'!I72)))</f>
        <v/>
      </c>
      <c r="DN78" s="273" t="str">
        <f ca="true">+IF(OFFSET('Sanitation Data'!$I$32,0,10*ROW('Sanitation Data'!I72))="","",OFFSET('Sanitation Data'!$I$32,0,10*ROW('Sanitation Data'!I72)))</f>
        <v/>
      </c>
      <c r="DO78" s="273" t="str">
        <f ca="true">+IF(OFFSET('Hygiene Data'!$D$11,0,10*ROW('Hygiene Data'!D72))="","",OFFSET('Hygiene Data'!$D$11,0,10*ROW('Hygiene Data'!D72)))</f>
        <v/>
      </c>
      <c r="DP78" s="273" t="str">
        <f ca="true">+IF(OFFSET('Hygiene Data'!$D$12,0,10*ROW('Hygiene Data'!D72))="","",OFFSET('Hygiene Data'!$D$12,0,10*ROW('Hygiene Data'!D72)))</f>
        <v/>
      </c>
      <c r="DQ78" s="273" t="str">
        <f ca="true">+IF(OFFSET('Hygiene Data'!$D$13,0,10*ROW('Hygiene Data'!D72))="","",OFFSET('Hygiene Data'!$D$13,0,10*ROW('Hygiene Data'!D72)))</f>
        <v/>
      </c>
      <c r="DR78" s="273" t="str">
        <f ca="true">+IF(OFFSET('Hygiene Data'!$E$11,0,10*ROW('Hygiene Data'!E72))="","",OFFSET('Hygiene Data'!$E$11,0,10*ROW('Hygiene Data'!E72)))</f>
        <v/>
      </c>
      <c r="DS78" s="273" t="str">
        <f ca="true">+IF(OFFSET('Hygiene Data'!$E$12,0,10*ROW('Hygiene Data'!E72))="","",OFFSET('Hygiene Data'!$E$12,0,10*ROW('Hygiene Data'!E72)))</f>
        <v/>
      </c>
      <c r="DT78" s="273" t="str">
        <f ca="true">+IF(OFFSET('Hygiene Data'!$E$13,0,10*ROW('Hygiene Data'!E72))="","",OFFSET('Hygiene Data'!$E$13,0,10*ROW('Hygiene Data'!E72)))</f>
        <v/>
      </c>
      <c r="DU78" s="273" t="str">
        <f ca="true">+IF(OFFSET('Hygiene Data'!$F$11,0,10*ROW('Hygiene Data'!F72))="","",OFFSET('Hygiene Data'!$F$11,0,10*ROW('Hygiene Data'!F72)))</f>
        <v/>
      </c>
      <c r="DV78" s="273" t="str">
        <f ca="true">+IF(OFFSET('Hygiene Data'!$F$12,0,10*ROW('Hygiene Data'!F72))="","",OFFSET('Hygiene Data'!$F$12,0,10*ROW('Hygiene Data'!F72)))</f>
        <v/>
      </c>
      <c r="DW78" s="273" t="str">
        <f ca="true">+IF(OFFSET('Hygiene Data'!$F$13,0,10*ROW('Hygiene Data'!F72))="","",OFFSET('Hygiene Data'!$F$13,0,10*ROW('Hygiene Data'!F72)))</f>
        <v/>
      </c>
      <c r="DX78" s="273" t="str">
        <f ca="true">+IF(OFFSET('Hygiene Data'!$G$11,0,10*ROW('Hygiene Data'!G72))="","",OFFSET('Hygiene Data'!$G$11,0,10*ROW('Hygiene Data'!G72)))</f>
        <v/>
      </c>
      <c r="DY78" s="273" t="str">
        <f ca="true">+IF(OFFSET('Hygiene Data'!$G$12,0,10*ROW('Hygiene Data'!G72))="","",OFFSET('Hygiene Data'!$G$12,0,10*ROW('Hygiene Data'!G72)))</f>
        <v/>
      </c>
      <c r="DZ78" s="273" t="str">
        <f ca="true">+IF(OFFSET('Hygiene Data'!$G$13,0,10*ROW('Hygiene Data'!G72))="","",OFFSET('Hygiene Data'!$G$13,0,10*ROW('Hygiene Data'!G72)))</f>
        <v/>
      </c>
      <c r="EA78" s="273" t="str">
        <f ca="true">+IF(OFFSET('Hygiene Data'!$H$11,0,10*ROW('Hygiene Data'!H72))="","",OFFSET('Hygiene Data'!$H$11,0,10*ROW('Hygiene Data'!H72)))</f>
        <v/>
      </c>
      <c r="EB78" s="273" t="str">
        <f ca="true">+IF(OFFSET('Hygiene Data'!$H$12,0,10*ROW('Hygiene Data'!H72))="","",OFFSET('Hygiene Data'!$H$12,0,10*ROW('Hygiene Data'!H72)))</f>
        <v/>
      </c>
      <c r="EC78" s="273" t="str">
        <f ca="true">+IF(OFFSET('Hygiene Data'!$H$13,0,10*ROW('Hygiene Data'!H72))="","",OFFSET('Hygiene Data'!$H$13,0,10*ROW('Hygiene Data'!H72)))</f>
        <v/>
      </c>
      <c r="ED78" s="273" t="str">
        <f ca="true">+IF(OFFSET('Hygiene Data'!$I$11,0,10*ROW('Hygiene Data'!I72))="","",OFFSET('Hygiene Data'!$I$11,0,10*ROW('Hygiene Data'!I72)))</f>
        <v/>
      </c>
      <c r="EE78" s="273" t="str">
        <f ca="true">+IF(OFFSET('Hygiene Data'!$I$12,0,10*ROW('Hygiene Data'!I72))="","",OFFSET('Hygiene Data'!$I$12,0,10*ROW('Hygiene Data'!I72)))</f>
        <v/>
      </c>
      <c r="EF78" s="273"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29" t="str">
        <f t="shared" ca="true" si="1"/>
        <v/>
      </c>
      <c r="D79" s="97"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7"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7"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7"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7"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7"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7"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7"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7"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7"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7"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7"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7"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7"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7"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7"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7"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7"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8"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8"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8"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8"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8"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8"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8"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8"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8"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8"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8"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8"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8"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8"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8"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8"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8"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8"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8"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8"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8"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8"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8"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8"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8"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8"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8"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8"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8"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8"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9"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9"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9"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9"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9"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9"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9"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9"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9"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9"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9"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9"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9"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9"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9"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9"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9"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9"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3"/>
      <c r="BS79" s="273" t="str">
        <f ca="true">+IF(OFFSET('Water Data'!$D$27,0,10*ROW('Water Data'!D73))="","",OFFSET('Water Data'!$D$27,0,10*ROW('Water Data'!D73)))</f>
        <v/>
      </c>
      <c r="BT79" s="273" t="str">
        <f ca="true">+IF(OFFSET('Water Data'!$D$28,0,10*ROW('Water Data'!D73))="","",OFFSET('Water Data'!$D$28,0,10*ROW('Water Data'!D73)))</f>
        <v/>
      </c>
      <c r="BU79" s="273" t="str">
        <f ca="true">+IF(OFFSET('Water Data'!$D$29,0,10*ROW('Water Data'!D73))="","",OFFSET('Water Data'!$D$29,0,10*ROW('Water Data'!D73)))</f>
        <v/>
      </c>
      <c r="BV79" s="273" t="str">
        <f ca="true">+IF(OFFSET('Water Data'!$E$27,0,10*ROW('Water Data'!E73))="","",OFFSET('Water Data'!$E$27,0,10*ROW('Water Data'!E73)))</f>
        <v/>
      </c>
      <c r="BW79" s="273" t="str">
        <f ca="true">+IF(OFFSET('Water Data'!$E$28,0,10*ROW('Water Data'!E73))="","",OFFSET('Water Data'!$E$28,0,10*ROW('Water Data'!E73)))</f>
        <v/>
      </c>
      <c r="BX79" s="273" t="str">
        <f ca="true">+IF(OFFSET('Water Data'!$E$29,0,10*ROW('Water Data'!E73))="","",OFFSET('Water Data'!$E$29,0,10*ROW('Water Data'!E73)))</f>
        <v/>
      </c>
      <c r="BY79" s="273" t="str">
        <f ca="true">+IF(OFFSET('Water Data'!$F$27,0,10*ROW('Water Data'!F73))="","",OFFSET('Water Data'!$F$27,0,10*ROW('Water Data'!F73)))</f>
        <v/>
      </c>
      <c r="BZ79" s="273" t="str">
        <f ca="true">+IF(OFFSET('Water Data'!$F$28,0,10*ROW('Water Data'!F73))="","",OFFSET('Water Data'!$F$28,0,10*ROW('Water Data'!F73)))</f>
        <v/>
      </c>
      <c r="CA79" s="273" t="str">
        <f ca="true">+IF(OFFSET('Water Data'!$F$29,0,10*ROW('Water Data'!F73))="","",OFFSET('Water Data'!$F$29,0,10*ROW('Water Data'!F73)))</f>
        <v/>
      </c>
      <c r="CB79" s="273" t="str">
        <f ca="true">+IF(OFFSET('Water Data'!$G$27,0,10*ROW('Water Data'!G73))="","",OFFSET('Water Data'!$G$27,0,10*ROW('Water Data'!G73)))</f>
        <v/>
      </c>
      <c r="CC79" s="273" t="str">
        <f ca="true">+IF(OFFSET('Water Data'!$G$28,0,10*ROW('Water Data'!G73))="","",OFFSET('Water Data'!$G$28,0,10*ROW('Water Data'!G73)))</f>
        <v/>
      </c>
      <c r="CD79" s="273" t="str">
        <f ca="true">+IF(OFFSET('Water Data'!$G$29,0,10*ROW('Water Data'!G73))="","",OFFSET('Water Data'!$G$29,0,10*ROW('Water Data'!G73)))</f>
        <v/>
      </c>
      <c r="CE79" s="273" t="str">
        <f ca="true">+IF(OFFSET('Water Data'!$H$27,0,10*ROW('Water Data'!H73))="","",OFFSET('Water Data'!$H$27,0,10*ROW('Water Data'!H73)))</f>
        <v/>
      </c>
      <c r="CF79" s="273" t="str">
        <f ca="true">+IF(OFFSET('Water Data'!$H$28,0,10*ROW('Water Data'!H73))="","",OFFSET('Water Data'!$H$28,0,10*ROW('Water Data'!H73)))</f>
        <v/>
      </c>
      <c r="CG79" s="273" t="str">
        <f ca="true">+IF(OFFSET('Water Data'!$H$29,0,10*ROW('Water Data'!H73))="","",OFFSET('Water Data'!$H$29,0,10*ROW('Water Data'!H73)))</f>
        <v/>
      </c>
      <c r="CH79" s="273" t="str">
        <f ca="true">+IF(OFFSET('Water Data'!$I$27,0,10*ROW('Water Data'!I73))="","",OFFSET('Water Data'!$I$27,0,10*ROW('Water Data'!I73)))</f>
        <v/>
      </c>
      <c r="CI79" s="273" t="str">
        <f ca="true">+IF(OFFSET('Water Data'!$I$28,0,10*ROW('Water Data'!I73))="","",OFFSET('Water Data'!$I$28,0,10*ROW('Water Data'!I73)))</f>
        <v/>
      </c>
      <c r="CJ79" s="273" t="str">
        <f ca="true">+IF(OFFSET('Water Data'!$I$29,0,10*ROW('Water Data'!I73))="","",OFFSET('Water Data'!$I$29,0,10*ROW('Water Data'!I73)))</f>
        <v/>
      </c>
      <c r="CK79" s="273" t="str">
        <f ca="true">+IF(OFFSET('Sanitation Data'!$D$28,0,10*ROW('Sanitation Data'!D73))="","",OFFSET('Sanitation Data'!$D$28,0,10*ROW('Sanitation Data'!D73)))</f>
        <v/>
      </c>
      <c r="CL79" s="273" t="str">
        <f ca="true">+IF(OFFSET('Sanitation Data'!$D$29,0,10*ROW('Sanitation Data'!D73))="","",OFFSET('Sanitation Data'!$D$29,0,10*ROW('Sanitation Data'!D73)))</f>
        <v/>
      </c>
      <c r="CM79" s="273" t="str">
        <f ca="true">+IF(OFFSET('Sanitation Data'!$D$30,0,10*ROW('Sanitation Data'!D73))="","",OFFSET('Sanitation Data'!$D$30,0,10*ROW('Sanitation Data'!D73)))</f>
        <v/>
      </c>
      <c r="CN79" s="273" t="str">
        <f ca="true">+IF(OFFSET('Sanitation Data'!$D$31,0,10*ROW('Sanitation Data'!D73))="","",OFFSET('Sanitation Data'!$D$31,0,10*ROW('Sanitation Data'!D73)))</f>
        <v/>
      </c>
      <c r="CO79" s="273" t="str">
        <f ca="true">+IF(OFFSET('Sanitation Data'!$D$32,0,10*ROW('Sanitation Data'!D73))="","",OFFSET('Sanitation Data'!$D$32,0,10*ROW('Sanitation Data'!D73)))</f>
        <v/>
      </c>
      <c r="CP79" s="273" t="str">
        <f ca="true">+IF(OFFSET('Sanitation Data'!$E$28,0,10*ROW('Sanitation Data'!E73))="","",OFFSET('Sanitation Data'!$E$28,0,10*ROW('Sanitation Data'!E73)))</f>
        <v/>
      </c>
      <c r="CQ79" s="273" t="str">
        <f ca="true">+IF(OFFSET('Sanitation Data'!$E$29,0,10*ROW('Sanitation Data'!E73))="","",OFFSET('Sanitation Data'!$E$29,0,10*ROW('Sanitation Data'!E73)))</f>
        <v/>
      </c>
      <c r="CR79" s="273" t="str">
        <f ca="true">+IF(OFFSET('Sanitation Data'!$E$30,0,10*ROW('Sanitation Data'!E73))="","",OFFSET('Sanitation Data'!$E$30,0,10*ROW('Sanitation Data'!E73)))</f>
        <v/>
      </c>
      <c r="CS79" s="273" t="str">
        <f ca="true">+IF(OFFSET('Sanitation Data'!$E$31,0,10*ROW('Sanitation Data'!E73))="","",OFFSET('Sanitation Data'!$E$31,0,10*ROW('Sanitation Data'!E73)))</f>
        <v/>
      </c>
      <c r="CT79" s="273" t="str">
        <f ca="true">+IF(OFFSET('Sanitation Data'!$E$32,0,10*ROW('Sanitation Data'!E73))="","",OFFSET('Sanitation Data'!$E$32,0,10*ROW('Sanitation Data'!E73)))</f>
        <v/>
      </c>
      <c r="CU79" s="273" t="str">
        <f ca="true">+IF(OFFSET('Sanitation Data'!$F$28,0,10*ROW('Sanitation Data'!F73))="","",OFFSET('Sanitation Data'!$F$28,0,10*ROW('Sanitation Data'!F73)))</f>
        <v/>
      </c>
      <c r="CV79" s="273" t="str">
        <f ca="true">+IF(OFFSET('Sanitation Data'!$F$29,0,10*ROW('Sanitation Data'!F73))="","",OFFSET('Sanitation Data'!$F$29,0,10*ROW('Sanitation Data'!F73)))</f>
        <v/>
      </c>
      <c r="CW79" s="273" t="str">
        <f ca="true">+IF(OFFSET('Sanitation Data'!$F$30,0,10*ROW('Sanitation Data'!F73))="","",OFFSET('Sanitation Data'!$F$30,0,10*ROW('Sanitation Data'!F73)))</f>
        <v/>
      </c>
      <c r="CX79" s="273" t="str">
        <f ca="true">+IF(OFFSET('Sanitation Data'!$F$31,0,10*ROW('Sanitation Data'!F73))="","",OFFSET('Sanitation Data'!$F$31,0,10*ROW('Sanitation Data'!F73)))</f>
        <v/>
      </c>
      <c r="CY79" s="273" t="str">
        <f ca="true">+IF(OFFSET('Sanitation Data'!$F$32,0,10*ROW('Sanitation Data'!F73))="","",OFFSET('Sanitation Data'!$F$32,0,10*ROW('Sanitation Data'!F73)))</f>
        <v/>
      </c>
      <c r="CZ79" s="273" t="str">
        <f ca="true">+IF(OFFSET('Sanitation Data'!$G$28,0,10*ROW('Sanitation Data'!G73))="","",OFFSET('Sanitation Data'!$G$28,0,10*ROW('Sanitation Data'!G73)))</f>
        <v/>
      </c>
      <c r="DA79" s="273" t="str">
        <f ca="true">+IF(OFFSET('Sanitation Data'!$G$29,0,10*ROW('Sanitation Data'!G73))="","",OFFSET('Sanitation Data'!$G$29,0,10*ROW('Sanitation Data'!G73)))</f>
        <v/>
      </c>
      <c r="DB79" s="273" t="str">
        <f ca="true">+IF(OFFSET('Sanitation Data'!$G$30,0,10*ROW('Sanitation Data'!G73))="","",OFFSET('Sanitation Data'!$G$30,0,10*ROW('Sanitation Data'!G73)))</f>
        <v/>
      </c>
      <c r="DC79" s="273" t="str">
        <f ca="true">+IF(OFFSET('Sanitation Data'!$G$31,0,10*ROW('Sanitation Data'!G73))="","",OFFSET('Sanitation Data'!$G$31,0,10*ROW('Sanitation Data'!G73)))</f>
        <v/>
      </c>
      <c r="DD79" s="273" t="str">
        <f ca="true">+IF(OFFSET('Sanitation Data'!$G$32,0,10*ROW('Sanitation Data'!G73))="","",OFFSET('Sanitation Data'!$G$32,0,10*ROW('Sanitation Data'!G73)))</f>
        <v/>
      </c>
      <c r="DE79" s="273" t="str">
        <f ca="true">+IF(OFFSET('Sanitation Data'!$H$28,0,10*ROW('Sanitation Data'!H73))="","",OFFSET('Sanitation Data'!$H$28,0,10*ROW('Sanitation Data'!H73)))</f>
        <v/>
      </c>
      <c r="DF79" s="273" t="str">
        <f ca="true">+IF(OFFSET('Sanitation Data'!$H$29,0,10*ROW('Sanitation Data'!H73))="","",OFFSET('Sanitation Data'!$H$29,0,10*ROW('Sanitation Data'!H73)))</f>
        <v/>
      </c>
      <c r="DG79" s="273" t="str">
        <f ca="true">+IF(OFFSET('Sanitation Data'!$H$30,0,10*ROW('Sanitation Data'!H73))="","",OFFSET('Sanitation Data'!$H$30,0,10*ROW('Sanitation Data'!H73)))</f>
        <v/>
      </c>
      <c r="DH79" s="273" t="str">
        <f ca="true">+IF(OFFSET('Sanitation Data'!$H$31,0,10*ROW('Sanitation Data'!H73))="","",OFFSET('Sanitation Data'!$H$31,0,10*ROW('Sanitation Data'!H73)))</f>
        <v/>
      </c>
      <c r="DI79" s="273" t="str">
        <f ca="true">+IF(OFFSET('Sanitation Data'!$H$32,0,10*ROW('Sanitation Data'!H73))="","",OFFSET('Sanitation Data'!$H$32,0,10*ROW('Sanitation Data'!H73)))</f>
        <v/>
      </c>
      <c r="DJ79" s="273" t="str">
        <f ca="true">+IF(OFFSET('Sanitation Data'!$I$28,0,10*ROW('Sanitation Data'!I73))="","",OFFSET('Sanitation Data'!$I$28,0,10*ROW('Sanitation Data'!I73)))</f>
        <v/>
      </c>
      <c r="DK79" s="273" t="str">
        <f ca="true">+IF(OFFSET('Sanitation Data'!$I$29,0,10*ROW('Sanitation Data'!I73))="","",OFFSET('Sanitation Data'!$I$29,0,10*ROW('Sanitation Data'!I73)))</f>
        <v/>
      </c>
      <c r="DL79" s="273" t="str">
        <f ca="true">+IF(OFFSET('Sanitation Data'!$I$30,0,10*ROW('Sanitation Data'!I73))="","",OFFSET('Sanitation Data'!$I$30,0,10*ROW('Sanitation Data'!I73)))</f>
        <v/>
      </c>
      <c r="DM79" s="273" t="str">
        <f ca="true">+IF(OFFSET('Sanitation Data'!$I$31,0,10*ROW('Sanitation Data'!I73))="","",OFFSET('Sanitation Data'!$I$31,0,10*ROW('Sanitation Data'!I73)))</f>
        <v/>
      </c>
      <c r="DN79" s="273" t="str">
        <f ca="true">+IF(OFFSET('Sanitation Data'!$I$32,0,10*ROW('Sanitation Data'!I73))="","",OFFSET('Sanitation Data'!$I$32,0,10*ROW('Sanitation Data'!I73)))</f>
        <v/>
      </c>
      <c r="DO79" s="273" t="str">
        <f ca="true">+IF(OFFSET('Hygiene Data'!$D$11,0,10*ROW('Hygiene Data'!D73))="","",OFFSET('Hygiene Data'!$D$11,0,10*ROW('Hygiene Data'!D73)))</f>
        <v/>
      </c>
      <c r="DP79" s="273" t="str">
        <f ca="true">+IF(OFFSET('Hygiene Data'!$D$12,0,10*ROW('Hygiene Data'!D73))="","",OFFSET('Hygiene Data'!$D$12,0,10*ROW('Hygiene Data'!D73)))</f>
        <v/>
      </c>
      <c r="DQ79" s="273" t="str">
        <f ca="true">+IF(OFFSET('Hygiene Data'!$D$13,0,10*ROW('Hygiene Data'!D73))="","",OFFSET('Hygiene Data'!$D$13,0,10*ROW('Hygiene Data'!D73)))</f>
        <v/>
      </c>
      <c r="DR79" s="273" t="str">
        <f ca="true">+IF(OFFSET('Hygiene Data'!$E$11,0,10*ROW('Hygiene Data'!E73))="","",OFFSET('Hygiene Data'!$E$11,0,10*ROW('Hygiene Data'!E73)))</f>
        <v/>
      </c>
      <c r="DS79" s="273" t="str">
        <f ca="true">+IF(OFFSET('Hygiene Data'!$E$12,0,10*ROW('Hygiene Data'!E73))="","",OFFSET('Hygiene Data'!$E$12,0,10*ROW('Hygiene Data'!E73)))</f>
        <v/>
      </c>
      <c r="DT79" s="273" t="str">
        <f ca="true">+IF(OFFSET('Hygiene Data'!$E$13,0,10*ROW('Hygiene Data'!E73))="","",OFFSET('Hygiene Data'!$E$13,0,10*ROW('Hygiene Data'!E73)))</f>
        <v/>
      </c>
      <c r="DU79" s="273" t="str">
        <f ca="true">+IF(OFFSET('Hygiene Data'!$F$11,0,10*ROW('Hygiene Data'!F73))="","",OFFSET('Hygiene Data'!$F$11,0,10*ROW('Hygiene Data'!F73)))</f>
        <v/>
      </c>
      <c r="DV79" s="273" t="str">
        <f ca="true">+IF(OFFSET('Hygiene Data'!$F$12,0,10*ROW('Hygiene Data'!F73))="","",OFFSET('Hygiene Data'!$F$12,0,10*ROW('Hygiene Data'!F73)))</f>
        <v/>
      </c>
      <c r="DW79" s="273" t="str">
        <f ca="true">+IF(OFFSET('Hygiene Data'!$F$13,0,10*ROW('Hygiene Data'!F73))="","",OFFSET('Hygiene Data'!$F$13,0,10*ROW('Hygiene Data'!F73)))</f>
        <v/>
      </c>
      <c r="DX79" s="273" t="str">
        <f ca="true">+IF(OFFSET('Hygiene Data'!$G$11,0,10*ROW('Hygiene Data'!G73))="","",OFFSET('Hygiene Data'!$G$11,0,10*ROW('Hygiene Data'!G73)))</f>
        <v/>
      </c>
      <c r="DY79" s="273" t="str">
        <f ca="true">+IF(OFFSET('Hygiene Data'!$G$12,0,10*ROW('Hygiene Data'!G73))="","",OFFSET('Hygiene Data'!$G$12,0,10*ROW('Hygiene Data'!G73)))</f>
        <v/>
      </c>
      <c r="DZ79" s="273" t="str">
        <f ca="true">+IF(OFFSET('Hygiene Data'!$G$13,0,10*ROW('Hygiene Data'!G73))="","",OFFSET('Hygiene Data'!$G$13,0,10*ROW('Hygiene Data'!G73)))</f>
        <v/>
      </c>
      <c r="EA79" s="273" t="str">
        <f ca="true">+IF(OFFSET('Hygiene Data'!$H$11,0,10*ROW('Hygiene Data'!H73))="","",OFFSET('Hygiene Data'!$H$11,0,10*ROW('Hygiene Data'!H73)))</f>
        <v/>
      </c>
      <c r="EB79" s="273" t="str">
        <f ca="true">+IF(OFFSET('Hygiene Data'!$H$12,0,10*ROW('Hygiene Data'!H73))="","",OFFSET('Hygiene Data'!$H$12,0,10*ROW('Hygiene Data'!H73)))</f>
        <v/>
      </c>
      <c r="EC79" s="273" t="str">
        <f ca="true">+IF(OFFSET('Hygiene Data'!$H$13,0,10*ROW('Hygiene Data'!H73))="","",OFFSET('Hygiene Data'!$H$13,0,10*ROW('Hygiene Data'!H73)))</f>
        <v/>
      </c>
      <c r="ED79" s="273" t="str">
        <f ca="true">+IF(OFFSET('Hygiene Data'!$I$11,0,10*ROW('Hygiene Data'!I73))="","",OFFSET('Hygiene Data'!$I$11,0,10*ROW('Hygiene Data'!I73)))</f>
        <v/>
      </c>
      <c r="EE79" s="273" t="str">
        <f ca="true">+IF(OFFSET('Hygiene Data'!$I$12,0,10*ROW('Hygiene Data'!I73))="","",OFFSET('Hygiene Data'!$I$12,0,10*ROW('Hygiene Data'!I73)))</f>
        <v/>
      </c>
      <c r="EF79" s="273"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29" t="str">
        <f t="shared" ca="true" si="1"/>
        <v/>
      </c>
      <c r="D80" s="97"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7"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7"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7"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7"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7"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7"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7"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7"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7"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7"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7"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7"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7"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7"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7"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7"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7"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8"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8"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8"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8"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8"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8"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8"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8"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8"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8"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8"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8"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8"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8"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8"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8"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8"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8"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8"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8"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8"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8"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8"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8"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8"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8"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8"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8"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8"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8"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9"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9"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9"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9"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9"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9"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9"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9"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9"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9"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9"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9"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9"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9"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9"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9"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9"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9"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3"/>
      <c r="BS80" s="273" t="str">
        <f ca="true">+IF(OFFSET('Water Data'!$D$27,0,10*ROW('Water Data'!D74))="","",OFFSET('Water Data'!$D$27,0,10*ROW('Water Data'!D74)))</f>
        <v/>
      </c>
      <c r="BT80" s="273" t="str">
        <f ca="true">+IF(OFFSET('Water Data'!$D$28,0,10*ROW('Water Data'!D74))="","",OFFSET('Water Data'!$D$28,0,10*ROW('Water Data'!D74)))</f>
        <v/>
      </c>
      <c r="BU80" s="273" t="str">
        <f ca="true">+IF(OFFSET('Water Data'!$D$29,0,10*ROW('Water Data'!D74))="","",OFFSET('Water Data'!$D$29,0,10*ROW('Water Data'!D74)))</f>
        <v/>
      </c>
      <c r="BV80" s="273" t="str">
        <f ca="true">+IF(OFFSET('Water Data'!$E$27,0,10*ROW('Water Data'!E74))="","",OFFSET('Water Data'!$E$27,0,10*ROW('Water Data'!E74)))</f>
        <v/>
      </c>
      <c r="BW80" s="273" t="str">
        <f ca="true">+IF(OFFSET('Water Data'!$E$28,0,10*ROW('Water Data'!E74))="","",OFFSET('Water Data'!$E$28,0,10*ROW('Water Data'!E74)))</f>
        <v/>
      </c>
      <c r="BX80" s="273" t="str">
        <f ca="true">+IF(OFFSET('Water Data'!$E$29,0,10*ROW('Water Data'!E74))="","",OFFSET('Water Data'!$E$29,0,10*ROW('Water Data'!E74)))</f>
        <v/>
      </c>
      <c r="BY80" s="273" t="str">
        <f ca="true">+IF(OFFSET('Water Data'!$F$27,0,10*ROW('Water Data'!F74))="","",OFFSET('Water Data'!$F$27,0,10*ROW('Water Data'!F74)))</f>
        <v/>
      </c>
      <c r="BZ80" s="273" t="str">
        <f ca="true">+IF(OFFSET('Water Data'!$F$28,0,10*ROW('Water Data'!F74))="","",OFFSET('Water Data'!$F$28,0,10*ROW('Water Data'!F74)))</f>
        <v/>
      </c>
      <c r="CA80" s="273" t="str">
        <f ca="true">+IF(OFFSET('Water Data'!$F$29,0,10*ROW('Water Data'!F74))="","",OFFSET('Water Data'!$F$29,0,10*ROW('Water Data'!F74)))</f>
        <v/>
      </c>
      <c r="CB80" s="273" t="str">
        <f ca="true">+IF(OFFSET('Water Data'!$G$27,0,10*ROW('Water Data'!G74))="","",OFFSET('Water Data'!$G$27,0,10*ROW('Water Data'!G74)))</f>
        <v/>
      </c>
      <c r="CC80" s="273" t="str">
        <f ca="true">+IF(OFFSET('Water Data'!$G$28,0,10*ROW('Water Data'!G74))="","",OFFSET('Water Data'!$G$28,0,10*ROW('Water Data'!G74)))</f>
        <v/>
      </c>
      <c r="CD80" s="273" t="str">
        <f ca="true">+IF(OFFSET('Water Data'!$G$29,0,10*ROW('Water Data'!G74))="","",OFFSET('Water Data'!$G$29,0,10*ROW('Water Data'!G74)))</f>
        <v/>
      </c>
      <c r="CE80" s="273" t="str">
        <f ca="true">+IF(OFFSET('Water Data'!$H$27,0,10*ROW('Water Data'!H74))="","",OFFSET('Water Data'!$H$27,0,10*ROW('Water Data'!H74)))</f>
        <v/>
      </c>
      <c r="CF80" s="273" t="str">
        <f ca="true">+IF(OFFSET('Water Data'!$H$28,0,10*ROW('Water Data'!H74))="","",OFFSET('Water Data'!$H$28,0,10*ROW('Water Data'!H74)))</f>
        <v/>
      </c>
      <c r="CG80" s="273" t="str">
        <f ca="true">+IF(OFFSET('Water Data'!$H$29,0,10*ROW('Water Data'!H74))="","",OFFSET('Water Data'!$H$29,0,10*ROW('Water Data'!H74)))</f>
        <v/>
      </c>
      <c r="CH80" s="273" t="str">
        <f ca="true">+IF(OFFSET('Water Data'!$I$27,0,10*ROW('Water Data'!I74))="","",OFFSET('Water Data'!$I$27,0,10*ROW('Water Data'!I74)))</f>
        <v/>
      </c>
      <c r="CI80" s="273" t="str">
        <f ca="true">+IF(OFFSET('Water Data'!$I$28,0,10*ROW('Water Data'!I74))="","",OFFSET('Water Data'!$I$28,0,10*ROW('Water Data'!I74)))</f>
        <v/>
      </c>
      <c r="CJ80" s="273" t="str">
        <f ca="true">+IF(OFFSET('Water Data'!$I$29,0,10*ROW('Water Data'!I74))="","",OFFSET('Water Data'!$I$29,0,10*ROW('Water Data'!I74)))</f>
        <v/>
      </c>
      <c r="CK80" s="273" t="str">
        <f ca="true">+IF(OFFSET('Sanitation Data'!$D$28,0,10*ROW('Sanitation Data'!D74))="","",OFFSET('Sanitation Data'!$D$28,0,10*ROW('Sanitation Data'!D74)))</f>
        <v/>
      </c>
      <c r="CL80" s="273" t="str">
        <f ca="true">+IF(OFFSET('Sanitation Data'!$D$29,0,10*ROW('Sanitation Data'!D74))="","",OFFSET('Sanitation Data'!$D$29,0,10*ROW('Sanitation Data'!D74)))</f>
        <v/>
      </c>
      <c r="CM80" s="273" t="str">
        <f ca="true">+IF(OFFSET('Sanitation Data'!$D$30,0,10*ROW('Sanitation Data'!D74))="","",OFFSET('Sanitation Data'!$D$30,0,10*ROW('Sanitation Data'!D74)))</f>
        <v/>
      </c>
      <c r="CN80" s="273" t="str">
        <f ca="true">+IF(OFFSET('Sanitation Data'!$D$31,0,10*ROW('Sanitation Data'!D74))="","",OFFSET('Sanitation Data'!$D$31,0,10*ROW('Sanitation Data'!D74)))</f>
        <v/>
      </c>
      <c r="CO80" s="273" t="str">
        <f ca="true">+IF(OFFSET('Sanitation Data'!$D$32,0,10*ROW('Sanitation Data'!D74))="","",OFFSET('Sanitation Data'!$D$32,0,10*ROW('Sanitation Data'!D74)))</f>
        <v/>
      </c>
      <c r="CP80" s="273" t="str">
        <f ca="true">+IF(OFFSET('Sanitation Data'!$E$28,0,10*ROW('Sanitation Data'!E74))="","",OFFSET('Sanitation Data'!$E$28,0,10*ROW('Sanitation Data'!E74)))</f>
        <v/>
      </c>
      <c r="CQ80" s="273" t="str">
        <f ca="true">+IF(OFFSET('Sanitation Data'!$E$29,0,10*ROW('Sanitation Data'!E74))="","",OFFSET('Sanitation Data'!$E$29,0,10*ROW('Sanitation Data'!E74)))</f>
        <v/>
      </c>
      <c r="CR80" s="273" t="str">
        <f ca="true">+IF(OFFSET('Sanitation Data'!$E$30,0,10*ROW('Sanitation Data'!E74))="","",OFFSET('Sanitation Data'!$E$30,0,10*ROW('Sanitation Data'!E74)))</f>
        <v/>
      </c>
      <c r="CS80" s="273" t="str">
        <f ca="true">+IF(OFFSET('Sanitation Data'!$E$31,0,10*ROW('Sanitation Data'!E74))="","",OFFSET('Sanitation Data'!$E$31,0,10*ROW('Sanitation Data'!E74)))</f>
        <v/>
      </c>
      <c r="CT80" s="273" t="str">
        <f ca="true">+IF(OFFSET('Sanitation Data'!$E$32,0,10*ROW('Sanitation Data'!E74))="","",OFFSET('Sanitation Data'!$E$32,0,10*ROW('Sanitation Data'!E74)))</f>
        <v/>
      </c>
      <c r="CU80" s="273" t="str">
        <f ca="true">+IF(OFFSET('Sanitation Data'!$F$28,0,10*ROW('Sanitation Data'!F74))="","",OFFSET('Sanitation Data'!$F$28,0,10*ROW('Sanitation Data'!F74)))</f>
        <v/>
      </c>
      <c r="CV80" s="273" t="str">
        <f ca="true">+IF(OFFSET('Sanitation Data'!$F$29,0,10*ROW('Sanitation Data'!F74))="","",OFFSET('Sanitation Data'!$F$29,0,10*ROW('Sanitation Data'!F74)))</f>
        <v/>
      </c>
      <c r="CW80" s="273" t="str">
        <f ca="true">+IF(OFFSET('Sanitation Data'!$F$30,0,10*ROW('Sanitation Data'!F74))="","",OFFSET('Sanitation Data'!$F$30,0,10*ROW('Sanitation Data'!F74)))</f>
        <v/>
      </c>
      <c r="CX80" s="273" t="str">
        <f ca="true">+IF(OFFSET('Sanitation Data'!$F$31,0,10*ROW('Sanitation Data'!F74))="","",OFFSET('Sanitation Data'!$F$31,0,10*ROW('Sanitation Data'!F74)))</f>
        <v/>
      </c>
      <c r="CY80" s="273" t="str">
        <f ca="true">+IF(OFFSET('Sanitation Data'!$F$32,0,10*ROW('Sanitation Data'!F74))="","",OFFSET('Sanitation Data'!$F$32,0,10*ROW('Sanitation Data'!F74)))</f>
        <v/>
      </c>
      <c r="CZ80" s="273" t="str">
        <f ca="true">+IF(OFFSET('Sanitation Data'!$G$28,0,10*ROW('Sanitation Data'!G74))="","",OFFSET('Sanitation Data'!$G$28,0,10*ROW('Sanitation Data'!G74)))</f>
        <v/>
      </c>
      <c r="DA80" s="273" t="str">
        <f ca="true">+IF(OFFSET('Sanitation Data'!$G$29,0,10*ROW('Sanitation Data'!G74))="","",OFFSET('Sanitation Data'!$G$29,0,10*ROW('Sanitation Data'!G74)))</f>
        <v/>
      </c>
      <c r="DB80" s="273" t="str">
        <f ca="true">+IF(OFFSET('Sanitation Data'!$G$30,0,10*ROW('Sanitation Data'!G74))="","",OFFSET('Sanitation Data'!$G$30,0,10*ROW('Sanitation Data'!G74)))</f>
        <v/>
      </c>
      <c r="DC80" s="273" t="str">
        <f ca="true">+IF(OFFSET('Sanitation Data'!$G$31,0,10*ROW('Sanitation Data'!G74))="","",OFFSET('Sanitation Data'!$G$31,0,10*ROW('Sanitation Data'!G74)))</f>
        <v/>
      </c>
      <c r="DD80" s="273" t="str">
        <f ca="true">+IF(OFFSET('Sanitation Data'!$G$32,0,10*ROW('Sanitation Data'!G74))="","",OFFSET('Sanitation Data'!$G$32,0,10*ROW('Sanitation Data'!G74)))</f>
        <v/>
      </c>
      <c r="DE80" s="273" t="str">
        <f ca="true">+IF(OFFSET('Sanitation Data'!$H$28,0,10*ROW('Sanitation Data'!H74))="","",OFFSET('Sanitation Data'!$H$28,0,10*ROW('Sanitation Data'!H74)))</f>
        <v/>
      </c>
      <c r="DF80" s="273" t="str">
        <f ca="true">+IF(OFFSET('Sanitation Data'!$H$29,0,10*ROW('Sanitation Data'!H74))="","",OFFSET('Sanitation Data'!$H$29,0,10*ROW('Sanitation Data'!H74)))</f>
        <v/>
      </c>
      <c r="DG80" s="273" t="str">
        <f ca="true">+IF(OFFSET('Sanitation Data'!$H$30,0,10*ROW('Sanitation Data'!H74))="","",OFFSET('Sanitation Data'!$H$30,0,10*ROW('Sanitation Data'!H74)))</f>
        <v/>
      </c>
      <c r="DH80" s="273" t="str">
        <f ca="true">+IF(OFFSET('Sanitation Data'!$H$31,0,10*ROW('Sanitation Data'!H74))="","",OFFSET('Sanitation Data'!$H$31,0,10*ROW('Sanitation Data'!H74)))</f>
        <v/>
      </c>
      <c r="DI80" s="273" t="str">
        <f ca="true">+IF(OFFSET('Sanitation Data'!$H$32,0,10*ROW('Sanitation Data'!H74))="","",OFFSET('Sanitation Data'!$H$32,0,10*ROW('Sanitation Data'!H74)))</f>
        <v/>
      </c>
      <c r="DJ80" s="273" t="str">
        <f ca="true">+IF(OFFSET('Sanitation Data'!$I$28,0,10*ROW('Sanitation Data'!I74))="","",OFFSET('Sanitation Data'!$I$28,0,10*ROW('Sanitation Data'!I74)))</f>
        <v/>
      </c>
      <c r="DK80" s="273" t="str">
        <f ca="true">+IF(OFFSET('Sanitation Data'!$I$29,0,10*ROW('Sanitation Data'!I74))="","",OFFSET('Sanitation Data'!$I$29,0,10*ROW('Sanitation Data'!I74)))</f>
        <v/>
      </c>
      <c r="DL80" s="273" t="str">
        <f ca="true">+IF(OFFSET('Sanitation Data'!$I$30,0,10*ROW('Sanitation Data'!I74))="","",OFFSET('Sanitation Data'!$I$30,0,10*ROW('Sanitation Data'!I74)))</f>
        <v/>
      </c>
      <c r="DM80" s="273" t="str">
        <f ca="true">+IF(OFFSET('Sanitation Data'!$I$31,0,10*ROW('Sanitation Data'!I74))="","",OFFSET('Sanitation Data'!$I$31,0,10*ROW('Sanitation Data'!I74)))</f>
        <v/>
      </c>
      <c r="DN80" s="273" t="str">
        <f ca="true">+IF(OFFSET('Sanitation Data'!$I$32,0,10*ROW('Sanitation Data'!I74))="","",OFFSET('Sanitation Data'!$I$32,0,10*ROW('Sanitation Data'!I74)))</f>
        <v/>
      </c>
      <c r="DO80" s="273" t="str">
        <f ca="true">+IF(OFFSET('Hygiene Data'!$D$11,0,10*ROW('Hygiene Data'!D74))="","",OFFSET('Hygiene Data'!$D$11,0,10*ROW('Hygiene Data'!D74)))</f>
        <v/>
      </c>
      <c r="DP80" s="273" t="str">
        <f ca="true">+IF(OFFSET('Hygiene Data'!$D$12,0,10*ROW('Hygiene Data'!D74))="","",OFFSET('Hygiene Data'!$D$12,0,10*ROW('Hygiene Data'!D74)))</f>
        <v/>
      </c>
      <c r="DQ80" s="273" t="str">
        <f ca="true">+IF(OFFSET('Hygiene Data'!$D$13,0,10*ROW('Hygiene Data'!D74))="","",OFFSET('Hygiene Data'!$D$13,0,10*ROW('Hygiene Data'!D74)))</f>
        <v/>
      </c>
      <c r="DR80" s="273" t="str">
        <f ca="true">+IF(OFFSET('Hygiene Data'!$E$11,0,10*ROW('Hygiene Data'!E74))="","",OFFSET('Hygiene Data'!$E$11,0,10*ROW('Hygiene Data'!E74)))</f>
        <v/>
      </c>
      <c r="DS80" s="273" t="str">
        <f ca="true">+IF(OFFSET('Hygiene Data'!$E$12,0,10*ROW('Hygiene Data'!E74))="","",OFFSET('Hygiene Data'!$E$12,0,10*ROW('Hygiene Data'!E74)))</f>
        <v/>
      </c>
      <c r="DT80" s="273" t="str">
        <f ca="true">+IF(OFFSET('Hygiene Data'!$E$13,0,10*ROW('Hygiene Data'!E74))="","",OFFSET('Hygiene Data'!$E$13,0,10*ROW('Hygiene Data'!E74)))</f>
        <v/>
      </c>
      <c r="DU80" s="273" t="str">
        <f ca="true">+IF(OFFSET('Hygiene Data'!$F$11,0,10*ROW('Hygiene Data'!F74))="","",OFFSET('Hygiene Data'!$F$11,0,10*ROW('Hygiene Data'!F74)))</f>
        <v/>
      </c>
      <c r="DV80" s="273" t="str">
        <f ca="true">+IF(OFFSET('Hygiene Data'!$F$12,0,10*ROW('Hygiene Data'!F74))="","",OFFSET('Hygiene Data'!$F$12,0,10*ROW('Hygiene Data'!F74)))</f>
        <v/>
      </c>
      <c r="DW80" s="273" t="str">
        <f ca="true">+IF(OFFSET('Hygiene Data'!$F$13,0,10*ROW('Hygiene Data'!F74))="","",OFFSET('Hygiene Data'!$F$13,0,10*ROW('Hygiene Data'!F74)))</f>
        <v/>
      </c>
      <c r="DX80" s="273" t="str">
        <f ca="true">+IF(OFFSET('Hygiene Data'!$G$11,0,10*ROW('Hygiene Data'!G74))="","",OFFSET('Hygiene Data'!$G$11,0,10*ROW('Hygiene Data'!G74)))</f>
        <v/>
      </c>
      <c r="DY80" s="273" t="str">
        <f ca="true">+IF(OFFSET('Hygiene Data'!$G$12,0,10*ROW('Hygiene Data'!G74))="","",OFFSET('Hygiene Data'!$G$12,0,10*ROW('Hygiene Data'!G74)))</f>
        <v/>
      </c>
      <c r="DZ80" s="273" t="str">
        <f ca="true">+IF(OFFSET('Hygiene Data'!$G$13,0,10*ROW('Hygiene Data'!G74))="","",OFFSET('Hygiene Data'!$G$13,0,10*ROW('Hygiene Data'!G74)))</f>
        <v/>
      </c>
      <c r="EA80" s="273" t="str">
        <f ca="true">+IF(OFFSET('Hygiene Data'!$H$11,0,10*ROW('Hygiene Data'!H74))="","",OFFSET('Hygiene Data'!$H$11,0,10*ROW('Hygiene Data'!H74)))</f>
        <v/>
      </c>
      <c r="EB80" s="273" t="str">
        <f ca="true">+IF(OFFSET('Hygiene Data'!$H$12,0,10*ROW('Hygiene Data'!H74))="","",OFFSET('Hygiene Data'!$H$12,0,10*ROW('Hygiene Data'!H74)))</f>
        <v/>
      </c>
      <c r="EC80" s="273" t="str">
        <f ca="true">+IF(OFFSET('Hygiene Data'!$H$13,0,10*ROW('Hygiene Data'!H74))="","",OFFSET('Hygiene Data'!$H$13,0,10*ROW('Hygiene Data'!H74)))</f>
        <v/>
      </c>
      <c r="ED80" s="273" t="str">
        <f ca="true">+IF(OFFSET('Hygiene Data'!$I$11,0,10*ROW('Hygiene Data'!I74))="","",OFFSET('Hygiene Data'!$I$11,0,10*ROW('Hygiene Data'!I74)))</f>
        <v/>
      </c>
      <c r="EE80" s="273" t="str">
        <f ca="true">+IF(OFFSET('Hygiene Data'!$I$12,0,10*ROW('Hygiene Data'!I74))="","",OFFSET('Hygiene Data'!$I$12,0,10*ROW('Hygiene Data'!I74)))</f>
        <v/>
      </c>
      <c r="EF80" s="273"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29" t="str">
        <f t="shared" ca="true" si="1"/>
        <v/>
      </c>
      <c r="D81" s="97"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7"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7"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7"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7"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7"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7"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7"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7"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7"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7"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7"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7"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7"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7"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7"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7"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7"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8"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8"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8"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8"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8"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8"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8"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8"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8"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8"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8"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8"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8"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8"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8"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8"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8"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8"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8"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8"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8"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8"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8"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8"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8"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8"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8"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8"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8"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8"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9"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9"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9"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9"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9"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9"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9"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9"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9"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9"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9"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9"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9"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9"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9"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9"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9"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9"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3"/>
      <c r="BS81" s="273" t="str">
        <f ca="true">+IF(OFFSET('Water Data'!$D$27,0,10*ROW('Water Data'!D75))="","",OFFSET('Water Data'!$D$27,0,10*ROW('Water Data'!D75)))</f>
        <v/>
      </c>
      <c r="BT81" s="273" t="str">
        <f ca="true">+IF(OFFSET('Water Data'!$D$28,0,10*ROW('Water Data'!D75))="","",OFFSET('Water Data'!$D$28,0,10*ROW('Water Data'!D75)))</f>
        <v/>
      </c>
      <c r="BU81" s="273" t="str">
        <f ca="true">+IF(OFFSET('Water Data'!$D$29,0,10*ROW('Water Data'!D75))="","",OFFSET('Water Data'!$D$29,0,10*ROW('Water Data'!D75)))</f>
        <v/>
      </c>
      <c r="BV81" s="273" t="str">
        <f ca="true">+IF(OFFSET('Water Data'!$E$27,0,10*ROW('Water Data'!E75))="","",OFFSET('Water Data'!$E$27,0,10*ROW('Water Data'!E75)))</f>
        <v/>
      </c>
      <c r="BW81" s="273" t="str">
        <f ca="true">+IF(OFFSET('Water Data'!$E$28,0,10*ROW('Water Data'!E75))="","",OFFSET('Water Data'!$E$28,0,10*ROW('Water Data'!E75)))</f>
        <v/>
      </c>
      <c r="BX81" s="273" t="str">
        <f ca="true">+IF(OFFSET('Water Data'!$E$29,0,10*ROW('Water Data'!E75))="","",OFFSET('Water Data'!$E$29,0,10*ROW('Water Data'!E75)))</f>
        <v/>
      </c>
      <c r="BY81" s="273" t="str">
        <f ca="true">+IF(OFFSET('Water Data'!$F$27,0,10*ROW('Water Data'!F75))="","",OFFSET('Water Data'!$F$27,0,10*ROW('Water Data'!F75)))</f>
        <v/>
      </c>
      <c r="BZ81" s="273" t="str">
        <f ca="true">+IF(OFFSET('Water Data'!$F$28,0,10*ROW('Water Data'!F75))="","",OFFSET('Water Data'!$F$28,0,10*ROW('Water Data'!F75)))</f>
        <v/>
      </c>
      <c r="CA81" s="273" t="str">
        <f ca="true">+IF(OFFSET('Water Data'!$F$29,0,10*ROW('Water Data'!F75))="","",OFFSET('Water Data'!$F$29,0,10*ROW('Water Data'!F75)))</f>
        <v/>
      </c>
      <c r="CB81" s="273" t="str">
        <f ca="true">+IF(OFFSET('Water Data'!$G$27,0,10*ROW('Water Data'!G75))="","",OFFSET('Water Data'!$G$27,0,10*ROW('Water Data'!G75)))</f>
        <v/>
      </c>
      <c r="CC81" s="273" t="str">
        <f ca="true">+IF(OFFSET('Water Data'!$G$28,0,10*ROW('Water Data'!G75))="","",OFFSET('Water Data'!$G$28,0,10*ROW('Water Data'!G75)))</f>
        <v/>
      </c>
      <c r="CD81" s="273" t="str">
        <f ca="true">+IF(OFFSET('Water Data'!$G$29,0,10*ROW('Water Data'!G75))="","",OFFSET('Water Data'!$G$29,0,10*ROW('Water Data'!G75)))</f>
        <v/>
      </c>
      <c r="CE81" s="273" t="str">
        <f ca="true">+IF(OFFSET('Water Data'!$H$27,0,10*ROW('Water Data'!H75))="","",OFFSET('Water Data'!$H$27,0,10*ROW('Water Data'!H75)))</f>
        <v/>
      </c>
      <c r="CF81" s="273" t="str">
        <f ca="true">+IF(OFFSET('Water Data'!$H$28,0,10*ROW('Water Data'!H75))="","",OFFSET('Water Data'!$H$28,0,10*ROW('Water Data'!H75)))</f>
        <v/>
      </c>
      <c r="CG81" s="273" t="str">
        <f ca="true">+IF(OFFSET('Water Data'!$H$29,0,10*ROW('Water Data'!H75))="","",OFFSET('Water Data'!$H$29,0,10*ROW('Water Data'!H75)))</f>
        <v/>
      </c>
      <c r="CH81" s="273" t="str">
        <f ca="true">+IF(OFFSET('Water Data'!$I$27,0,10*ROW('Water Data'!I75))="","",OFFSET('Water Data'!$I$27,0,10*ROW('Water Data'!I75)))</f>
        <v/>
      </c>
      <c r="CI81" s="273" t="str">
        <f ca="true">+IF(OFFSET('Water Data'!$I$28,0,10*ROW('Water Data'!I75))="","",OFFSET('Water Data'!$I$28,0,10*ROW('Water Data'!I75)))</f>
        <v/>
      </c>
      <c r="CJ81" s="273" t="str">
        <f ca="true">+IF(OFFSET('Water Data'!$I$29,0,10*ROW('Water Data'!I75))="","",OFFSET('Water Data'!$I$29,0,10*ROW('Water Data'!I75)))</f>
        <v/>
      </c>
      <c r="CK81" s="273" t="str">
        <f ca="true">+IF(OFFSET('Sanitation Data'!$D$28,0,10*ROW('Sanitation Data'!D75))="","",OFFSET('Sanitation Data'!$D$28,0,10*ROW('Sanitation Data'!D75)))</f>
        <v/>
      </c>
      <c r="CL81" s="273" t="str">
        <f ca="true">+IF(OFFSET('Sanitation Data'!$D$29,0,10*ROW('Sanitation Data'!D75))="","",OFFSET('Sanitation Data'!$D$29,0,10*ROW('Sanitation Data'!D75)))</f>
        <v/>
      </c>
      <c r="CM81" s="273" t="str">
        <f ca="true">+IF(OFFSET('Sanitation Data'!$D$30,0,10*ROW('Sanitation Data'!D75))="","",OFFSET('Sanitation Data'!$D$30,0,10*ROW('Sanitation Data'!D75)))</f>
        <v/>
      </c>
      <c r="CN81" s="273" t="str">
        <f ca="true">+IF(OFFSET('Sanitation Data'!$D$31,0,10*ROW('Sanitation Data'!D75))="","",OFFSET('Sanitation Data'!$D$31,0,10*ROW('Sanitation Data'!D75)))</f>
        <v/>
      </c>
      <c r="CO81" s="273" t="str">
        <f ca="true">+IF(OFFSET('Sanitation Data'!$D$32,0,10*ROW('Sanitation Data'!D75))="","",OFFSET('Sanitation Data'!$D$32,0,10*ROW('Sanitation Data'!D75)))</f>
        <v/>
      </c>
      <c r="CP81" s="273" t="str">
        <f ca="true">+IF(OFFSET('Sanitation Data'!$E$28,0,10*ROW('Sanitation Data'!E75))="","",OFFSET('Sanitation Data'!$E$28,0,10*ROW('Sanitation Data'!E75)))</f>
        <v/>
      </c>
      <c r="CQ81" s="273" t="str">
        <f ca="true">+IF(OFFSET('Sanitation Data'!$E$29,0,10*ROW('Sanitation Data'!E75))="","",OFFSET('Sanitation Data'!$E$29,0,10*ROW('Sanitation Data'!E75)))</f>
        <v/>
      </c>
      <c r="CR81" s="273" t="str">
        <f ca="true">+IF(OFFSET('Sanitation Data'!$E$30,0,10*ROW('Sanitation Data'!E75))="","",OFFSET('Sanitation Data'!$E$30,0,10*ROW('Sanitation Data'!E75)))</f>
        <v/>
      </c>
      <c r="CS81" s="273" t="str">
        <f ca="true">+IF(OFFSET('Sanitation Data'!$E$31,0,10*ROW('Sanitation Data'!E75))="","",OFFSET('Sanitation Data'!$E$31,0,10*ROW('Sanitation Data'!E75)))</f>
        <v/>
      </c>
      <c r="CT81" s="273" t="str">
        <f ca="true">+IF(OFFSET('Sanitation Data'!$E$32,0,10*ROW('Sanitation Data'!E75))="","",OFFSET('Sanitation Data'!$E$32,0,10*ROW('Sanitation Data'!E75)))</f>
        <v/>
      </c>
      <c r="CU81" s="273" t="str">
        <f ca="true">+IF(OFFSET('Sanitation Data'!$F$28,0,10*ROW('Sanitation Data'!F75))="","",OFFSET('Sanitation Data'!$F$28,0,10*ROW('Sanitation Data'!F75)))</f>
        <v/>
      </c>
      <c r="CV81" s="273" t="str">
        <f ca="true">+IF(OFFSET('Sanitation Data'!$F$29,0,10*ROW('Sanitation Data'!F75))="","",OFFSET('Sanitation Data'!$F$29,0,10*ROW('Sanitation Data'!F75)))</f>
        <v/>
      </c>
      <c r="CW81" s="273" t="str">
        <f ca="true">+IF(OFFSET('Sanitation Data'!$F$30,0,10*ROW('Sanitation Data'!F75))="","",OFFSET('Sanitation Data'!$F$30,0,10*ROW('Sanitation Data'!F75)))</f>
        <v/>
      </c>
      <c r="CX81" s="273" t="str">
        <f ca="true">+IF(OFFSET('Sanitation Data'!$F$31,0,10*ROW('Sanitation Data'!F75))="","",OFFSET('Sanitation Data'!$F$31,0,10*ROW('Sanitation Data'!F75)))</f>
        <v/>
      </c>
      <c r="CY81" s="273" t="str">
        <f ca="true">+IF(OFFSET('Sanitation Data'!$F$32,0,10*ROW('Sanitation Data'!F75))="","",OFFSET('Sanitation Data'!$F$32,0,10*ROW('Sanitation Data'!F75)))</f>
        <v/>
      </c>
      <c r="CZ81" s="273" t="str">
        <f ca="true">+IF(OFFSET('Sanitation Data'!$G$28,0,10*ROW('Sanitation Data'!G75))="","",OFFSET('Sanitation Data'!$G$28,0,10*ROW('Sanitation Data'!G75)))</f>
        <v/>
      </c>
      <c r="DA81" s="273" t="str">
        <f ca="true">+IF(OFFSET('Sanitation Data'!$G$29,0,10*ROW('Sanitation Data'!G75))="","",OFFSET('Sanitation Data'!$G$29,0,10*ROW('Sanitation Data'!G75)))</f>
        <v/>
      </c>
      <c r="DB81" s="273" t="str">
        <f ca="true">+IF(OFFSET('Sanitation Data'!$G$30,0,10*ROW('Sanitation Data'!G75))="","",OFFSET('Sanitation Data'!$G$30,0,10*ROW('Sanitation Data'!G75)))</f>
        <v/>
      </c>
      <c r="DC81" s="273" t="str">
        <f ca="true">+IF(OFFSET('Sanitation Data'!$G$31,0,10*ROW('Sanitation Data'!G75))="","",OFFSET('Sanitation Data'!$G$31,0,10*ROW('Sanitation Data'!G75)))</f>
        <v/>
      </c>
      <c r="DD81" s="273" t="str">
        <f ca="true">+IF(OFFSET('Sanitation Data'!$G$32,0,10*ROW('Sanitation Data'!G75))="","",OFFSET('Sanitation Data'!$G$32,0,10*ROW('Sanitation Data'!G75)))</f>
        <v/>
      </c>
      <c r="DE81" s="273" t="str">
        <f ca="true">+IF(OFFSET('Sanitation Data'!$H$28,0,10*ROW('Sanitation Data'!H75))="","",OFFSET('Sanitation Data'!$H$28,0,10*ROW('Sanitation Data'!H75)))</f>
        <v/>
      </c>
      <c r="DF81" s="273" t="str">
        <f ca="true">+IF(OFFSET('Sanitation Data'!$H$29,0,10*ROW('Sanitation Data'!H75))="","",OFFSET('Sanitation Data'!$H$29,0,10*ROW('Sanitation Data'!H75)))</f>
        <v/>
      </c>
      <c r="DG81" s="273" t="str">
        <f ca="true">+IF(OFFSET('Sanitation Data'!$H$30,0,10*ROW('Sanitation Data'!H75))="","",OFFSET('Sanitation Data'!$H$30,0,10*ROW('Sanitation Data'!H75)))</f>
        <v/>
      </c>
      <c r="DH81" s="273" t="str">
        <f ca="true">+IF(OFFSET('Sanitation Data'!$H$31,0,10*ROW('Sanitation Data'!H75))="","",OFFSET('Sanitation Data'!$H$31,0,10*ROW('Sanitation Data'!H75)))</f>
        <v/>
      </c>
      <c r="DI81" s="273" t="str">
        <f ca="true">+IF(OFFSET('Sanitation Data'!$H$32,0,10*ROW('Sanitation Data'!H75))="","",OFFSET('Sanitation Data'!$H$32,0,10*ROW('Sanitation Data'!H75)))</f>
        <v/>
      </c>
      <c r="DJ81" s="273" t="str">
        <f ca="true">+IF(OFFSET('Sanitation Data'!$I$28,0,10*ROW('Sanitation Data'!I75))="","",OFFSET('Sanitation Data'!$I$28,0,10*ROW('Sanitation Data'!I75)))</f>
        <v/>
      </c>
      <c r="DK81" s="273" t="str">
        <f ca="true">+IF(OFFSET('Sanitation Data'!$I$29,0,10*ROW('Sanitation Data'!I75))="","",OFFSET('Sanitation Data'!$I$29,0,10*ROW('Sanitation Data'!I75)))</f>
        <v/>
      </c>
      <c r="DL81" s="273" t="str">
        <f ca="true">+IF(OFFSET('Sanitation Data'!$I$30,0,10*ROW('Sanitation Data'!I75))="","",OFFSET('Sanitation Data'!$I$30,0,10*ROW('Sanitation Data'!I75)))</f>
        <v/>
      </c>
      <c r="DM81" s="273" t="str">
        <f ca="true">+IF(OFFSET('Sanitation Data'!$I$31,0,10*ROW('Sanitation Data'!I75))="","",OFFSET('Sanitation Data'!$I$31,0,10*ROW('Sanitation Data'!I75)))</f>
        <v/>
      </c>
      <c r="DN81" s="273" t="str">
        <f ca="true">+IF(OFFSET('Sanitation Data'!$I$32,0,10*ROW('Sanitation Data'!I75))="","",OFFSET('Sanitation Data'!$I$32,0,10*ROW('Sanitation Data'!I75)))</f>
        <v/>
      </c>
      <c r="DO81" s="273" t="str">
        <f ca="true">+IF(OFFSET('Hygiene Data'!$D$11,0,10*ROW('Hygiene Data'!D75))="","",OFFSET('Hygiene Data'!$D$11,0,10*ROW('Hygiene Data'!D75)))</f>
        <v/>
      </c>
      <c r="DP81" s="273" t="str">
        <f ca="true">+IF(OFFSET('Hygiene Data'!$D$12,0,10*ROW('Hygiene Data'!D75))="","",OFFSET('Hygiene Data'!$D$12,0,10*ROW('Hygiene Data'!D75)))</f>
        <v/>
      </c>
      <c r="DQ81" s="273" t="str">
        <f ca="true">+IF(OFFSET('Hygiene Data'!$D$13,0,10*ROW('Hygiene Data'!D75))="","",OFFSET('Hygiene Data'!$D$13,0,10*ROW('Hygiene Data'!D75)))</f>
        <v/>
      </c>
      <c r="DR81" s="273" t="str">
        <f ca="true">+IF(OFFSET('Hygiene Data'!$E$11,0,10*ROW('Hygiene Data'!E75))="","",OFFSET('Hygiene Data'!$E$11,0,10*ROW('Hygiene Data'!E75)))</f>
        <v/>
      </c>
      <c r="DS81" s="273" t="str">
        <f ca="true">+IF(OFFSET('Hygiene Data'!$E$12,0,10*ROW('Hygiene Data'!E75))="","",OFFSET('Hygiene Data'!$E$12,0,10*ROW('Hygiene Data'!E75)))</f>
        <v/>
      </c>
      <c r="DT81" s="273" t="str">
        <f ca="true">+IF(OFFSET('Hygiene Data'!$E$13,0,10*ROW('Hygiene Data'!E75))="","",OFFSET('Hygiene Data'!$E$13,0,10*ROW('Hygiene Data'!E75)))</f>
        <v/>
      </c>
      <c r="DU81" s="273" t="str">
        <f ca="true">+IF(OFFSET('Hygiene Data'!$F$11,0,10*ROW('Hygiene Data'!F75))="","",OFFSET('Hygiene Data'!$F$11,0,10*ROW('Hygiene Data'!F75)))</f>
        <v/>
      </c>
      <c r="DV81" s="273" t="str">
        <f ca="true">+IF(OFFSET('Hygiene Data'!$F$12,0,10*ROW('Hygiene Data'!F75))="","",OFFSET('Hygiene Data'!$F$12,0,10*ROW('Hygiene Data'!F75)))</f>
        <v/>
      </c>
      <c r="DW81" s="273" t="str">
        <f ca="true">+IF(OFFSET('Hygiene Data'!$F$13,0,10*ROW('Hygiene Data'!F75))="","",OFFSET('Hygiene Data'!$F$13,0,10*ROW('Hygiene Data'!F75)))</f>
        <v/>
      </c>
      <c r="DX81" s="273" t="str">
        <f ca="true">+IF(OFFSET('Hygiene Data'!$G$11,0,10*ROW('Hygiene Data'!G75))="","",OFFSET('Hygiene Data'!$G$11,0,10*ROW('Hygiene Data'!G75)))</f>
        <v/>
      </c>
      <c r="DY81" s="273" t="str">
        <f ca="true">+IF(OFFSET('Hygiene Data'!$G$12,0,10*ROW('Hygiene Data'!G75))="","",OFFSET('Hygiene Data'!$G$12,0,10*ROW('Hygiene Data'!G75)))</f>
        <v/>
      </c>
      <c r="DZ81" s="273" t="str">
        <f ca="true">+IF(OFFSET('Hygiene Data'!$G$13,0,10*ROW('Hygiene Data'!G75))="","",OFFSET('Hygiene Data'!$G$13,0,10*ROW('Hygiene Data'!G75)))</f>
        <v/>
      </c>
      <c r="EA81" s="273" t="str">
        <f ca="true">+IF(OFFSET('Hygiene Data'!$H$11,0,10*ROW('Hygiene Data'!H75))="","",OFFSET('Hygiene Data'!$H$11,0,10*ROW('Hygiene Data'!H75)))</f>
        <v/>
      </c>
      <c r="EB81" s="273" t="str">
        <f ca="true">+IF(OFFSET('Hygiene Data'!$H$12,0,10*ROW('Hygiene Data'!H75))="","",OFFSET('Hygiene Data'!$H$12,0,10*ROW('Hygiene Data'!H75)))</f>
        <v/>
      </c>
      <c r="EC81" s="273" t="str">
        <f ca="true">+IF(OFFSET('Hygiene Data'!$H$13,0,10*ROW('Hygiene Data'!H75))="","",OFFSET('Hygiene Data'!$H$13,0,10*ROW('Hygiene Data'!H75)))</f>
        <v/>
      </c>
      <c r="ED81" s="273" t="str">
        <f ca="true">+IF(OFFSET('Hygiene Data'!$I$11,0,10*ROW('Hygiene Data'!I75))="","",OFFSET('Hygiene Data'!$I$11,0,10*ROW('Hygiene Data'!I75)))</f>
        <v/>
      </c>
      <c r="EE81" s="273" t="str">
        <f ca="true">+IF(OFFSET('Hygiene Data'!$I$12,0,10*ROW('Hygiene Data'!I75))="","",OFFSET('Hygiene Data'!$I$12,0,10*ROW('Hygiene Data'!I75)))</f>
        <v/>
      </c>
      <c r="EF81" s="273"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29" t="str">
        <f t="shared" ca="true" si="1"/>
        <v/>
      </c>
      <c r="D82" s="97"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7"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7"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7"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7"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7"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7"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7"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7"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7"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7"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7"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7"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7"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7"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7"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7"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7"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8"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8"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8"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8"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8"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8"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8"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8"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8"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8"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8"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8"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8"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8"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8"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8"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8"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8"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8"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8"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8"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8"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8"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8"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8"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8"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8"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8"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8"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8"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9"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9"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9"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9"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9"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9"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9"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9"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9"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9"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9"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9"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9"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9"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9"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9"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9"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9"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3"/>
      <c r="BS82" s="273" t="str">
        <f ca="true">+IF(OFFSET('Water Data'!$D$27,0,10*ROW('Water Data'!D76))="","",OFFSET('Water Data'!$D$27,0,10*ROW('Water Data'!D76)))</f>
        <v/>
      </c>
      <c r="BT82" s="273" t="str">
        <f ca="true">+IF(OFFSET('Water Data'!$D$28,0,10*ROW('Water Data'!D76))="","",OFFSET('Water Data'!$D$28,0,10*ROW('Water Data'!D76)))</f>
        <v/>
      </c>
      <c r="BU82" s="273" t="str">
        <f ca="true">+IF(OFFSET('Water Data'!$D$29,0,10*ROW('Water Data'!D76))="","",OFFSET('Water Data'!$D$29,0,10*ROW('Water Data'!D76)))</f>
        <v/>
      </c>
      <c r="BV82" s="273" t="str">
        <f ca="true">+IF(OFFSET('Water Data'!$E$27,0,10*ROW('Water Data'!E76))="","",OFFSET('Water Data'!$E$27,0,10*ROW('Water Data'!E76)))</f>
        <v/>
      </c>
      <c r="BW82" s="273" t="str">
        <f ca="true">+IF(OFFSET('Water Data'!$E$28,0,10*ROW('Water Data'!E76))="","",OFFSET('Water Data'!$E$28,0,10*ROW('Water Data'!E76)))</f>
        <v/>
      </c>
      <c r="BX82" s="273" t="str">
        <f ca="true">+IF(OFFSET('Water Data'!$E$29,0,10*ROW('Water Data'!E76))="","",OFFSET('Water Data'!$E$29,0,10*ROW('Water Data'!E76)))</f>
        <v/>
      </c>
      <c r="BY82" s="273" t="str">
        <f ca="true">+IF(OFFSET('Water Data'!$F$27,0,10*ROW('Water Data'!F76))="","",OFFSET('Water Data'!$F$27,0,10*ROW('Water Data'!F76)))</f>
        <v/>
      </c>
      <c r="BZ82" s="273" t="str">
        <f ca="true">+IF(OFFSET('Water Data'!$F$28,0,10*ROW('Water Data'!F76))="","",OFFSET('Water Data'!$F$28,0,10*ROW('Water Data'!F76)))</f>
        <v/>
      </c>
      <c r="CA82" s="273" t="str">
        <f ca="true">+IF(OFFSET('Water Data'!$F$29,0,10*ROW('Water Data'!F76))="","",OFFSET('Water Data'!$F$29,0,10*ROW('Water Data'!F76)))</f>
        <v/>
      </c>
      <c r="CB82" s="273" t="str">
        <f ca="true">+IF(OFFSET('Water Data'!$G$27,0,10*ROW('Water Data'!G76))="","",OFFSET('Water Data'!$G$27,0,10*ROW('Water Data'!G76)))</f>
        <v/>
      </c>
      <c r="CC82" s="273" t="str">
        <f ca="true">+IF(OFFSET('Water Data'!$G$28,0,10*ROW('Water Data'!G76))="","",OFFSET('Water Data'!$G$28,0,10*ROW('Water Data'!G76)))</f>
        <v/>
      </c>
      <c r="CD82" s="273" t="str">
        <f ca="true">+IF(OFFSET('Water Data'!$G$29,0,10*ROW('Water Data'!G76))="","",OFFSET('Water Data'!$G$29,0,10*ROW('Water Data'!G76)))</f>
        <v/>
      </c>
      <c r="CE82" s="273" t="str">
        <f ca="true">+IF(OFFSET('Water Data'!$H$27,0,10*ROW('Water Data'!H76))="","",OFFSET('Water Data'!$H$27,0,10*ROW('Water Data'!H76)))</f>
        <v/>
      </c>
      <c r="CF82" s="273" t="str">
        <f ca="true">+IF(OFFSET('Water Data'!$H$28,0,10*ROW('Water Data'!H76))="","",OFFSET('Water Data'!$H$28,0,10*ROW('Water Data'!H76)))</f>
        <v/>
      </c>
      <c r="CG82" s="273" t="str">
        <f ca="true">+IF(OFFSET('Water Data'!$H$29,0,10*ROW('Water Data'!H76))="","",OFFSET('Water Data'!$H$29,0,10*ROW('Water Data'!H76)))</f>
        <v/>
      </c>
      <c r="CH82" s="273" t="str">
        <f ca="true">+IF(OFFSET('Water Data'!$I$27,0,10*ROW('Water Data'!I76))="","",OFFSET('Water Data'!$I$27,0,10*ROW('Water Data'!I76)))</f>
        <v/>
      </c>
      <c r="CI82" s="273" t="str">
        <f ca="true">+IF(OFFSET('Water Data'!$I$28,0,10*ROW('Water Data'!I76))="","",OFFSET('Water Data'!$I$28,0,10*ROW('Water Data'!I76)))</f>
        <v/>
      </c>
      <c r="CJ82" s="273" t="str">
        <f ca="true">+IF(OFFSET('Water Data'!$I$29,0,10*ROW('Water Data'!I76))="","",OFFSET('Water Data'!$I$29,0,10*ROW('Water Data'!I76)))</f>
        <v/>
      </c>
      <c r="CK82" s="273" t="str">
        <f ca="true">+IF(OFFSET('Sanitation Data'!$D$28,0,10*ROW('Sanitation Data'!D76))="","",OFFSET('Sanitation Data'!$D$28,0,10*ROW('Sanitation Data'!D76)))</f>
        <v/>
      </c>
      <c r="CL82" s="273" t="str">
        <f ca="true">+IF(OFFSET('Sanitation Data'!$D$29,0,10*ROW('Sanitation Data'!D76))="","",OFFSET('Sanitation Data'!$D$29,0,10*ROW('Sanitation Data'!D76)))</f>
        <v/>
      </c>
      <c r="CM82" s="273" t="str">
        <f ca="true">+IF(OFFSET('Sanitation Data'!$D$30,0,10*ROW('Sanitation Data'!D76))="","",OFFSET('Sanitation Data'!$D$30,0,10*ROW('Sanitation Data'!D76)))</f>
        <v/>
      </c>
      <c r="CN82" s="273" t="str">
        <f ca="true">+IF(OFFSET('Sanitation Data'!$D$31,0,10*ROW('Sanitation Data'!D76))="","",OFFSET('Sanitation Data'!$D$31,0,10*ROW('Sanitation Data'!D76)))</f>
        <v/>
      </c>
      <c r="CO82" s="273" t="str">
        <f ca="true">+IF(OFFSET('Sanitation Data'!$D$32,0,10*ROW('Sanitation Data'!D76))="","",OFFSET('Sanitation Data'!$D$32,0,10*ROW('Sanitation Data'!D76)))</f>
        <v/>
      </c>
      <c r="CP82" s="273" t="str">
        <f ca="true">+IF(OFFSET('Sanitation Data'!$E$28,0,10*ROW('Sanitation Data'!E76))="","",OFFSET('Sanitation Data'!$E$28,0,10*ROW('Sanitation Data'!E76)))</f>
        <v/>
      </c>
      <c r="CQ82" s="273" t="str">
        <f ca="true">+IF(OFFSET('Sanitation Data'!$E$29,0,10*ROW('Sanitation Data'!E76))="","",OFFSET('Sanitation Data'!$E$29,0,10*ROW('Sanitation Data'!E76)))</f>
        <v/>
      </c>
      <c r="CR82" s="273" t="str">
        <f ca="true">+IF(OFFSET('Sanitation Data'!$E$30,0,10*ROW('Sanitation Data'!E76))="","",OFFSET('Sanitation Data'!$E$30,0,10*ROW('Sanitation Data'!E76)))</f>
        <v/>
      </c>
      <c r="CS82" s="273" t="str">
        <f ca="true">+IF(OFFSET('Sanitation Data'!$E$31,0,10*ROW('Sanitation Data'!E76))="","",OFFSET('Sanitation Data'!$E$31,0,10*ROW('Sanitation Data'!E76)))</f>
        <v/>
      </c>
      <c r="CT82" s="273" t="str">
        <f ca="true">+IF(OFFSET('Sanitation Data'!$E$32,0,10*ROW('Sanitation Data'!E76))="","",OFFSET('Sanitation Data'!$E$32,0,10*ROW('Sanitation Data'!E76)))</f>
        <v/>
      </c>
      <c r="CU82" s="273" t="str">
        <f ca="true">+IF(OFFSET('Sanitation Data'!$F$28,0,10*ROW('Sanitation Data'!F76))="","",OFFSET('Sanitation Data'!$F$28,0,10*ROW('Sanitation Data'!F76)))</f>
        <v/>
      </c>
      <c r="CV82" s="273" t="str">
        <f ca="true">+IF(OFFSET('Sanitation Data'!$F$29,0,10*ROW('Sanitation Data'!F76))="","",OFFSET('Sanitation Data'!$F$29,0,10*ROW('Sanitation Data'!F76)))</f>
        <v/>
      </c>
      <c r="CW82" s="273" t="str">
        <f ca="true">+IF(OFFSET('Sanitation Data'!$F$30,0,10*ROW('Sanitation Data'!F76))="","",OFFSET('Sanitation Data'!$F$30,0,10*ROW('Sanitation Data'!F76)))</f>
        <v/>
      </c>
      <c r="CX82" s="273" t="str">
        <f ca="true">+IF(OFFSET('Sanitation Data'!$F$31,0,10*ROW('Sanitation Data'!F76))="","",OFFSET('Sanitation Data'!$F$31,0,10*ROW('Sanitation Data'!F76)))</f>
        <v/>
      </c>
      <c r="CY82" s="273" t="str">
        <f ca="true">+IF(OFFSET('Sanitation Data'!$F$32,0,10*ROW('Sanitation Data'!F76))="","",OFFSET('Sanitation Data'!$F$32,0,10*ROW('Sanitation Data'!F76)))</f>
        <v/>
      </c>
      <c r="CZ82" s="273" t="str">
        <f ca="true">+IF(OFFSET('Sanitation Data'!$G$28,0,10*ROW('Sanitation Data'!G76))="","",OFFSET('Sanitation Data'!$G$28,0,10*ROW('Sanitation Data'!G76)))</f>
        <v/>
      </c>
      <c r="DA82" s="273" t="str">
        <f ca="true">+IF(OFFSET('Sanitation Data'!$G$29,0,10*ROW('Sanitation Data'!G76))="","",OFFSET('Sanitation Data'!$G$29,0,10*ROW('Sanitation Data'!G76)))</f>
        <v/>
      </c>
      <c r="DB82" s="273" t="str">
        <f ca="true">+IF(OFFSET('Sanitation Data'!$G$30,0,10*ROW('Sanitation Data'!G76))="","",OFFSET('Sanitation Data'!$G$30,0,10*ROW('Sanitation Data'!G76)))</f>
        <v/>
      </c>
      <c r="DC82" s="273" t="str">
        <f ca="true">+IF(OFFSET('Sanitation Data'!$G$31,0,10*ROW('Sanitation Data'!G76))="","",OFFSET('Sanitation Data'!$G$31,0,10*ROW('Sanitation Data'!G76)))</f>
        <v/>
      </c>
      <c r="DD82" s="273" t="str">
        <f ca="true">+IF(OFFSET('Sanitation Data'!$G$32,0,10*ROW('Sanitation Data'!G76))="","",OFFSET('Sanitation Data'!$G$32,0,10*ROW('Sanitation Data'!G76)))</f>
        <v/>
      </c>
      <c r="DE82" s="273" t="str">
        <f ca="true">+IF(OFFSET('Sanitation Data'!$H$28,0,10*ROW('Sanitation Data'!H76))="","",OFFSET('Sanitation Data'!$H$28,0,10*ROW('Sanitation Data'!H76)))</f>
        <v/>
      </c>
      <c r="DF82" s="273" t="str">
        <f ca="true">+IF(OFFSET('Sanitation Data'!$H$29,0,10*ROW('Sanitation Data'!H76))="","",OFFSET('Sanitation Data'!$H$29,0,10*ROW('Sanitation Data'!H76)))</f>
        <v/>
      </c>
      <c r="DG82" s="273" t="str">
        <f ca="true">+IF(OFFSET('Sanitation Data'!$H$30,0,10*ROW('Sanitation Data'!H76))="","",OFFSET('Sanitation Data'!$H$30,0,10*ROW('Sanitation Data'!H76)))</f>
        <v/>
      </c>
      <c r="DH82" s="273" t="str">
        <f ca="true">+IF(OFFSET('Sanitation Data'!$H$31,0,10*ROW('Sanitation Data'!H76))="","",OFFSET('Sanitation Data'!$H$31,0,10*ROW('Sanitation Data'!H76)))</f>
        <v/>
      </c>
      <c r="DI82" s="273" t="str">
        <f ca="true">+IF(OFFSET('Sanitation Data'!$H$32,0,10*ROW('Sanitation Data'!H76))="","",OFFSET('Sanitation Data'!$H$32,0,10*ROW('Sanitation Data'!H76)))</f>
        <v/>
      </c>
      <c r="DJ82" s="273" t="str">
        <f ca="true">+IF(OFFSET('Sanitation Data'!$I$28,0,10*ROW('Sanitation Data'!I76))="","",OFFSET('Sanitation Data'!$I$28,0,10*ROW('Sanitation Data'!I76)))</f>
        <v/>
      </c>
      <c r="DK82" s="273" t="str">
        <f ca="true">+IF(OFFSET('Sanitation Data'!$I$29,0,10*ROW('Sanitation Data'!I76))="","",OFFSET('Sanitation Data'!$I$29,0,10*ROW('Sanitation Data'!I76)))</f>
        <v/>
      </c>
      <c r="DL82" s="273" t="str">
        <f ca="true">+IF(OFFSET('Sanitation Data'!$I$30,0,10*ROW('Sanitation Data'!I76))="","",OFFSET('Sanitation Data'!$I$30,0,10*ROW('Sanitation Data'!I76)))</f>
        <v/>
      </c>
      <c r="DM82" s="273" t="str">
        <f ca="true">+IF(OFFSET('Sanitation Data'!$I$31,0,10*ROW('Sanitation Data'!I76))="","",OFFSET('Sanitation Data'!$I$31,0,10*ROW('Sanitation Data'!I76)))</f>
        <v/>
      </c>
      <c r="DN82" s="273" t="str">
        <f ca="true">+IF(OFFSET('Sanitation Data'!$I$32,0,10*ROW('Sanitation Data'!I76))="","",OFFSET('Sanitation Data'!$I$32,0,10*ROW('Sanitation Data'!I76)))</f>
        <v/>
      </c>
      <c r="DO82" s="273" t="str">
        <f ca="true">+IF(OFFSET('Hygiene Data'!$D$11,0,10*ROW('Hygiene Data'!D76))="","",OFFSET('Hygiene Data'!$D$11,0,10*ROW('Hygiene Data'!D76)))</f>
        <v/>
      </c>
      <c r="DP82" s="273" t="str">
        <f ca="true">+IF(OFFSET('Hygiene Data'!$D$12,0,10*ROW('Hygiene Data'!D76))="","",OFFSET('Hygiene Data'!$D$12,0,10*ROW('Hygiene Data'!D76)))</f>
        <v/>
      </c>
      <c r="DQ82" s="273" t="str">
        <f ca="true">+IF(OFFSET('Hygiene Data'!$D$13,0,10*ROW('Hygiene Data'!D76))="","",OFFSET('Hygiene Data'!$D$13,0,10*ROW('Hygiene Data'!D76)))</f>
        <v/>
      </c>
      <c r="DR82" s="273" t="str">
        <f ca="true">+IF(OFFSET('Hygiene Data'!$E$11,0,10*ROW('Hygiene Data'!E76))="","",OFFSET('Hygiene Data'!$E$11,0,10*ROW('Hygiene Data'!E76)))</f>
        <v/>
      </c>
      <c r="DS82" s="273" t="str">
        <f ca="true">+IF(OFFSET('Hygiene Data'!$E$12,0,10*ROW('Hygiene Data'!E76))="","",OFFSET('Hygiene Data'!$E$12,0,10*ROW('Hygiene Data'!E76)))</f>
        <v/>
      </c>
      <c r="DT82" s="273" t="str">
        <f ca="true">+IF(OFFSET('Hygiene Data'!$E$13,0,10*ROW('Hygiene Data'!E76))="","",OFFSET('Hygiene Data'!$E$13,0,10*ROW('Hygiene Data'!E76)))</f>
        <v/>
      </c>
      <c r="DU82" s="273" t="str">
        <f ca="true">+IF(OFFSET('Hygiene Data'!$F$11,0,10*ROW('Hygiene Data'!F76))="","",OFFSET('Hygiene Data'!$F$11,0,10*ROW('Hygiene Data'!F76)))</f>
        <v/>
      </c>
      <c r="DV82" s="273" t="str">
        <f ca="true">+IF(OFFSET('Hygiene Data'!$F$12,0,10*ROW('Hygiene Data'!F76))="","",OFFSET('Hygiene Data'!$F$12,0,10*ROW('Hygiene Data'!F76)))</f>
        <v/>
      </c>
      <c r="DW82" s="273" t="str">
        <f ca="true">+IF(OFFSET('Hygiene Data'!$F$13,0,10*ROW('Hygiene Data'!F76))="","",OFFSET('Hygiene Data'!$F$13,0,10*ROW('Hygiene Data'!F76)))</f>
        <v/>
      </c>
      <c r="DX82" s="273" t="str">
        <f ca="true">+IF(OFFSET('Hygiene Data'!$G$11,0,10*ROW('Hygiene Data'!G76))="","",OFFSET('Hygiene Data'!$G$11,0,10*ROW('Hygiene Data'!G76)))</f>
        <v/>
      </c>
      <c r="DY82" s="273" t="str">
        <f ca="true">+IF(OFFSET('Hygiene Data'!$G$12,0,10*ROW('Hygiene Data'!G76))="","",OFFSET('Hygiene Data'!$G$12,0,10*ROW('Hygiene Data'!G76)))</f>
        <v/>
      </c>
      <c r="DZ82" s="273" t="str">
        <f ca="true">+IF(OFFSET('Hygiene Data'!$G$13,0,10*ROW('Hygiene Data'!G76))="","",OFFSET('Hygiene Data'!$G$13,0,10*ROW('Hygiene Data'!G76)))</f>
        <v/>
      </c>
      <c r="EA82" s="273" t="str">
        <f ca="true">+IF(OFFSET('Hygiene Data'!$H$11,0,10*ROW('Hygiene Data'!H76))="","",OFFSET('Hygiene Data'!$H$11,0,10*ROW('Hygiene Data'!H76)))</f>
        <v/>
      </c>
      <c r="EB82" s="273" t="str">
        <f ca="true">+IF(OFFSET('Hygiene Data'!$H$12,0,10*ROW('Hygiene Data'!H76))="","",OFFSET('Hygiene Data'!$H$12,0,10*ROW('Hygiene Data'!H76)))</f>
        <v/>
      </c>
      <c r="EC82" s="273" t="str">
        <f ca="true">+IF(OFFSET('Hygiene Data'!$H$13,0,10*ROW('Hygiene Data'!H76))="","",OFFSET('Hygiene Data'!$H$13,0,10*ROW('Hygiene Data'!H76)))</f>
        <v/>
      </c>
      <c r="ED82" s="273" t="str">
        <f ca="true">+IF(OFFSET('Hygiene Data'!$I$11,0,10*ROW('Hygiene Data'!I76))="","",OFFSET('Hygiene Data'!$I$11,0,10*ROW('Hygiene Data'!I76)))</f>
        <v/>
      </c>
      <c r="EE82" s="273" t="str">
        <f ca="true">+IF(OFFSET('Hygiene Data'!$I$12,0,10*ROW('Hygiene Data'!I76))="","",OFFSET('Hygiene Data'!$I$12,0,10*ROW('Hygiene Data'!I76)))</f>
        <v/>
      </c>
      <c r="EF82" s="273"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29" t="str">
        <f t="shared" ca="true" si="1"/>
        <v/>
      </c>
      <c r="D83" s="97"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7"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7"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7"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7"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7"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7"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7"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7"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7"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7"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7"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7"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7"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7"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7"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7"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7"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8"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8"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8"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8"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8"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8"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8"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8"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8"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8"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8"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8"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8"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8"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8"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8"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8"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8"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8"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8"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8"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8"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8"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8"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8"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8"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8"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8"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8"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8"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9"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9"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9"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9"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9"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9"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9"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9"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9"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9"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9"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9"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9"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9"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9"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9"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9"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9"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3"/>
      <c r="BS83" s="273" t="str">
        <f ca="true">+IF(OFFSET('Water Data'!$D$27,0,10*ROW('Water Data'!D77))="","",OFFSET('Water Data'!$D$27,0,10*ROW('Water Data'!D77)))</f>
        <v/>
      </c>
      <c r="BT83" s="273" t="str">
        <f ca="true">+IF(OFFSET('Water Data'!$D$28,0,10*ROW('Water Data'!D77))="","",OFFSET('Water Data'!$D$28,0,10*ROW('Water Data'!D77)))</f>
        <v/>
      </c>
      <c r="BU83" s="273" t="str">
        <f ca="true">+IF(OFFSET('Water Data'!$D$29,0,10*ROW('Water Data'!D77))="","",OFFSET('Water Data'!$D$29,0,10*ROW('Water Data'!D77)))</f>
        <v/>
      </c>
      <c r="BV83" s="273" t="str">
        <f ca="true">+IF(OFFSET('Water Data'!$E$27,0,10*ROW('Water Data'!E77))="","",OFFSET('Water Data'!$E$27,0,10*ROW('Water Data'!E77)))</f>
        <v/>
      </c>
      <c r="BW83" s="273" t="str">
        <f ca="true">+IF(OFFSET('Water Data'!$E$28,0,10*ROW('Water Data'!E77))="","",OFFSET('Water Data'!$E$28,0,10*ROW('Water Data'!E77)))</f>
        <v/>
      </c>
      <c r="BX83" s="273" t="str">
        <f ca="true">+IF(OFFSET('Water Data'!$E$29,0,10*ROW('Water Data'!E77))="","",OFFSET('Water Data'!$E$29,0,10*ROW('Water Data'!E77)))</f>
        <v/>
      </c>
      <c r="BY83" s="273" t="str">
        <f ca="true">+IF(OFFSET('Water Data'!$F$27,0,10*ROW('Water Data'!F77))="","",OFFSET('Water Data'!$F$27,0,10*ROW('Water Data'!F77)))</f>
        <v/>
      </c>
      <c r="BZ83" s="273" t="str">
        <f ca="true">+IF(OFFSET('Water Data'!$F$28,0,10*ROW('Water Data'!F77))="","",OFFSET('Water Data'!$F$28,0,10*ROW('Water Data'!F77)))</f>
        <v/>
      </c>
      <c r="CA83" s="273" t="str">
        <f ca="true">+IF(OFFSET('Water Data'!$F$29,0,10*ROW('Water Data'!F77))="","",OFFSET('Water Data'!$F$29,0,10*ROW('Water Data'!F77)))</f>
        <v/>
      </c>
      <c r="CB83" s="273" t="str">
        <f ca="true">+IF(OFFSET('Water Data'!$G$27,0,10*ROW('Water Data'!G77))="","",OFFSET('Water Data'!$G$27,0,10*ROW('Water Data'!G77)))</f>
        <v/>
      </c>
      <c r="CC83" s="273" t="str">
        <f ca="true">+IF(OFFSET('Water Data'!$G$28,0,10*ROW('Water Data'!G77))="","",OFFSET('Water Data'!$G$28,0,10*ROW('Water Data'!G77)))</f>
        <v/>
      </c>
      <c r="CD83" s="273" t="str">
        <f ca="true">+IF(OFFSET('Water Data'!$G$29,0,10*ROW('Water Data'!G77))="","",OFFSET('Water Data'!$G$29,0,10*ROW('Water Data'!G77)))</f>
        <v/>
      </c>
      <c r="CE83" s="273" t="str">
        <f ca="true">+IF(OFFSET('Water Data'!$H$27,0,10*ROW('Water Data'!H77))="","",OFFSET('Water Data'!$H$27,0,10*ROW('Water Data'!H77)))</f>
        <v/>
      </c>
      <c r="CF83" s="273" t="str">
        <f ca="true">+IF(OFFSET('Water Data'!$H$28,0,10*ROW('Water Data'!H77))="","",OFFSET('Water Data'!$H$28,0,10*ROW('Water Data'!H77)))</f>
        <v/>
      </c>
      <c r="CG83" s="273" t="str">
        <f ca="true">+IF(OFFSET('Water Data'!$H$29,0,10*ROW('Water Data'!H77))="","",OFFSET('Water Data'!$H$29,0,10*ROW('Water Data'!H77)))</f>
        <v/>
      </c>
      <c r="CH83" s="273" t="str">
        <f ca="true">+IF(OFFSET('Water Data'!$I$27,0,10*ROW('Water Data'!I77))="","",OFFSET('Water Data'!$I$27,0,10*ROW('Water Data'!I77)))</f>
        <v/>
      </c>
      <c r="CI83" s="273" t="str">
        <f ca="true">+IF(OFFSET('Water Data'!$I$28,0,10*ROW('Water Data'!I77))="","",OFFSET('Water Data'!$I$28,0,10*ROW('Water Data'!I77)))</f>
        <v/>
      </c>
      <c r="CJ83" s="273" t="str">
        <f ca="true">+IF(OFFSET('Water Data'!$I$29,0,10*ROW('Water Data'!I77))="","",OFFSET('Water Data'!$I$29,0,10*ROW('Water Data'!I77)))</f>
        <v/>
      </c>
      <c r="CK83" s="273" t="str">
        <f ca="true">+IF(OFFSET('Sanitation Data'!$D$28,0,10*ROW('Sanitation Data'!D77))="","",OFFSET('Sanitation Data'!$D$28,0,10*ROW('Sanitation Data'!D77)))</f>
        <v/>
      </c>
      <c r="CL83" s="273" t="str">
        <f ca="true">+IF(OFFSET('Sanitation Data'!$D$29,0,10*ROW('Sanitation Data'!D77))="","",OFFSET('Sanitation Data'!$D$29,0,10*ROW('Sanitation Data'!D77)))</f>
        <v/>
      </c>
      <c r="CM83" s="273" t="str">
        <f ca="true">+IF(OFFSET('Sanitation Data'!$D$30,0,10*ROW('Sanitation Data'!D77))="","",OFFSET('Sanitation Data'!$D$30,0,10*ROW('Sanitation Data'!D77)))</f>
        <v/>
      </c>
      <c r="CN83" s="273" t="str">
        <f ca="true">+IF(OFFSET('Sanitation Data'!$D$31,0,10*ROW('Sanitation Data'!D77))="","",OFFSET('Sanitation Data'!$D$31,0,10*ROW('Sanitation Data'!D77)))</f>
        <v/>
      </c>
      <c r="CO83" s="273" t="str">
        <f ca="true">+IF(OFFSET('Sanitation Data'!$D$32,0,10*ROW('Sanitation Data'!D77))="","",OFFSET('Sanitation Data'!$D$32,0,10*ROW('Sanitation Data'!D77)))</f>
        <v/>
      </c>
      <c r="CP83" s="273" t="str">
        <f ca="true">+IF(OFFSET('Sanitation Data'!$E$28,0,10*ROW('Sanitation Data'!E77))="","",OFFSET('Sanitation Data'!$E$28,0,10*ROW('Sanitation Data'!E77)))</f>
        <v/>
      </c>
      <c r="CQ83" s="273" t="str">
        <f ca="true">+IF(OFFSET('Sanitation Data'!$E$29,0,10*ROW('Sanitation Data'!E77))="","",OFFSET('Sanitation Data'!$E$29,0,10*ROW('Sanitation Data'!E77)))</f>
        <v/>
      </c>
      <c r="CR83" s="273" t="str">
        <f ca="true">+IF(OFFSET('Sanitation Data'!$E$30,0,10*ROW('Sanitation Data'!E77))="","",OFFSET('Sanitation Data'!$E$30,0,10*ROW('Sanitation Data'!E77)))</f>
        <v/>
      </c>
      <c r="CS83" s="273" t="str">
        <f ca="true">+IF(OFFSET('Sanitation Data'!$E$31,0,10*ROW('Sanitation Data'!E77))="","",OFFSET('Sanitation Data'!$E$31,0,10*ROW('Sanitation Data'!E77)))</f>
        <v/>
      </c>
      <c r="CT83" s="273" t="str">
        <f ca="true">+IF(OFFSET('Sanitation Data'!$E$32,0,10*ROW('Sanitation Data'!E77))="","",OFFSET('Sanitation Data'!$E$32,0,10*ROW('Sanitation Data'!E77)))</f>
        <v/>
      </c>
      <c r="CU83" s="273" t="str">
        <f ca="true">+IF(OFFSET('Sanitation Data'!$F$28,0,10*ROW('Sanitation Data'!F77))="","",OFFSET('Sanitation Data'!$F$28,0,10*ROW('Sanitation Data'!F77)))</f>
        <v/>
      </c>
      <c r="CV83" s="273" t="str">
        <f ca="true">+IF(OFFSET('Sanitation Data'!$F$29,0,10*ROW('Sanitation Data'!F77))="","",OFFSET('Sanitation Data'!$F$29,0,10*ROW('Sanitation Data'!F77)))</f>
        <v/>
      </c>
      <c r="CW83" s="273" t="str">
        <f ca="true">+IF(OFFSET('Sanitation Data'!$F$30,0,10*ROW('Sanitation Data'!F77))="","",OFFSET('Sanitation Data'!$F$30,0,10*ROW('Sanitation Data'!F77)))</f>
        <v/>
      </c>
      <c r="CX83" s="273" t="str">
        <f ca="true">+IF(OFFSET('Sanitation Data'!$F$31,0,10*ROW('Sanitation Data'!F77))="","",OFFSET('Sanitation Data'!$F$31,0,10*ROW('Sanitation Data'!F77)))</f>
        <v/>
      </c>
      <c r="CY83" s="273" t="str">
        <f ca="true">+IF(OFFSET('Sanitation Data'!$F$32,0,10*ROW('Sanitation Data'!F77))="","",OFFSET('Sanitation Data'!$F$32,0,10*ROW('Sanitation Data'!F77)))</f>
        <v/>
      </c>
      <c r="CZ83" s="273" t="str">
        <f ca="true">+IF(OFFSET('Sanitation Data'!$G$28,0,10*ROW('Sanitation Data'!G77))="","",OFFSET('Sanitation Data'!$G$28,0,10*ROW('Sanitation Data'!G77)))</f>
        <v/>
      </c>
      <c r="DA83" s="273" t="str">
        <f ca="true">+IF(OFFSET('Sanitation Data'!$G$29,0,10*ROW('Sanitation Data'!G77))="","",OFFSET('Sanitation Data'!$G$29,0,10*ROW('Sanitation Data'!G77)))</f>
        <v/>
      </c>
      <c r="DB83" s="273" t="str">
        <f ca="true">+IF(OFFSET('Sanitation Data'!$G$30,0,10*ROW('Sanitation Data'!G77))="","",OFFSET('Sanitation Data'!$G$30,0,10*ROW('Sanitation Data'!G77)))</f>
        <v/>
      </c>
      <c r="DC83" s="273" t="str">
        <f ca="true">+IF(OFFSET('Sanitation Data'!$G$31,0,10*ROW('Sanitation Data'!G77))="","",OFFSET('Sanitation Data'!$G$31,0,10*ROW('Sanitation Data'!G77)))</f>
        <v/>
      </c>
      <c r="DD83" s="273" t="str">
        <f ca="true">+IF(OFFSET('Sanitation Data'!$G$32,0,10*ROW('Sanitation Data'!G77))="","",OFFSET('Sanitation Data'!$G$32,0,10*ROW('Sanitation Data'!G77)))</f>
        <v/>
      </c>
      <c r="DE83" s="273" t="str">
        <f ca="true">+IF(OFFSET('Sanitation Data'!$H$28,0,10*ROW('Sanitation Data'!H77))="","",OFFSET('Sanitation Data'!$H$28,0,10*ROW('Sanitation Data'!H77)))</f>
        <v/>
      </c>
      <c r="DF83" s="273" t="str">
        <f ca="true">+IF(OFFSET('Sanitation Data'!$H$29,0,10*ROW('Sanitation Data'!H77))="","",OFFSET('Sanitation Data'!$H$29,0,10*ROW('Sanitation Data'!H77)))</f>
        <v/>
      </c>
      <c r="DG83" s="273" t="str">
        <f ca="true">+IF(OFFSET('Sanitation Data'!$H$30,0,10*ROW('Sanitation Data'!H77))="","",OFFSET('Sanitation Data'!$H$30,0,10*ROW('Sanitation Data'!H77)))</f>
        <v/>
      </c>
      <c r="DH83" s="273" t="str">
        <f ca="true">+IF(OFFSET('Sanitation Data'!$H$31,0,10*ROW('Sanitation Data'!H77))="","",OFFSET('Sanitation Data'!$H$31,0,10*ROW('Sanitation Data'!H77)))</f>
        <v/>
      </c>
      <c r="DI83" s="273" t="str">
        <f ca="true">+IF(OFFSET('Sanitation Data'!$H$32,0,10*ROW('Sanitation Data'!H77))="","",OFFSET('Sanitation Data'!$H$32,0,10*ROW('Sanitation Data'!H77)))</f>
        <v/>
      </c>
      <c r="DJ83" s="273" t="str">
        <f ca="true">+IF(OFFSET('Sanitation Data'!$I$28,0,10*ROW('Sanitation Data'!I77))="","",OFFSET('Sanitation Data'!$I$28,0,10*ROW('Sanitation Data'!I77)))</f>
        <v/>
      </c>
      <c r="DK83" s="273" t="str">
        <f ca="true">+IF(OFFSET('Sanitation Data'!$I$29,0,10*ROW('Sanitation Data'!I77))="","",OFFSET('Sanitation Data'!$I$29,0,10*ROW('Sanitation Data'!I77)))</f>
        <v/>
      </c>
      <c r="DL83" s="273" t="str">
        <f ca="true">+IF(OFFSET('Sanitation Data'!$I$30,0,10*ROW('Sanitation Data'!I77))="","",OFFSET('Sanitation Data'!$I$30,0,10*ROW('Sanitation Data'!I77)))</f>
        <v/>
      </c>
      <c r="DM83" s="273" t="str">
        <f ca="true">+IF(OFFSET('Sanitation Data'!$I$31,0,10*ROW('Sanitation Data'!I77))="","",OFFSET('Sanitation Data'!$I$31,0,10*ROW('Sanitation Data'!I77)))</f>
        <v/>
      </c>
      <c r="DN83" s="273" t="str">
        <f ca="true">+IF(OFFSET('Sanitation Data'!$I$32,0,10*ROW('Sanitation Data'!I77))="","",OFFSET('Sanitation Data'!$I$32,0,10*ROW('Sanitation Data'!I77)))</f>
        <v/>
      </c>
      <c r="DO83" s="273" t="str">
        <f ca="true">+IF(OFFSET('Hygiene Data'!$D$11,0,10*ROW('Hygiene Data'!D77))="","",OFFSET('Hygiene Data'!$D$11,0,10*ROW('Hygiene Data'!D77)))</f>
        <v/>
      </c>
      <c r="DP83" s="273" t="str">
        <f ca="true">+IF(OFFSET('Hygiene Data'!$D$12,0,10*ROW('Hygiene Data'!D77))="","",OFFSET('Hygiene Data'!$D$12,0,10*ROW('Hygiene Data'!D77)))</f>
        <v/>
      </c>
      <c r="DQ83" s="273" t="str">
        <f ca="true">+IF(OFFSET('Hygiene Data'!$D$13,0,10*ROW('Hygiene Data'!D77))="","",OFFSET('Hygiene Data'!$D$13,0,10*ROW('Hygiene Data'!D77)))</f>
        <v/>
      </c>
      <c r="DR83" s="273" t="str">
        <f ca="true">+IF(OFFSET('Hygiene Data'!$E$11,0,10*ROW('Hygiene Data'!E77))="","",OFFSET('Hygiene Data'!$E$11,0,10*ROW('Hygiene Data'!E77)))</f>
        <v/>
      </c>
      <c r="DS83" s="273" t="str">
        <f ca="true">+IF(OFFSET('Hygiene Data'!$E$12,0,10*ROW('Hygiene Data'!E77))="","",OFFSET('Hygiene Data'!$E$12,0,10*ROW('Hygiene Data'!E77)))</f>
        <v/>
      </c>
      <c r="DT83" s="273" t="str">
        <f ca="true">+IF(OFFSET('Hygiene Data'!$E$13,0,10*ROW('Hygiene Data'!E77))="","",OFFSET('Hygiene Data'!$E$13,0,10*ROW('Hygiene Data'!E77)))</f>
        <v/>
      </c>
      <c r="DU83" s="273" t="str">
        <f ca="true">+IF(OFFSET('Hygiene Data'!$F$11,0,10*ROW('Hygiene Data'!F77))="","",OFFSET('Hygiene Data'!$F$11,0,10*ROW('Hygiene Data'!F77)))</f>
        <v/>
      </c>
      <c r="DV83" s="273" t="str">
        <f ca="true">+IF(OFFSET('Hygiene Data'!$F$12,0,10*ROW('Hygiene Data'!F77))="","",OFFSET('Hygiene Data'!$F$12,0,10*ROW('Hygiene Data'!F77)))</f>
        <v/>
      </c>
      <c r="DW83" s="273" t="str">
        <f ca="true">+IF(OFFSET('Hygiene Data'!$F$13,0,10*ROW('Hygiene Data'!F77))="","",OFFSET('Hygiene Data'!$F$13,0,10*ROW('Hygiene Data'!F77)))</f>
        <v/>
      </c>
      <c r="DX83" s="273" t="str">
        <f ca="true">+IF(OFFSET('Hygiene Data'!$G$11,0,10*ROW('Hygiene Data'!G77))="","",OFFSET('Hygiene Data'!$G$11,0,10*ROW('Hygiene Data'!G77)))</f>
        <v/>
      </c>
      <c r="DY83" s="273" t="str">
        <f ca="true">+IF(OFFSET('Hygiene Data'!$G$12,0,10*ROW('Hygiene Data'!G77))="","",OFFSET('Hygiene Data'!$G$12,0,10*ROW('Hygiene Data'!G77)))</f>
        <v/>
      </c>
      <c r="DZ83" s="273" t="str">
        <f ca="true">+IF(OFFSET('Hygiene Data'!$G$13,0,10*ROW('Hygiene Data'!G77))="","",OFFSET('Hygiene Data'!$G$13,0,10*ROW('Hygiene Data'!G77)))</f>
        <v/>
      </c>
      <c r="EA83" s="273" t="str">
        <f ca="true">+IF(OFFSET('Hygiene Data'!$H$11,0,10*ROW('Hygiene Data'!H77))="","",OFFSET('Hygiene Data'!$H$11,0,10*ROW('Hygiene Data'!H77)))</f>
        <v/>
      </c>
      <c r="EB83" s="273" t="str">
        <f ca="true">+IF(OFFSET('Hygiene Data'!$H$12,0,10*ROW('Hygiene Data'!H77))="","",OFFSET('Hygiene Data'!$H$12,0,10*ROW('Hygiene Data'!H77)))</f>
        <v/>
      </c>
      <c r="EC83" s="273" t="str">
        <f ca="true">+IF(OFFSET('Hygiene Data'!$H$13,0,10*ROW('Hygiene Data'!H77))="","",OFFSET('Hygiene Data'!$H$13,0,10*ROW('Hygiene Data'!H77)))</f>
        <v/>
      </c>
      <c r="ED83" s="273" t="str">
        <f ca="true">+IF(OFFSET('Hygiene Data'!$I$11,0,10*ROW('Hygiene Data'!I77))="","",OFFSET('Hygiene Data'!$I$11,0,10*ROW('Hygiene Data'!I77)))</f>
        <v/>
      </c>
      <c r="EE83" s="273" t="str">
        <f ca="true">+IF(OFFSET('Hygiene Data'!$I$12,0,10*ROW('Hygiene Data'!I77))="","",OFFSET('Hygiene Data'!$I$12,0,10*ROW('Hygiene Data'!I77)))</f>
        <v/>
      </c>
      <c r="EF83" s="273"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29" t="str">
        <f t="shared" ca="true" si="1"/>
        <v/>
      </c>
      <c r="D84" s="97"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7"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7"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7"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7"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7"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7"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7"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7"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7"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7"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7"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7"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7"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7"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7"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7"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7"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8"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8"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8"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8"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8"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8"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8"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8"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8"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8"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8"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8"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8"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8"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8"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8"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8"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8"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8"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8"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8"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8"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8"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8"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8"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8"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8"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8"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8"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8"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9"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9"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9"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9"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9"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9"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9"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9"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9"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9"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9"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9"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9"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9"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9"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9"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9"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9"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3"/>
      <c r="BS84" s="273" t="str">
        <f ca="true">+IF(OFFSET('Water Data'!$D$27,0,10*ROW('Water Data'!D78))="","",OFFSET('Water Data'!$D$27,0,10*ROW('Water Data'!D78)))</f>
        <v/>
      </c>
      <c r="BT84" s="273" t="str">
        <f ca="true">+IF(OFFSET('Water Data'!$D$28,0,10*ROW('Water Data'!D78))="","",OFFSET('Water Data'!$D$28,0,10*ROW('Water Data'!D78)))</f>
        <v/>
      </c>
      <c r="BU84" s="273" t="str">
        <f ca="true">+IF(OFFSET('Water Data'!$D$29,0,10*ROW('Water Data'!D78))="","",OFFSET('Water Data'!$D$29,0,10*ROW('Water Data'!D78)))</f>
        <v/>
      </c>
      <c r="BV84" s="273" t="str">
        <f ca="true">+IF(OFFSET('Water Data'!$E$27,0,10*ROW('Water Data'!E78))="","",OFFSET('Water Data'!$E$27,0,10*ROW('Water Data'!E78)))</f>
        <v/>
      </c>
      <c r="BW84" s="273" t="str">
        <f ca="true">+IF(OFFSET('Water Data'!$E$28,0,10*ROW('Water Data'!E78))="","",OFFSET('Water Data'!$E$28,0,10*ROW('Water Data'!E78)))</f>
        <v/>
      </c>
      <c r="BX84" s="273" t="str">
        <f ca="true">+IF(OFFSET('Water Data'!$E$29,0,10*ROW('Water Data'!E78))="","",OFFSET('Water Data'!$E$29,0,10*ROW('Water Data'!E78)))</f>
        <v/>
      </c>
      <c r="BY84" s="273" t="str">
        <f ca="true">+IF(OFFSET('Water Data'!$F$27,0,10*ROW('Water Data'!F78))="","",OFFSET('Water Data'!$F$27,0,10*ROW('Water Data'!F78)))</f>
        <v/>
      </c>
      <c r="BZ84" s="273" t="str">
        <f ca="true">+IF(OFFSET('Water Data'!$F$28,0,10*ROW('Water Data'!F78))="","",OFFSET('Water Data'!$F$28,0,10*ROW('Water Data'!F78)))</f>
        <v/>
      </c>
      <c r="CA84" s="273" t="str">
        <f ca="true">+IF(OFFSET('Water Data'!$F$29,0,10*ROW('Water Data'!F78))="","",OFFSET('Water Data'!$F$29,0,10*ROW('Water Data'!F78)))</f>
        <v/>
      </c>
      <c r="CB84" s="273" t="str">
        <f ca="true">+IF(OFFSET('Water Data'!$G$27,0,10*ROW('Water Data'!G78))="","",OFFSET('Water Data'!$G$27,0,10*ROW('Water Data'!G78)))</f>
        <v/>
      </c>
      <c r="CC84" s="273" t="str">
        <f ca="true">+IF(OFFSET('Water Data'!$G$28,0,10*ROW('Water Data'!G78))="","",OFFSET('Water Data'!$G$28,0,10*ROW('Water Data'!G78)))</f>
        <v/>
      </c>
      <c r="CD84" s="273" t="str">
        <f ca="true">+IF(OFFSET('Water Data'!$G$29,0,10*ROW('Water Data'!G78))="","",OFFSET('Water Data'!$G$29,0,10*ROW('Water Data'!G78)))</f>
        <v/>
      </c>
      <c r="CE84" s="273" t="str">
        <f ca="true">+IF(OFFSET('Water Data'!$H$27,0,10*ROW('Water Data'!H78))="","",OFFSET('Water Data'!$H$27,0,10*ROW('Water Data'!H78)))</f>
        <v/>
      </c>
      <c r="CF84" s="273" t="str">
        <f ca="true">+IF(OFFSET('Water Data'!$H$28,0,10*ROW('Water Data'!H78))="","",OFFSET('Water Data'!$H$28,0,10*ROW('Water Data'!H78)))</f>
        <v/>
      </c>
      <c r="CG84" s="273" t="str">
        <f ca="true">+IF(OFFSET('Water Data'!$H$29,0,10*ROW('Water Data'!H78))="","",OFFSET('Water Data'!$H$29,0,10*ROW('Water Data'!H78)))</f>
        <v/>
      </c>
      <c r="CH84" s="273" t="str">
        <f ca="true">+IF(OFFSET('Water Data'!$I$27,0,10*ROW('Water Data'!I78))="","",OFFSET('Water Data'!$I$27,0,10*ROW('Water Data'!I78)))</f>
        <v/>
      </c>
      <c r="CI84" s="273" t="str">
        <f ca="true">+IF(OFFSET('Water Data'!$I$28,0,10*ROW('Water Data'!I78))="","",OFFSET('Water Data'!$I$28,0,10*ROW('Water Data'!I78)))</f>
        <v/>
      </c>
      <c r="CJ84" s="273" t="str">
        <f ca="true">+IF(OFFSET('Water Data'!$I$29,0,10*ROW('Water Data'!I78))="","",OFFSET('Water Data'!$I$29,0,10*ROW('Water Data'!I78)))</f>
        <v/>
      </c>
      <c r="CK84" s="273" t="str">
        <f ca="true">+IF(OFFSET('Sanitation Data'!$D$28,0,10*ROW('Sanitation Data'!D78))="","",OFFSET('Sanitation Data'!$D$28,0,10*ROW('Sanitation Data'!D78)))</f>
        <v/>
      </c>
      <c r="CL84" s="273" t="str">
        <f ca="true">+IF(OFFSET('Sanitation Data'!$D$29,0,10*ROW('Sanitation Data'!D78))="","",OFFSET('Sanitation Data'!$D$29,0,10*ROW('Sanitation Data'!D78)))</f>
        <v/>
      </c>
      <c r="CM84" s="273" t="str">
        <f ca="true">+IF(OFFSET('Sanitation Data'!$D$30,0,10*ROW('Sanitation Data'!D78))="","",OFFSET('Sanitation Data'!$D$30,0,10*ROW('Sanitation Data'!D78)))</f>
        <v/>
      </c>
      <c r="CN84" s="273" t="str">
        <f ca="true">+IF(OFFSET('Sanitation Data'!$D$31,0,10*ROW('Sanitation Data'!D78))="","",OFFSET('Sanitation Data'!$D$31,0,10*ROW('Sanitation Data'!D78)))</f>
        <v/>
      </c>
      <c r="CO84" s="273" t="str">
        <f ca="true">+IF(OFFSET('Sanitation Data'!$D$32,0,10*ROW('Sanitation Data'!D78))="","",OFFSET('Sanitation Data'!$D$32,0,10*ROW('Sanitation Data'!D78)))</f>
        <v/>
      </c>
      <c r="CP84" s="273" t="str">
        <f ca="true">+IF(OFFSET('Sanitation Data'!$E$28,0,10*ROW('Sanitation Data'!E78))="","",OFFSET('Sanitation Data'!$E$28,0,10*ROW('Sanitation Data'!E78)))</f>
        <v/>
      </c>
      <c r="CQ84" s="273" t="str">
        <f ca="true">+IF(OFFSET('Sanitation Data'!$E$29,0,10*ROW('Sanitation Data'!E78))="","",OFFSET('Sanitation Data'!$E$29,0,10*ROW('Sanitation Data'!E78)))</f>
        <v/>
      </c>
      <c r="CR84" s="273" t="str">
        <f ca="true">+IF(OFFSET('Sanitation Data'!$E$30,0,10*ROW('Sanitation Data'!E78))="","",OFFSET('Sanitation Data'!$E$30,0,10*ROW('Sanitation Data'!E78)))</f>
        <v/>
      </c>
      <c r="CS84" s="273" t="str">
        <f ca="true">+IF(OFFSET('Sanitation Data'!$E$31,0,10*ROW('Sanitation Data'!E78))="","",OFFSET('Sanitation Data'!$E$31,0,10*ROW('Sanitation Data'!E78)))</f>
        <v/>
      </c>
      <c r="CT84" s="273" t="str">
        <f ca="true">+IF(OFFSET('Sanitation Data'!$E$32,0,10*ROW('Sanitation Data'!E78))="","",OFFSET('Sanitation Data'!$E$32,0,10*ROW('Sanitation Data'!E78)))</f>
        <v/>
      </c>
      <c r="CU84" s="273" t="str">
        <f ca="true">+IF(OFFSET('Sanitation Data'!$F$28,0,10*ROW('Sanitation Data'!F78))="","",OFFSET('Sanitation Data'!$F$28,0,10*ROW('Sanitation Data'!F78)))</f>
        <v/>
      </c>
      <c r="CV84" s="273" t="str">
        <f ca="true">+IF(OFFSET('Sanitation Data'!$F$29,0,10*ROW('Sanitation Data'!F78))="","",OFFSET('Sanitation Data'!$F$29,0,10*ROW('Sanitation Data'!F78)))</f>
        <v/>
      </c>
      <c r="CW84" s="273" t="str">
        <f ca="true">+IF(OFFSET('Sanitation Data'!$F$30,0,10*ROW('Sanitation Data'!F78))="","",OFFSET('Sanitation Data'!$F$30,0,10*ROW('Sanitation Data'!F78)))</f>
        <v/>
      </c>
      <c r="CX84" s="273" t="str">
        <f ca="true">+IF(OFFSET('Sanitation Data'!$F$31,0,10*ROW('Sanitation Data'!F78))="","",OFFSET('Sanitation Data'!$F$31,0,10*ROW('Sanitation Data'!F78)))</f>
        <v/>
      </c>
      <c r="CY84" s="273" t="str">
        <f ca="true">+IF(OFFSET('Sanitation Data'!$F$32,0,10*ROW('Sanitation Data'!F78))="","",OFFSET('Sanitation Data'!$F$32,0,10*ROW('Sanitation Data'!F78)))</f>
        <v/>
      </c>
      <c r="CZ84" s="273" t="str">
        <f ca="true">+IF(OFFSET('Sanitation Data'!$G$28,0,10*ROW('Sanitation Data'!G78))="","",OFFSET('Sanitation Data'!$G$28,0,10*ROW('Sanitation Data'!G78)))</f>
        <v/>
      </c>
      <c r="DA84" s="273" t="str">
        <f ca="true">+IF(OFFSET('Sanitation Data'!$G$29,0,10*ROW('Sanitation Data'!G78))="","",OFFSET('Sanitation Data'!$G$29,0,10*ROW('Sanitation Data'!G78)))</f>
        <v/>
      </c>
      <c r="DB84" s="273" t="str">
        <f ca="true">+IF(OFFSET('Sanitation Data'!$G$30,0,10*ROW('Sanitation Data'!G78))="","",OFFSET('Sanitation Data'!$G$30,0,10*ROW('Sanitation Data'!G78)))</f>
        <v/>
      </c>
      <c r="DC84" s="273" t="str">
        <f ca="true">+IF(OFFSET('Sanitation Data'!$G$31,0,10*ROW('Sanitation Data'!G78))="","",OFFSET('Sanitation Data'!$G$31,0,10*ROW('Sanitation Data'!G78)))</f>
        <v/>
      </c>
      <c r="DD84" s="273" t="str">
        <f ca="true">+IF(OFFSET('Sanitation Data'!$G$32,0,10*ROW('Sanitation Data'!G78))="","",OFFSET('Sanitation Data'!$G$32,0,10*ROW('Sanitation Data'!G78)))</f>
        <v/>
      </c>
      <c r="DE84" s="273" t="str">
        <f ca="true">+IF(OFFSET('Sanitation Data'!$H$28,0,10*ROW('Sanitation Data'!H78))="","",OFFSET('Sanitation Data'!$H$28,0,10*ROW('Sanitation Data'!H78)))</f>
        <v/>
      </c>
      <c r="DF84" s="273" t="str">
        <f ca="true">+IF(OFFSET('Sanitation Data'!$H$29,0,10*ROW('Sanitation Data'!H78))="","",OFFSET('Sanitation Data'!$H$29,0,10*ROW('Sanitation Data'!H78)))</f>
        <v/>
      </c>
      <c r="DG84" s="273" t="str">
        <f ca="true">+IF(OFFSET('Sanitation Data'!$H$30,0,10*ROW('Sanitation Data'!H78))="","",OFFSET('Sanitation Data'!$H$30,0,10*ROW('Sanitation Data'!H78)))</f>
        <v/>
      </c>
      <c r="DH84" s="273" t="str">
        <f ca="true">+IF(OFFSET('Sanitation Data'!$H$31,0,10*ROW('Sanitation Data'!H78))="","",OFFSET('Sanitation Data'!$H$31,0,10*ROW('Sanitation Data'!H78)))</f>
        <v/>
      </c>
      <c r="DI84" s="273" t="str">
        <f ca="true">+IF(OFFSET('Sanitation Data'!$H$32,0,10*ROW('Sanitation Data'!H78))="","",OFFSET('Sanitation Data'!$H$32,0,10*ROW('Sanitation Data'!H78)))</f>
        <v/>
      </c>
      <c r="DJ84" s="273" t="str">
        <f ca="true">+IF(OFFSET('Sanitation Data'!$I$28,0,10*ROW('Sanitation Data'!I78))="","",OFFSET('Sanitation Data'!$I$28,0,10*ROW('Sanitation Data'!I78)))</f>
        <v/>
      </c>
      <c r="DK84" s="273" t="str">
        <f ca="true">+IF(OFFSET('Sanitation Data'!$I$29,0,10*ROW('Sanitation Data'!I78))="","",OFFSET('Sanitation Data'!$I$29,0,10*ROW('Sanitation Data'!I78)))</f>
        <v/>
      </c>
      <c r="DL84" s="273" t="str">
        <f ca="true">+IF(OFFSET('Sanitation Data'!$I$30,0,10*ROW('Sanitation Data'!I78))="","",OFFSET('Sanitation Data'!$I$30,0,10*ROW('Sanitation Data'!I78)))</f>
        <v/>
      </c>
      <c r="DM84" s="273" t="str">
        <f ca="true">+IF(OFFSET('Sanitation Data'!$I$31,0,10*ROW('Sanitation Data'!I78))="","",OFFSET('Sanitation Data'!$I$31,0,10*ROW('Sanitation Data'!I78)))</f>
        <v/>
      </c>
      <c r="DN84" s="273" t="str">
        <f ca="true">+IF(OFFSET('Sanitation Data'!$I$32,0,10*ROW('Sanitation Data'!I78))="","",OFFSET('Sanitation Data'!$I$32,0,10*ROW('Sanitation Data'!I78)))</f>
        <v/>
      </c>
      <c r="DO84" s="273" t="str">
        <f ca="true">+IF(OFFSET('Hygiene Data'!$D$11,0,10*ROW('Hygiene Data'!D78))="","",OFFSET('Hygiene Data'!$D$11,0,10*ROW('Hygiene Data'!D78)))</f>
        <v/>
      </c>
      <c r="DP84" s="273" t="str">
        <f ca="true">+IF(OFFSET('Hygiene Data'!$D$12,0,10*ROW('Hygiene Data'!D78))="","",OFFSET('Hygiene Data'!$D$12,0,10*ROW('Hygiene Data'!D78)))</f>
        <v/>
      </c>
      <c r="DQ84" s="273" t="str">
        <f ca="true">+IF(OFFSET('Hygiene Data'!$D$13,0,10*ROW('Hygiene Data'!D78))="","",OFFSET('Hygiene Data'!$D$13,0,10*ROW('Hygiene Data'!D78)))</f>
        <v/>
      </c>
      <c r="DR84" s="273" t="str">
        <f ca="true">+IF(OFFSET('Hygiene Data'!$E$11,0,10*ROW('Hygiene Data'!E78))="","",OFFSET('Hygiene Data'!$E$11,0,10*ROW('Hygiene Data'!E78)))</f>
        <v/>
      </c>
      <c r="DS84" s="273" t="str">
        <f ca="true">+IF(OFFSET('Hygiene Data'!$E$12,0,10*ROW('Hygiene Data'!E78))="","",OFFSET('Hygiene Data'!$E$12,0,10*ROW('Hygiene Data'!E78)))</f>
        <v/>
      </c>
      <c r="DT84" s="273" t="str">
        <f ca="true">+IF(OFFSET('Hygiene Data'!$E$13,0,10*ROW('Hygiene Data'!E78))="","",OFFSET('Hygiene Data'!$E$13,0,10*ROW('Hygiene Data'!E78)))</f>
        <v/>
      </c>
      <c r="DU84" s="273" t="str">
        <f ca="true">+IF(OFFSET('Hygiene Data'!$F$11,0,10*ROW('Hygiene Data'!F78))="","",OFFSET('Hygiene Data'!$F$11,0,10*ROW('Hygiene Data'!F78)))</f>
        <v/>
      </c>
      <c r="DV84" s="273" t="str">
        <f ca="true">+IF(OFFSET('Hygiene Data'!$F$12,0,10*ROW('Hygiene Data'!F78))="","",OFFSET('Hygiene Data'!$F$12,0,10*ROW('Hygiene Data'!F78)))</f>
        <v/>
      </c>
      <c r="DW84" s="273" t="str">
        <f ca="true">+IF(OFFSET('Hygiene Data'!$F$13,0,10*ROW('Hygiene Data'!F78))="","",OFFSET('Hygiene Data'!$F$13,0,10*ROW('Hygiene Data'!F78)))</f>
        <v/>
      </c>
      <c r="DX84" s="273" t="str">
        <f ca="true">+IF(OFFSET('Hygiene Data'!$G$11,0,10*ROW('Hygiene Data'!G78))="","",OFFSET('Hygiene Data'!$G$11,0,10*ROW('Hygiene Data'!G78)))</f>
        <v/>
      </c>
      <c r="DY84" s="273" t="str">
        <f ca="true">+IF(OFFSET('Hygiene Data'!$G$12,0,10*ROW('Hygiene Data'!G78))="","",OFFSET('Hygiene Data'!$G$12,0,10*ROW('Hygiene Data'!G78)))</f>
        <v/>
      </c>
      <c r="DZ84" s="273" t="str">
        <f ca="true">+IF(OFFSET('Hygiene Data'!$G$13,0,10*ROW('Hygiene Data'!G78))="","",OFFSET('Hygiene Data'!$G$13,0,10*ROW('Hygiene Data'!G78)))</f>
        <v/>
      </c>
      <c r="EA84" s="273" t="str">
        <f ca="true">+IF(OFFSET('Hygiene Data'!$H$11,0,10*ROW('Hygiene Data'!H78))="","",OFFSET('Hygiene Data'!$H$11,0,10*ROW('Hygiene Data'!H78)))</f>
        <v/>
      </c>
      <c r="EB84" s="273" t="str">
        <f ca="true">+IF(OFFSET('Hygiene Data'!$H$12,0,10*ROW('Hygiene Data'!H78))="","",OFFSET('Hygiene Data'!$H$12,0,10*ROW('Hygiene Data'!H78)))</f>
        <v/>
      </c>
      <c r="EC84" s="273" t="str">
        <f ca="true">+IF(OFFSET('Hygiene Data'!$H$13,0,10*ROW('Hygiene Data'!H78))="","",OFFSET('Hygiene Data'!$H$13,0,10*ROW('Hygiene Data'!H78)))</f>
        <v/>
      </c>
      <c r="ED84" s="273" t="str">
        <f ca="true">+IF(OFFSET('Hygiene Data'!$I$11,0,10*ROW('Hygiene Data'!I78))="","",OFFSET('Hygiene Data'!$I$11,0,10*ROW('Hygiene Data'!I78)))</f>
        <v/>
      </c>
      <c r="EE84" s="273" t="str">
        <f ca="true">+IF(OFFSET('Hygiene Data'!$I$12,0,10*ROW('Hygiene Data'!I78))="","",OFFSET('Hygiene Data'!$I$12,0,10*ROW('Hygiene Data'!I78)))</f>
        <v/>
      </c>
      <c r="EF84" s="273"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29" t="str">
        <f t="shared" ca="true" si="1"/>
        <v/>
      </c>
      <c r="D85" s="97"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7"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7"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7"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7"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7"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7"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7"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7"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7"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7"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7"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7"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7"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7"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7"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7"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7"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8"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8"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8"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8"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8"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8"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8"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8"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8"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8"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8"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8"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8"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8"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8"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8"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8"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8"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8"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8"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8"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8"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8"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8"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8"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8"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8"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8"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8"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8"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9"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9"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9"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9"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9"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9"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9"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9"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9"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9"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9"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9"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9"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9"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9"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9"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9"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9"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3"/>
      <c r="BS85" s="273" t="str">
        <f ca="true">+IF(OFFSET('Water Data'!$D$27,0,10*ROW('Water Data'!D79))="","",OFFSET('Water Data'!$D$27,0,10*ROW('Water Data'!D79)))</f>
        <v/>
      </c>
      <c r="BT85" s="273" t="str">
        <f ca="true">+IF(OFFSET('Water Data'!$D$28,0,10*ROW('Water Data'!D79))="","",OFFSET('Water Data'!$D$28,0,10*ROW('Water Data'!D79)))</f>
        <v/>
      </c>
      <c r="BU85" s="273" t="str">
        <f ca="true">+IF(OFFSET('Water Data'!$D$29,0,10*ROW('Water Data'!D79))="","",OFFSET('Water Data'!$D$29,0,10*ROW('Water Data'!D79)))</f>
        <v/>
      </c>
      <c r="BV85" s="273" t="str">
        <f ca="true">+IF(OFFSET('Water Data'!$E$27,0,10*ROW('Water Data'!E79))="","",OFFSET('Water Data'!$E$27,0,10*ROW('Water Data'!E79)))</f>
        <v/>
      </c>
      <c r="BW85" s="273" t="str">
        <f ca="true">+IF(OFFSET('Water Data'!$E$28,0,10*ROW('Water Data'!E79))="","",OFFSET('Water Data'!$E$28,0,10*ROW('Water Data'!E79)))</f>
        <v/>
      </c>
      <c r="BX85" s="273" t="str">
        <f ca="true">+IF(OFFSET('Water Data'!$E$29,0,10*ROW('Water Data'!E79))="","",OFFSET('Water Data'!$E$29,0,10*ROW('Water Data'!E79)))</f>
        <v/>
      </c>
      <c r="BY85" s="273" t="str">
        <f ca="true">+IF(OFFSET('Water Data'!$F$27,0,10*ROW('Water Data'!F79))="","",OFFSET('Water Data'!$F$27,0,10*ROW('Water Data'!F79)))</f>
        <v/>
      </c>
      <c r="BZ85" s="273" t="str">
        <f ca="true">+IF(OFFSET('Water Data'!$F$28,0,10*ROW('Water Data'!F79))="","",OFFSET('Water Data'!$F$28,0,10*ROW('Water Data'!F79)))</f>
        <v/>
      </c>
      <c r="CA85" s="273" t="str">
        <f ca="true">+IF(OFFSET('Water Data'!$F$29,0,10*ROW('Water Data'!F79))="","",OFFSET('Water Data'!$F$29,0,10*ROW('Water Data'!F79)))</f>
        <v/>
      </c>
      <c r="CB85" s="273" t="str">
        <f ca="true">+IF(OFFSET('Water Data'!$G$27,0,10*ROW('Water Data'!G79))="","",OFFSET('Water Data'!$G$27,0,10*ROW('Water Data'!G79)))</f>
        <v/>
      </c>
      <c r="CC85" s="273" t="str">
        <f ca="true">+IF(OFFSET('Water Data'!$G$28,0,10*ROW('Water Data'!G79))="","",OFFSET('Water Data'!$G$28,0,10*ROW('Water Data'!G79)))</f>
        <v/>
      </c>
      <c r="CD85" s="273" t="str">
        <f ca="true">+IF(OFFSET('Water Data'!$G$29,0,10*ROW('Water Data'!G79))="","",OFFSET('Water Data'!$G$29,0,10*ROW('Water Data'!G79)))</f>
        <v/>
      </c>
      <c r="CE85" s="273" t="str">
        <f ca="true">+IF(OFFSET('Water Data'!$H$27,0,10*ROW('Water Data'!H79))="","",OFFSET('Water Data'!$H$27,0,10*ROW('Water Data'!H79)))</f>
        <v/>
      </c>
      <c r="CF85" s="273" t="str">
        <f ca="true">+IF(OFFSET('Water Data'!$H$28,0,10*ROW('Water Data'!H79))="","",OFFSET('Water Data'!$H$28,0,10*ROW('Water Data'!H79)))</f>
        <v/>
      </c>
      <c r="CG85" s="273" t="str">
        <f ca="true">+IF(OFFSET('Water Data'!$H$29,0,10*ROW('Water Data'!H79))="","",OFFSET('Water Data'!$H$29,0,10*ROW('Water Data'!H79)))</f>
        <v/>
      </c>
      <c r="CH85" s="273" t="str">
        <f ca="true">+IF(OFFSET('Water Data'!$I$27,0,10*ROW('Water Data'!I79))="","",OFFSET('Water Data'!$I$27,0,10*ROW('Water Data'!I79)))</f>
        <v/>
      </c>
      <c r="CI85" s="273" t="str">
        <f ca="true">+IF(OFFSET('Water Data'!$I$28,0,10*ROW('Water Data'!I79))="","",OFFSET('Water Data'!$I$28,0,10*ROW('Water Data'!I79)))</f>
        <v/>
      </c>
      <c r="CJ85" s="273" t="str">
        <f ca="true">+IF(OFFSET('Water Data'!$I$29,0,10*ROW('Water Data'!I79))="","",OFFSET('Water Data'!$I$29,0,10*ROW('Water Data'!I79)))</f>
        <v/>
      </c>
      <c r="CK85" s="273" t="str">
        <f ca="true">+IF(OFFSET('Sanitation Data'!$D$28,0,10*ROW('Sanitation Data'!D79))="","",OFFSET('Sanitation Data'!$D$28,0,10*ROW('Sanitation Data'!D79)))</f>
        <v/>
      </c>
      <c r="CL85" s="273" t="str">
        <f ca="true">+IF(OFFSET('Sanitation Data'!$D$29,0,10*ROW('Sanitation Data'!D79))="","",OFFSET('Sanitation Data'!$D$29,0,10*ROW('Sanitation Data'!D79)))</f>
        <v/>
      </c>
      <c r="CM85" s="273" t="str">
        <f ca="true">+IF(OFFSET('Sanitation Data'!$D$30,0,10*ROW('Sanitation Data'!D79))="","",OFFSET('Sanitation Data'!$D$30,0,10*ROW('Sanitation Data'!D79)))</f>
        <v/>
      </c>
      <c r="CN85" s="273" t="str">
        <f ca="true">+IF(OFFSET('Sanitation Data'!$D$31,0,10*ROW('Sanitation Data'!D79))="","",OFFSET('Sanitation Data'!$D$31,0,10*ROW('Sanitation Data'!D79)))</f>
        <v/>
      </c>
      <c r="CO85" s="273" t="str">
        <f ca="true">+IF(OFFSET('Sanitation Data'!$D$32,0,10*ROW('Sanitation Data'!D79))="","",OFFSET('Sanitation Data'!$D$32,0,10*ROW('Sanitation Data'!D79)))</f>
        <v/>
      </c>
      <c r="CP85" s="273" t="str">
        <f ca="true">+IF(OFFSET('Sanitation Data'!$E$28,0,10*ROW('Sanitation Data'!E79))="","",OFFSET('Sanitation Data'!$E$28,0,10*ROW('Sanitation Data'!E79)))</f>
        <v/>
      </c>
      <c r="CQ85" s="273" t="str">
        <f ca="true">+IF(OFFSET('Sanitation Data'!$E$29,0,10*ROW('Sanitation Data'!E79))="","",OFFSET('Sanitation Data'!$E$29,0,10*ROW('Sanitation Data'!E79)))</f>
        <v/>
      </c>
      <c r="CR85" s="273" t="str">
        <f ca="true">+IF(OFFSET('Sanitation Data'!$E$30,0,10*ROW('Sanitation Data'!E79))="","",OFFSET('Sanitation Data'!$E$30,0,10*ROW('Sanitation Data'!E79)))</f>
        <v/>
      </c>
      <c r="CS85" s="273" t="str">
        <f ca="true">+IF(OFFSET('Sanitation Data'!$E$31,0,10*ROW('Sanitation Data'!E79))="","",OFFSET('Sanitation Data'!$E$31,0,10*ROW('Sanitation Data'!E79)))</f>
        <v/>
      </c>
      <c r="CT85" s="273" t="str">
        <f ca="true">+IF(OFFSET('Sanitation Data'!$E$32,0,10*ROW('Sanitation Data'!E79))="","",OFFSET('Sanitation Data'!$E$32,0,10*ROW('Sanitation Data'!E79)))</f>
        <v/>
      </c>
      <c r="CU85" s="273" t="str">
        <f ca="true">+IF(OFFSET('Sanitation Data'!$F$28,0,10*ROW('Sanitation Data'!F79))="","",OFFSET('Sanitation Data'!$F$28,0,10*ROW('Sanitation Data'!F79)))</f>
        <v/>
      </c>
      <c r="CV85" s="273" t="str">
        <f ca="true">+IF(OFFSET('Sanitation Data'!$F$29,0,10*ROW('Sanitation Data'!F79))="","",OFFSET('Sanitation Data'!$F$29,0,10*ROW('Sanitation Data'!F79)))</f>
        <v/>
      </c>
      <c r="CW85" s="273" t="str">
        <f ca="true">+IF(OFFSET('Sanitation Data'!$F$30,0,10*ROW('Sanitation Data'!F79))="","",OFFSET('Sanitation Data'!$F$30,0,10*ROW('Sanitation Data'!F79)))</f>
        <v/>
      </c>
      <c r="CX85" s="273" t="str">
        <f ca="true">+IF(OFFSET('Sanitation Data'!$F$31,0,10*ROW('Sanitation Data'!F79))="","",OFFSET('Sanitation Data'!$F$31,0,10*ROW('Sanitation Data'!F79)))</f>
        <v/>
      </c>
      <c r="CY85" s="273" t="str">
        <f ca="true">+IF(OFFSET('Sanitation Data'!$F$32,0,10*ROW('Sanitation Data'!F79))="","",OFFSET('Sanitation Data'!$F$32,0,10*ROW('Sanitation Data'!F79)))</f>
        <v/>
      </c>
      <c r="CZ85" s="273" t="str">
        <f ca="true">+IF(OFFSET('Sanitation Data'!$G$28,0,10*ROW('Sanitation Data'!G79))="","",OFFSET('Sanitation Data'!$G$28,0,10*ROW('Sanitation Data'!G79)))</f>
        <v/>
      </c>
      <c r="DA85" s="273" t="str">
        <f ca="true">+IF(OFFSET('Sanitation Data'!$G$29,0,10*ROW('Sanitation Data'!G79))="","",OFFSET('Sanitation Data'!$G$29,0,10*ROW('Sanitation Data'!G79)))</f>
        <v/>
      </c>
      <c r="DB85" s="273" t="str">
        <f ca="true">+IF(OFFSET('Sanitation Data'!$G$30,0,10*ROW('Sanitation Data'!G79))="","",OFFSET('Sanitation Data'!$G$30,0,10*ROW('Sanitation Data'!G79)))</f>
        <v/>
      </c>
      <c r="DC85" s="273" t="str">
        <f ca="true">+IF(OFFSET('Sanitation Data'!$G$31,0,10*ROW('Sanitation Data'!G79))="","",OFFSET('Sanitation Data'!$G$31,0,10*ROW('Sanitation Data'!G79)))</f>
        <v/>
      </c>
      <c r="DD85" s="273" t="str">
        <f ca="true">+IF(OFFSET('Sanitation Data'!$G$32,0,10*ROW('Sanitation Data'!G79))="","",OFFSET('Sanitation Data'!$G$32,0,10*ROW('Sanitation Data'!G79)))</f>
        <v/>
      </c>
      <c r="DE85" s="273" t="str">
        <f ca="true">+IF(OFFSET('Sanitation Data'!$H$28,0,10*ROW('Sanitation Data'!H79))="","",OFFSET('Sanitation Data'!$H$28,0,10*ROW('Sanitation Data'!H79)))</f>
        <v/>
      </c>
      <c r="DF85" s="273" t="str">
        <f ca="true">+IF(OFFSET('Sanitation Data'!$H$29,0,10*ROW('Sanitation Data'!H79))="","",OFFSET('Sanitation Data'!$H$29,0,10*ROW('Sanitation Data'!H79)))</f>
        <v/>
      </c>
      <c r="DG85" s="273" t="str">
        <f ca="true">+IF(OFFSET('Sanitation Data'!$H$30,0,10*ROW('Sanitation Data'!H79))="","",OFFSET('Sanitation Data'!$H$30,0,10*ROW('Sanitation Data'!H79)))</f>
        <v/>
      </c>
      <c r="DH85" s="273" t="str">
        <f ca="true">+IF(OFFSET('Sanitation Data'!$H$31,0,10*ROW('Sanitation Data'!H79))="","",OFFSET('Sanitation Data'!$H$31,0,10*ROW('Sanitation Data'!H79)))</f>
        <v/>
      </c>
      <c r="DI85" s="273" t="str">
        <f ca="true">+IF(OFFSET('Sanitation Data'!$H$32,0,10*ROW('Sanitation Data'!H79))="","",OFFSET('Sanitation Data'!$H$32,0,10*ROW('Sanitation Data'!H79)))</f>
        <v/>
      </c>
      <c r="DJ85" s="273" t="str">
        <f ca="true">+IF(OFFSET('Sanitation Data'!$I$28,0,10*ROW('Sanitation Data'!I79))="","",OFFSET('Sanitation Data'!$I$28,0,10*ROW('Sanitation Data'!I79)))</f>
        <v/>
      </c>
      <c r="DK85" s="273" t="str">
        <f ca="true">+IF(OFFSET('Sanitation Data'!$I$29,0,10*ROW('Sanitation Data'!I79))="","",OFFSET('Sanitation Data'!$I$29,0,10*ROW('Sanitation Data'!I79)))</f>
        <v/>
      </c>
      <c r="DL85" s="273" t="str">
        <f ca="true">+IF(OFFSET('Sanitation Data'!$I$30,0,10*ROW('Sanitation Data'!I79))="","",OFFSET('Sanitation Data'!$I$30,0,10*ROW('Sanitation Data'!I79)))</f>
        <v/>
      </c>
      <c r="DM85" s="273" t="str">
        <f ca="true">+IF(OFFSET('Sanitation Data'!$I$31,0,10*ROW('Sanitation Data'!I79))="","",OFFSET('Sanitation Data'!$I$31,0,10*ROW('Sanitation Data'!I79)))</f>
        <v/>
      </c>
      <c r="DN85" s="273" t="str">
        <f ca="true">+IF(OFFSET('Sanitation Data'!$I$32,0,10*ROW('Sanitation Data'!I79))="","",OFFSET('Sanitation Data'!$I$32,0,10*ROW('Sanitation Data'!I79)))</f>
        <v/>
      </c>
      <c r="DO85" s="273" t="str">
        <f ca="true">+IF(OFFSET('Hygiene Data'!$D$11,0,10*ROW('Hygiene Data'!D79))="","",OFFSET('Hygiene Data'!$D$11,0,10*ROW('Hygiene Data'!D79)))</f>
        <v/>
      </c>
      <c r="DP85" s="273" t="str">
        <f ca="true">+IF(OFFSET('Hygiene Data'!$D$12,0,10*ROW('Hygiene Data'!D79))="","",OFFSET('Hygiene Data'!$D$12,0,10*ROW('Hygiene Data'!D79)))</f>
        <v/>
      </c>
      <c r="DQ85" s="273" t="str">
        <f ca="true">+IF(OFFSET('Hygiene Data'!$D$13,0,10*ROW('Hygiene Data'!D79))="","",OFFSET('Hygiene Data'!$D$13,0,10*ROW('Hygiene Data'!D79)))</f>
        <v/>
      </c>
      <c r="DR85" s="273" t="str">
        <f ca="true">+IF(OFFSET('Hygiene Data'!$E$11,0,10*ROW('Hygiene Data'!E79))="","",OFFSET('Hygiene Data'!$E$11,0,10*ROW('Hygiene Data'!E79)))</f>
        <v/>
      </c>
      <c r="DS85" s="273" t="str">
        <f ca="true">+IF(OFFSET('Hygiene Data'!$E$12,0,10*ROW('Hygiene Data'!E79))="","",OFFSET('Hygiene Data'!$E$12,0,10*ROW('Hygiene Data'!E79)))</f>
        <v/>
      </c>
      <c r="DT85" s="273" t="str">
        <f ca="true">+IF(OFFSET('Hygiene Data'!$E$13,0,10*ROW('Hygiene Data'!E79))="","",OFFSET('Hygiene Data'!$E$13,0,10*ROW('Hygiene Data'!E79)))</f>
        <v/>
      </c>
      <c r="DU85" s="273" t="str">
        <f ca="true">+IF(OFFSET('Hygiene Data'!$F$11,0,10*ROW('Hygiene Data'!F79))="","",OFFSET('Hygiene Data'!$F$11,0,10*ROW('Hygiene Data'!F79)))</f>
        <v/>
      </c>
      <c r="DV85" s="273" t="str">
        <f ca="true">+IF(OFFSET('Hygiene Data'!$F$12,0,10*ROW('Hygiene Data'!F79))="","",OFFSET('Hygiene Data'!$F$12,0,10*ROW('Hygiene Data'!F79)))</f>
        <v/>
      </c>
      <c r="DW85" s="273" t="str">
        <f ca="true">+IF(OFFSET('Hygiene Data'!$F$13,0,10*ROW('Hygiene Data'!F79))="","",OFFSET('Hygiene Data'!$F$13,0,10*ROW('Hygiene Data'!F79)))</f>
        <v/>
      </c>
      <c r="DX85" s="273" t="str">
        <f ca="true">+IF(OFFSET('Hygiene Data'!$G$11,0,10*ROW('Hygiene Data'!G79))="","",OFFSET('Hygiene Data'!$G$11,0,10*ROW('Hygiene Data'!G79)))</f>
        <v/>
      </c>
      <c r="DY85" s="273" t="str">
        <f ca="true">+IF(OFFSET('Hygiene Data'!$G$12,0,10*ROW('Hygiene Data'!G79))="","",OFFSET('Hygiene Data'!$G$12,0,10*ROW('Hygiene Data'!G79)))</f>
        <v/>
      </c>
      <c r="DZ85" s="273" t="str">
        <f ca="true">+IF(OFFSET('Hygiene Data'!$G$13,0,10*ROW('Hygiene Data'!G79))="","",OFFSET('Hygiene Data'!$G$13,0,10*ROW('Hygiene Data'!G79)))</f>
        <v/>
      </c>
      <c r="EA85" s="273" t="str">
        <f ca="true">+IF(OFFSET('Hygiene Data'!$H$11,0,10*ROW('Hygiene Data'!H79))="","",OFFSET('Hygiene Data'!$H$11,0,10*ROW('Hygiene Data'!H79)))</f>
        <v/>
      </c>
      <c r="EB85" s="273" t="str">
        <f ca="true">+IF(OFFSET('Hygiene Data'!$H$12,0,10*ROW('Hygiene Data'!H79))="","",OFFSET('Hygiene Data'!$H$12,0,10*ROW('Hygiene Data'!H79)))</f>
        <v/>
      </c>
      <c r="EC85" s="273" t="str">
        <f ca="true">+IF(OFFSET('Hygiene Data'!$H$13,0,10*ROW('Hygiene Data'!H79))="","",OFFSET('Hygiene Data'!$H$13,0,10*ROW('Hygiene Data'!H79)))</f>
        <v/>
      </c>
      <c r="ED85" s="273" t="str">
        <f ca="true">+IF(OFFSET('Hygiene Data'!$I$11,0,10*ROW('Hygiene Data'!I79))="","",OFFSET('Hygiene Data'!$I$11,0,10*ROW('Hygiene Data'!I79)))</f>
        <v/>
      </c>
      <c r="EE85" s="273" t="str">
        <f ca="true">+IF(OFFSET('Hygiene Data'!$I$12,0,10*ROW('Hygiene Data'!I79))="","",OFFSET('Hygiene Data'!$I$12,0,10*ROW('Hygiene Data'!I79)))</f>
        <v/>
      </c>
      <c r="EF85" s="273"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29" t="str">
        <f t="shared" ca="true" si="1"/>
        <v/>
      </c>
      <c r="D86" s="97"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7"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7"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7"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7"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7"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7"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7"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7"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7"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7"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7"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7"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7"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7"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7"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7"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7"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8"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8"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8"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8"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8"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8"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8"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8"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8"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8"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8"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8"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8"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8"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8"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8"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8"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8"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8"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8"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8"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8"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8"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8"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8"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8"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8"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8"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8"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8"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9"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9"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9"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9"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9"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9"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9"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9"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9"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9"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9"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9"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9"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9"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9"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9"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9"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9"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3"/>
      <c r="BS86" s="273" t="str">
        <f ca="true">+IF(OFFSET('Water Data'!$D$27,0,10*ROW('Water Data'!D80))="","",OFFSET('Water Data'!$D$27,0,10*ROW('Water Data'!D80)))</f>
        <v/>
      </c>
      <c r="BT86" s="273" t="str">
        <f ca="true">+IF(OFFSET('Water Data'!$D$28,0,10*ROW('Water Data'!D80))="","",OFFSET('Water Data'!$D$28,0,10*ROW('Water Data'!D80)))</f>
        <v/>
      </c>
      <c r="BU86" s="273" t="str">
        <f ca="true">+IF(OFFSET('Water Data'!$D$29,0,10*ROW('Water Data'!D80))="","",OFFSET('Water Data'!$D$29,0,10*ROW('Water Data'!D80)))</f>
        <v/>
      </c>
      <c r="BV86" s="273" t="str">
        <f ca="true">+IF(OFFSET('Water Data'!$E$27,0,10*ROW('Water Data'!E80))="","",OFFSET('Water Data'!$E$27,0,10*ROW('Water Data'!E80)))</f>
        <v/>
      </c>
      <c r="BW86" s="273" t="str">
        <f ca="true">+IF(OFFSET('Water Data'!$E$28,0,10*ROW('Water Data'!E80))="","",OFFSET('Water Data'!$E$28,0,10*ROW('Water Data'!E80)))</f>
        <v/>
      </c>
      <c r="BX86" s="273" t="str">
        <f ca="true">+IF(OFFSET('Water Data'!$E$29,0,10*ROW('Water Data'!E80))="","",OFFSET('Water Data'!$E$29,0,10*ROW('Water Data'!E80)))</f>
        <v/>
      </c>
      <c r="BY86" s="273" t="str">
        <f ca="true">+IF(OFFSET('Water Data'!$F$27,0,10*ROW('Water Data'!F80))="","",OFFSET('Water Data'!$F$27,0,10*ROW('Water Data'!F80)))</f>
        <v/>
      </c>
      <c r="BZ86" s="273" t="str">
        <f ca="true">+IF(OFFSET('Water Data'!$F$28,0,10*ROW('Water Data'!F80))="","",OFFSET('Water Data'!$F$28,0,10*ROW('Water Data'!F80)))</f>
        <v/>
      </c>
      <c r="CA86" s="273" t="str">
        <f ca="true">+IF(OFFSET('Water Data'!$F$29,0,10*ROW('Water Data'!F80))="","",OFFSET('Water Data'!$F$29,0,10*ROW('Water Data'!F80)))</f>
        <v/>
      </c>
      <c r="CB86" s="273" t="str">
        <f ca="true">+IF(OFFSET('Water Data'!$G$27,0,10*ROW('Water Data'!G80))="","",OFFSET('Water Data'!$G$27,0,10*ROW('Water Data'!G80)))</f>
        <v/>
      </c>
      <c r="CC86" s="273" t="str">
        <f ca="true">+IF(OFFSET('Water Data'!$G$28,0,10*ROW('Water Data'!G80))="","",OFFSET('Water Data'!$G$28,0,10*ROW('Water Data'!G80)))</f>
        <v/>
      </c>
      <c r="CD86" s="273" t="str">
        <f ca="true">+IF(OFFSET('Water Data'!$G$29,0,10*ROW('Water Data'!G80))="","",OFFSET('Water Data'!$G$29,0,10*ROW('Water Data'!G80)))</f>
        <v/>
      </c>
      <c r="CE86" s="273" t="str">
        <f ca="true">+IF(OFFSET('Water Data'!$H$27,0,10*ROW('Water Data'!H80))="","",OFFSET('Water Data'!$H$27,0,10*ROW('Water Data'!H80)))</f>
        <v/>
      </c>
      <c r="CF86" s="273" t="str">
        <f ca="true">+IF(OFFSET('Water Data'!$H$28,0,10*ROW('Water Data'!H80))="","",OFFSET('Water Data'!$H$28,0,10*ROW('Water Data'!H80)))</f>
        <v/>
      </c>
      <c r="CG86" s="273" t="str">
        <f ca="true">+IF(OFFSET('Water Data'!$H$29,0,10*ROW('Water Data'!H80))="","",OFFSET('Water Data'!$H$29,0,10*ROW('Water Data'!H80)))</f>
        <v/>
      </c>
      <c r="CH86" s="273" t="str">
        <f ca="true">+IF(OFFSET('Water Data'!$I$27,0,10*ROW('Water Data'!I80))="","",OFFSET('Water Data'!$I$27,0,10*ROW('Water Data'!I80)))</f>
        <v/>
      </c>
      <c r="CI86" s="273" t="str">
        <f ca="true">+IF(OFFSET('Water Data'!$I$28,0,10*ROW('Water Data'!I80))="","",OFFSET('Water Data'!$I$28,0,10*ROW('Water Data'!I80)))</f>
        <v/>
      </c>
      <c r="CJ86" s="273" t="str">
        <f ca="true">+IF(OFFSET('Water Data'!$I$29,0,10*ROW('Water Data'!I80))="","",OFFSET('Water Data'!$I$29,0,10*ROW('Water Data'!I80)))</f>
        <v/>
      </c>
      <c r="CK86" s="273" t="str">
        <f ca="true">+IF(OFFSET('Sanitation Data'!$D$28,0,10*ROW('Sanitation Data'!D80))="","",OFFSET('Sanitation Data'!$D$28,0,10*ROW('Sanitation Data'!D80)))</f>
        <v/>
      </c>
      <c r="CL86" s="273" t="str">
        <f ca="true">+IF(OFFSET('Sanitation Data'!$D$29,0,10*ROW('Sanitation Data'!D80))="","",OFFSET('Sanitation Data'!$D$29,0,10*ROW('Sanitation Data'!D80)))</f>
        <v/>
      </c>
      <c r="CM86" s="273" t="str">
        <f ca="true">+IF(OFFSET('Sanitation Data'!$D$30,0,10*ROW('Sanitation Data'!D80))="","",OFFSET('Sanitation Data'!$D$30,0,10*ROW('Sanitation Data'!D80)))</f>
        <v/>
      </c>
      <c r="CN86" s="273" t="str">
        <f ca="true">+IF(OFFSET('Sanitation Data'!$D$31,0,10*ROW('Sanitation Data'!D80))="","",OFFSET('Sanitation Data'!$D$31,0,10*ROW('Sanitation Data'!D80)))</f>
        <v/>
      </c>
      <c r="CO86" s="273" t="str">
        <f ca="true">+IF(OFFSET('Sanitation Data'!$D$32,0,10*ROW('Sanitation Data'!D80))="","",OFFSET('Sanitation Data'!$D$32,0,10*ROW('Sanitation Data'!D80)))</f>
        <v/>
      </c>
      <c r="CP86" s="273" t="str">
        <f ca="true">+IF(OFFSET('Sanitation Data'!$E$28,0,10*ROW('Sanitation Data'!E80))="","",OFFSET('Sanitation Data'!$E$28,0,10*ROW('Sanitation Data'!E80)))</f>
        <v/>
      </c>
      <c r="CQ86" s="273" t="str">
        <f ca="true">+IF(OFFSET('Sanitation Data'!$E$29,0,10*ROW('Sanitation Data'!E80))="","",OFFSET('Sanitation Data'!$E$29,0,10*ROW('Sanitation Data'!E80)))</f>
        <v/>
      </c>
      <c r="CR86" s="273" t="str">
        <f ca="true">+IF(OFFSET('Sanitation Data'!$E$30,0,10*ROW('Sanitation Data'!E80))="","",OFFSET('Sanitation Data'!$E$30,0,10*ROW('Sanitation Data'!E80)))</f>
        <v/>
      </c>
      <c r="CS86" s="273" t="str">
        <f ca="true">+IF(OFFSET('Sanitation Data'!$E$31,0,10*ROW('Sanitation Data'!E80))="","",OFFSET('Sanitation Data'!$E$31,0,10*ROW('Sanitation Data'!E80)))</f>
        <v/>
      </c>
      <c r="CT86" s="273" t="str">
        <f ca="true">+IF(OFFSET('Sanitation Data'!$E$32,0,10*ROW('Sanitation Data'!E80))="","",OFFSET('Sanitation Data'!$E$32,0,10*ROW('Sanitation Data'!E80)))</f>
        <v/>
      </c>
      <c r="CU86" s="273" t="str">
        <f ca="true">+IF(OFFSET('Sanitation Data'!$F$28,0,10*ROW('Sanitation Data'!F80))="","",OFFSET('Sanitation Data'!$F$28,0,10*ROW('Sanitation Data'!F80)))</f>
        <v/>
      </c>
      <c r="CV86" s="273" t="str">
        <f ca="true">+IF(OFFSET('Sanitation Data'!$F$29,0,10*ROW('Sanitation Data'!F80))="","",OFFSET('Sanitation Data'!$F$29,0,10*ROW('Sanitation Data'!F80)))</f>
        <v/>
      </c>
      <c r="CW86" s="273" t="str">
        <f ca="true">+IF(OFFSET('Sanitation Data'!$F$30,0,10*ROW('Sanitation Data'!F80))="","",OFFSET('Sanitation Data'!$F$30,0,10*ROW('Sanitation Data'!F80)))</f>
        <v/>
      </c>
      <c r="CX86" s="273" t="str">
        <f ca="true">+IF(OFFSET('Sanitation Data'!$F$31,0,10*ROW('Sanitation Data'!F80))="","",OFFSET('Sanitation Data'!$F$31,0,10*ROW('Sanitation Data'!F80)))</f>
        <v/>
      </c>
      <c r="CY86" s="273" t="str">
        <f ca="true">+IF(OFFSET('Sanitation Data'!$F$32,0,10*ROW('Sanitation Data'!F80))="","",OFFSET('Sanitation Data'!$F$32,0,10*ROW('Sanitation Data'!F80)))</f>
        <v/>
      </c>
      <c r="CZ86" s="273" t="str">
        <f ca="true">+IF(OFFSET('Sanitation Data'!$G$28,0,10*ROW('Sanitation Data'!G80))="","",OFFSET('Sanitation Data'!$G$28,0,10*ROW('Sanitation Data'!G80)))</f>
        <v/>
      </c>
      <c r="DA86" s="273" t="str">
        <f ca="true">+IF(OFFSET('Sanitation Data'!$G$29,0,10*ROW('Sanitation Data'!G80))="","",OFFSET('Sanitation Data'!$G$29,0,10*ROW('Sanitation Data'!G80)))</f>
        <v/>
      </c>
      <c r="DB86" s="273" t="str">
        <f ca="true">+IF(OFFSET('Sanitation Data'!$G$30,0,10*ROW('Sanitation Data'!G80))="","",OFFSET('Sanitation Data'!$G$30,0,10*ROW('Sanitation Data'!G80)))</f>
        <v/>
      </c>
      <c r="DC86" s="273" t="str">
        <f ca="true">+IF(OFFSET('Sanitation Data'!$G$31,0,10*ROW('Sanitation Data'!G80))="","",OFFSET('Sanitation Data'!$G$31,0,10*ROW('Sanitation Data'!G80)))</f>
        <v/>
      </c>
      <c r="DD86" s="273" t="str">
        <f ca="true">+IF(OFFSET('Sanitation Data'!$G$32,0,10*ROW('Sanitation Data'!G80))="","",OFFSET('Sanitation Data'!$G$32,0,10*ROW('Sanitation Data'!G80)))</f>
        <v/>
      </c>
      <c r="DE86" s="273" t="str">
        <f ca="true">+IF(OFFSET('Sanitation Data'!$H$28,0,10*ROW('Sanitation Data'!H80))="","",OFFSET('Sanitation Data'!$H$28,0,10*ROW('Sanitation Data'!H80)))</f>
        <v/>
      </c>
      <c r="DF86" s="273" t="str">
        <f ca="true">+IF(OFFSET('Sanitation Data'!$H$29,0,10*ROW('Sanitation Data'!H80))="","",OFFSET('Sanitation Data'!$H$29,0,10*ROW('Sanitation Data'!H80)))</f>
        <v/>
      </c>
      <c r="DG86" s="273" t="str">
        <f ca="true">+IF(OFFSET('Sanitation Data'!$H$30,0,10*ROW('Sanitation Data'!H80))="","",OFFSET('Sanitation Data'!$H$30,0,10*ROW('Sanitation Data'!H80)))</f>
        <v/>
      </c>
      <c r="DH86" s="273" t="str">
        <f ca="true">+IF(OFFSET('Sanitation Data'!$H$31,0,10*ROW('Sanitation Data'!H80))="","",OFFSET('Sanitation Data'!$H$31,0,10*ROW('Sanitation Data'!H80)))</f>
        <v/>
      </c>
      <c r="DI86" s="273" t="str">
        <f ca="true">+IF(OFFSET('Sanitation Data'!$H$32,0,10*ROW('Sanitation Data'!H80))="","",OFFSET('Sanitation Data'!$H$32,0,10*ROW('Sanitation Data'!H80)))</f>
        <v/>
      </c>
      <c r="DJ86" s="273" t="str">
        <f ca="true">+IF(OFFSET('Sanitation Data'!$I$28,0,10*ROW('Sanitation Data'!I80))="","",OFFSET('Sanitation Data'!$I$28,0,10*ROW('Sanitation Data'!I80)))</f>
        <v/>
      </c>
      <c r="DK86" s="273" t="str">
        <f ca="true">+IF(OFFSET('Sanitation Data'!$I$29,0,10*ROW('Sanitation Data'!I80))="","",OFFSET('Sanitation Data'!$I$29,0,10*ROW('Sanitation Data'!I80)))</f>
        <v/>
      </c>
      <c r="DL86" s="273" t="str">
        <f ca="true">+IF(OFFSET('Sanitation Data'!$I$30,0,10*ROW('Sanitation Data'!I80))="","",OFFSET('Sanitation Data'!$I$30,0,10*ROW('Sanitation Data'!I80)))</f>
        <v/>
      </c>
      <c r="DM86" s="273" t="str">
        <f ca="true">+IF(OFFSET('Sanitation Data'!$I$31,0,10*ROW('Sanitation Data'!I80))="","",OFFSET('Sanitation Data'!$I$31,0,10*ROW('Sanitation Data'!I80)))</f>
        <v/>
      </c>
      <c r="DN86" s="273" t="str">
        <f ca="true">+IF(OFFSET('Sanitation Data'!$I$32,0,10*ROW('Sanitation Data'!I80))="","",OFFSET('Sanitation Data'!$I$32,0,10*ROW('Sanitation Data'!I80)))</f>
        <v/>
      </c>
      <c r="DO86" s="273" t="str">
        <f ca="true">+IF(OFFSET('Hygiene Data'!$D$11,0,10*ROW('Hygiene Data'!D80))="","",OFFSET('Hygiene Data'!$D$11,0,10*ROW('Hygiene Data'!D80)))</f>
        <v/>
      </c>
      <c r="DP86" s="273" t="str">
        <f ca="true">+IF(OFFSET('Hygiene Data'!$D$12,0,10*ROW('Hygiene Data'!D80))="","",OFFSET('Hygiene Data'!$D$12,0,10*ROW('Hygiene Data'!D80)))</f>
        <v/>
      </c>
      <c r="DQ86" s="273" t="str">
        <f ca="true">+IF(OFFSET('Hygiene Data'!$D$13,0,10*ROW('Hygiene Data'!D80))="","",OFFSET('Hygiene Data'!$D$13,0,10*ROW('Hygiene Data'!D80)))</f>
        <v/>
      </c>
      <c r="DR86" s="273" t="str">
        <f ca="true">+IF(OFFSET('Hygiene Data'!$E$11,0,10*ROW('Hygiene Data'!E80))="","",OFFSET('Hygiene Data'!$E$11,0,10*ROW('Hygiene Data'!E80)))</f>
        <v/>
      </c>
      <c r="DS86" s="273" t="str">
        <f ca="true">+IF(OFFSET('Hygiene Data'!$E$12,0,10*ROW('Hygiene Data'!E80))="","",OFFSET('Hygiene Data'!$E$12,0,10*ROW('Hygiene Data'!E80)))</f>
        <v/>
      </c>
      <c r="DT86" s="273" t="str">
        <f ca="true">+IF(OFFSET('Hygiene Data'!$E$13,0,10*ROW('Hygiene Data'!E80))="","",OFFSET('Hygiene Data'!$E$13,0,10*ROW('Hygiene Data'!E80)))</f>
        <v/>
      </c>
      <c r="DU86" s="273" t="str">
        <f ca="true">+IF(OFFSET('Hygiene Data'!$F$11,0,10*ROW('Hygiene Data'!F80))="","",OFFSET('Hygiene Data'!$F$11,0,10*ROW('Hygiene Data'!F80)))</f>
        <v/>
      </c>
      <c r="DV86" s="273" t="str">
        <f ca="true">+IF(OFFSET('Hygiene Data'!$F$12,0,10*ROW('Hygiene Data'!F80))="","",OFFSET('Hygiene Data'!$F$12,0,10*ROW('Hygiene Data'!F80)))</f>
        <v/>
      </c>
      <c r="DW86" s="273" t="str">
        <f ca="true">+IF(OFFSET('Hygiene Data'!$F$13,0,10*ROW('Hygiene Data'!F80))="","",OFFSET('Hygiene Data'!$F$13,0,10*ROW('Hygiene Data'!F80)))</f>
        <v/>
      </c>
      <c r="DX86" s="273" t="str">
        <f ca="true">+IF(OFFSET('Hygiene Data'!$G$11,0,10*ROW('Hygiene Data'!G80))="","",OFFSET('Hygiene Data'!$G$11,0,10*ROW('Hygiene Data'!G80)))</f>
        <v/>
      </c>
      <c r="DY86" s="273" t="str">
        <f ca="true">+IF(OFFSET('Hygiene Data'!$G$12,0,10*ROW('Hygiene Data'!G80))="","",OFFSET('Hygiene Data'!$G$12,0,10*ROW('Hygiene Data'!G80)))</f>
        <v/>
      </c>
      <c r="DZ86" s="273" t="str">
        <f ca="true">+IF(OFFSET('Hygiene Data'!$G$13,0,10*ROW('Hygiene Data'!G80))="","",OFFSET('Hygiene Data'!$G$13,0,10*ROW('Hygiene Data'!G80)))</f>
        <v/>
      </c>
      <c r="EA86" s="273" t="str">
        <f ca="true">+IF(OFFSET('Hygiene Data'!$H$11,0,10*ROW('Hygiene Data'!H80))="","",OFFSET('Hygiene Data'!$H$11,0,10*ROW('Hygiene Data'!H80)))</f>
        <v/>
      </c>
      <c r="EB86" s="273" t="str">
        <f ca="true">+IF(OFFSET('Hygiene Data'!$H$12,0,10*ROW('Hygiene Data'!H80))="","",OFFSET('Hygiene Data'!$H$12,0,10*ROW('Hygiene Data'!H80)))</f>
        <v/>
      </c>
      <c r="EC86" s="273" t="str">
        <f ca="true">+IF(OFFSET('Hygiene Data'!$H$13,0,10*ROW('Hygiene Data'!H80))="","",OFFSET('Hygiene Data'!$H$13,0,10*ROW('Hygiene Data'!H80)))</f>
        <v/>
      </c>
      <c r="ED86" s="273" t="str">
        <f ca="true">+IF(OFFSET('Hygiene Data'!$I$11,0,10*ROW('Hygiene Data'!I80))="","",OFFSET('Hygiene Data'!$I$11,0,10*ROW('Hygiene Data'!I80)))</f>
        <v/>
      </c>
      <c r="EE86" s="273" t="str">
        <f ca="true">+IF(OFFSET('Hygiene Data'!$I$12,0,10*ROW('Hygiene Data'!I80))="","",OFFSET('Hygiene Data'!$I$12,0,10*ROW('Hygiene Data'!I80)))</f>
        <v/>
      </c>
      <c r="EF86" s="273"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29" t="str">
        <f t="shared" ca="true" si="1"/>
        <v/>
      </c>
      <c r="D87" s="97"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7"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7"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7"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7"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7"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7"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7"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7"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7"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7"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7"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7"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7"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7"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7"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7"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7"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8"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8"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8"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8"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8"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8"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8"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8"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8"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8"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8"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8"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8"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8"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8"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8"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8"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8"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8"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8"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8"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8"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8"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8"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8"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8"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8"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8"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8"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8"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9"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9"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9"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9"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9"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9"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9"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9"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9"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9"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9"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9"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9"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9"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9"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9"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9"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9"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3"/>
      <c r="BS87" s="273" t="str">
        <f ca="true">+IF(OFFSET('Water Data'!$D$27,0,10*ROW('Water Data'!D81))="","",OFFSET('Water Data'!$D$27,0,10*ROW('Water Data'!D81)))</f>
        <v/>
      </c>
      <c r="BT87" s="273" t="str">
        <f ca="true">+IF(OFFSET('Water Data'!$D$28,0,10*ROW('Water Data'!D81))="","",OFFSET('Water Data'!$D$28,0,10*ROW('Water Data'!D81)))</f>
        <v/>
      </c>
      <c r="BU87" s="273" t="str">
        <f ca="true">+IF(OFFSET('Water Data'!$D$29,0,10*ROW('Water Data'!D81))="","",OFFSET('Water Data'!$D$29,0,10*ROW('Water Data'!D81)))</f>
        <v/>
      </c>
      <c r="BV87" s="273" t="str">
        <f ca="true">+IF(OFFSET('Water Data'!$E$27,0,10*ROW('Water Data'!E81))="","",OFFSET('Water Data'!$E$27,0,10*ROW('Water Data'!E81)))</f>
        <v/>
      </c>
      <c r="BW87" s="273" t="str">
        <f ca="true">+IF(OFFSET('Water Data'!$E$28,0,10*ROW('Water Data'!E81))="","",OFFSET('Water Data'!$E$28,0,10*ROW('Water Data'!E81)))</f>
        <v/>
      </c>
      <c r="BX87" s="273" t="str">
        <f ca="true">+IF(OFFSET('Water Data'!$E$29,0,10*ROW('Water Data'!E81))="","",OFFSET('Water Data'!$E$29,0,10*ROW('Water Data'!E81)))</f>
        <v/>
      </c>
      <c r="BY87" s="273" t="str">
        <f ca="true">+IF(OFFSET('Water Data'!$F$27,0,10*ROW('Water Data'!F81))="","",OFFSET('Water Data'!$F$27,0,10*ROW('Water Data'!F81)))</f>
        <v/>
      </c>
      <c r="BZ87" s="273" t="str">
        <f ca="true">+IF(OFFSET('Water Data'!$F$28,0,10*ROW('Water Data'!F81))="","",OFFSET('Water Data'!$F$28,0,10*ROW('Water Data'!F81)))</f>
        <v/>
      </c>
      <c r="CA87" s="273" t="str">
        <f ca="true">+IF(OFFSET('Water Data'!$F$29,0,10*ROW('Water Data'!F81))="","",OFFSET('Water Data'!$F$29,0,10*ROW('Water Data'!F81)))</f>
        <v/>
      </c>
      <c r="CB87" s="273" t="str">
        <f ca="true">+IF(OFFSET('Water Data'!$G$27,0,10*ROW('Water Data'!G81))="","",OFFSET('Water Data'!$G$27,0,10*ROW('Water Data'!G81)))</f>
        <v/>
      </c>
      <c r="CC87" s="273" t="str">
        <f ca="true">+IF(OFFSET('Water Data'!$G$28,0,10*ROW('Water Data'!G81))="","",OFFSET('Water Data'!$G$28,0,10*ROW('Water Data'!G81)))</f>
        <v/>
      </c>
      <c r="CD87" s="273" t="str">
        <f ca="true">+IF(OFFSET('Water Data'!$G$29,0,10*ROW('Water Data'!G81))="","",OFFSET('Water Data'!$G$29,0,10*ROW('Water Data'!G81)))</f>
        <v/>
      </c>
      <c r="CE87" s="273" t="str">
        <f ca="true">+IF(OFFSET('Water Data'!$H$27,0,10*ROW('Water Data'!H81))="","",OFFSET('Water Data'!$H$27,0,10*ROW('Water Data'!H81)))</f>
        <v/>
      </c>
      <c r="CF87" s="273" t="str">
        <f ca="true">+IF(OFFSET('Water Data'!$H$28,0,10*ROW('Water Data'!H81))="","",OFFSET('Water Data'!$H$28,0,10*ROW('Water Data'!H81)))</f>
        <v/>
      </c>
      <c r="CG87" s="273" t="str">
        <f ca="true">+IF(OFFSET('Water Data'!$H$29,0,10*ROW('Water Data'!H81))="","",OFFSET('Water Data'!$H$29,0,10*ROW('Water Data'!H81)))</f>
        <v/>
      </c>
      <c r="CH87" s="273" t="str">
        <f ca="true">+IF(OFFSET('Water Data'!$I$27,0,10*ROW('Water Data'!I81))="","",OFFSET('Water Data'!$I$27,0,10*ROW('Water Data'!I81)))</f>
        <v/>
      </c>
      <c r="CI87" s="273" t="str">
        <f ca="true">+IF(OFFSET('Water Data'!$I$28,0,10*ROW('Water Data'!I81))="","",OFFSET('Water Data'!$I$28,0,10*ROW('Water Data'!I81)))</f>
        <v/>
      </c>
      <c r="CJ87" s="273" t="str">
        <f ca="true">+IF(OFFSET('Water Data'!$I$29,0,10*ROW('Water Data'!I81))="","",OFFSET('Water Data'!$I$29,0,10*ROW('Water Data'!I81)))</f>
        <v/>
      </c>
      <c r="CK87" s="273" t="str">
        <f ca="true">+IF(OFFSET('Sanitation Data'!$D$28,0,10*ROW('Sanitation Data'!D81))="","",OFFSET('Sanitation Data'!$D$28,0,10*ROW('Sanitation Data'!D81)))</f>
        <v/>
      </c>
      <c r="CL87" s="273" t="str">
        <f ca="true">+IF(OFFSET('Sanitation Data'!$D$29,0,10*ROW('Sanitation Data'!D81))="","",OFFSET('Sanitation Data'!$D$29,0,10*ROW('Sanitation Data'!D81)))</f>
        <v/>
      </c>
      <c r="CM87" s="273" t="str">
        <f ca="true">+IF(OFFSET('Sanitation Data'!$D$30,0,10*ROW('Sanitation Data'!D81))="","",OFFSET('Sanitation Data'!$D$30,0,10*ROW('Sanitation Data'!D81)))</f>
        <v/>
      </c>
      <c r="CN87" s="273" t="str">
        <f ca="true">+IF(OFFSET('Sanitation Data'!$D$31,0,10*ROW('Sanitation Data'!D81))="","",OFFSET('Sanitation Data'!$D$31,0,10*ROW('Sanitation Data'!D81)))</f>
        <v/>
      </c>
      <c r="CO87" s="273" t="str">
        <f ca="true">+IF(OFFSET('Sanitation Data'!$D$32,0,10*ROW('Sanitation Data'!D81))="","",OFFSET('Sanitation Data'!$D$32,0,10*ROW('Sanitation Data'!D81)))</f>
        <v/>
      </c>
      <c r="CP87" s="273" t="str">
        <f ca="true">+IF(OFFSET('Sanitation Data'!$E$28,0,10*ROW('Sanitation Data'!E81))="","",OFFSET('Sanitation Data'!$E$28,0,10*ROW('Sanitation Data'!E81)))</f>
        <v/>
      </c>
      <c r="CQ87" s="273" t="str">
        <f ca="true">+IF(OFFSET('Sanitation Data'!$E$29,0,10*ROW('Sanitation Data'!E81))="","",OFFSET('Sanitation Data'!$E$29,0,10*ROW('Sanitation Data'!E81)))</f>
        <v/>
      </c>
      <c r="CR87" s="273" t="str">
        <f ca="true">+IF(OFFSET('Sanitation Data'!$E$30,0,10*ROW('Sanitation Data'!E81))="","",OFFSET('Sanitation Data'!$E$30,0,10*ROW('Sanitation Data'!E81)))</f>
        <v/>
      </c>
      <c r="CS87" s="273" t="str">
        <f ca="true">+IF(OFFSET('Sanitation Data'!$E$31,0,10*ROW('Sanitation Data'!E81))="","",OFFSET('Sanitation Data'!$E$31,0,10*ROW('Sanitation Data'!E81)))</f>
        <v/>
      </c>
      <c r="CT87" s="273" t="str">
        <f ca="true">+IF(OFFSET('Sanitation Data'!$E$32,0,10*ROW('Sanitation Data'!E81))="","",OFFSET('Sanitation Data'!$E$32,0,10*ROW('Sanitation Data'!E81)))</f>
        <v/>
      </c>
      <c r="CU87" s="273" t="str">
        <f ca="true">+IF(OFFSET('Sanitation Data'!$F$28,0,10*ROW('Sanitation Data'!F81))="","",OFFSET('Sanitation Data'!$F$28,0,10*ROW('Sanitation Data'!F81)))</f>
        <v/>
      </c>
      <c r="CV87" s="273" t="str">
        <f ca="true">+IF(OFFSET('Sanitation Data'!$F$29,0,10*ROW('Sanitation Data'!F81))="","",OFFSET('Sanitation Data'!$F$29,0,10*ROW('Sanitation Data'!F81)))</f>
        <v/>
      </c>
      <c r="CW87" s="273" t="str">
        <f ca="true">+IF(OFFSET('Sanitation Data'!$F$30,0,10*ROW('Sanitation Data'!F81))="","",OFFSET('Sanitation Data'!$F$30,0,10*ROW('Sanitation Data'!F81)))</f>
        <v/>
      </c>
      <c r="CX87" s="273" t="str">
        <f ca="true">+IF(OFFSET('Sanitation Data'!$F$31,0,10*ROW('Sanitation Data'!F81))="","",OFFSET('Sanitation Data'!$F$31,0,10*ROW('Sanitation Data'!F81)))</f>
        <v/>
      </c>
      <c r="CY87" s="273" t="str">
        <f ca="true">+IF(OFFSET('Sanitation Data'!$F$32,0,10*ROW('Sanitation Data'!F81))="","",OFFSET('Sanitation Data'!$F$32,0,10*ROW('Sanitation Data'!F81)))</f>
        <v/>
      </c>
      <c r="CZ87" s="273" t="str">
        <f ca="true">+IF(OFFSET('Sanitation Data'!$G$28,0,10*ROW('Sanitation Data'!G81))="","",OFFSET('Sanitation Data'!$G$28,0,10*ROW('Sanitation Data'!G81)))</f>
        <v/>
      </c>
      <c r="DA87" s="273" t="str">
        <f ca="true">+IF(OFFSET('Sanitation Data'!$G$29,0,10*ROW('Sanitation Data'!G81))="","",OFFSET('Sanitation Data'!$G$29,0,10*ROW('Sanitation Data'!G81)))</f>
        <v/>
      </c>
      <c r="DB87" s="273" t="str">
        <f ca="true">+IF(OFFSET('Sanitation Data'!$G$30,0,10*ROW('Sanitation Data'!G81))="","",OFFSET('Sanitation Data'!$G$30,0,10*ROW('Sanitation Data'!G81)))</f>
        <v/>
      </c>
      <c r="DC87" s="273" t="str">
        <f ca="true">+IF(OFFSET('Sanitation Data'!$G$31,0,10*ROW('Sanitation Data'!G81))="","",OFFSET('Sanitation Data'!$G$31,0,10*ROW('Sanitation Data'!G81)))</f>
        <v/>
      </c>
      <c r="DD87" s="273" t="str">
        <f ca="true">+IF(OFFSET('Sanitation Data'!$G$32,0,10*ROW('Sanitation Data'!G81))="","",OFFSET('Sanitation Data'!$G$32,0,10*ROW('Sanitation Data'!G81)))</f>
        <v/>
      </c>
      <c r="DE87" s="273" t="str">
        <f ca="true">+IF(OFFSET('Sanitation Data'!$H$28,0,10*ROW('Sanitation Data'!H81))="","",OFFSET('Sanitation Data'!$H$28,0,10*ROW('Sanitation Data'!H81)))</f>
        <v/>
      </c>
      <c r="DF87" s="273" t="str">
        <f ca="true">+IF(OFFSET('Sanitation Data'!$H$29,0,10*ROW('Sanitation Data'!H81))="","",OFFSET('Sanitation Data'!$H$29,0,10*ROW('Sanitation Data'!H81)))</f>
        <v/>
      </c>
      <c r="DG87" s="273" t="str">
        <f ca="true">+IF(OFFSET('Sanitation Data'!$H$30,0,10*ROW('Sanitation Data'!H81))="","",OFFSET('Sanitation Data'!$H$30,0,10*ROW('Sanitation Data'!H81)))</f>
        <v/>
      </c>
      <c r="DH87" s="273" t="str">
        <f ca="true">+IF(OFFSET('Sanitation Data'!$H$31,0,10*ROW('Sanitation Data'!H81))="","",OFFSET('Sanitation Data'!$H$31,0,10*ROW('Sanitation Data'!H81)))</f>
        <v/>
      </c>
      <c r="DI87" s="273" t="str">
        <f ca="true">+IF(OFFSET('Sanitation Data'!$H$32,0,10*ROW('Sanitation Data'!H81))="","",OFFSET('Sanitation Data'!$H$32,0,10*ROW('Sanitation Data'!H81)))</f>
        <v/>
      </c>
      <c r="DJ87" s="273" t="str">
        <f ca="true">+IF(OFFSET('Sanitation Data'!$I$28,0,10*ROW('Sanitation Data'!I81))="","",OFFSET('Sanitation Data'!$I$28,0,10*ROW('Sanitation Data'!I81)))</f>
        <v/>
      </c>
      <c r="DK87" s="273" t="str">
        <f ca="true">+IF(OFFSET('Sanitation Data'!$I$29,0,10*ROW('Sanitation Data'!I81))="","",OFFSET('Sanitation Data'!$I$29,0,10*ROW('Sanitation Data'!I81)))</f>
        <v/>
      </c>
      <c r="DL87" s="273" t="str">
        <f ca="true">+IF(OFFSET('Sanitation Data'!$I$30,0,10*ROW('Sanitation Data'!I81))="","",OFFSET('Sanitation Data'!$I$30,0,10*ROW('Sanitation Data'!I81)))</f>
        <v/>
      </c>
      <c r="DM87" s="273" t="str">
        <f ca="true">+IF(OFFSET('Sanitation Data'!$I$31,0,10*ROW('Sanitation Data'!I81))="","",OFFSET('Sanitation Data'!$I$31,0,10*ROW('Sanitation Data'!I81)))</f>
        <v/>
      </c>
      <c r="DN87" s="273" t="str">
        <f ca="true">+IF(OFFSET('Sanitation Data'!$I$32,0,10*ROW('Sanitation Data'!I81))="","",OFFSET('Sanitation Data'!$I$32,0,10*ROW('Sanitation Data'!I81)))</f>
        <v/>
      </c>
      <c r="DO87" s="273" t="str">
        <f ca="true">+IF(OFFSET('Hygiene Data'!$D$11,0,10*ROW('Hygiene Data'!D81))="","",OFFSET('Hygiene Data'!$D$11,0,10*ROW('Hygiene Data'!D81)))</f>
        <v/>
      </c>
      <c r="DP87" s="273" t="str">
        <f ca="true">+IF(OFFSET('Hygiene Data'!$D$12,0,10*ROW('Hygiene Data'!D81))="","",OFFSET('Hygiene Data'!$D$12,0,10*ROW('Hygiene Data'!D81)))</f>
        <v/>
      </c>
      <c r="DQ87" s="273" t="str">
        <f ca="true">+IF(OFFSET('Hygiene Data'!$D$13,0,10*ROW('Hygiene Data'!D81))="","",OFFSET('Hygiene Data'!$D$13,0,10*ROW('Hygiene Data'!D81)))</f>
        <v/>
      </c>
      <c r="DR87" s="273" t="str">
        <f ca="true">+IF(OFFSET('Hygiene Data'!$E$11,0,10*ROW('Hygiene Data'!E81))="","",OFFSET('Hygiene Data'!$E$11,0,10*ROW('Hygiene Data'!E81)))</f>
        <v/>
      </c>
      <c r="DS87" s="273" t="str">
        <f ca="true">+IF(OFFSET('Hygiene Data'!$E$12,0,10*ROW('Hygiene Data'!E81))="","",OFFSET('Hygiene Data'!$E$12,0,10*ROW('Hygiene Data'!E81)))</f>
        <v/>
      </c>
      <c r="DT87" s="273" t="str">
        <f ca="true">+IF(OFFSET('Hygiene Data'!$E$13,0,10*ROW('Hygiene Data'!E81))="","",OFFSET('Hygiene Data'!$E$13,0,10*ROW('Hygiene Data'!E81)))</f>
        <v/>
      </c>
      <c r="DU87" s="273" t="str">
        <f ca="true">+IF(OFFSET('Hygiene Data'!$F$11,0,10*ROW('Hygiene Data'!F81))="","",OFFSET('Hygiene Data'!$F$11,0,10*ROW('Hygiene Data'!F81)))</f>
        <v/>
      </c>
      <c r="DV87" s="273" t="str">
        <f ca="true">+IF(OFFSET('Hygiene Data'!$F$12,0,10*ROW('Hygiene Data'!F81))="","",OFFSET('Hygiene Data'!$F$12,0,10*ROW('Hygiene Data'!F81)))</f>
        <v/>
      </c>
      <c r="DW87" s="273" t="str">
        <f ca="true">+IF(OFFSET('Hygiene Data'!$F$13,0,10*ROW('Hygiene Data'!F81))="","",OFFSET('Hygiene Data'!$F$13,0,10*ROW('Hygiene Data'!F81)))</f>
        <v/>
      </c>
      <c r="DX87" s="273" t="str">
        <f ca="true">+IF(OFFSET('Hygiene Data'!$G$11,0,10*ROW('Hygiene Data'!G81))="","",OFFSET('Hygiene Data'!$G$11,0,10*ROW('Hygiene Data'!G81)))</f>
        <v/>
      </c>
      <c r="DY87" s="273" t="str">
        <f ca="true">+IF(OFFSET('Hygiene Data'!$G$12,0,10*ROW('Hygiene Data'!G81))="","",OFFSET('Hygiene Data'!$G$12,0,10*ROW('Hygiene Data'!G81)))</f>
        <v/>
      </c>
      <c r="DZ87" s="273" t="str">
        <f ca="true">+IF(OFFSET('Hygiene Data'!$G$13,0,10*ROW('Hygiene Data'!G81))="","",OFFSET('Hygiene Data'!$G$13,0,10*ROW('Hygiene Data'!G81)))</f>
        <v/>
      </c>
      <c r="EA87" s="273" t="str">
        <f ca="true">+IF(OFFSET('Hygiene Data'!$H$11,0,10*ROW('Hygiene Data'!H81))="","",OFFSET('Hygiene Data'!$H$11,0,10*ROW('Hygiene Data'!H81)))</f>
        <v/>
      </c>
      <c r="EB87" s="273" t="str">
        <f ca="true">+IF(OFFSET('Hygiene Data'!$H$12,0,10*ROW('Hygiene Data'!H81))="","",OFFSET('Hygiene Data'!$H$12,0,10*ROW('Hygiene Data'!H81)))</f>
        <v/>
      </c>
      <c r="EC87" s="273" t="str">
        <f ca="true">+IF(OFFSET('Hygiene Data'!$H$13,0,10*ROW('Hygiene Data'!H81))="","",OFFSET('Hygiene Data'!$H$13,0,10*ROW('Hygiene Data'!H81)))</f>
        <v/>
      </c>
      <c r="ED87" s="273" t="str">
        <f ca="true">+IF(OFFSET('Hygiene Data'!$I$11,0,10*ROW('Hygiene Data'!I81))="","",OFFSET('Hygiene Data'!$I$11,0,10*ROW('Hygiene Data'!I81)))</f>
        <v/>
      </c>
      <c r="EE87" s="273" t="str">
        <f ca="true">+IF(OFFSET('Hygiene Data'!$I$12,0,10*ROW('Hygiene Data'!I81))="","",OFFSET('Hygiene Data'!$I$12,0,10*ROW('Hygiene Data'!I81)))</f>
        <v/>
      </c>
      <c r="EF87" s="273"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29" t="str">
        <f t="shared" ca="true" si="1"/>
        <v/>
      </c>
      <c r="D88" s="97"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7"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7"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7"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7"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7"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7"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7"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7"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7"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7"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7"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7"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7"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7"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7"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7"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7"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8"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8"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8"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8"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8"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8"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8"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8"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8"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8"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8"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8"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8"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8"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8"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8"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8"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8"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8"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8"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8"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8"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8"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8"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8"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8"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8"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8"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8"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8"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9"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9"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9"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9"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9"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9"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9"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9"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9"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9"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9"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9"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9"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9"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9"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9"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9"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9"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3"/>
      <c r="BS88" s="273" t="str">
        <f ca="true">+IF(OFFSET('Water Data'!$D$27,0,10*ROW('Water Data'!D82))="","",OFFSET('Water Data'!$D$27,0,10*ROW('Water Data'!D82)))</f>
        <v/>
      </c>
      <c r="BT88" s="273" t="str">
        <f ca="true">+IF(OFFSET('Water Data'!$D$28,0,10*ROW('Water Data'!D82))="","",OFFSET('Water Data'!$D$28,0,10*ROW('Water Data'!D82)))</f>
        <v/>
      </c>
      <c r="BU88" s="273" t="str">
        <f ca="true">+IF(OFFSET('Water Data'!$D$29,0,10*ROW('Water Data'!D82))="","",OFFSET('Water Data'!$D$29,0,10*ROW('Water Data'!D82)))</f>
        <v/>
      </c>
      <c r="BV88" s="273" t="str">
        <f ca="true">+IF(OFFSET('Water Data'!$E$27,0,10*ROW('Water Data'!E82))="","",OFFSET('Water Data'!$E$27,0,10*ROW('Water Data'!E82)))</f>
        <v/>
      </c>
      <c r="BW88" s="273" t="str">
        <f ca="true">+IF(OFFSET('Water Data'!$E$28,0,10*ROW('Water Data'!E82))="","",OFFSET('Water Data'!$E$28,0,10*ROW('Water Data'!E82)))</f>
        <v/>
      </c>
      <c r="BX88" s="273" t="str">
        <f ca="true">+IF(OFFSET('Water Data'!$E$29,0,10*ROW('Water Data'!E82))="","",OFFSET('Water Data'!$E$29,0,10*ROW('Water Data'!E82)))</f>
        <v/>
      </c>
      <c r="BY88" s="273" t="str">
        <f ca="true">+IF(OFFSET('Water Data'!$F$27,0,10*ROW('Water Data'!F82))="","",OFFSET('Water Data'!$F$27,0,10*ROW('Water Data'!F82)))</f>
        <v/>
      </c>
      <c r="BZ88" s="273" t="str">
        <f ca="true">+IF(OFFSET('Water Data'!$F$28,0,10*ROW('Water Data'!F82))="","",OFFSET('Water Data'!$F$28,0,10*ROW('Water Data'!F82)))</f>
        <v/>
      </c>
      <c r="CA88" s="273" t="str">
        <f ca="true">+IF(OFFSET('Water Data'!$F$29,0,10*ROW('Water Data'!F82))="","",OFFSET('Water Data'!$F$29,0,10*ROW('Water Data'!F82)))</f>
        <v/>
      </c>
      <c r="CB88" s="273" t="str">
        <f ca="true">+IF(OFFSET('Water Data'!$G$27,0,10*ROW('Water Data'!G82))="","",OFFSET('Water Data'!$G$27,0,10*ROW('Water Data'!G82)))</f>
        <v/>
      </c>
      <c r="CC88" s="273" t="str">
        <f ca="true">+IF(OFFSET('Water Data'!$G$28,0,10*ROW('Water Data'!G82))="","",OFFSET('Water Data'!$G$28,0,10*ROW('Water Data'!G82)))</f>
        <v/>
      </c>
      <c r="CD88" s="273" t="str">
        <f ca="true">+IF(OFFSET('Water Data'!$G$29,0,10*ROW('Water Data'!G82))="","",OFFSET('Water Data'!$G$29,0,10*ROW('Water Data'!G82)))</f>
        <v/>
      </c>
      <c r="CE88" s="273" t="str">
        <f ca="true">+IF(OFFSET('Water Data'!$H$27,0,10*ROW('Water Data'!H82))="","",OFFSET('Water Data'!$H$27,0,10*ROW('Water Data'!H82)))</f>
        <v/>
      </c>
      <c r="CF88" s="273" t="str">
        <f ca="true">+IF(OFFSET('Water Data'!$H$28,0,10*ROW('Water Data'!H82))="","",OFFSET('Water Data'!$H$28,0,10*ROW('Water Data'!H82)))</f>
        <v/>
      </c>
      <c r="CG88" s="273" t="str">
        <f ca="true">+IF(OFFSET('Water Data'!$H$29,0,10*ROW('Water Data'!H82))="","",OFFSET('Water Data'!$H$29,0,10*ROW('Water Data'!H82)))</f>
        <v/>
      </c>
      <c r="CH88" s="273" t="str">
        <f ca="true">+IF(OFFSET('Water Data'!$I$27,0,10*ROW('Water Data'!I82))="","",OFFSET('Water Data'!$I$27,0,10*ROW('Water Data'!I82)))</f>
        <v/>
      </c>
      <c r="CI88" s="273" t="str">
        <f ca="true">+IF(OFFSET('Water Data'!$I$28,0,10*ROW('Water Data'!I82))="","",OFFSET('Water Data'!$I$28,0,10*ROW('Water Data'!I82)))</f>
        <v/>
      </c>
      <c r="CJ88" s="273" t="str">
        <f ca="true">+IF(OFFSET('Water Data'!$I$29,0,10*ROW('Water Data'!I82))="","",OFFSET('Water Data'!$I$29,0,10*ROW('Water Data'!I82)))</f>
        <v/>
      </c>
      <c r="CK88" s="273" t="str">
        <f ca="true">+IF(OFFSET('Sanitation Data'!$D$28,0,10*ROW('Sanitation Data'!D82))="","",OFFSET('Sanitation Data'!$D$28,0,10*ROW('Sanitation Data'!D82)))</f>
        <v/>
      </c>
      <c r="CL88" s="273" t="str">
        <f ca="true">+IF(OFFSET('Sanitation Data'!$D$29,0,10*ROW('Sanitation Data'!D82))="","",OFFSET('Sanitation Data'!$D$29,0,10*ROW('Sanitation Data'!D82)))</f>
        <v/>
      </c>
      <c r="CM88" s="273" t="str">
        <f ca="true">+IF(OFFSET('Sanitation Data'!$D$30,0,10*ROW('Sanitation Data'!D82))="","",OFFSET('Sanitation Data'!$D$30,0,10*ROW('Sanitation Data'!D82)))</f>
        <v/>
      </c>
      <c r="CN88" s="273" t="str">
        <f ca="true">+IF(OFFSET('Sanitation Data'!$D$31,0,10*ROW('Sanitation Data'!D82))="","",OFFSET('Sanitation Data'!$D$31,0,10*ROW('Sanitation Data'!D82)))</f>
        <v/>
      </c>
      <c r="CO88" s="273" t="str">
        <f ca="true">+IF(OFFSET('Sanitation Data'!$D$32,0,10*ROW('Sanitation Data'!D82))="","",OFFSET('Sanitation Data'!$D$32,0,10*ROW('Sanitation Data'!D82)))</f>
        <v/>
      </c>
      <c r="CP88" s="273" t="str">
        <f ca="true">+IF(OFFSET('Sanitation Data'!$E$28,0,10*ROW('Sanitation Data'!E82))="","",OFFSET('Sanitation Data'!$E$28,0,10*ROW('Sanitation Data'!E82)))</f>
        <v/>
      </c>
      <c r="CQ88" s="273" t="str">
        <f ca="true">+IF(OFFSET('Sanitation Data'!$E$29,0,10*ROW('Sanitation Data'!E82))="","",OFFSET('Sanitation Data'!$E$29,0,10*ROW('Sanitation Data'!E82)))</f>
        <v/>
      </c>
      <c r="CR88" s="273" t="str">
        <f ca="true">+IF(OFFSET('Sanitation Data'!$E$30,0,10*ROW('Sanitation Data'!E82))="","",OFFSET('Sanitation Data'!$E$30,0,10*ROW('Sanitation Data'!E82)))</f>
        <v/>
      </c>
      <c r="CS88" s="273" t="str">
        <f ca="true">+IF(OFFSET('Sanitation Data'!$E$31,0,10*ROW('Sanitation Data'!E82))="","",OFFSET('Sanitation Data'!$E$31,0,10*ROW('Sanitation Data'!E82)))</f>
        <v/>
      </c>
      <c r="CT88" s="273" t="str">
        <f ca="true">+IF(OFFSET('Sanitation Data'!$E$32,0,10*ROW('Sanitation Data'!E82))="","",OFFSET('Sanitation Data'!$E$32,0,10*ROW('Sanitation Data'!E82)))</f>
        <v/>
      </c>
      <c r="CU88" s="273" t="str">
        <f ca="true">+IF(OFFSET('Sanitation Data'!$F$28,0,10*ROW('Sanitation Data'!F82))="","",OFFSET('Sanitation Data'!$F$28,0,10*ROW('Sanitation Data'!F82)))</f>
        <v/>
      </c>
      <c r="CV88" s="273" t="str">
        <f ca="true">+IF(OFFSET('Sanitation Data'!$F$29,0,10*ROW('Sanitation Data'!F82))="","",OFFSET('Sanitation Data'!$F$29,0,10*ROW('Sanitation Data'!F82)))</f>
        <v/>
      </c>
      <c r="CW88" s="273" t="str">
        <f ca="true">+IF(OFFSET('Sanitation Data'!$F$30,0,10*ROW('Sanitation Data'!F82))="","",OFFSET('Sanitation Data'!$F$30,0,10*ROW('Sanitation Data'!F82)))</f>
        <v/>
      </c>
      <c r="CX88" s="273" t="str">
        <f ca="true">+IF(OFFSET('Sanitation Data'!$F$31,0,10*ROW('Sanitation Data'!F82))="","",OFFSET('Sanitation Data'!$F$31,0,10*ROW('Sanitation Data'!F82)))</f>
        <v/>
      </c>
      <c r="CY88" s="273" t="str">
        <f ca="true">+IF(OFFSET('Sanitation Data'!$F$32,0,10*ROW('Sanitation Data'!F82))="","",OFFSET('Sanitation Data'!$F$32,0,10*ROW('Sanitation Data'!F82)))</f>
        <v/>
      </c>
      <c r="CZ88" s="273" t="str">
        <f ca="true">+IF(OFFSET('Sanitation Data'!$G$28,0,10*ROW('Sanitation Data'!G82))="","",OFFSET('Sanitation Data'!$G$28,0,10*ROW('Sanitation Data'!G82)))</f>
        <v/>
      </c>
      <c r="DA88" s="273" t="str">
        <f ca="true">+IF(OFFSET('Sanitation Data'!$G$29,0,10*ROW('Sanitation Data'!G82))="","",OFFSET('Sanitation Data'!$G$29,0,10*ROW('Sanitation Data'!G82)))</f>
        <v/>
      </c>
      <c r="DB88" s="273" t="str">
        <f ca="true">+IF(OFFSET('Sanitation Data'!$G$30,0,10*ROW('Sanitation Data'!G82))="","",OFFSET('Sanitation Data'!$G$30,0,10*ROW('Sanitation Data'!G82)))</f>
        <v/>
      </c>
      <c r="DC88" s="273" t="str">
        <f ca="true">+IF(OFFSET('Sanitation Data'!$G$31,0,10*ROW('Sanitation Data'!G82))="","",OFFSET('Sanitation Data'!$G$31,0,10*ROW('Sanitation Data'!G82)))</f>
        <v/>
      </c>
      <c r="DD88" s="273" t="str">
        <f ca="true">+IF(OFFSET('Sanitation Data'!$G$32,0,10*ROW('Sanitation Data'!G82))="","",OFFSET('Sanitation Data'!$G$32,0,10*ROW('Sanitation Data'!G82)))</f>
        <v/>
      </c>
      <c r="DE88" s="273" t="str">
        <f ca="true">+IF(OFFSET('Sanitation Data'!$H$28,0,10*ROW('Sanitation Data'!H82))="","",OFFSET('Sanitation Data'!$H$28,0,10*ROW('Sanitation Data'!H82)))</f>
        <v/>
      </c>
      <c r="DF88" s="273" t="str">
        <f ca="true">+IF(OFFSET('Sanitation Data'!$H$29,0,10*ROW('Sanitation Data'!H82))="","",OFFSET('Sanitation Data'!$H$29,0,10*ROW('Sanitation Data'!H82)))</f>
        <v/>
      </c>
      <c r="DG88" s="273" t="str">
        <f ca="true">+IF(OFFSET('Sanitation Data'!$H$30,0,10*ROW('Sanitation Data'!H82))="","",OFFSET('Sanitation Data'!$H$30,0,10*ROW('Sanitation Data'!H82)))</f>
        <v/>
      </c>
      <c r="DH88" s="273" t="str">
        <f ca="true">+IF(OFFSET('Sanitation Data'!$H$31,0,10*ROW('Sanitation Data'!H82))="","",OFFSET('Sanitation Data'!$H$31,0,10*ROW('Sanitation Data'!H82)))</f>
        <v/>
      </c>
      <c r="DI88" s="273" t="str">
        <f ca="true">+IF(OFFSET('Sanitation Data'!$H$32,0,10*ROW('Sanitation Data'!H82))="","",OFFSET('Sanitation Data'!$H$32,0,10*ROW('Sanitation Data'!H82)))</f>
        <v/>
      </c>
      <c r="DJ88" s="273" t="str">
        <f ca="true">+IF(OFFSET('Sanitation Data'!$I$28,0,10*ROW('Sanitation Data'!I82))="","",OFFSET('Sanitation Data'!$I$28,0,10*ROW('Sanitation Data'!I82)))</f>
        <v/>
      </c>
      <c r="DK88" s="273" t="str">
        <f ca="true">+IF(OFFSET('Sanitation Data'!$I$29,0,10*ROW('Sanitation Data'!I82))="","",OFFSET('Sanitation Data'!$I$29,0,10*ROW('Sanitation Data'!I82)))</f>
        <v/>
      </c>
      <c r="DL88" s="273" t="str">
        <f ca="true">+IF(OFFSET('Sanitation Data'!$I$30,0,10*ROW('Sanitation Data'!I82))="","",OFFSET('Sanitation Data'!$I$30,0,10*ROW('Sanitation Data'!I82)))</f>
        <v/>
      </c>
      <c r="DM88" s="273" t="str">
        <f ca="true">+IF(OFFSET('Sanitation Data'!$I$31,0,10*ROW('Sanitation Data'!I82))="","",OFFSET('Sanitation Data'!$I$31,0,10*ROW('Sanitation Data'!I82)))</f>
        <v/>
      </c>
      <c r="DN88" s="273" t="str">
        <f ca="true">+IF(OFFSET('Sanitation Data'!$I$32,0,10*ROW('Sanitation Data'!I82))="","",OFFSET('Sanitation Data'!$I$32,0,10*ROW('Sanitation Data'!I82)))</f>
        <v/>
      </c>
      <c r="DO88" s="273" t="str">
        <f ca="true">+IF(OFFSET('Hygiene Data'!$D$11,0,10*ROW('Hygiene Data'!D82))="","",OFFSET('Hygiene Data'!$D$11,0,10*ROW('Hygiene Data'!D82)))</f>
        <v/>
      </c>
      <c r="DP88" s="273" t="str">
        <f ca="true">+IF(OFFSET('Hygiene Data'!$D$12,0,10*ROW('Hygiene Data'!D82))="","",OFFSET('Hygiene Data'!$D$12,0,10*ROW('Hygiene Data'!D82)))</f>
        <v/>
      </c>
      <c r="DQ88" s="273" t="str">
        <f ca="true">+IF(OFFSET('Hygiene Data'!$D$13,0,10*ROW('Hygiene Data'!D82))="","",OFFSET('Hygiene Data'!$D$13,0,10*ROW('Hygiene Data'!D82)))</f>
        <v/>
      </c>
      <c r="DR88" s="273" t="str">
        <f ca="true">+IF(OFFSET('Hygiene Data'!$E$11,0,10*ROW('Hygiene Data'!E82))="","",OFFSET('Hygiene Data'!$E$11,0,10*ROW('Hygiene Data'!E82)))</f>
        <v/>
      </c>
      <c r="DS88" s="273" t="str">
        <f ca="true">+IF(OFFSET('Hygiene Data'!$E$12,0,10*ROW('Hygiene Data'!E82))="","",OFFSET('Hygiene Data'!$E$12,0,10*ROW('Hygiene Data'!E82)))</f>
        <v/>
      </c>
      <c r="DT88" s="273" t="str">
        <f ca="true">+IF(OFFSET('Hygiene Data'!$E$13,0,10*ROW('Hygiene Data'!E82))="","",OFFSET('Hygiene Data'!$E$13,0,10*ROW('Hygiene Data'!E82)))</f>
        <v/>
      </c>
      <c r="DU88" s="273" t="str">
        <f ca="true">+IF(OFFSET('Hygiene Data'!$F$11,0,10*ROW('Hygiene Data'!F82))="","",OFFSET('Hygiene Data'!$F$11,0,10*ROW('Hygiene Data'!F82)))</f>
        <v/>
      </c>
      <c r="DV88" s="273" t="str">
        <f ca="true">+IF(OFFSET('Hygiene Data'!$F$12,0,10*ROW('Hygiene Data'!F82))="","",OFFSET('Hygiene Data'!$F$12,0,10*ROW('Hygiene Data'!F82)))</f>
        <v/>
      </c>
      <c r="DW88" s="273" t="str">
        <f ca="true">+IF(OFFSET('Hygiene Data'!$F$13,0,10*ROW('Hygiene Data'!F82))="","",OFFSET('Hygiene Data'!$F$13,0,10*ROW('Hygiene Data'!F82)))</f>
        <v/>
      </c>
      <c r="DX88" s="273" t="str">
        <f ca="true">+IF(OFFSET('Hygiene Data'!$G$11,0,10*ROW('Hygiene Data'!G82))="","",OFFSET('Hygiene Data'!$G$11,0,10*ROW('Hygiene Data'!G82)))</f>
        <v/>
      </c>
      <c r="DY88" s="273" t="str">
        <f ca="true">+IF(OFFSET('Hygiene Data'!$G$12,0,10*ROW('Hygiene Data'!G82))="","",OFFSET('Hygiene Data'!$G$12,0,10*ROW('Hygiene Data'!G82)))</f>
        <v/>
      </c>
      <c r="DZ88" s="273" t="str">
        <f ca="true">+IF(OFFSET('Hygiene Data'!$G$13,0,10*ROW('Hygiene Data'!G82))="","",OFFSET('Hygiene Data'!$G$13,0,10*ROW('Hygiene Data'!G82)))</f>
        <v/>
      </c>
      <c r="EA88" s="273" t="str">
        <f ca="true">+IF(OFFSET('Hygiene Data'!$H$11,0,10*ROW('Hygiene Data'!H82))="","",OFFSET('Hygiene Data'!$H$11,0,10*ROW('Hygiene Data'!H82)))</f>
        <v/>
      </c>
      <c r="EB88" s="273" t="str">
        <f ca="true">+IF(OFFSET('Hygiene Data'!$H$12,0,10*ROW('Hygiene Data'!H82))="","",OFFSET('Hygiene Data'!$H$12,0,10*ROW('Hygiene Data'!H82)))</f>
        <v/>
      </c>
      <c r="EC88" s="273" t="str">
        <f ca="true">+IF(OFFSET('Hygiene Data'!$H$13,0,10*ROW('Hygiene Data'!H82))="","",OFFSET('Hygiene Data'!$H$13,0,10*ROW('Hygiene Data'!H82)))</f>
        <v/>
      </c>
      <c r="ED88" s="273" t="str">
        <f ca="true">+IF(OFFSET('Hygiene Data'!$I$11,0,10*ROW('Hygiene Data'!I82))="","",OFFSET('Hygiene Data'!$I$11,0,10*ROW('Hygiene Data'!I82)))</f>
        <v/>
      </c>
      <c r="EE88" s="273" t="str">
        <f ca="true">+IF(OFFSET('Hygiene Data'!$I$12,0,10*ROW('Hygiene Data'!I82))="","",OFFSET('Hygiene Data'!$I$12,0,10*ROW('Hygiene Data'!I82)))</f>
        <v/>
      </c>
      <c r="EF88" s="273"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29" t="str">
        <f t="shared" ca="true" si="1"/>
        <v/>
      </c>
      <c r="D89" s="97"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7"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7"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7"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7"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7"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7"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7"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7"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7"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7"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7"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7"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7"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7"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7"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7"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7"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8"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8"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8"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8"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8"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8"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8"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8"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8"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8"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8"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8"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8"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8"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8"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8"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8"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8"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8"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8"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8"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8"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8"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8"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8"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8"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8"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8"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8"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8"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9"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9"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9"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9"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9"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9"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9"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9"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9"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9"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9"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9"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9"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9"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9"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9"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9"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9"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3"/>
      <c r="BS89" s="273" t="str">
        <f ca="true">+IF(OFFSET('Water Data'!$D$27,0,10*ROW('Water Data'!D83))="","",OFFSET('Water Data'!$D$27,0,10*ROW('Water Data'!D83)))</f>
        <v/>
      </c>
      <c r="BT89" s="273" t="str">
        <f ca="true">+IF(OFFSET('Water Data'!$D$28,0,10*ROW('Water Data'!D83))="","",OFFSET('Water Data'!$D$28,0,10*ROW('Water Data'!D83)))</f>
        <v/>
      </c>
      <c r="BU89" s="273" t="str">
        <f ca="true">+IF(OFFSET('Water Data'!$D$29,0,10*ROW('Water Data'!D83))="","",OFFSET('Water Data'!$D$29,0,10*ROW('Water Data'!D83)))</f>
        <v/>
      </c>
      <c r="BV89" s="273" t="str">
        <f ca="true">+IF(OFFSET('Water Data'!$E$27,0,10*ROW('Water Data'!E83))="","",OFFSET('Water Data'!$E$27,0,10*ROW('Water Data'!E83)))</f>
        <v/>
      </c>
      <c r="BW89" s="273" t="str">
        <f ca="true">+IF(OFFSET('Water Data'!$E$28,0,10*ROW('Water Data'!E83))="","",OFFSET('Water Data'!$E$28,0,10*ROW('Water Data'!E83)))</f>
        <v/>
      </c>
      <c r="BX89" s="273" t="str">
        <f ca="true">+IF(OFFSET('Water Data'!$E$29,0,10*ROW('Water Data'!E83))="","",OFFSET('Water Data'!$E$29,0,10*ROW('Water Data'!E83)))</f>
        <v/>
      </c>
      <c r="BY89" s="273" t="str">
        <f ca="true">+IF(OFFSET('Water Data'!$F$27,0,10*ROW('Water Data'!F83))="","",OFFSET('Water Data'!$F$27,0,10*ROW('Water Data'!F83)))</f>
        <v/>
      </c>
      <c r="BZ89" s="273" t="str">
        <f ca="true">+IF(OFFSET('Water Data'!$F$28,0,10*ROW('Water Data'!F83))="","",OFFSET('Water Data'!$F$28,0,10*ROW('Water Data'!F83)))</f>
        <v/>
      </c>
      <c r="CA89" s="273" t="str">
        <f ca="true">+IF(OFFSET('Water Data'!$F$29,0,10*ROW('Water Data'!F83))="","",OFFSET('Water Data'!$F$29,0,10*ROW('Water Data'!F83)))</f>
        <v/>
      </c>
      <c r="CB89" s="273" t="str">
        <f ca="true">+IF(OFFSET('Water Data'!$G$27,0,10*ROW('Water Data'!G83))="","",OFFSET('Water Data'!$G$27,0,10*ROW('Water Data'!G83)))</f>
        <v/>
      </c>
      <c r="CC89" s="273" t="str">
        <f ca="true">+IF(OFFSET('Water Data'!$G$28,0,10*ROW('Water Data'!G83))="","",OFFSET('Water Data'!$G$28,0,10*ROW('Water Data'!G83)))</f>
        <v/>
      </c>
      <c r="CD89" s="273" t="str">
        <f ca="true">+IF(OFFSET('Water Data'!$G$29,0,10*ROW('Water Data'!G83))="","",OFFSET('Water Data'!$G$29,0,10*ROW('Water Data'!G83)))</f>
        <v/>
      </c>
      <c r="CE89" s="273" t="str">
        <f ca="true">+IF(OFFSET('Water Data'!$H$27,0,10*ROW('Water Data'!H83))="","",OFFSET('Water Data'!$H$27,0,10*ROW('Water Data'!H83)))</f>
        <v/>
      </c>
      <c r="CF89" s="273" t="str">
        <f ca="true">+IF(OFFSET('Water Data'!$H$28,0,10*ROW('Water Data'!H83))="","",OFFSET('Water Data'!$H$28,0,10*ROW('Water Data'!H83)))</f>
        <v/>
      </c>
      <c r="CG89" s="273" t="str">
        <f ca="true">+IF(OFFSET('Water Data'!$H$29,0,10*ROW('Water Data'!H83))="","",OFFSET('Water Data'!$H$29,0,10*ROW('Water Data'!H83)))</f>
        <v/>
      </c>
      <c r="CH89" s="273" t="str">
        <f ca="true">+IF(OFFSET('Water Data'!$I$27,0,10*ROW('Water Data'!I83))="","",OFFSET('Water Data'!$I$27,0,10*ROW('Water Data'!I83)))</f>
        <v/>
      </c>
      <c r="CI89" s="273" t="str">
        <f ca="true">+IF(OFFSET('Water Data'!$I$28,0,10*ROW('Water Data'!I83))="","",OFFSET('Water Data'!$I$28,0,10*ROW('Water Data'!I83)))</f>
        <v/>
      </c>
      <c r="CJ89" s="273" t="str">
        <f ca="true">+IF(OFFSET('Water Data'!$I$29,0,10*ROW('Water Data'!I83))="","",OFFSET('Water Data'!$I$29,0,10*ROW('Water Data'!I83)))</f>
        <v/>
      </c>
      <c r="CK89" s="273" t="str">
        <f ca="true">+IF(OFFSET('Sanitation Data'!$D$28,0,10*ROW('Sanitation Data'!D83))="","",OFFSET('Sanitation Data'!$D$28,0,10*ROW('Sanitation Data'!D83)))</f>
        <v/>
      </c>
      <c r="CL89" s="273" t="str">
        <f ca="true">+IF(OFFSET('Sanitation Data'!$D$29,0,10*ROW('Sanitation Data'!D83))="","",OFFSET('Sanitation Data'!$D$29,0,10*ROW('Sanitation Data'!D83)))</f>
        <v/>
      </c>
      <c r="CM89" s="273" t="str">
        <f ca="true">+IF(OFFSET('Sanitation Data'!$D$30,0,10*ROW('Sanitation Data'!D83))="","",OFFSET('Sanitation Data'!$D$30,0,10*ROW('Sanitation Data'!D83)))</f>
        <v/>
      </c>
      <c r="CN89" s="273" t="str">
        <f ca="true">+IF(OFFSET('Sanitation Data'!$D$31,0,10*ROW('Sanitation Data'!D83))="","",OFFSET('Sanitation Data'!$D$31,0,10*ROW('Sanitation Data'!D83)))</f>
        <v/>
      </c>
      <c r="CO89" s="273" t="str">
        <f ca="true">+IF(OFFSET('Sanitation Data'!$D$32,0,10*ROW('Sanitation Data'!D83))="","",OFFSET('Sanitation Data'!$D$32,0,10*ROW('Sanitation Data'!D83)))</f>
        <v/>
      </c>
      <c r="CP89" s="273" t="str">
        <f ca="true">+IF(OFFSET('Sanitation Data'!$E$28,0,10*ROW('Sanitation Data'!E83))="","",OFFSET('Sanitation Data'!$E$28,0,10*ROW('Sanitation Data'!E83)))</f>
        <v/>
      </c>
      <c r="CQ89" s="273" t="str">
        <f ca="true">+IF(OFFSET('Sanitation Data'!$E$29,0,10*ROW('Sanitation Data'!E83))="","",OFFSET('Sanitation Data'!$E$29,0,10*ROW('Sanitation Data'!E83)))</f>
        <v/>
      </c>
      <c r="CR89" s="273" t="str">
        <f ca="true">+IF(OFFSET('Sanitation Data'!$E$30,0,10*ROW('Sanitation Data'!E83))="","",OFFSET('Sanitation Data'!$E$30,0,10*ROW('Sanitation Data'!E83)))</f>
        <v/>
      </c>
      <c r="CS89" s="273" t="str">
        <f ca="true">+IF(OFFSET('Sanitation Data'!$E$31,0,10*ROW('Sanitation Data'!E83))="","",OFFSET('Sanitation Data'!$E$31,0,10*ROW('Sanitation Data'!E83)))</f>
        <v/>
      </c>
      <c r="CT89" s="273" t="str">
        <f ca="true">+IF(OFFSET('Sanitation Data'!$E$32,0,10*ROW('Sanitation Data'!E83))="","",OFFSET('Sanitation Data'!$E$32,0,10*ROW('Sanitation Data'!E83)))</f>
        <v/>
      </c>
      <c r="CU89" s="273" t="str">
        <f ca="true">+IF(OFFSET('Sanitation Data'!$F$28,0,10*ROW('Sanitation Data'!F83))="","",OFFSET('Sanitation Data'!$F$28,0,10*ROW('Sanitation Data'!F83)))</f>
        <v/>
      </c>
      <c r="CV89" s="273" t="str">
        <f ca="true">+IF(OFFSET('Sanitation Data'!$F$29,0,10*ROW('Sanitation Data'!F83))="","",OFFSET('Sanitation Data'!$F$29,0,10*ROW('Sanitation Data'!F83)))</f>
        <v/>
      </c>
      <c r="CW89" s="273" t="str">
        <f ca="true">+IF(OFFSET('Sanitation Data'!$F$30,0,10*ROW('Sanitation Data'!F83))="","",OFFSET('Sanitation Data'!$F$30,0,10*ROW('Sanitation Data'!F83)))</f>
        <v/>
      </c>
      <c r="CX89" s="273" t="str">
        <f ca="true">+IF(OFFSET('Sanitation Data'!$F$31,0,10*ROW('Sanitation Data'!F83))="","",OFFSET('Sanitation Data'!$F$31,0,10*ROW('Sanitation Data'!F83)))</f>
        <v/>
      </c>
      <c r="CY89" s="273" t="str">
        <f ca="true">+IF(OFFSET('Sanitation Data'!$F$32,0,10*ROW('Sanitation Data'!F83))="","",OFFSET('Sanitation Data'!$F$32,0,10*ROW('Sanitation Data'!F83)))</f>
        <v/>
      </c>
      <c r="CZ89" s="273" t="str">
        <f ca="true">+IF(OFFSET('Sanitation Data'!$G$28,0,10*ROW('Sanitation Data'!G83))="","",OFFSET('Sanitation Data'!$G$28,0,10*ROW('Sanitation Data'!G83)))</f>
        <v/>
      </c>
      <c r="DA89" s="273" t="str">
        <f ca="true">+IF(OFFSET('Sanitation Data'!$G$29,0,10*ROW('Sanitation Data'!G83))="","",OFFSET('Sanitation Data'!$G$29,0,10*ROW('Sanitation Data'!G83)))</f>
        <v/>
      </c>
      <c r="DB89" s="273" t="str">
        <f ca="true">+IF(OFFSET('Sanitation Data'!$G$30,0,10*ROW('Sanitation Data'!G83))="","",OFFSET('Sanitation Data'!$G$30,0,10*ROW('Sanitation Data'!G83)))</f>
        <v/>
      </c>
      <c r="DC89" s="273" t="str">
        <f ca="true">+IF(OFFSET('Sanitation Data'!$G$31,0,10*ROW('Sanitation Data'!G83))="","",OFFSET('Sanitation Data'!$G$31,0,10*ROW('Sanitation Data'!G83)))</f>
        <v/>
      </c>
      <c r="DD89" s="273" t="str">
        <f ca="true">+IF(OFFSET('Sanitation Data'!$G$32,0,10*ROW('Sanitation Data'!G83))="","",OFFSET('Sanitation Data'!$G$32,0,10*ROW('Sanitation Data'!G83)))</f>
        <v/>
      </c>
      <c r="DE89" s="273" t="str">
        <f ca="true">+IF(OFFSET('Sanitation Data'!$H$28,0,10*ROW('Sanitation Data'!H83))="","",OFFSET('Sanitation Data'!$H$28,0,10*ROW('Sanitation Data'!H83)))</f>
        <v/>
      </c>
      <c r="DF89" s="273" t="str">
        <f ca="true">+IF(OFFSET('Sanitation Data'!$H$29,0,10*ROW('Sanitation Data'!H83))="","",OFFSET('Sanitation Data'!$H$29,0,10*ROW('Sanitation Data'!H83)))</f>
        <v/>
      </c>
      <c r="DG89" s="273" t="str">
        <f ca="true">+IF(OFFSET('Sanitation Data'!$H$30,0,10*ROW('Sanitation Data'!H83))="","",OFFSET('Sanitation Data'!$H$30,0,10*ROW('Sanitation Data'!H83)))</f>
        <v/>
      </c>
      <c r="DH89" s="273" t="str">
        <f ca="true">+IF(OFFSET('Sanitation Data'!$H$31,0,10*ROW('Sanitation Data'!H83))="","",OFFSET('Sanitation Data'!$H$31,0,10*ROW('Sanitation Data'!H83)))</f>
        <v/>
      </c>
      <c r="DI89" s="273" t="str">
        <f ca="true">+IF(OFFSET('Sanitation Data'!$H$32,0,10*ROW('Sanitation Data'!H83))="","",OFFSET('Sanitation Data'!$H$32,0,10*ROW('Sanitation Data'!H83)))</f>
        <v/>
      </c>
      <c r="DJ89" s="273" t="str">
        <f ca="true">+IF(OFFSET('Sanitation Data'!$I$28,0,10*ROW('Sanitation Data'!I83))="","",OFFSET('Sanitation Data'!$I$28,0,10*ROW('Sanitation Data'!I83)))</f>
        <v/>
      </c>
      <c r="DK89" s="273" t="str">
        <f ca="true">+IF(OFFSET('Sanitation Data'!$I$29,0,10*ROW('Sanitation Data'!I83))="","",OFFSET('Sanitation Data'!$I$29,0,10*ROW('Sanitation Data'!I83)))</f>
        <v/>
      </c>
      <c r="DL89" s="273" t="str">
        <f ca="true">+IF(OFFSET('Sanitation Data'!$I$30,0,10*ROW('Sanitation Data'!I83))="","",OFFSET('Sanitation Data'!$I$30,0,10*ROW('Sanitation Data'!I83)))</f>
        <v/>
      </c>
      <c r="DM89" s="273" t="str">
        <f ca="true">+IF(OFFSET('Sanitation Data'!$I$31,0,10*ROW('Sanitation Data'!I83))="","",OFFSET('Sanitation Data'!$I$31,0,10*ROW('Sanitation Data'!I83)))</f>
        <v/>
      </c>
      <c r="DN89" s="273" t="str">
        <f ca="true">+IF(OFFSET('Sanitation Data'!$I$32,0,10*ROW('Sanitation Data'!I83))="","",OFFSET('Sanitation Data'!$I$32,0,10*ROW('Sanitation Data'!I83)))</f>
        <v/>
      </c>
      <c r="DO89" s="273" t="str">
        <f ca="true">+IF(OFFSET('Hygiene Data'!$D$11,0,10*ROW('Hygiene Data'!D83))="","",OFFSET('Hygiene Data'!$D$11,0,10*ROW('Hygiene Data'!D83)))</f>
        <v/>
      </c>
      <c r="DP89" s="273" t="str">
        <f ca="true">+IF(OFFSET('Hygiene Data'!$D$12,0,10*ROW('Hygiene Data'!D83))="","",OFFSET('Hygiene Data'!$D$12,0,10*ROW('Hygiene Data'!D83)))</f>
        <v/>
      </c>
      <c r="DQ89" s="273" t="str">
        <f ca="true">+IF(OFFSET('Hygiene Data'!$D$13,0,10*ROW('Hygiene Data'!D83))="","",OFFSET('Hygiene Data'!$D$13,0,10*ROW('Hygiene Data'!D83)))</f>
        <v/>
      </c>
      <c r="DR89" s="273" t="str">
        <f ca="true">+IF(OFFSET('Hygiene Data'!$E$11,0,10*ROW('Hygiene Data'!E83))="","",OFFSET('Hygiene Data'!$E$11,0,10*ROW('Hygiene Data'!E83)))</f>
        <v/>
      </c>
      <c r="DS89" s="273" t="str">
        <f ca="true">+IF(OFFSET('Hygiene Data'!$E$12,0,10*ROW('Hygiene Data'!E83))="","",OFFSET('Hygiene Data'!$E$12,0,10*ROW('Hygiene Data'!E83)))</f>
        <v/>
      </c>
      <c r="DT89" s="273" t="str">
        <f ca="true">+IF(OFFSET('Hygiene Data'!$E$13,0,10*ROW('Hygiene Data'!E83))="","",OFFSET('Hygiene Data'!$E$13,0,10*ROW('Hygiene Data'!E83)))</f>
        <v/>
      </c>
      <c r="DU89" s="273" t="str">
        <f ca="true">+IF(OFFSET('Hygiene Data'!$F$11,0,10*ROW('Hygiene Data'!F83))="","",OFFSET('Hygiene Data'!$F$11,0,10*ROW('Hygiene Data'!F83)))</f>
        <v/>
      </c>
      <c r="DV89" s="273" t="str">
        <f ca="true">+IF(OFFSET('Hygiene Data'!$F$12,0,10*ROW('Hygiene Data'!F83))="","",OFFSET('Hygiene Data'!$F$12,0,10*ROW('Hygiene Data'!F83)))</f>
        <v/>
      </c>
      <c r="DW89" s="273" t="str">
        <f ca="true">+IF(OFFSET('Hygiene Data'!$F$13,0,10*ROW('Hygiene Data'!F83))="","",OFFSET('Hygiene Data'!$F$13,0,10*ROW('Hygiene Data'!F83)))</f>
        <v/>
      </c>
      <c r="DX89" s="273" t="str">
        <f ca="true">+IF(OFFSET('Hygiene Data'!$G$11,0,10*ROW('Hygiene Data'!G83))="","",OFFSET('Hygiene Data'!$G$11,0,10*ROW('Hygiene Data'!G83)))</f>
        <v/>
      </c>
      <c r="DY89" s="273" t="str">
        <f ca="true">+IF(OFFSET('Hygiene Data'!$G$12,0,10*ROW('Hygiene Data'!G83))="","",OFFSET('Hygiene Data'!$G$12,0,10*ROW('Hygiene Data'!G83)))</f>
        <v/>
      </c>
      <c r="DZ89" s="273" t="str">
        <f ca="true">+IF(OFFSET('Hygiene Data'!$G$13,0,10*ROW('Hygiene Data'!G83))="","",OFFSET('Hygiene Data'!$G$13,0,10*ROW('Hygiene Data'!G83)))</f>
        <v/>
      </c>
      <c r="EA89" s="273" t="str">
        <f ca="true">+IF(OFFSET('Hygiene Data'!$H$11,0,10*ROW('Hygiene Data'!H83))="","",OFFSET('Hygiene Data'!$H$11,0,10*ROW('Hygiene Data'!H83)))</f>
        <v/>
      </c>
      <c r="EB89" s="273" t="str">
        <f ca="true">+IF(OFFSET('Hygiene Data'!$H$12,0,10*ROW('Hygiene Data'!H83))="","",OFFSET('Hygiene Data'!$H$12,0,10*ROW('Hygiene Data'!H83)))</f>
        <v/>
      </c>
      <c r="EC89" s="273" t="str">
        <f ca="true">+IF(OFFSET('Hygiene Data'!$H$13,0,10*ROW('Hygiene Data'!H83))="","",OFFSET('Hygiene Data'!$H$13,0,10*ROW('Hygiene Data'!H83)))</f>
        <v/>
      </c>
      <c r="ED89" s="273" t="str">
        <f ca="true">+IF(OFFSET('Hygiene Data'!$I$11,0,10*ROW('Hygiene Data'!I83))="","",OFFSET('Hygiene Data'!$I$11,0,10*ROW('Hygiene Data'!I83)))</f>
        <v/>
      </c>
      <c r="EE89" s="273" t="str">
        <f ca="true">+IF(OFFSET('Hygiene Data'!$I$12,0,10*ROW('Hygiene Data'!I83))="","",OFFSET('Hygiene Data'!$I$12,0,10*ROW('Hygiene Data'!I83)))</f>
        <v/>
      </c>
      <c r="EF89" s="273"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29" t="str">
        <f t="shared" ca="true" si="1"/>
        <v/>
      </c>
      <c r="D90" s="97"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7"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7"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7"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7"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7"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7"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7"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7"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7"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7"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7"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7"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7"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7"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7"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7"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7"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8"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8"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8"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8"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8"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8"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8"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8"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8"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8"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8"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8"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8"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8"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8"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8"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8"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8"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8"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8"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8"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8"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8"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8"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8"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8"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8"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8"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8"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8"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9"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9"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9"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9"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9"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9"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9"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9"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9"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9"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9"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9"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9"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9"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9"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9"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9"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9"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3"/>
      <c r="BS90" s="273" t="str">
        <f ca="true">+IF(OFFSET('Water Data'!$D$27,0,10*ROW('Water Data'!D84))="","",OFFSET('Water Data'!$D$27,0,10*ROW('Water Data'!D84)))</f>
        <v/>
      </c>
      <c r="BT90" s="273" t="str">
        <f ca="true">+IF(OFFSET('Water Data'!$D$28,0,10*ROW('Water Data'!D84))="","",OFFSET('Water Data'!$D$28,0,10*ROW('Water Data'!D84)))</f>
        <v/>
      </c>
      <c r="BU90" s="273" t="str">
        <f ca="true">+IF(OFFSET('Water Data'!$D$29,0,10*ROW('Water Data'!D84))="","",OFFSET('Water Data'!$D$29,0,10*ROW('Water Data'!D84)))</f>
        <v/>
      </c>
      <c r="BV90" s="273" t="str">
        <f ca="true">+IF(OFFSET('Water Data'!$E$27,0,10*ROW('Water Data'!E84))="","",OFFSET('Water Data'!$E$27,0,10*ROW('Water Data'!E84)))</f>
        <v/>
      </c>
      <c r="BW90" s="273" t="str">
        <f ca="true">+IF(OFFSET('Water Data'!$E$28,0,10*ROW('Water Data'!E84))="","",OFFSET('Water Data'!$E$28,0,10*ROW('Water Data'!E84)))</f>
        <v/>
      </c>
      <c r="BX90" s="273" t="str">
        <f ca="true">+IF(OFFSET('Water Data'!$E$29,0,10*ROW('Water Data'!E84))="","",OFFSET('Water Data'!$E$29,0,10*ROW('Water Data'!E84)))</f>
        <v/>
      </c>
      <c r="BY90" s="273" t="str">
        <f ca="true">+IF(OFFSET('Water Data'!$F$27,0,10*ROW('Water Data'!F84))="","",OFFSET('Water Data'!$F$27,0,10*ROW('Water Data'!F84)))</f>
        <v/>
      </c>
      <c r="BZ90" s="273" t="str">
        <f ca="true">+IF(OFFSET('Water Data'!$F$28,0,10*ROW('Water Data'!F84))="","",OFFSET('Water Data'!$F$28,0,10*ROW('Water Data'!F84)))</f>
        <v/>
      </c>
      <c r="CA90" s="273" t="str">
        <f ca="true">+IF(OFFSET('Water Data'!$F$29,0,10*ROW('Water Data'!F84))="","",OFFSET('Water Data'!$F$29,0,10*ROW('Water Data'!F84)))</f>
        <v/>
      </c>
      <c r="CB90" s="273" t="str">
        <f ca="true">+IF(OFFSET('Water Data'!$G$27,0,10*ROW('Water Data'!G84))="","",OFFSET('Water Data'!$G$27,0,10*ROW('Water Data'!G84)))</f>
        <v/>
      </c>
      <c r="CC90" s="273" t="str">
        <f ca="true">+IF(OFFSET('Water Data'!$G$28,0,10*ROW('Water Data'!G84))="","",OFFSET('Water Data'!$G$28,0,10*ROW('Water Data'!G84)))</f>
        <v/>
      </c>
      <c r="CD90" s="273" t="str">
        <f ca="true">+IF(OFFSET('Water Data'!$G$29,0,10*ROW('Water Data'!G84))="","",OFFSET('Water Data'!$G$29,0,10*ROW('Water Data'!G84)))</f>
        <v/>
      </c>
      <c r="CE90" s="273" t="str">
        <f ca="true">+IF(OFFSET('Water Data'!$H$27,0,10*ROW('Water Data'!H84))="","",OFFSET('Water Data'!$H$27,0,10*ROW('Water Data'!H84)))</f>
        <v/>
      </c>
      <c r="CF90" s="273" t="str">
        <f ca="true">+IF(OFFSET('Water Data'!$H$28,0,10*ROW('Water Data'!H84))="","",OFFSET('Water Data'!$H$28,0,10*ROW('Water Data'!H84)))</f>
        <v/>
      </c>
      <c r="CG90" s="273" t="str">
        <f ca="true">+IF(OFFSET('Water Data'!$H$29,0,10*ROW('Water Data'!H84))="","",OFFSET('Water Data'!$H$29,0,10*ROW('Water Data'!H84)))</f>
        <v/>
      </c>
      <c r="CH90" s="273" t="str">
        <f ca="true">+IF(OFFSET('Water Data'!$I$27,0,10*ROW('Water Data'!I84))="","",OFFSET('Water Data'!$I$27,0,10*ROW('Water Data'!I84)))</f>
        <v/>
      </c>
      <c r="CI90" s="273" t="str">
        <f ca="true">+IF(OFFSET('Water Data'!$I$28,0,10*ROW('Water Data'!I84))="","",OFFSET('Water Data'!$I$28,0,10*ROW('Water Data'!I84)))</f>
        <v/>
      </c>
      <c r="CJ90" s="273" t="str">
        <f ca="true">+IF(OFFSET('Water Data'!$I$29,0,10*ROW('Water Data'!I84))="","",OFFSET('Water Data'!$I$29,0,10*ROW('Water Data'!I84)))</f>
        <v/>
      </c>
      <c r="CK90" s="273" t="str">
        <f ca="true">+IF(OFFSET('Sanitation Data'!$D$28,0,10*ROW('Sanitation Data'!D84))="","",OFFSET('Sanitation Data'!$D$28,0,10*ROW('Sanitation Data'!D84)))</f>
        <v/>
      </c>
      <c r="CL90" s="273" t="str">
        <f ca="true">+IF(OFFSET('Sanitation Data'!$D$29,0,10*ROW('Sanitation Data'!D84))="","",OFFSET('Sanitation Data'!$D$29,0,10*ROW('Sanitation Data'!D84)))</f>
        <v/>
      </c>
      <c r="CM90" s="273" t="str">
        <f ca="true">+IF(OFFSET('Sanitation Data'!$D$30,0,10*ROW('Sanitation Data'!D84))="","",OFFSET('Sanitation Data'!$D$30,0,10*ROW('Sanitation Data'!D84)))</f>
        <v/>
      </c>
      <c r="CN90" s="273" t="str">
        <f ca="true">+IF(OFFSET('Sanitation Data'!$D$31,0,10*ROW('Sanitation Data'!D84))="","",OFFSET('Sanitation Data'!$D$31,0,10*ROW('Sanitation Data'!D84)))</f>
        <v/>
      </c>
      <c r="CO90" s="273" t="str">
        <f ca="true">+IF(OFFSET('Sanitation Data'!$D$32,0,10*ROW('Sanitation Data'!D84))="","",OFFSET('Sanitation Data'!$D$32,0,10*ROW('Sanitation Data'!D84)))</f>
        <v/>
      </c>
      <c r="CP90" s="273" t="str">
        <f ca="true">+IF(OFFSET('Sanitation Data'!$E$28,0,10*ROW('Sanitation Data'!E84))="","",OFFSET('Sanitation Data'!$E$28,0,10*ROW('Sanitation Data'!E84)))</f>
        <v/>
      </c>
      <c r="CQ90" s="273" t="str">
        <f ca="true">+IF(OFFSET('Sanitation Data'!$E$29,0,10*ROW('Sanitation Data'!E84))="","",OFFSET('Sanitation Data'!$E$29,0,10*ROW('Sanitation Data'!E84)))</f>
        <v/>
      </c>
      <c r="CR90" s="273" t="str">
        <f ca="true">+IF(OFFSET('Sanitation Data'!$E$30,0,10*ROW('Sanitation Data'!E84))="","",OFFSET('Sanitation Data'!$E$30,0,10*ROW('Sanitation Data'!E84)))</f>
        <v/>
      </c>
      <c r="CS90" s="273" t="str">
        <f ca="true">+IF(OFFSET('Sanitation Data'!$E$31,0,10*ROW('Sanitation Data'!E84))="","",OFFSET('Sanitation Data'!$E$31,0,10*ROW('Sanitation Data'!E84)))</f>
        <v/>
      </c>
      <c r="CT90" s="273" t="str">
        <f ca="true">+IF(OFFSET('Sanitation Data'!$E$32,0,10*ROW('Sanitation Data'!E84))="","",OFFSET('Sanitation Data'!$E$32,0,10*ROW('Sanitation Data'!E84)))</f>
        <v/>
      </c>
      <c r="CU90" s="273" t="str">
        <f ca="true">+IF(OFFSET('Sanitation Data'!$F$28,0,10*ROW('Sanitation Data'!F84))="","",OFFSET('Sanitation Data'!$F$28,0,10*ROW('Sanitation Data'!F84)))</f>
        <v/>
      </c>
      <c r="CV90" s="273" t="str">
        <f ca="true">+IF(OFFSET('Sanitation Data'!$F$29,0,10*ROW('Sanitation Data'!F84))="","",OFFSET('Sanitation Data'!$F$29,0,10*ROW('Sanitation Data'!F84)))</f>
        <v/>
      </c>
      <c r="CW90" s="273" t="str">
        <f ca="true">+IF(OFFSET('Sanitation Data'!$F$30,0,10*ROW('Sanitation Data'!F84))="","",OFFSET('Sanitation Data'!$F$30,0,10*ROW('Sanitation Data'!F84)))</f>
        <v/>
      </c>
      <c r="CX90" s="273" t="str">
        <f ca="true">+IF(OFFSET('Sanitation Data'!$F$31,0,10*ROW('Sanitation Data'!F84))="","",OFFSET('Sanitation Data'!$F$31,0,10*ROW('Sanitation Data'!F84)))</f>
        <v/>
      </c>
      <c r="CY90" s="273" t="str">
        <f ca="true">+IF(OFFSET('Sanitation Data'!$F$32,0,10*ROW('Sanitation Data'!F84))="","",OFFSET('Sanitation Data'!$F$32,0,10*ROW('Sanitation Data'!F84)))</f>
        <v/>
      </c>
      <c r="CZ90" s="273" t="str">
        <f ca="true">+IF(OFFSET('Sanitation Data'!$G$28,0,10*ROW('Sanitation Data'!G84))="","",OFFSET('Sanitation Data'!$G$28,0,10*ROW('Sanitation Data'!G84)))</f>
        <v/>
      </c>
      <c r="DA90" s="273" t="str">
        <f ca="true">+IF(OFFSET('Sanitation Data'!$G$29,0,10*ROW('Sanitation Data'!G84))="","",OFFSET('Sanitation Data'!$G$29,0,10*ROW('Sanitation Data'!G84)))</f>
        <v/>
      </c>
      <c r="DB90" s="273" t="str">
        <f ca="true">+IF(OFFSET('Sanitation Data'!$G$30,0,10*ROW('Sanitation Data'!G84))="","",OFFSET('Sanitation Data'!$G$30,0,10*ROW('Sanitation Data'!G84)))</f>
        <v/>
      </c>
      <c r="DC90" s="273" t="str">
        <f ca="true">+IF(OFFSET('Sanitation Data'!$G$31,0,10*ROW('Sanitation Data'!G84))="","",OFFSET('Sanitation Data'!$G$31,0,10*ROW('Sanitation Data'!G84)))</f>
        <v/>
      </c>
      <c r="DD90" s="273" t="str">
        <f ca="true">+IF(OFFSET('Sanitation Data'!$G$32,0,10*ROW('Sanitation Data'!G84))="","",OFFSET('Sanitation Data'!$G$32,0,10*ROW('Sanitation Data'!G84)))</f>
        <v/>
      </c>
      <c r="DE90" s="273" t="str">
        <f ca="true">+IF(OFFSET('Sanitation Data'!$H$28,0,10*ROW('Sanitation Data'!H84))="","",OFFSET('Sanitation Data'!$H$28,0,10*ROW('Sanitation Data'!H84)))</f>
        <v/>
      </c>
      <c r="DF90" s="273" t="str">
        <f ca="true">+IF(OFFSET('Sanitation Data'!$H$29,0,10*ROW('Sanitation Data'!H84))="","",OFFSET('Sanitation Data'!$H$29,0,10*ROW('Sanitation Data'!H84)))</f>
        <v/>
      </c>
      <c r="DG90" s="273" t="str">
        <f ca="true">+IF(OFFSET('Sanitation Data'!$H$30,0,10*ROW('Sanitation Data'!H84))="","",OFFSET('Sanitation Data'!$H$30,0,10*ROW('Sanitation Data'!H84)))</f>
        <v/>
      </c>
      <c r="DH90" s="273" t="str">
        <f ca="true">+IF(OFFSET('Sanitation Data'!$H$31,0,10*ROW('Sanitation Data'!H84))="","",OFFSET('Sanitation Data'!$H$31,0,10*ROW('Sanitation Data'!H84)))</f>
        <v/>
      </c>
      <c r="DI90" s="273" t="str">
        <f ca="true">+IF(OFFSET('Sanitation Data'!$H$32,0,10*ROW('Sanitation Data'!H84))="","",OFFSET('Sanitation Data'!$H$32,0,10*ROW('Sanitation Data'!H84)))</f>
        <v/>
      </c>
      <c r="DJ90" s="273" t="str">
        <f ca="true">+IF(OFFSET('Sanitation Data'!$I$28,0,10*ROW('Sanitation Data'!I84))="","",OFFSET('Sanitation Data'!$I$28,0,10*ROW('Sanitation Data'!I84)))</f>
        <v/>
      </c>
      <c r="DK90" s="273" t="str">
        <f ca="true">+IF(OFFSET('Sanitation Data'!$I$29,0,10*ROW('Sanitation Data'!I84))="","",OFFSET('Sanitation Data'!$I$29,0,10*ROW('Sanitation Data'!I84)))</f>
        <v/>
      </c>
      <c r="DL90" s="273" t="str">
        <f ca="true">+IF(OFFSET('Sanitation Data'!$I$30,0,10*ROW('Sanitation Data'!I84))="","",OFFSET('Sanitation Data'!$I$30,0,10*ROW('Sanitation Data'!I84)))</f>
        <v/>
      </c>
      <c r="DM90" s="273" t="str">
        <f ca="true">+IF(OFFSET('Sanitation Data'!$I$31,0,10*ROW('Sanitation Data'!I84))="","",OFFSET('Sanitation Data'!$I$31,0,10*ROW('Sanitation Data'!I84)))</f>
        <v/>
      </c>
      <c r="DN90" s="273" t="str">
        <f ca="true">+IF(OFFSET('Sanitation Data'!$I$32,0,10*ROW('Sanitation Data'!I84))="","",OFFSET('Sanitation Data'!$I$32,0,10*ROW('Sanitation Data'!I84)))</f>
        <v/>
      </c>
      <c r="DO90" s="273" t="str">
        <f ca="true">+IF(OFFSET('Hygiene Data'!$D$11,0,10*ROW('Hygiene Data'!D84))="","",OFFSET('Hygiene Data'!$D$11,0,10*ROW('Hygiene Data'!D84)))</f>
        <v/>
      </c>
      <c r="DP90" s="273" t="str">
        <f ca="true">+IF(OFFSET('Hygiene Data'!$D$12,0,10*ROW('Hygiene Data'!D84))="","",OFFSET('Hygiene Data'!$D$12,0,10*ROW('Hygiene Data'!D84)))</f>
        <v/>
      </c>
      <c r="DQ90" s="273" t="str">
        <f ca="true">+IF(OFFSET('Hygiene Data'!$D$13,0,10*ROW('Hygiene Data'!D84))="","",OFFSET('Hygiene Data'!$D$13,0,10*ROW('Hygiene Data'!D84)))</f>
        <v/>
      </c>
      <c r="DR90" s="273" t="str">
        <f ca="true">+IF(OFFSET('Hygiene Data'!$E$11,0,10*ROW('Hygiene Data'!E84))="","",OFFSET('Hygiene Data'!$E$11,0,10*ROW('Hygiene Data'!E84)))</f>
        <v/>
      </c>
      <c r="DS90" s="273" t="str">
        <f ca="true">+IF(OFFSET('Hygiene Data'!$E$12,0,10*ROW('Hygiene Data'!E84))="","",OFFSET('Hygiene Data'!$E$12,0,10*ROW('Hygiene Data'!E84)))</f>
        <v/>
      </c>
      <c r="DT90" s="273" t="str">
        <f ca="true">+IF(OFFSET('Hygiene Data'!$E$13,0,10*ROW('Hygiene Data'!E84))="","",OFFSET('Hygiene Data'!$E$13,0,10*ROW('Hygiene Data'!E84)))</f>
        <v/>
      </c>
      <c r="DU90" s="273" t="str">
        <f ca="true">+IF(OFFSET('Hygiene Data'!$F$11,0,10*ROW('Hygiene Data'!F84))="","",OFFSET('Hygiene Data'!$F$11,0,10*ROW('Hygiene Data'!F84)))</f>
        <v/>
      </c>
      <c r="DV90" s="273" t="str">
        <f ca="true">+IF(OFFSET('Hygiene Data'!$F$12,0,10*ROW('Hygiene Data'!F84))="","",OFFSET('Hygiene Data'!$F$12,0,10*ROW('Hygiene Data'!F84)))</f>
        <v/>
      </c>
      <c r="DW90" s="273" t="str">
        <f ca="true">+IF(OFFSET('Hygiene Data'!$F$13,0,10*ROW('Hygiene Data'!F84))="","",OFFSET('Hygiene Data'!$F$13,0,10*ROW('Hygiene Data'!F84)))</f>
        <v/>
      </c>
      <c r="DX90" s="273" t="str">
        <f ca="true">+IF(OFFSET('Hygiene Data'!$G$11,0,10*ROW('Hygiene Data'!G84))="","",OFFSET('Hygiene Data'!$G$11,0,10*ROW('Hygiene Data'!G84)))</f>
        <v/>
      </c>
      <c r="DY90" s="273" t="str">
        <f ca="true">+IF(OFFSET('Hygiene Data'!$G$12,0,10*ROW('Hygiene Data'!G84))="","",OFFSET('Hygiene Data'!$G$12,0,10*ROW('Hygiene Data'!G84)))</f>
        <v/>
      </c>
      <c r="DZ90" s="273" t="str">
        <f ca="true">+IF(OFFSET('Hygiene Data'!$G$13,0,10*ROW('Hygiene Data'!G84))="","",OFFSET('Hygiene Data'!$G$13,0,10*ROW('Hygiene Data'!G84)))</f>
        <v/>
      </c>
      <c r="EA90" s="273" t="str">
        <f ca="true">+IF(OFFSET('Hygiene Data'!$H$11,0,10*ROW('Hygiene Data'!H84))="","",OFFSET('Hygiene Data'!$H$11,0,10*ROW('Hygiene Data'!H84)))</f>
        <v/>
      </c>
      <c r="EB90" s="273" t="str">
        <f ca="true">+IF(OFFSET('Hygiene Data'!$H$12,0,10*ROW('Hygiene Data'!H84))="","",OFFSET('Hygiene Data'!$H$12,0,10*ROW('Hygiene Data'!H84)))</f>
        <v/>
      </c>
      <c r="EC90" s="273" t="str">
        <f ca="true">+IF(OFFSET('Hygiene Data'!$H$13,0,10*ROW('Hygiene Data'!H84))="","",OFFSET('Hygiene Data'!$H$13,0,10*ROW('Hygiene Data'!H84)))</f>
        <v/>
      </c>
      <c r="ED90" s="273" t="str">
        <f ca="true">+IF(OFFSET('Hygiene Data'!$I$11,0,10*ROW('Hygiene Data'!I84))="","",OFFSET('Hygiene Data'!$I$11,0,10*ROW('Hygiene Data'!I84)))</f>
        <v/>
      </c>
      <c r="EE90" s="273" t="str">
        <f ca="true">+IF(OFFSET('Hygiene Data'!$I$12,0,10*ROW('Hygiene Data'!I84))="","",OFFSET('Hygiene Data'!$I$12,0,10*ROW('Hygiene Data'!I84)))</f>
        <v/>
      </c>
      <c r="EF90" s="273"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29" t="str">
        <f t="shared" ca="true" si="1"/>
        <v/>
      </c>
      <c r="D91" s="97"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7"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7"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7"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7"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7"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7"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7"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7"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7"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7"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7"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7"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7"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7"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7"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7"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7"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8"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8"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8"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8"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8"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8"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8"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8"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8"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8"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8"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8"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8"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8"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8"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8"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8"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8"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8"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8"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8"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8"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8"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8"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8"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8"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8"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8"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8"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8"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9"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9"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9"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9"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9"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9"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9"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9"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9"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9"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9"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9"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9"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9"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9"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9"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9"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9"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3"/>
      <c r="BS91" s="273" t="str">
        <f ca="true">+IF(OFFSET('Water Data'!$D$27,0,10*ROW('Water Data'!D85))="","",OFFSET('Water Data'!$D$27,0,10*ROW('Water Data'!D85)))</f>
        <v/>
      </c>
      <c r="BT91" s="273" t="str">
        <f ca="true">+IF(OFFSET('Water Data'!$D$28,0,10*ROW('Water Data'!D85))="","",OFFSET('Water Data'!$D$28,0,10*ROW('Water Data'!D85)))</f>
        <v/>
      </c>
      <c r="BU91" s="273" t="str">
        <f ca="true">+IF(OFFSET('Water Data'!$D$29,0,10*ROW('Water Data'!D85))="","",OFFSET('Water Data'!$D$29,0,10*ROW('Water Data'!D85)))</f>
        <v/>
      </c>
      <c r="BV91" s="273" t="str">
        <f ca="true">+IF(OFFSET('Water Data'!$E$27,0,10*ROW('Water Data'!E85))="","",OFFSET('Water Data'!$E$27,0,10*ROW('Water Data'!E85)))</f>
        <v/>
      </c>
      <c r="BW91" s="273" t="str">
        <f ca="true">+IF(OFFSET('Water Data'!$E$28,0,10*ROW('Water Data'!E85))="","",OFFSET('Water Data'!$E$28,0,10*ROW('Water Data'!E85)))</f>
        <v/>
      </c>
      <c r="BX91" s="273" t="str">
        <f ca="true">+IF(OFFSET('Water Data'!$E$29,0,10*ROW('Water Data'!E85))="","",OFFSET('Water Data'!$E$29,0,10*ROW('Water Data'!E85)))</f>
        <v/>
      </c>
      <c r="BY91" s="273" t="str">
        <f ca="true">+IF(OFFSET('Water Data'!$F$27,0,10*ROW('Water Data'!F85))="","",OFFSET('Water Data'!$F$27,0,10*ROW('Water Data'!F85)))</f>
        <v/>
      </c>
      <c r="BZ91" s="273" t="str">
        <f ca="true">+IF(OFFSET('Water Data'!$F$28,0,10*ROW('Water Data'!F85))="","",OFFSET('Water Data'!$F$28,0,10*ROW('Water Data'!F85)))</f>
        <v/>
      </c>
      <c r="CA91" s="273" t="str">
        <f ca="true">+IF(OFFSET('Water Data'!$F$29,0,10*ROW('Water Data'!F85))="","",OFFSET('Water Data'!$F$29,0,10*ROW('Water Data'!F85)))</f>
        <v/>
      </c>
      <c r="CB91" s="273" t="str">
        <f ca="true">+IF(OFFSET('Water Data'!$G$27,0,10*ROW('Water Data'!G85))="","",OFFSET('Water Data'!$G$27,0,10*ROW('Water Data'!G85)))</f>
        <v/>
      </c>
      <c r="CC91" s="273" t="str">
        <f ca="true">+IF(OFFSET('Water Data'!$G$28,0,10*ROW('Water Data'!G85))="","",OFFSET('Water Data'!$G$28,0,10*ROW('Water Data'!G85)))</f>
        <v/>
      </c>
      <c r="CD91" s="273" t="str">
        <f ca="true">+IF(OFFSET('Water Data'!$G$29,0,10*ROW('Water Data'!G85))="","",OFFSET('Water Data'!$G$29,0,10*ROW('Water Data'!G85)))</f>
        <v/>
      </c>
      <c r="CE91" s="273" t="str">
        <f ca="true">+IF(OFFSET('Water Data'!$H$27,0,10*ROW('Water Data'!H85))="","",OFFSET('Water Data'!$H$27,0,10*ROW('Water Data'!H85)))</f>
        <v/>
      </c>
      <c r="CF91" s="273" t="str">
        <f ca="true">+IF(OFFSET('Water Data'!$H$28,0,10*ROW('Water Data'!H85))="","",OFFSET('Water Data'!$H$28,0,10*ROW('Water Data'!H85)))</f>
        <v/>
      </c>
      <c r="CG91" s="273" t="str">
        <f ca="true">+IF(OFFSET('Water Data'!$H$29,0,10*ROW('Water Data'!H85))="","",OFFSET('Water Data'!$H$29,0,10*ROW('Water Data'!H85)))</f>
        <v/>
      </c>
      <c r="CH91" s="273" t="str">
        <f ca="true">+IF(OFFSET('Water Data'!$I$27,0,10*ROW('Water Data'!I85))="","",OFFSET('Water Data'!$I$27,0,10*ROW('Water Data'!I85)))</f>
        <v/>
      </c>
      <c r="CI91" s="273" t="str">
        <f ca="true">+IF(OFFSET('Water Data'!$I$28,0,10*ROW('Water Data'!I85))="","",OFFSET('Water Data'!$I$28,0,10*ROW('Water Data'!I85)))</f>
        <v/>
      </c>
      <c r="CJ91" s="273" t="str">
        <f ca="true">+IF(OFFSET('Water Data'!$I$29,0,10*ROW('Water Data'!I85))="","",OFFSET('Water Data'!$I$29,0,10*ROW('Water Data'!I85)))</f>
        <v/>
      </c>
      <c r="CK91" s="273" t="str">
        <f ca="true">+IF(OFFSET('Sanitation Data'!$D$28,0,10*ROW('Sanitation Data'!D85))="","",OFFSET('Sanitation Data'!$D$28,0,10*ROW('Sanitation Data'!D85)))</f>
        <v/>
      </c>
      <c r="CL91" s="273" t="str">
        <f ca="true">+IF(OFFSET('Sanitation Data'!$D$29,0,10*ROW('Sanitation Data'!D85))="","",OFFSET('Sanitation Data'!$D$29,0,10*ROW('Sanitation Data'!D85)))</f>
        <v/>
      </c>
      <c r="CM91" s="273" t="str">
        <f ca="true">+IF(OFFSET('Sanitation Data'!$D$30,0,10*ROW('Sanitation Data'!D85))="","",OFFSET('Sanitation Data'!$D$30,0,10*ROW('Sanitation Data'!D85)))</f>
        <v/>
      </c>
      <c r="CN91" s="273" t="str">
        <f ca="true">+IF(OFFSET('Sanitation Data'!$D$31,0,10*ROW('Sanitation Data'!D85))="","",OFFSET('Sanitation Data'!$D$31,0,10*ROW('Sanitation Data'!D85)))</f>
        <v/>
      </c>
      <c r="CO91" s="273" t="str">
        <f ca="true">+IF(OFFSET('Sanitation Data'!$D$32,0,10*ROW('Sanitation Data'!D85))="","",OFFSET('Sanitation Data'!$D$32,0,10*ROW('Sanitation Data'!D85)))</f>
        <v/>
      </c>
      <c r="CP91" s="273" t="str">
        <f ca="true">+IF(OFFSET('Sanitation Data'!$E$28,0,10*ROW('Sanitation Data'!E85))="","",OFFSET('Sanitation Data'!$E$28,0,10*ROW('Sanitation Data'!E85)))</f>
        <v/>
      </c>
      <c r="CQ91" s="273" t="str">
        <f ca="true">+IF(OFFSET('Sanitation Data'!$E$29,0,10*ROW('Sanitation Data'!E85))="","",OFFSET('Sanitation Data'!$E$29,0,10*ROW('Sanitation Data'!E85)))</f>
        <v/>
      </c>
      <c r="CR91" s="273" t="str">
        <f ca="true">+IF(OFFSET('Sanitation Data'!$E$30,0,10*ROW('Sanitation Data'!E85))="","",OFFSET('Sanitation Data'!$E$30,0,10*ROW('Sanitation Data'!E85)))</f>
        <v/>
      </c>
      <c r="CS91" s="273" t="str">
        <f ca="true">+IF(OFFSET('Sanitation Data'!$E$31,0,10*ROW('Sanitation Data'!E85))="","",OFFSET('Sanitation Data'!$E$31,0,10*ROW('Sanitation Data'!E85)))</f>
        <v/>
      </c>
      <c r="CT91" s="273" t="str">
        <f ca="true">+IF(OFFSET('Sanitation Data'!$E$32,0,10*ROW('Sanitation Data'!E85))="","",OFFSET('Sanitation Data'!$E$32,0,10*ROW('Sanitation Data'!E85)))</f>
        <v/>
      </c>
      <c r="CU91" s="273" t="str">
        <f ca="true">+IF(OFFSET('Sanitation Data'!$F$28,0,10*ROW('Sanitation Data'!F85))="","",OFFSET('Sanitation Data'!$F$28,0,10*ROW('Sanitation Data'!F85)))</f>
        <v/>
      </c>
      <c r="CV91" s="273" t="str">
        <f ca="true">+IF(OFFSET('Sanitation Data'!$F$29,0,10*ROW('Sanitation Data'!F85))="","",OFFSET('Sanitation Data'!$F$29,0,10*ROW('Sanitation Data'!F85)))</f>
        <v/>
      </c>
      <c r="CW91" s="273" t="str">
        <f ca="true">+IF(OFFSET('Sanitation Data'!$F$30,0,10*ROW('Sanitation Data'!F85))="","",OFFSET('Sanitation Data'!$F$30,0,10*ROW('Sanitation Data'!F85)))</f>
        <v/>
      </c>
      <c r="CX91" s="273" t="str">
        <f ca="true">+IF(OFFSET('Sanitation Data'!$F$31,0,10*ROW('Sanitation Data'!F85))="","",OFFSET('Sanitation Data'!$F$31,0,10*ROW('Sanitation Data'!F85)))</f>
        <v/>
      </c>
      <c r="CY91" s="273" t="str">
        <f ca="true">+IF(OFFSET('Sanitation Data'!$F$32,0,10*ROW('Sanitation Data'!F85))="","",OFFSET('Sanitation Data'!$F$32,0,10*ROW('Sanitation Data'!F85)))</f>
        <v/>
      </c>
      <c r="CZ91" s="273" t="str">
        <f ca="true">+IF(OFFSET('Sanitation Data'!$G$28,0,10*ROW('Sanitation Data'!G85))="","",OFFSET('Sanitation Data'!$G$28,0,10*ROW('Sanitation Data'!G85)))</f>
        <v/>
      </c>
      <c r="DA91" s="273" t="str">
        <f ca="true">+IF(OFFSET('Sanitation Data'!$G$29,0,10*ROW('Sanitation Data'!G85))="","",OFFSET('Sanitation Data'!$G$29,0,10*ROW('Sanitation Data'!G85)))</f>
        <v/>
      </c>
      <c r="DB91" s="273" t="str">
        <f ca="true">+IF(OFFSET('Sanitation Data'!$G$30,0,10*ROW('Sanitation Data'!G85))="","",OFFSET('Sanitation Data'!$G$30,0,10*ROW('Sanitation Data'!G85)))</f>
        <v/>
      </c>
      <c r="DC91" s="273" t="str">
        <f ca="true">+IF(OFFSET('Sanitation Data'!$G$31,0,10*ROW('Sanitation Data'!G85))="","",OFFSET('Sanitation Data'!$G$31,0,10*ROW('Sanitation Data'!G85)))</f>
        <v/>
      </c>
      <c r="DD91" s="273" t="str">
        <f ca="true">+IF(OFFSET('Sanitation Data'!$G$32,0,10*ROW('Sanitation Data'!G85))="","",OFFSET('Sanitation Data'!$G$32,0,10*ROW('Sanitation Data'!G85)))</f>
        <v/>
      </c>
      <c r="DE91" s="273" t="str">
        <f ca="true">+IF(OFFSET('Sanitation Data'!$H$28,0,10*ROW('Sanitation Data'!H85))="","",OFFSET('Sanitation Data'!$H$28,0,10*ROW('Sanitation Data'!H85)))</f>
        <v/>
      </c>
      <c r="DF91" s="273" t="str">
        <f ca="true">+IF(OFFSET('Sanitation Data'!$H$29,0,10*ROW('Sanitation Data'!H85))="","",OFFSET('Sanitation Data'!$H$29,0,10*ROW('Sanitation Data'!H85)))</f>
        <v/>
      </c>
      <c r="DG91" s="273" t="str">
        <f ca="true">+IF(OFFSET('Sanitation Data'!$H$30,0,10*ROW('Sanitation Data'!H85))="","",OFFSET('Sanitation Data'!$H$30,0,10*ROW('Sanitation Data'!H85)))</f>
        <v/>
      </c>
      <c r="DH91" s="273" t="str">
        <f ca="true">+IF(OFFSET('Sanitation Data'!$H$31,0,10*ROW('Sanitation Data'!H85))="","",OFFSET('Sanitation Data'!$H$31,0,10*ROW('Sanitation Data'!H85)))</f>
        <v/>
      </c>
      <c r="DI91" s="273" t="str">
        <f ca="true">+IF(OFFSET('Sanitation Data'!$H$32,0,10*ROW('Sanitation Data'!H85))="","",OFFSET('Sanitation Data'!$H$32,0,10*ROW('Sanitation Data'!H85)))</f>
        <v/>
      </c>
      <c r="DJ91" s="273" t="str">
        <f ca="true">+IF(OFFSET('Sanitation Data'!$I$28,0,10*ROW('Sanitation Data'!I85))="","",OFFSET('Sanitation Data'!$I$28,0,10*ROW('Sanitation Data'!I85)))</f>
        <v/>
      </c>
      <c r="DK91" s="273" t="str">
        <f ca="true">+IF(OFFSET('Sanitation Data'!$I$29,0,10*ROW('Sanitation Data'!I85))="","",OFFSET('Sanitation Data'!$I$29,0,10*ROW('Sanitation Data'!I85)))</f>
        <v/>
      </c>
      <c r="DL91" s="273" t="str">
        <f ca="true">+IF(OFFSET('Sanitation Data'!$I$30,0,10*ROW('Sanitation Data'!I85))="","",OFFSET('Sanitation Data'!$I$30,0,10*ROW('Sanitation Data'!I85)))</f>
        <v/>
      </c>
      <c r="DM91" s="273" t="str">
        <f ca="true">+IF(OFFSET('Sanitation Data'!$I$31,0,10*ROW('Sanitation Data'!I85))="","",OFFSET('Sanitation Data'!$I$31,0,10*ROW('Sanitation Data'!I85)))</f>
        <v/>
      </c>
      <c r="DN91" s="273" t="str">
        <f ca="true">+IF(OFFSET('Sanitation Data'!$I$32,0,10*ROW('Sanitation Data'!I85))="","",OFFSET('Sanitation Data'!$I$32,0,10*ROW('Sanitation Data'!I85)))</f>
        <v/>
      </c>
      <c r="DO91" s="273" t="str">
        <f ca="true">+IF(OFFSET('Hygiene Data'!$D$11,0,10*ROW('Hygiene Data'!D85))="","",OFFSET('Hygiene Data'!$D$11,0,10*ROW('Hygiene Data'!D85)))</f>
        <v/>
      </c>
      <c r="DP91" s="273" t="str">
        <f ca="true">+IF(OFFSET('Hygiene Data'!$D$12,0,10*ROW('Hygiene Data'!D85))="","",OFFSET('Hygiene Data'!$D$12,0,10*ROW('Hygiene Data'!D85)))</f>
        <v/>
      </c>
      <c r="DQ91" s="273" t="str">
        <f ca="true">+IF(OFFSET('Hygiene Data'!$D$13,0,10*ROW('Hygiene Data'!D85))="","",OFFSET('Hygiene Data'!$D$13,0,10*ROW('Hygiene Data'!D85)))</f>
        <v/>
      </c>
      <c r="DR91" s="273" t="str">
        <f ca="true">+IF(OFFSET('Hygiene Data'!$E$11,0,10*ROW('Hygiene Data'!E85))="","",OFFSET('Hygiene Data'!$E$11,0,10*ROW('Hygiene Data'!E85)))</f>
        <v/>
      </c>
      <c r="DS91" s="273" t="str">
        <f ca="true">+IF(OFFSET('Hygiene Data'!$E$12,0,10*ROW('Hygiene Data'!E85))="","",OFFSET('Hygiene Data'!$E$12,0,10*ROW('Hygiene Data'!E85)))</f>
        <v/>
      </c>
      <c r="DT91" s="273" t="str">
        <f ca="true">+IF(OFFSET('Hygiene Data'!$E$13,0,10*ROW('Hygiene Data'!E85))="","",OFFSET('Hygiene Data'!$E$13,0,10*ROW('Hygiene Data'!E85)))</f>
        <v/>
      </c>
      <c r="DU91" s="273" t="str">
        <f ca="true">+IF(OFFSET('Hygiene Data'!$F$11,0,10*ROW('Hygiene Data'!F85))="","",OFFSET('Hygiene Data'!$F$11,0,10*ROW('Hygiene Data'!F85)))</f>
        <v/>
      </c>
      <c r="DV91" s="273" t="str">
        <f ca="true">+IF(OFFSET('Hygiene Data'!$F$12,0,10*ROW('Hygiene Data'!F85))="","",OFFSET('Hygiene Data'!$F$12,0,10*ROW('Hygiene Data'!F85)))</f>
        <v/>
      </c>
      <c r="DW91" s="273" t="str">
        <f ca="true">+IF(OFFSET('Hygiene Data'!$F$13,0,10*ROW('Hygiene Data'!F85))="","",OFFSET('Hygiene Data'!$F$13,0,10*ROW('Hygiene Data'!F85)))</f>
        <v/>
      </c>
      <c r="DX91" s="273" t="str">
        <f ca="true">+IF(OFFSET('Hygiene Data'!$G$11,0,10*ROW('Hygiene Data'!G85))="","",OFFSET('Hygiene Data'!$G$11,0,10*ROW('Hygiene Data'!G85)))</f>
        <v/>
      </c>
      <c r="DY91" s="273" t="str">
        <f ca="true">+IF(OFFSET('Hygiene Data'!$G$12,0,10*ROW('Hygiene Data'!G85))="","",OFFSET('Hygiene Data'!$G$12,0,10*ROW('Hygiene Data'!G85)))</f>
        <v/>
      </c>
      <c r="DZ91" s="273" t="str">
        <f ca="true">+IF(OFFSET('Hygiene Data'!$G$13,0,10*ROW('Hygiene Data'!G85))="","",OFFSET('Hygiene Data'!$G$13,0,10*ROW('Hygiene Data'!G85)))</f>
        <v/>
      </c>
      <c r="EA91" s="273" t="str">
        <f ca="true">+IF(OFFSET('Hygiene Data'!$H$11,0,10*ROW('Hygiene Data'!H85))="","",OFFSET('Hygiene Data'!$H$11,0,10*ROW('Hygiene Data'!H85)))</f>
        <v/>
      </c>
      <c r="EB91" s="273" t="str">
        <f ca="true">+IF(OFFSET('Hygiene Data'!$H$12,0,10*ROW('Hygiene Data'!H85))="","",OFFSET('Hygiene Data'!$H$12,0,10*ROW('Hygiene Data'!H85)))</f>
        <v/>
      </c>
      <c r="EC91" s="273" t="str">
        <f ca="true">+IF(OFFSET('Hygiene Data'!$H$13,0,10*ROW('Hygiene Data'!H85))="","",OFFSET('Hygiene Data'!$H$13,0,10*ROW('Hygiene Data'!H85)))</f>
        <v/>
      </c>
      <c r="ED91" s="273" t="str">
        <f ca="true">+IF(OFFSET('Hygiene Data'!$I$11,0,10*ROW('Hygiene Data'!I85))="","",OFFSET('Hygiene Data'!$I$11,0,10*ROW('Hygiene Data'!I85)))</f>
        <v/>
      </c>
      <c r="EE91" s="273" t="str">
        <f ca="true">+IF(OFFSET('Hygiene Data'!$I$12,0,10*ROW('Hygiene Data'!I85))="","",OFFSET('Hygiene Data'!$I$12,0,10*ROW('Hygiene Data'!I85)))</f>
        <v/>
      </c>
      <c r="EF91" s="273"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29" t="str">
        <f t="shared" ca="true" si="1"/>
        <v/>
      </c>
      <c r="D92" s="97"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7"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7"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7"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7"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7"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7"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7"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7"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7"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7"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7"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7"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7"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7"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7"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7"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7"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8"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8"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8"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8"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8"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8"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8"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8"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8"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8"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8"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8"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8"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8"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8"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8"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8"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8"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8"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8"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8"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8"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8"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8"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8"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8"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8"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8"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8"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8"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9"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9"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9"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9"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9"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9"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9"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9"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9"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9"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9"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9"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9"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9"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9"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9"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9"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9"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3"/>
      <c r="BS92" s="273" t="str">
        <f ca="true">+IF(OFFSET('Water Data'!$D$27,0,10*ROW('Water Data'!D86))="","",OFFSET('Water Data'!$D$27,0,10*ROW('Water Data'!D86)))</f>
        <v/>
      </c>
      <c r="BT92" s="273" t="str">
        <f ca="true">+IF(OFFSET('Water Data'!$D$28,0,10*ROW('Water Data'!D86))="","",OFFSET('Water Data'!$D$28,0,10*ROW('Water Data'!D86)))</f>
        <v/>
      </c>
      <c r="BU92" s="273" t="str">
        <f ca="true">+IF(OFFSET('Water Data'!$D$29,0,10*ROW('Water Data'!D86))="","",OFFSET('Water Data'!$D$29,0,10*ROW('Water Data'!D86)))</f>
        <v/>
      </c>
      <c r="BV92" s="273" t="str">
        <f ca="true">+IF(OFFSET('Water Data'!$E$27,0,10*ROW('Water Data'!E86))="","",OFFSET('Water Data'!$E$27,0,10*ROW('Water Data'!E86)))</f>
        <v/>
      </c>
      <c r="BW92" s="273" t="str">
        <f ca="true">+IF(OFFSET('Water Data'!$E$28,0,10*ROW('Water Data'!E86))="","",OFFSET('Water Data'!$E$28,0,10*ROW('Water Data'!E86)))</f>
        <v/>
      </c>
      <c r="BX92" s="273" t="str">
        <f ca="true">+IF(OFFSET('Water Data'!$E$29,0,10*ROW('Water Data'!E86))="","",OFFSET('Water Data'!$E$29,0,10*ROW('Water Data'!E86)))</f>
        <v/>
      </c>
      <c r="BY92" s="273" t="str">
        <f ca="true">+IF(OFFSET('Water Data'!$F$27,0,10*ROW('Water Data'!F86))="","",OFFSET('Water Data'!$F$27,0,10*ROW('Water Data'!F86)))</f>
        <v/>
      </c>
      <c r="BZ92" s="273" t="str">
        <f ca="true">+IF(OFFSET('Water Data'!$F$28,0,10*ROW('Water Data'!F86))="","",OFFSET('Water Data'!$F$28,0,10*ROW('Water Data'!F86)))</f>
        <v/>
      </c>
      <c r="CA92" s="273" t="str">
        <f ca="true">+IF(OFFSET('Water Data'!$F$29,0,10*ROW('Water Data'!F86))="","",OFFSET('Water Data'!$F$29,0,10*ROW('Water Data'!F86)))</f>
        <v/>
      </c>
      <c r="CB92" s="273" t="str">
        <f ca="true">+IF(OFFSET('Water Data'!$G$27,0,10*ROW('Water Data'!G86))="","",OFFSET('Water Data'!$G$27,0,10*ROW('Water Data'!G86)))</f>
        <v/>
      </c>
      <c r="CC92" s="273" t="str">
        <f ca="true">+IF(OFFSET('Water Data'!$G$28,0,10*ROW('Water Data'!G86))="","",OFFSET('Water Data'!$G$28,0,10*ROW('Water Data'!G86)))</f>
        <v/>
      </c>
      <c r="CD92" s="273" t="str">
        <f ca="true">+IF(OFFSET('Water Data'!$G$29,0,10*ROW('Water Data'!G86))="","",OFFSET('Water Data'!$G$29,0,10*ROW('Water Data'!G86)))</f>
        <v/>
      </c>
      <c r="CE92" s="273" t="str">
        <f ca="true">+IF(OFFSET('Water Data'!$H$27,0,10*ROW('Water Data'!H86))="","",OFFSET('Water Data'!$H$27,0,10*ROW('Water Data'!H86)))</f>
        <v/>
      </c>
      <c r="CF92" s="273" t="str">
        <f ca="true">+IF(OFFSET('Water Data'!$H$28,0,10*ROW('Water Data'!H86))="","",OFFSET('Water Data'!$H$28,0,10*ROW('Water Data'!H86)))</f>
        <v/>
      </c>
      <c r="CG92" s="273" t="str">
        <f ca="true">+IF(OFFSET('Water Data'!$H$29,0,10*ROW('Water Data'!H86))="","",OFFSET('Water Data'!$H$29,0,10*ROW('Water Data'!H86)))</f>
        <v/>
      </c>
      <c r="CH92" s="273" t="str">
        <f ca="true">+IF(OFFSET('Water Data'!$I$27,0,10*ROW('Water Data'!I86))="","",OFFSET('Water Data'!$I$27,0,10*ROW('Water Data'!I86)))</f>
        <v/>
      </c>
      <c r="CI92" s="273" t="str">
        <f ca="true">+IF(OFFSET('Water Data'!$I$28,0,10*ROW('Water Data'!I86))="","",OFFSET('Water Data'!$I$28,0,10*ROW('Water Data'!I86)))</f>
        <v/>
      </c>
      <c r="CJ92" s="273" t="str">
        <f ca="true">+IF(OFFSET('Water Data'!$I$29,0,10*ROW('Water Data'!I86))="","",OFFSET('Water Data'!$I$29,0,10*ROW('Water Data'!I86)))</f>
        <v/>
      </c>
      <c r="CK92" s="273" t="str">
        <f ca="true">+IF(OFFSET('Sanitation Data'!$D$28,0,10*ROW('Sanitation Data'!D86))="","",OFFSET('Sanitation Data'!$D$28,0,10*ROW('Sanitation Data'!D86)))</f>
        <v/>
      </c>
      <c r="CL92" s="273" t="str">
        <f ca="true">+IF(OFFSET('Sanitation Data'!$D$29,0,10*ROW('Sanitation Data'!D86))="","",OFFSET('Sanitation Data'!$D$29,0,10*ROW('Sanitation Data'!D86)))</f>
        <v/>
      </c>
      <c r="CM92" s="273" t="str">
        <f ca="true">+IF(OFFSET('Sanitation Data'!$D$30,0,10*ROW('Sanitation Data'!D86))="","",OFFSET('Sanitation Data'!$D$30,0,10*ROW('Sanitation Data'!D86)))</f>
        <v/>
      </c>
      <c r="CN92" s="273" t="str">
        <f ca="true">+IF(OFFSET('Sanitation Data'!$D$31,0,10*ROW('Sanitation Data'!D86))="","",OFFSET('Sanitation Data'!$D$31,0,10*ROW('Sanitation Data'!D86)))</f>
        <v/>
      </c>
      <c r="CO92" s="273" t="str">
        <f ca="true">+IF(OFFSET('Sanitation Data'!$D$32,0,10*ROW('Sanitation Data'!D86))="","",OFFSET('Sanitation Data'!$D$32,0,10*ROW('Sanitation Data'!D86)))</f>
        <v/>
      </c>
      <c r="CP92" s="273" t="str">
        <f ca="true">+IF(OFFSET('Sanitation Data'!$E$28,0,10*ROW('Sanitation Data'!E86))="","",OFFSET('Sanitation Data'!$E$28,0,10*ROW('Sanitation Data'!E86)))</f>
        <v/>
      </c>
      <c r="CQ92" s="273" t="str">
        <f ca="true">+IF(OFFSET('Sanitation Data'!$E$29,0,10*ROW('Sanitation Data'!E86))="","",OFFSET('Sanitation Data'!$E$29,0,10*ROW('Sanitation Data'!E86)))</f>
        <v/>
      </c>
      <c r="CR92" s="273" t="str">
        <f ca="true">+IF(OFFSET('Sanitation Data'!$E$30,0,10*ROW('Sanitation Data'!E86))="","",OFFSET('Sanitation Data'!$E$30,0,10*ROW('Sanitation Data'!E86)))</f>
        <v/>
      </c>
      <c r="CS92" s="273" t="str">
        <f ca="true">+IF(OFFSET('Sanitation Data'!$E$31,0,10*ROW('Sanitation Data'!E86))="","",OFFSET('Sanitation Data'!$E$31,0,10*ROW('Sanitation Data'!E86)))</f>
        <v/>
      </c>
      <c r="CT92" s="273" t="str">
        <f ca="true">+IF(OFFSET('Sanitation Data'!$E$32,0,10*ROW('Sanitation Data'!E86))="","",OFFSET('Sanitation Data'!$E$32,0,10*ROW('Sanitation Data'!E86)))</f>
        <v/>
      </c>
      <c r="CU92" s="273" t="str">
        <f ca="true">+IF(OFFSET('Sanitation Data'!$F$28,0,10*ROW('Sanitation Data'!F86))="","",OFFSET('Sanitation Data'!$F$28,0,10*ROW('Sanitation Data'!F86)))</f>
        <v/>
      </c>
      <c r="CV92" s="273" t="str">
        <f ca="true">+IF(OFFSET('Sanitation Data'!$F$29,0,10*ROW('Sanitation Data'!F86))="","",OFFSET('Sanitation Data'!$F$29,0,10*ROW('Sanitation Data'!F86)))</f>
        <v/>
      </c>
      <c r="CW92" s="273" t="str">
        <f ca="true">+IF(OFFSET('Sanitation Data'!$F$30,0,10*ROW('Sanitation Data'!F86))="","",OFFSET('Sanitation Data'!$F$30,0,10*ROW('Sanitation Data'!F86)))</f>
        <v/>
      </c>
      <c r="CX92" s="273" t="str">
        <f ca="true">+IF(OFFSET('Sanitation Data'!$F$31,0,10*ROW('Sanitation Data'!F86))="","",OFFSET('Sanitation Data'!$F$31,0,10*ROW('Sanitation Data'!F86)))</f>
        <v/>
      </c>
      <c r="CY92" s="273" t="str">
        <f ca="true">+IF(OFFSET('Sanitation Data'!$F$32,0,10*ROW('Sanitation Data'!F86))="","",OFFSET('Sanitation Data'!$F$32,0,10*ROW('Sanitation Data'!F86)))</f>
        <v/>
      </c>
      <c r="CZ92" s="273" t="str">
        <f ca="true">+IF(OFFSET('Sanitation Data'!$G$28,0,10*ROW('Sanitation Data'!G86))="","",OFFSET('Sanitation Data'!$G$28,0,10*ROW('Sanitation Data'!G86)))</f>
        <v/>
      </c>
      <c r="DA92" s="273" t="str">
        <f ca="true">+IF(OFFSET('Sanitation Data'!$G$29,0,10*ROW('Sanitation Data'!G86))="","",OFFSET('Sanitation Data'!$G$29,0,10*ROW('Sanitation Data'!G86)))</f>
        <v/>
      </c>
      <c r="DB92" s="273" t="str">
        <f ca="true">+IF(OFFSET('Sanitation Data'!$G$30,0,10*ROW('Sanitation Data'!G86))="","",OFFSET('Sanitation Data'!$G$30,0,10*ROW('Sanitation Data'!G86)))</f>
        <v/>
      </c>
      <c r="DC92" s="273" t="str">
        <f ca="true">+IF(OFFSET('Sanitation Data'!$G$31,0,10*ROW('Sanitation Data'!G86))="","",OFFSET('Sanitation Data'!$G$31,0,10*ROW('Sanitation Data'!G86)))</f>
        <v/>
      </c>
      <c r="DD92" s="273" t="str">
        <f ca="true">+IF(OFFSET('Sanitation Data'!$G$32,0,10*ROW('Sanitation Data'!G86))="","",OFFSET('Sanitation Data'!$G$32,0,10*ROW('Sanitation Data'!G86)))</f>
        <v/>
      </c>
      <c r="DE92" s="273" t="str">
        <f ca="true">+IF(OFFSET('Sanitation Data'!$H$28,0,10*ROW('Sanitation Data'!H86))="","",OFFSET('Sanitation Data'!$H$28,0,10*ROW('Sanitation Data'!H86)))</f>
        <v/>
      </c>
      <c r="DF92" s="273" t="str">
        <f ca="true">+IF(OFFSET('Sanitation Data'!$H$29,0,10*ROW('Sanitation Data'!H86))="","",OFFSET('Sanitation Data'!$H$29,0,10*ROW('Sanitation Data'!H86)))</f>
        <v/>
      </c>
      <c r="DG92" s="273" t="str">
        <f ca="true">+IF(OFFSET('Sanitation Data'!$H$30,0,10*ROW('Sanitation Data'!H86))="","",OFFSET('Sanitation Data'!$H$30,0,10*ROW('Sanitation Data'!H86)))</f>
        <v/>
      </c>
      <c r="DH92" s="273" t="str">
        <f ca="true">+IF(OFFSET('Sanitation Data'!$H$31,0,10*ROW('Sanitation Data'!H86))="","",OFFSET('Sanitation Data'!$H$31,0,10*ROW('Sanitation Data'!H86)))</f>
        <v/>
      </c>
      <c r="DI92" s="273" t="str">
        <f ca="true">+IF(OFFSET('Sanitation Data'!$H$32,0,10*ROW('Sanitation Data'!H86))="","",OFFSET('Sanitation Data'!$H$32,0,10*ROW('Sanitation Data'!H86)))</f>
        <v/>
      </c>
      <c r="DJ92" s="273" t="str">
        <f ca="true">+IF(OFFSET('Sanitation Data'!$I$28,0,10*ROW('Sanitation Data'!I86))="","",OFFSET('Sanitation Data'!$I$28,0,10*ROW('Sanitation Data'!I86)))</f>
        <v/>
      </c>
      <c r="DK92" s="273" t="str">
        <f ca="true">+IF(OFFSET('Sanitation Data'!$I$29,0,10*ROW('Sanitation Data'!I86))="","",OFFSET('Sanitation Data'!$I$29,0,10*ROW('Sanitation Data'!I86)))</f>
        <v/>
      </c>
      <c r="DL92" s="273" t="str">
        <f ca="true">+IF(OFFSET('Sanitation Data'!$I$30,0,10*ROW('Sanitation Data'!I86))="","",OFFSET('Sanitation Data'!$I$30,0,10*ROW('Sanitation Data'!I86)))</f>
        <v/>
      </c>
      <c r="DM92" s="273" t="str">
        <f ca="true">+IF(OFFSET('Sanitation Data'!$I$31,0,10*ROW('Sanitation Data'!I86))="","",OFFSET('Sanitation Data'!$I$31,0,10*ROW('Sanitation Data'!I86)))</f>
        <v/>
      </c>
      <c r="DN92" s="273" t="str">
        <f ca="true">+IF(OFFSET('Sanitation Data'!$I$32,0,10*ROW('Sanitation Data'!I86))="","",OFFSET('Sanitation Data'!$I$32,0,10*ROW('Sanitation Data'!I86)))</f>
        <v/>
      </c>
      <c r="DO92" s="273" t="str">
        <f ca="true">+IF(OFFSET('Hygiene Data'!$D$11,0,10*ROW('Hygiene Data'!D86))="","",OFFSET('Hygiene Data'!$D$11,0,10*ROW('Hygiene Data'!D86)))</f>
        <v/>
      </c>
      <c r="DP92" s="273" t="str">
        <f ca="true">+IF(OFFSET('Hygiene Data'!$D$12,0,10*ROW('Hygiene Data'!D86))="","",OFFSET('Hygiene Data'!$D$12,0,10*ROW('Hygiene Data'!D86)))</f>
        <v/>
      </c>
      <c r="DQ92" s="273" t="str">
        <f ca="true">+IF(OFFSET('Hygiene Data'!$D$13,0,10*ROW('Hygiene Data'!D86))="","",OFFSET('Hygiene Data'!$D$13,0,10*ROW('Hygiene Data'!D86)))</f>
        <v/>
      </c>
      <c r="DR92" s="273" t="str">
        <f ca="true">+IF(OFFSET('Hygiene Data'!$E$11,0,10*ROW('Hygiene Data'!E86))="","",OFFSET('Hygiene Data'!$E$11,0,10*ROW('Hygiene Data'!E86)))</f>
        <v/>
      </c>
      <c r="DS92" s="273" t="str">
        <f ca="true">+IF(OFFSET('Hygiene Data'!$E$12,0,10*ROW('Hygiene Data'!E86))="","",OFFSET('Hygiene Data'!$E$12,0,10*ROW('Hygiene Data'!E86)))</f>
        <v/>
      </c>
      <c r="DT92" s="273" t="str">
        <f ca="true">+IF(OFFSET('Hygiene Data'!$E$13,0,10*ROW('Hygiene Data'!E86))="","",OFFSET('Hygiene Data'!$E$13,0,10*ROW('Hygiene Data'!E86)))</f>
        <v/>
      </c>
      <c r="DU92" s="273" t="str">
        <f ca="true">+IF(OFFSET('Hygiene Data'!$F$11,0,10*ROW('Hygiene Data'!F86))="","",OFFSET('Hygiene Data'!$F$11,0,10*ROW('Hygiene Data'!F86)))</f>
        <v/>
      </c>
      <c r="DV92" s="273" t="str">
        <f ca="true">+IF(OFFSET('Hygiene Data'!$F$12,0,10*ROW('Hygiene Data'!F86))="","",OFFSET('Hygiene Data'!$F$12,0,10*ROW('Hygiene Data'!F86)))</f>
        <v/>
      </c>
      <c r="DW92" s="273" t="str">
        <f ca="true">+IF(OFFSET('Hygiene Data'!$F$13,0,10*ROW('Hygiene Data'!F86))="","",OFFSET('Hygiene Data'!$F$13,0,10*ROW('Hygiene Data'!F86)))</f>
        <v/>
      </c>
      <c r="DX92" s="273" t="str">
        <f ca="true">+IF(OFFSET('Hygiene Data'!$G$11,0,10*ROW('Hygiene Data'!G86))="","",OFFSET('Hygiene Data'!$G$11,0,10*ROW('Hygiene Data'!G86)))</f>
        <v/>
      </c>
      <c r="DY92" s="273" t="str">
        <f ca="true">+IF(OFFSET('Hygiene Data'!$G$12,0,10*ROW('Hygiene Data'!G86))="","",OFFSET('Hygiene Data'!$G$12,0,10*ROW('Hygiene Data'!G86)))</f>
        <v/>
      </c>
      <c r="DZ92" s="273" t="str">
        <f ca="true">+IF(OFFSET('Hygiene Data'!$G$13,0,10*ROW('Hygiene Data'!G86))="","",OFFSET('Hygiene Data'!$G$13,0,10*ROW('Hygiene Data'!G86)))</f>
        <v/>
      </c>
      <c r="EA92" s="273" t="str">
        <f ca="true">+IF(OFFSET('Hygiene Data'!$H$11,0,10*ROW('Hygiene Data'!H86))="","",OFFSET('Hygiene Data'!$H$11,0,10*ROW('Hygiene Data'!H86)))</f>
        <v/>
      </c>
      <c r="EB92" s="273" t="str">
        <f ca="true">+IF(OFFSET('Hygiene Data'!$H$12,0,10*ROW('Hygiene Data'!H86))="","",OFFSET('Hygiene Data'!$H$12,0,10*ROW('Hygiene Data'!H86)))</f>
        <v/>
      </c>
      <c r="EC92" s="273" t="str">
        <f ca="true">+IF(OFFSET('Hygiene Data'!$H$13,0,10*ROW('Hygiene Data'!H86))="","",OFFSET('Hygiene Data'!$H$13,0,10*ROW('Hygiene Data'!H86)))</f>
        <v/>
      </c>
      <c r="ED92" s="273" t="str">
        <f ca="true">+IF(OFFSET('Hygiene Data'!$I$11,0,10*ROW('Hygiene Data'!I86))="","",OFFSET('Hygiene Data'!$I$11,0,10*ROW('Hygiene Data'!I86)))</f>
        <v/>
      </c>
      <c r="EE92" s="273" t="str">
        <f ca="true">+IF(OFFSET('Hygiene Data'!$I$12,0,10*ROW('Hygiene Data'!I86))="","",OFFSET('Hygiene Data'!$I$12,0,10*ROW('Hygiene Data'!I86)))</f>
        <v/>
      </c>
      <c r="EF92" s="273"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29" t="str">
        <f t="shared" ca="true" si="1"/>
        <v/>
      </c>
      <c r="D93" s="97"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7"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7"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7"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7"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7"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7"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7"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7"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7"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7"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7"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7"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7"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7"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7"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7"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7"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8"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8"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8"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8"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8"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8"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8"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8"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8"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8"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8"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8"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8"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8"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8"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8"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8"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8"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8"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8"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8"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8"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8"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8"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8"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8"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8"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8"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8"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8"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9"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9"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9"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9"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9"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9"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9"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9"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9"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9"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9"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9"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9"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9"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9"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9"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9"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9"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3"/>
      <c r="BS93" s="273" t="str">
        <f ca="true">+IF(OFFSET('Water Data'!$D$27,0,10*ROW('Water Data'!D87))="","",OFFSET('Water Data'!$D$27,0,10*ROW('Water Data'!D87)))</f>
        <v/>
      </c>
      <c r="BT93" s="273" t="str">
        <f ca="true">+IF(OFFSET('Water Data'!$D$28,0,10*ROW('Water Data'!D87))="","",OFFSET('Water Data'!$D$28,0,10*ROW('Water Data'!D87)))</f>
        <v/>
      </c>
      <c r="BU93" s="273" t="str">
        <f ca="true">+IF(OFFSET('Water Data'!$D$29,0,10*ROW('Water Data'!D87))="","",OFFSET('Water Data'!$D$29,0,10*ROW('Water Data'!D87)))</f>
        <v/>
      </c>
      <c r="BV93" s="273" t="str">
        <f ca="true">+IF(OFFSET('Water Data'!$E$27,0,10*ROW('Water Data'!E87))="","",OFFSET('Water Data'!$E$27,0,10*ROW('Water Data'!E87)))</f>
        <v/>
      </c>
      <c r="BW93" s="273" t="str">
        <f ca="true">+IF(OFFSET('Water Data'!$E$28,0,10*ROW('Water Data'!E87))="","",OFFSET('Water Data'!$E$28,0,10*ROW('Water Data'!E87)))</f>
        <v/>
      </c>
      <c r="BX93" s="273" t="str">
        <f ca="true">+IF(OFFSET('Water Data'!$E$29,0,10*ROW('Water Data'!E87))="","",OFFSET('Water Data'!$E$29,0,10*ROW('Water Data'!E87)))</f>
        <v/>
      </c>
      <c r="BY93" s="273" t="str">
        <f ca="true">+IF(OFFSET('Water Data'!$F$27,0,10*ROW('Water Data'!F87))="","",OFFSET('Water Data'!$F$27,0,10*ROW('Water Data'!F87)))</f>
        <v/>
      </c>
      <c r="BZ93" s="273" t="str">
        <f ca="true">+IF(OFFSET('Water Data'!$F$28,0,10*ROW('Water Data'!F87))="","",OFFSET('Water Data'!$F$28,0,10*ROW('Water Data'!F87)))</f>
        <v/>
      </c>
      <c r="CA93" s="273" t="str">
        <f ca="true">+IF(OFFSET('Water Data'!$F$29,0,10*ROW('Water Data'!F87))="","",OFFSET('Water Data'!$F$29,0,10*ROW('Water Data'!F87)))</f>
        <v/>
      </c>
      <c r="CB93" s="273" t="str">
        <f ca="true">+IF(OFFSET('Water Data'!$G$27,0,10*ROW('Water Data'!G87))="","",OFFSET('Water Data'!$G$27,0,10*ROW('Water Data'!G87)))</f>
        <v/>
      </c>
      <c r="CC93" s="273" t="str">
        <f ca="true">+IF(OFFSET('Water Data'!$G$28,0,10*ROW('Water Data'!G87))="","",OFFSET('Water Data'!$G$28,0,10*ROW('Water Data'!G87)))</f>
        <v/>
      </c>
      <c r="CD93" s="273" t="str">
        <f ca="true">+IF(OFFSET('Water Data'!$G$29,0,10*ROW('Water Data'!G87))="","",OFFSET('Water Data'!$G$29,0,10*ROW('Water Data'!G87)))</f>
        <v/>
      </c>
      <c r="CE93" s="273" t="str">
        <f ca="true">+IF(OFFSET('Water Data'!$H$27,0,10*ROW('Water Data'!H87))="","",OFFSET('Water Data'!$H$27,0,10*ROW('Water Data'!H87)))</f>
        <v/>
      </c>
      <c r="CF93" s="273" t="str">
        <f ca="true">+IF(OFFSET('Water Data'!$H$28,0,10*ROW('Water Data'!H87))="","",OFFSET('Water Data'!$H$28,0,10*ROW('Water Data'!H87)))</f>
        <v/>
      </c>
      <c r="CG93" s="273" t="str">
        <f ca="true">+IF(OFFSET('Water Data'!$H$29,0,10*ROW('Water Data'!H87))="","",OFFSET('Water Data'!$H$29,0,10*ROW('Water Data'!H87)))</f>
        <v/>
      </c>
      <c r="CH93" s="273" t="str">
        <f ca="true">+IF(OFFSET('Water Data'!$I$27,0,10*ROW('Water Data'!I87))="","",OFFSET('Water Data'!$I$27,0,10*ROW('Water Data'!I87)))</f>
        <v/>
      </c>
      <c r="CI93" s="273" t="str">
        <f ca="true">+IF(OFFSET('Water Data'!$I$28,0,10*ROW('Water Data'!I87))="","",OFFSET('Water Data'!$I$28,0,10*ROW('Water Data'!I87)))</f>
        <v/>
      </c>
      <c r="CJ93" s="273" t="str">
        <f ca="true">+IF(OFFSET('Water Data'!$I$29,0,10*ROW('Water Data'!I87))="","",OFFSET('Water Data'!$I$29,0,10*ROW('Water Data'!I87)))</f>
        <v/>
      </c>
      <c r="CK93" s="273" t="str">
        <f ca="true">+IF(OFFSET('Sanitation Data'!$D$28,0,10*ROW('Sanitation Data'!D87))="","",OFFSET('Sanitation Data'!$D$28,0,10*ROW('Sanitation Data'!D87)))</f>
        <v/>
      </c>
      <c r="CL93" s="273" t="str">
        <f ca="true">+IF(OFFSET('Sanitation Data'!$D$29,0,10*ROW('Sanitation Data'!D87))="","",OFFSET('Sanitation Data'!$D$29,0,10*ROW('Sanitation Data'!D87)))</f>
        <v/>
      </c>
      <c r="CM93" s="273" t="str">
        <f ca="true">+IF(OFFSET('Sanitation Data'!$D$30,0,10*ROW('Sanitation Data'!D87))="","",OFFSET('Sanitation Data'!$D$30,0,10*ROW('Sanitation Data'!D87)))</f>
        <v/>
      </c>
      <c r="CN93" s="273" t="str">
        <f ca="true">+IF(OFFSET('Sanitation Data'!$D$31,0,10*ROW('Sanitation Data'!D87))="","",OFFSET('Sanitation Data'!$D$31,0,10*ROW('Sanitation Data'!D87)))</f>
        <v/>
      </c>
      <c r="CO93" s="273" t="str">
        <f ca="true">+IF(OFFSET('Sanitation Data'!$D$32,0,10*ROW('Sanitation Data'!D87))="","",OFFSET('Sanitation Data'!$D$32,0,10*ROW('Sanitation Data'!D87)))</f>
        <v/>
      </c>
      <c r="CP93" s="273" t="str">
        <f ca="true">+IF(OFFSET('Sanitation Data'!$E$28,0,10*ROW('Sanitation Data'!E87))="","",OFFSET('Sanitation Data'!$E$28,0,10*ROW('Sanitation Data'!E87)))</f>
        <v/>
      </c>
      <c r="CQ93" s="273" t="str">
        <f ca="true">+IF(OFFSET('Sanitation Data'!$E$29,0,10*ROW('Sanitation Data'!E87))="","",OFFSET('Sanitation Data'!$E$29,0,10*ROW('Sanitation Data'!E87)))</f>
        <v/>
      </c>
      <c r="CR93" s="273" t="str">
        <f ca="true">+IF(OFFSET('Sanitation Data'!$E$30,0,10*ROW('Sanitation Data'!E87))="","",OFFSET('Sanitation Data'!$E$30,0,10*ROW('Sanitation Data'!E87)))</f>
        <v/>
      </c>
      <c r="CS93" s="273" t="str">
        <f ca="true">+IF(OFFSET('Sanitation Data'!$E$31,0,10*ROW('Sanitation Data'!E87))="","",OFFSET('Sanitation Data'!$E$31,0,10*ROW('Sanitation Data'!E87)))</f>
        <v/>
      </c>
      <c r="CT93" s="273" t="str">
        <f ca="true">+IF(OFFSET('Sanitation Data'!$E$32,0,10*ROW('Sanitation Data'!E87))="","",OFFSET('Sanitation Data'!$E$32,0,10*ROW('Sanitation Data'!E87)))</f>
        <v/>
      </c>
      <c r="CU93" s="273" t="str">
        <f ca="true">+IF(OFFSET('Sanitation Data'!$F$28,0,10*ROW('Sanitation Data'!F87))="","",OFFSET('Sanitation Data'!$F$28,0,10*ROW('Sanitation Data'!F87)))</f>
        <v/>
      </c>
      <c r="CV93" s="273" t="str">
        <f ca="true">+IF(OFFSET('Sanitation Data'!$F$29,0,10*ROW('Sanitation Data'!F87))="","",OFFSET('Sanitation Data'!$F$29,0,10*ROW('Sanitation Data'!F87)))</f>
        <v/>
      </c>
      <c r="CW93" s="273" t="str">
        <f ca="true">+IF(OFFSET('Sanitation Data'!$F$30,0,10*ROW('Sanitation Data'!F87))="","",OFFSET('Sanitation Data'!$F$30,0,10*ROW('Sanitation Data'!F87)))</f>
        <v/>
      </c>
      <c r="CX93" s="273" t="str">
        <f ca="true">+IF(OFFSET('Sanitation Data'!$F$31,0,10*ROW('Sanitation Data'!F87))="","",OFFSET('Sanitation Data'!$F$31,0,10*ROW('Sanitation Data'!F87)))</f>
        <v/>
      </c>
      <c r="CY93" s="273" t="str">
        <f ca="true">+IF(OFFSET('Sanitation Data'!$F$32,0,10*ROW('Sanitation Data'!F87))="","",OFFSET('Sanitation Data'!$F$32,0,10*ROW('Sanitation Data'!F87)))</f>
        <v/>
      </c>
      <c r="CZ93" s="273" t="str">
        <f ca="true">+IF(OFFSET('Sanitation Data'!$G$28,0,10*ROW('Sanitation Data'!G87))="","",OFFSET('Sanitation Data'!$G$28,0,10*ROW('Sanitation Data'!G87)))</f>
        <v/>
      </c>
      <c r="DA93" s="273" t="str">
        <f ca="true">+IF(OFFSET('Sanitation Data'!$G$29,0,10*ROW('Sanitation Data'!G87))="","",OFFSET('Sanitation Data'!$G$29,0,10*ROW('Sanitation Data'!G87)))</f>
        <v/>
      </c>
      <c r="DB93" s="273" t="str">
        <f ca="true">+IF(OFFSET('Sanitation Data'!$G$30,0,10*ROW('Sanitation Data'!G87))="","",OFFSET('Sanitation Data'!$G$30,0,10*ROW('Sanitation Data'!G87)))</f>
        <v/>
      </c>
      <c r="DC93" s="273" t="str">
        <f ca="true">+IF(OFFSET('Sanitation Data'!$G$31,0,10*ROW('Sanitation Data'!G87))="","",OFFSET('Sanitation Data'!$G$31,0,10*ROW('Sanitation Data'!G87)))</f>
        <v/>
      </c>
      <c r="DD93" s="273" t="str">
        <f ca="true">+IF(OFFSET('Sanitation Data'!$G$32,0,10*ROW('Sanitation Data'!G87))="","",OFFSET('Sanitation Data'!$G$32,0,10*ROW('Sanitation Data'!G87)))</f>
        <v/>
      </c>
      <c r="DE93" s="273" t="str">
        <f ca="true">+IF(OFFSET('Sanitation Data'!$H$28,0,10*ROW('Sanitation Data'!H87))="","",OFFSET('Sanitation Data'!$H$28,0,10*ROW('Sanitation Data'!H87)))</f>
        <v/>
      </c>
      <c r="DF93" s="273" t="str">
        <f ca="true">+IF(OFFSET('Sanitation Data'!$H$29,0,10*ROW('Sanitation Data'!H87))="","",OFFSET('Sanitation Data'!$H$29,0,10*ROW('Sanitation Data'!H87)))</f>
        <v/>
      </c>
      <c r="DG93" s="273" t="str">
        <f ca="true">+IF(OFFSET('Sanitation Data'!$H$30,0,10*ROW('Sanitation Data'!H87))="","",OFFSET('Sanitation Data'!$H$30,0,10*ROW('Sanitation Data'!H87)))</f>
        <v/>
      </c>
      <c r="DH93" s="273" t="str">
        <f ca="true">+IF(OFFSET('Sanitation Data'!$H$31,0,10*ROW('Sanitation Data'!H87))="","",OFFSET('Sanitation Data'!$H$31,0,10*ROW('Sanitation Data'!H87)))</f>
        <v/>
      </c>
      <c r="DI93" s="273" t="str">
        <f ca="true">+IF(OFFSET('Sanitation Data'!$H$32,0,10*ROW('Sanitation Data'!H87))="","",OFFSET('Sanitation Data'!$H$32,0,10*ROW('Sanitation Data'!H87)))</f>
        <v/>
      </c>
      <c r="DJ93" s="273" t="str">
        <f ca="true">+IF(OFFSET('Sanitation Data'!$I$28,0,10*ROW('Sanitation Data'!I87))="","",OFFSET('Sanitation Data'!$I$28,0,10*ROW('Sanitation Data'!I87)))</f>
        <v/>
      </c>
      <c r="DK93" s="273" t="str">
        <f ca="true">+IF(OFFSET('Sanitation Data'!$I$29,0,10*ROW('Sanitation Data'!I87))="","",OFFSET('Sanitation Data'!$I$29,0,10*ROW('Sanitation Data'!I87)))</f>
        <v/>
      </c>
      <c r="DL93" s="273" t="str">
        <f ca="true">+IF(OFFSET('Sanitation Data'!$I$30,0,10*ROW('Sanitation Data'!I87))="","",OFFSET('Sanitation Data'!$I$30,0,10*ROW('Sanitation Data'!I87)))</f>
        <v/>
      </c>
      <c r="DM93" s="273" t="str">
        <f ca="true">+IF(OFFSET('Sanitation Data'!$I$31,0,10*ROW('Sanitation Data'!I87))="","",OFFSET('Sanitation Data'!$I$31,0,10*ROW('Sanitation Data'!I87)))</f>
        <v/>
      </c>
      <c r="DN93" s="273" t="str">
        <f ca="true">+IF(OFFSET('Sanitation Data'!$I$32,0,10*ROW('Sanitation Data'!I87))="","",OFFSET('Sanitation Data'!$I$32,0,10*ROW('Sanitation Data'!I87)))</f>
        <v/>
      </c>
      <c r="DO93" s="273" t="str">
        <f ca="true">+IF(OFFSET('Hygiene Data'!$D$11,0,10*ROW('Hygiene Data'!D87))="","",OFFSET('Hygiene Data'!$D$11,0,10*ROW('Hygiene Data'!D87)))</f>
        <v/>
      </c>
      <c r="DP93" s="273" t="str">
        <f ca="true">+IF(OFFSET('Hygiene Data'!$D$12,0,10*ROW('Hygiene Data'!D87))="","",OFFSET('Hygiene Data'!$D$12,0,10*ROW('Hygiene Data'!D87)))</f>
        <v/>
      </c>
      <c r="DQ93" s="273" t="str">
        <f ca="true">+IF(OFFSET('Hygiene Data'!$D$13,0,10*ROW('Hygiene Data'!D87))="","",OFFSET('Hygiene Data'!$D$13,0,10*ROW('Hygiene Data'!D87)))</f>
        <v/>
      </c>
      <c r="DR93" s="273" t="str">
        <f ca="true">+IF(OFFSET('Hygiene Data'!$E$11,0,10*ROW('Hygiene Data'!E87))="","",OFFSET('Hygiene Data'!$E$11,0,10*ROW('Hygiene Data'!E87)))</f>
        <v/>
      </c>
      <c r="DS93" s="273" t="str">
        <f ca="true">+IF(OFFSET('Hygiene Data'!$E$12,0,10*ROW('Hygiene Data'!E87))="","",OFFSET('Hygiene Data'!$E$12,0,10*ROW('Hygiene Data'!E87)))</f>
        <v/>
      </c>
      <c r="DT93" s="273" t="str">
        <f ca="true">+IF(OFFSET('Hygiene Data'!$E$13,0,10*ROW('Hygiene Data'!E87))="","",OFFSET('Hygiene Data'!$E$13,0,10*ROW('Hygiene Data'!E87)))</f>
        <v/>
      </c>
      <c r="DU93" s="273" t="str">
        <f ca="true">+IF(OFFSET('Hygiene Data'!$F$11,0,10*ROW('Hygiene Data'!F87))="","",OFFSET('Hygiene Data'!$F$11,0,10*ROW('Hygiene Data'!F87)))</f>
        <v/>
      </c>
      <c r="DV93" s="273" t="str">
        <f ca="true">+IF(OFFSET('Hygiene Data'!$F$12,0,10*ROW('Hygiene Data'!F87))="","",OFFSET('Hygiene Data'!$F$12,0,10*ROW('Hygiene Data'!F87)))</f>
        <v/>
      </c>
      <c r="DW93" s="273" t="str">
        <f ca="true">+IF(OFFSET('Hygiene Data'!$F$13,0,10*ROW('Hygiene Data'!F87))="","",OFFSET('Hygiene Data'!$F$13,0,10*ROW('Hygiene Data'!F87)))</f>
        <v/>
      </c>
      <c r="DX93" s="273" t="str">
        <f ca="true">+IF(OFFSET('Hygiene Data'!$G$11,0,10*ROW('Hygiene Data'!G87))="","",OFFSET('Hygiene Data'!$G$11,0,10*ROW('Hygiene Data'!G87)))</f>
        <v/>
      </c>
      <c r="DY93" s="273" t="str">
        <f ca="true">+IF(OFFSET('Hygiene Data'!$G$12,0,10*ROW('Hygiene Data'!G87))="","",OFFSET('Hygiene Data'!$G$12,0,10*ROW('Hygiene Data'!G87)))</f>
        <v/>
      </c>
      <c r="DZ93" s="273" t="str">
        <f ca="true">+IF(OFFSET('Hygiene Data'!$G$13,0,10*ROW('Hygiene Data'!G87))="","",OFFSET('Hygiene Data'!$G$13,0,10*ROW('Hygiene Data'!G87)))</f>
        <v/>
      </c>
      <c r="EA93" s="273" t="str">
        <f ca="true">+IF(OFFSET('Hygiene Data'!$H$11,0,10*ROW('Hygiene Data'!H87))="","",OFFSET('Hygiene Data'!$H$11,0,10*ROW('Hygiene Data'!H87)))</f>
        <v/>
      </c>
      <c r="EB93" s="273" t="str">
        <f ca="true">+IF(OFFSET('Hygiene Data'!$H$12,0,10*ROW('Hygiene Data'!H87))="","",OFFSET('Hygiene Data'!$H$12,0,10*ROW('Hygiene Data'!H87)))</f>
        <v/>
      </c>
      <c r="EC93" s="273" t="str">
        <f ca="true">+IF(OFFSET('Hygiene Data'!$H$13,0,10*ROW('Hygiene Data'!H87))="","",OFFSET('Hygiene Data'!$H$13,0,10*ROW('Hygiene Data'!H87)))</f>
        <v/>
      </c>
      <c r="ED93" s="273" t="str">
        <f ca="true">+IF(OFFSET('Hygiene Data'!$I$11,0,10*ROW('Hygiene Data'!I87))="","",OFFSET('Hygiene Data'!$I$11,0,10*ROW('Hygiene Data'!I87)))</f>
        <v/>
      </c>
      <c r="EE93" s="273" t="str">
        <f ca="true">+IF(OFFSET('Hygiene Data'!$I$12,0,10*ROW('Hygiene Data'!I87))="","",OFFSET('Hygiene Data'!$I$12,0,10*ROW('Hygiene Data'!I87)))</f>
        <v/>
      </c>
      <c r="EF93" s="273"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29" t="str">
        <f t="shared" ca="true" si="1"/>
        <v/>
      </c>
      <c r="D94" s="97"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7"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7"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7"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7"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7"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7"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7"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7"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7"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7"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7"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7"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7"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7"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7"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7"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7"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8"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8"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8"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8"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8"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8"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8"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8"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8"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8"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8"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8"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8"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8"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8"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8"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8"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8"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8"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8"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8"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8"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8"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8"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8"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8"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8"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8"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8"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8"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9"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9"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9"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9"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9"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9"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9"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9"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9"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9"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9"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9"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9"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9"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9"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9"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9"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9"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3"/>
      <c r="BS94" s="273" t="str">
        <f ca="true">+IF(OFFSET('Water Data'!$D$27,0,10*ROW('Water Data'!D88))="","",OFFSET('Water Data'!$D$27,0,10*ROW('Water Data'!D88)))</f>
        <v/>
      </c>
      <c r="BT94" s="273" t="str">
        <f ca="true">+IF(OFFSET('Water Data'!$D$28,0,10*ROW('Water Data'!D88))="","",OFFSET('Water Data'!$D$28,0,10*ROW('Water Data'!D88)))</f>
        <v/>
      </c>
      <c r="BU94" s="273" t="str">
        <f ca="true">+IF(OFFSET('Water Data'!$D$29,0,10*ROW('Water Data'!D88))="","",OFFSET('Water Data'!$D$29,0,10*ROW('Water Data'!D88)))</f>
        <v/>
      </c>
      <c r="BV94" s="273" t="str">
        <f ca="true">+IF(OFFSET('Water Data'!$E$27,0,10*ROW('Water Data'!E88))="","",OFFSET('Water Data'!$E$27,0,10*ROW('Water Data'!E88)))</f>
        <v/>
      </c>
      <c r="BW94" s="273" t="str">
        <f ca="true">+IF(OFFSET('Water Data'!$E$28,0,10*ROW('Water Data'!E88))="","",OFFSET('Water Data'!$E$28,0,10*ROW('Water Data'!E88)))</f>
        <v/>
      </c>
      <c r="BX94" s="273" t="str">
        <f ca="true">+IF(OFFSET('Water Data'!$E$29,0,10*ROW('Water Data'!E88))="","",OFFSET('Water Data'!$E$29,0,10*ROW('Water Data'!E88)))</f>
        <v/>
      </c>
      <c r="BY94" s="273" t="str">
        <f ca="true">+IF(OFFSET('Water Data'!$F$27,0,10*ROW('Water Data'!F88))="","",OFFSET('Water Data'!$F$27,0,10*ROW('Water Data'!F88)))</f>
        <v/>
      </c>
      <c r="BZ94" s="273" t="str">
        <f ca="true">+IF(OFFSET('Water Data'!$F$28,0,10*ROW('Water Data'!F88))="","",OFFSET('Water Data'!$F$28,0,10*ROW('Water Data'!F88)))</f>
        <v/>
      </c>
      <c r="CA94" s="273" t="str">
        <f ca="true">+IF(OFFSET('Water Data'!$F$29,0,10*ROW('Water Data'!F88))="","",OFFSET('Water Data'!$F$29,0,10*ROW('Water Data'!F88)))</f>
        <v/>
      </c>
      <c r="CB94" s="273" t="str">
        <f ca="true">+IF(OFFSET('Water Data'!$G$27,0,10*ROW('Water Data'!G88))="","",OFFSET('Water Data'!$G$27,0,10*ROW('Water Data'!G88)))</f>
        <v/>
      </c>
      <c r="CC94" s="273" t="str">
        <f ca="true">+IF(OFFSET('Water Data'!$G$28,0,10*ROW('Water Data'!G88))="","",OFFSET('Water Data'!$G$28,0,10*ROW('Water Data'!G88)))</f>
        <v/>
      </c>
      <c r="CD94" s="273" t="str">
        <f ca="true">+IF(OFFSET('Water Data'!$G$29,0,10*ROW('Water Data'!G88))="","",OFFSET('Water Data'!$G$29,0,10*ROW('Water Data'!G88)))</f>
        <v/>
      </c>
      <c r="CE94" s="273" t="str">
        <f ca="true">+IF(OFFSET('Water Data'!$H$27,0,10*ROW('Water Data'!H88))="","",OFFSET('Water Data'!$H$27,0,10*ROW('Water Data'!H88)))</f>
        <v/>
      </c>
      <c r="CF94" s="273" t="str">
        <f ca="true">+IF(OFFSET('Water Data'!$H$28,0,10*ROW('Water Data'!H88))="","",OFFSET('Water Data'!$H$28,0,10*ROW('Water Data'!H88)))</f>
        <v/>
      </c>
      <c r="CG94" s="273" t="str">
        <f ca="true">+IF(OFFSET('Water Data'!$H$29,0,10*ROW('Water Data'!H88))="","",OFFSET('Water Data'!$H$29,0,10*ROW('Water Data'!H88)))</f>
        <v/>
      </c>
      <c r="CH94" s="273" t="str">
        <f ca="true">+IF(OFFSET('Water Data'!$I$27,0,10*ROW('Water Data'!I88))="","",OFFSET('Water Data'!$I$27,0,10*ROW('Water Data'!I88)))</f>
        <v/>
      </c>
      <c r="CI94" s="273" t="str">
        <f ca="true">+IF(OFFSET('Water Data'!$I$28,0,10*ROW('Water Data'!I88))="","",OFFSET('Water Data'!$I$28,0,10*ROW('Water Data'!I88)))</f>
        <v/>
      </c>
      <c r="CJ94" s="273" t="str">
        <f ca="true">+IF(OFFSET('Water Data'!$I$29,0,10*ROW('Water Data'!I88))="","",OFFSET('Water Data'!$I$29,0,10*ROW('Water Data'!I88)))</f>
        <v/>
      </c>
      <c r="CK94" s="273" t="str">
        <f ca="true">+IF(OFFSET('Sanitation Data'!$D$28,0,10*ROW('Sanitation Data'!D88))="","",OFFSET('Sanitation Data'!$D$28,0,10*ROW('Sanitation Data'!D88)))</f>
        <v/>
      </c>
      <c r="CL94" s="273" t="str">
        <f ca="true">+IF(OFFSET('Sanitation Data'!$D$29,0,10*ROW('Sanitation Data'!D88))="","",OFFSET('Sanitation Data'!$D$29,0,10*ROW('Sanitation Data'!D88)))</f>
        <v/>
      </c>
      <c r="CM94" s="273" t="str">
        <f ca="true">+IF(OFFSET('Sanitation Data'!$D$30,0,10*ROW('Sanitation Data'!D88))="","",OFFSET('Sanitation Data'!$D$30,0,10*ROW('Sanitation Data'!D88)))</f>
        <v/>
      </c>
      <c r="CN94" s="273" t="str">
        <f ca="true">+IF(OFFSET('Sanitation Data'!$D$31,0,10*ROW('Sanitation Data'!D88))="","",OFFSET('Sanitation Data'!$D$31,0,10*ROW('Sanitation Data'!D88)))</f>
        <v/>
      </c>
      <c r="CO94" s="273" t="str">
        <f ca="true">+IF(OFFSET('Sanitation Data'!$D$32,0,10*ROW('Sanitation Data'!D88))="","",OFFSET('Sanitation Data'!$D$32,0,10*ROW('Sanitation Data'!D88)))</f>
        <v/>
      </c>
      <c r="CP94" s="273" t="str">
        <f ca="true">+IF(OFFSET('Sanitation Data'!$E$28,0,10*ROW('Sanitation Data'!E88))="","",OFFSET('Sanitation Data'!$E$28,0,10*ROW('Sanitation Data'!E88)))</f>
        <v/>
      </c>
      <c r="CQ94" s="273" t="str">
        <f ca="true">+IF(OFFSET('Sanitation Data'!$E$29,0,10*ROW('Sanitation Data'!E88))="","",OFFSET('Sanitation Data'!$E$29,0,10*ROW('Sanitation Data'!E88)))</f>
        <v/>
      </c>
      <c r="CR94" s="273" t="str">
        <f ca="true">+IF(OFFSET('Sanitation Data'!$E$30,0,10*ROW('Sanitation Data'!E88))="","",OFFSET('Sanitation Data'!$E$30,0,10*ROW('Sanitation Data'!E88)))</f>
        <v/>
      </c>
      <c r="CS94" s="273" t="str">
        <f ca="true">+IF(OFFSET('Sanitation Data'!$E$31,0,10*ROW('Sanitation Data'!E88))="","",OFFSET('Sanitation Data'!$E$31,0,10*ROW('Sanitation Data'!E88)))</f>
        <v/>
      </c>
      <c r="CT94" s="273" t="str">
        <f ca="true">+IF(OFFSET('Sanitation Data'!$E$32,0,10*ROW('Sanitation Data'!E88))="","",OFFSET('Sanitation Data'!$E$32,0,10*ROW('Sanitation Data'!E88)))</f>
        <v/>
      </c>
      <c r="CU94" s="273" t="str">
        <f ca="true">+IF(OFFSET('Sanitation Data'!$F$28,0,10*ROW('Sanitation Data'!F88))="","",OFFSET('Sanitation Data'!$F$28,0,10*ROW('Sanitation Data'!F88)))</f>
        <v/>
      </c>
      <c r="CV94" s="273" t="str">
        <f ca="true">+IF(OFFSET('Sanitation Data'!$F$29,0,10*ROW('Sanitation Data'!F88))="","",OFFSET('Sanitation Data'!$F$29,0,10*ROW('Sanitation Data'!F88)))</f>
        <v/>
      </c>
      <c r="CW94" s="273" t="str">
        <f ca="true">+IF(OFFSET('Sanitation Data'!$F$30,0,10*ROW('Sanitation Data'!F88))="","",OFFSET('Sanitation Data'!$F$30,0,10*ROW('Sanitation Data'!F88)))</f>
        <v/>
      </c>
      <c r="CX94" s="273" t="str">
        <f ca="true">+IF(OFFSET('Sanitation Data'!$F$31,0,10*ROW('Sanitation Data'!F88))="","",OFFSET('Sanitation Data'!$F$31,0,10*ROW('Sanitation Data'!F88)))</f>
        <v/>
      </c>
      <c r="CY94" s="273" t="str">
        <f ca="true">+IF(OFFSET('Sanitation Data'!$F$32,0,10*ROW('Sanitation Data'!F88))="","",OFFSET('Sanitation Data'!$F$32,0,10*ROW('Sanitation Data'!F88)))</f>
        <v/>
      </c>
      <c r="CZ94" s="273" t="str">
        <f ca="true">+IF(OFFSET('Sanitation Data'!$G$28,0,10*ROW('Sanitation Data'!G88))="","",OFFSET('Sanitation Data'!$G$28,0,10*ROW('Sanitation Data'!G88)))</f>
        <v/>
      </c>
      <c r="DA94" s="273" t="str">
        <f ca="true">+IF(OFFSET('Sanitation Data'!$G$29,0,10*ROW('Sanitation Data'!G88))="","",OFFSET('Sanitation Data'!$G$29,0,10*ROW('Sanitation Data'!G88)))</f>
        <v/>
      </c>
      <c r="DB94" s="273" t="str">
        <f ca="true">+IF(OFFSET('Sanitation Data'!$G$30,0,10*ROW('Sanitation Data'!G88))="","",OFFSET('Sanitation Data'!$G$30,0,10*ROW('Sanitation Data'!G88)))</f>
        <v/>
      </c>
      <c r="DC94" s="273" t="str">
        <f ca="true">+IF(OFFSET('Sanitation Data'!$G$31,0,10*ROW('Sanitation Data'!G88))="","",OFFSET('Sanitation Data'!$G$31,0,10*ROW('Sanitation Data'!G88)))</f>
        <v/>
      </c>
      <c r="DD94" s="273" t="str">
        <f ca="true">+IF(OFFSET('Sanitation Data'!$G$32,0,10*ROW('Sanitation Data'!G88))="","",OFFSET('Sanitation Data'!$G$32,0,10*ROW('Sanitation Data'!G88)))</f>
        <v/>
      </c>
      <c r="DE94" s="273" t="str">
        <f ca="true">+IF(OFFSET('Sanitation Data'!$H$28,0,10*ROW('Sanitation Data'!H88))="","",OFFSET('Sanitation Data'!$H$28,0,10*ROW('Sanitation Data'!H88)))</f>
        <v/>
      </c>
      <c r="DF94" s="273" t="str">
        <f ca="true">+IF(OFFSET('Sanitation Data'!$H$29,0,10*ROW('Sanitation Data'!H88))="","",OFFSET('Sanitation Data'!$H$29,0,10*ROW('Sanitation Data'!H88)))</f>
        <v/>
      </c>
      <c r="DG94" s="273" t="str">
        <f ca="true">+IF(OFFSET('Sanitation Data'!$H$30,0,10*ROW('Sanitation Data'!H88))="","",OFFSET('Sanitation Data'!$H$30,0,10*ROW('Sanitation Data'!H88)))</f>
        <v/>
      </c>
      <c r="DH94" s="273" t="str">
        <f ca="true">+IF(OFFSET('Sanitation Data'!$H$31,0,10*ROW('Sanitation Data'!H88))="","",OFFSET('Sanitation Data'!$H$31,0,10*ROW('Sanitation Data'!H88)))</f>
        <v/>
      </c>
      <c r="DI94" s="273" t="str">
        <f ca="true">+IF(OFFSET('Sanitation Data'!$H$32,0,10*ROW('Sanitation Data'!H88))="","",OFFSET('Sanitation Data'!$H$32,0,10*ROW('Sanitation Data'!H88)))</f>
        <v/>
      </c>
      <c r="DJ94" s="273" t="str">
        <f ca="true">+IF(OFFSET('Sanitation Data'!$I$28,0,10*ROW('Sanitation Data'!I88))="","",OFFSET('Sanitation Data'!$I$28,0,10*ROW('Sanitation Data'!I88)))</f>
        <v/>
      </c>
      <c r="DK94" s="273" t="str">
        <f ca="true">+IF(OFFSET('Sanitation Data'!$I$29,0,10*ROW('Sanitation Data'!I88))="","",OFFSET('Sanitation Data'!$I$29,0,10*ROW('Sanitation Data'!I88)))</f>
        <v/>
      </c>
      <c r="DL94" s="273" t="str">
        <f ca="true">+IF(OFFSET('Sanitation Data'!$I$30,0,10*ROW('Sanitation Data'!I88))="","",OFFSET('Sanitation Data'!$I$30,0,10*ROW('Sanitation Data'!I88)))</f>
        <v/>
      </c>
      <c r="DM94" s="273" t="str">
        <f ca="true">+IF(OFFSET('Sanitation Data'!$I$31,0,10*ROW('Sanitation Data'!I88))="","",OFFSET('Sanitation Data'!$I$31,0,10*ROW('Sanitation Data'!I88)))</f>
        <v/>
      </c>
      <c r="DN94" s="273" t="str">
        <f ca="true">+IF(OFFSET('Sanitation Data'!$I$32,0,10*ROW('Sanitation Data'!I88))="","",OFFSET('Sanitation Data'!$I$32,0,10*ROW('Sanitation Data'!I88)))</f>
        <v/>
      </c>
      <c r="DO94" s="273" t="str">
        <f ca="true">+IF(OFFSET('Hygiene Data'!$D$11,0,10*ROW('Hygiene Data'!D88))="","",OFFSET('Hygiene Data'!$D$11,0,10*ROW('Hygiene Data'!D88)))</f>
        <v/>
      </c>
      <c r="DP94" s="273" t="str">
        <f ca="true">+IF(OFFSET('Hygiene Data'!$D$12,0,10*ROW('Hygiene Data'!D88))="","",OFFSET('Hygiene Data'!$D$12,0,10*ROW('Hygiene Data'!D88)))</f>
        <v/>
      </c>
      <c r="DQ94" s="273" t="str">
        <f ca="true">+IF(OFFSET('Hygiene Data'!$D$13,0,10*ROW('Hygiene Data'!D88))="","",OFFSET('Hygiene Data'!$D$13,0,10*ROW('Hygiene Data'!D88)))</f>
        <v/>
      </c>
      <c r="DR94" s="273" t="str">
        <f ca="true">+IF(OFFSET('Hygiene Data'!$E$11,0,10*ROW('Hygiene Data'!E88))="","",OFFSET('Hygiene Data'!$E$11,0,10*ROW('Hygiene Data'!E88)))</f>
        <v/>
      </c>
      <c r="DS94" s="273" t="str">
        <f ca="true">+IF(OFFSET('Hygiene Data'!$E$12,0,10*ROW('Hygiene Data'!E88))="","",OFFSET('Hygiene Data'!$E$12,0,10*ROW('Hygiene Data'!E88)))</f>
        <v/>
      </c>
      <c r="DT94" s="273" t="str">
        <f ca="true">+IF(OFFSET('Hygiene Data'!$E$13,0,10*ROW('Hygiene Data'!E88))="","",OFFSET('Hygiene Data'!$E$13,0,10*ROW('Hygiene Data'!E88)))</f>
        <v/>
      </c>
      <c r="DU94" s="273" t="str">
        <f ca="true">+IF(OFFSET('Hygiene Data'!$F$11,0,10*ROW('Hygiene Data'!F88))="","",OFFSET('Hygiene Data'!$F$11,0,10*ROW('Hygiene Data'!F88)))</f>
        <v/>
      </c>
      <c r="DV94" s="273" t="str">
        <f ca="true">+IF(OFFSET('Hygiene Data'!$F$12,0,10*ROW('Hygiene Data'!F88))="","",OFFSET('Hygiene Data'!$F$12,0,10*ROW('Hygiene Data'!F88)))</f>
        <v/>
      </c>
      <c r="DW94" s="273" t="str">
        <f ca="true">+IF(OFFSET('Hygiene Data'!$F$13,0,10*ROW('Hygiene Data'!F88))="","",OFFSET('Hygiene Data'!$F$13,0,10*ROW('Hygiene Data'!F88)))</f>
        <v/>
      </c>
      <c r="DX94" s="273" t="str">
        <f ca="true">+IF(OFFSET('Hygiene Data'!$G$11,0,10*ROW('Hygiene Data'!G88))="","",OFFSET('Hygiene Data'!$G$11,0,10*ROW('Hygiene Data'!G88)))</f>
        <v/>
      </c>
      <c r="DY94" s="273" t="str">
        <f ca="true">+IF(OFFSET('Hygiene Data'!$G$12,0,10*ROW('Hygiene Data'!G88))="","",OFFSET('Hygiene Data'!$G$12,0,10*ROW('Hygiene Data'!G88)))</f>
        <v/>
      </c>
      <c r="DZ94" s="273" t="str">
        <f ca="true">+IF(OFFSET('Hygiene Data'!$G$13,0,10*ROW('Hygiene Data'!G88))="","",OFFSET('Hygiene Data'!$G$13,0,10*ROW('Hygiene Data'!G88)))</f>
        <v/>
      </c>
      <c r="EA94" s="273" t="str">
        <f ca="true">+IF(OFFSET('Hygiene Data'!$H$11,0,10*ROW('Hygiene Data'!H88))="","",OFFSET('Hygiene Data'!$H$11,0,10*ROW('Hygiene Data'!H88)))</f>
        <v/>
      </c>
      <c r="EB94" s="273" t="str">
        <f ca="true">+IF(OFFSET('Hygiene Data'!$H$12,0,10*ROW('Hygiene Data'!H88))="","",OFFSET('Hygiene Data'!$H$12,0,10*ROW('Hygiene Data'!H88)))</f>
        <v/>
      </c>
      <c r="EC94" s="273" t="str">
        <f ca="true">+IF(OFFSET('Hygiene Data'!$H$13,0,10*ROW('Hygiene Data'!H88))="","",OFFSET('Hygiene Data'!$H$13,0,10*ROW('Hygiene Data'!H88)))</f>
        <v/>
      </c>
      <c r="ED94" s="273" t="str">
        <f ca="true">+IF(OFFSET('Hygiene Data'!$I$11,0,10*ROW('Hygiene Data'!I88))="","",OFFSET('Hygiene Data'!$I$11,0,10*ROW('Hygiene Data'!I88)))</f>
        <v/>
      </c>
      <c r="EE94" s="273" t="str">
        <f ca="true">+IF(OFFSET('Hygiene Data'!$I$12,0,10*ROW('Hygiene Data'!I88))="","",OFFSET('Hygiene Data'!$I$12,0,10*ROW('Hygiene Data'!I88)))</f>
        <v/>
      </c>
      <c r="EF94" s="273"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29" t="str">
        <f t="shared" ca="true" si="1"/>
        <v/>
      </c>
      <c r="D95" s="97"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7"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7"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7"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7"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7"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7"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7"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7"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7"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7"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7"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7"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7"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7"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7"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7"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7"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8"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8"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8"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8"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8"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8"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8"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8"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8"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8"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8"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8"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8"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8"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8"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8"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8"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8"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8"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8"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8"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8"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8"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8"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8"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8"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8"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8"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8"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8"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9"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9"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9"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9"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9"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9"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9"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9"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9"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9"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9"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9"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9"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9"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9"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9"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9"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9"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3"/>
      <c r="BS95" s="273" t="str">
        <f ca="true">+IF(OFFSET('Water Data'!$D$27,0,10*ROW('Water Data'!D89))="","",OFFSET('Water Data'!$D$27,0,10*ROW('Water Data'!D89)))</f>
        <v/>
      </c>
      <c r="BT95" s="273" t="str">
        <f ca="true">+IF(OFFSET('Water Data'!$D$28,0,10*ROW('Water Data'!D89))="","",OFFSET('Water Data'!$D$28,0,10*ROW('Water Data'!D89)))</f>
        <v/>
      </c>
      <c r="BU95" s="273" t="str">
        <f ca="true">+IF(OFFSET('Water Data'!$D$29,0,10*ROW('Water Data'!D89))="","",OFFSET('Water Data'!$D$29,0,10*ROW('Water Data'!D89)))</f>
        <v/>
      </c>
      <c r="BV95" s="273" t="str">
        <f ca="true">+IF(OFFSET('Water Data'!$E$27,0,10*ROW('Water Data'!E89))="","",OFFSET('Water Data'!$E$27,0,10*ROW('Water Data'!E89)))</f>
        <v/>
      </c>
      <c r="BW95" s="273" t="str">
        <f ca="true">+IF(OFFSET('Water Data'!$E$28,0,10*ROW('Water Data'!E89))="","",OFFSET('Water Data'!$E$28,0,10*ROW('Water Data'!E89)))</f>
        <v/>
      </c>
      <c r="BX95" s="273" t="str">
        <f ca="true">+IF(OFFSET('Water Data'!$E$29,0,10*ROW('Water Data'!E89))="","",OFFSET('Water Data'!$E$29,0,10*ROW('Water Data'!E89)))</f>
        <v/>
      </c>
      <c r="BY95" s="273" t="str">
        <f ca="true">+IF(OFFSET('Water Data'!$F$27,0,10*ROW('Water Data'!F89))="","",OFFSET('Water Data'!$F$27,0,10*ROW('Water Data'!F89)))</f>
        <v/>
      </c>
      <c r="BZ95" s="273" t="str">
        <f ca="true">+IF(OFFSET('Water Data'!$F$28,0,10*ROW('Water Data'!F89))="","",OFFSET('Water Data'!$F$28,0,10*ROW('Water Data'!F89)))</f>
        <v/>
      </c>
      <c r="CA95" s="273" t="str">
        <f ca="true">+IF(OFFSET('Water Data'!$F$29,0,10*ROW('Water Data'!F89))="","",OFFSET('Water Data'!$F$29,0,10*ROW('Water Data'!F89)))</f>
        <v/>
      </c>
      <c r="CB95" s="273" t="str">
        <f ca="true">+IF(OFFSET('Water Data'!$G$27,0,10*ROW('Water Data'!G89))="","",OFFSET('Water Data'!$G$27,0,10*ROW('Water Data'!G89)))</f>
        <v/>
      </c>
      <c r="CC95" s="273" t="str">
        <f ca="true">+IF(OFFSET('Water Data'!$G$28,0,10*ROW('Water Data'!G89))="","",OFFSET('Water Data'!$G$28,0,10*ROW('Water Data'!G89)))</f>
        <v/>
      </c>
      <c r="CD95" s="273" t="str">
        <f ca="true">+IF(OFFSET('Water Data'!$G$29,0,10*ROW('Water Data'!G89))="","",OFFSET('Water Data'!$G$29,0,10*ROW('Water Data'!G89)))</f>
        <v/>
      </c>
      <c r="CE95" s="273" t="str">
        <f ca="true">+IF(OFFSET('Water Data'!$H$27,0,10*ROW('Water Data'!H89))="","",OFFSET('Water Data'!$H$27,0,10*ROW('Water Data'!H89)))</f>
        <v/>
      </c>
      <c r="CF95" s="273" t="str">
        <f ca="true">+IF(OFFSET('Water Data'!$H$28,0,10*ROW('Water Data'!H89))="","",OFFSET('Water Data'!$H$28,0,10*ROW('Water Data'!H89)))</f>
        <v/>
      </c>
      <c r="CG95" s="273" t="str">
        <f ca="true">+IF(OFFSET('Water Data'!$H$29,0,10*ROW('Water Data'!H89))="","",OFFSET('Water Data'!$H$29,0,10*ROW('Water Data'!H89)))</f>
        <v/>
      </c>
      <c r="CH95" s="273" t="str">
        <f ca="true">+IF(OFFSET('Water Data'!$I$27,0,10*ROW('Water Data'!I89))="","",OFFSET('Water Data'!$I$27,0,10*ROW('Water Data'!I89)))</f>
        <v/>
      </c>
      <c r="CI95" s="273" t="str">
        <f ca="true">+IF(OFFSET('Water Data'!$I$28,0,10*ROW('Water Data'!I89))="","",OFFSET('Water Data'!$I$28,0,10*ROW('Water Data'!I89)))</f>
        <v/>
      </c>
      <c r="CJ95" s="273" t="str">
        <f ca="true">+IF(OFFSET('Water Data'!$I$29,0,10*ROW('Water Data'!I89))="","",OFFSET('Water Data'!$I$29,0,10*ROW('Water Data'!I89)))</f>
        <v/>
      </c>
      <c r="CK95" s="273" t="str">
        <f ca="true">+IF(OFFSET('Sanitation Data'!$D$28,0,10*ROW('Sanitation Data'!D89))="","",OFFSET('Sanitation Data'!$D$28,0,10*ROW('Sanitation Data'!D89)))</f>
        <v/>
      </c>
      <c r="CL95" s="273" t="str">
        <f ca="true">+IF(OFFSET('Sanitation Data'!$D$29,0,10*ROW('Sanitation Data'!D89))="","",OFFSET('Sanitation Data'!$D$29,0,10*ROW('Sanitation Data'!D89)))</f>
        <v/>
      </c>
      <c r="CM95" s="273" t="str">
        <f ca="true">+IF(OFFSET('Sanitation Data'!$D$30,0,10*ROW('Sanitation Data'!D89))="","",OFFSET('Sanitation Data'!$D$30,0,10*ROW('Sanitation Data'!D89)))</f>
        <v/>
      </c>
      <c r="CN95" s="273" t="str">
        <f ca="true">+IF(OFFSET('Sanitation Data'!$D$31,0,10*ROW('Sanitation Data'!D89))="","",OFFSET('Sanitation Data'!$D$31,0,10*ROW('Sanitation Data'!D89)))</f>
        <v/>
      </c>
      <c r="CO95" s="273" t="str">
        <f ca="true">+IF(OFFSET('Sanitation Data'!$D$32,0,10*ROW('Sanitation Data'!D89))="","",OFFSET('Sanitation Data'!$D$32,0,10*ROW('Sanitation Data'!D89)))</f>
        <v/>
      </c>
      <c r="CP95" s="273" t="str">
        <f ca="true">+IF(OFFSET('Sanitation Data'!$E$28,0,10*ROW('Sanitation Data'!E89))="","",OFFSET('Sanitation Data'!$E$28,0,10*ROW('Sanitation Data'!E89)))</f>
        <v/>
      </c>
      <c r="CQ95" s="273" t="str">
        <f ca="true">+IF(OFFSET('Sanitation Data'!$E$29,0,10*ROW('Sanitation Data'!E89))="","",OFFSET('Sanitation Data'!$E$29,0,10*ROW('Sanitation Data'!E89)))</f>
        <v/>
      </c>
      <c r="CR95" s="273" t="str">
        <f ca="true">+IF(OFFSET('Sanitation Data'!$E$30,0,10*ROW('Sanitation Data'!E89))="","",OFFSET('Sanitation Data'!$E$30,0,10*ROW('Sanitation Data'!E89)))</f>
        <v/>
      </c>
      <c r="CS95" s="273" t="str">
        <f ca="true">+IF(OFFSET('Sanitation Data'!$E$31,0,10*ROW('Sanitation Data'!E89))="","",OFFSET('Sanitation Data'!$E$31,0,10*ROW('Sanitation Data'!E89)))</f>
        <v/>
      </c>
      <c r="CT95" s="273" t="str">
        <f ca="true">+IF(OFFSET('Sanitation Data'!$E$32,0,10*ROW('Sanitation Data'!E89))="","",OFFSET('Sanitation Data'!$E$32,0,10*ROW('Sanitation Data'!E89)))</f>
        <v/>
      </c>
      <c r="CU95" s="273" t="str">
        <f ca="true">+IF(OFFSET('Sanitation Data'!$F$28,0,10*ROW('Sanitation Data'!F89))="","",OFFSET('Sanitation Data'!$F$28,0,10*ROW('Sanitation Data'!F89)))</f>
        <v/>
      </c>
      <c r="CV95" s="273" t="str">
        <f ca="true">+IF(OFFSET('Sanitation Data'!$F$29,0,10*ROW('Sanitation Data'!F89))="","",OFFSET('Sanitation Data'!$F$29,0,10*ROW('Sanitation Data'!F89)))</f>
        <v/>
      </c>
      <c r="CW95" s="273" t="str">
        <f ca="true">+IF(OFFSET('Sanitation Data'!$F$30,0,10*ROW('Sanitation Data'!F89))="","",OFFSET('Sanitation Data'!$F$30,0,10*ROW('Sanitation Data'!F89)))</f>
        <v/>
      </c>
      <c r="CX95" s="273" t="str">
        <f ca="true">+IF(OFFSET('Sanitation Data'!$F$31,0,10*ROW('Sanitation Data'!F89))="","",OFFSET('Sanitation Data'!$F$31,0,10*ROW('Sanitation Data'!F89)))</f>
        <v/>
      </c>
      <c r="CY95" s="273" t="str">
        <f ca="true">+IF(OFFSET('Sanitation Data'!$F$32,0,10*ROW('Sanitation Data'!F89))="","",OFFSET('Sanitation Data'!$F$32,0,10*ROW('Sanitation Data'!F89)))</f>
        <v/>
      </c>
      <c r="CZ95" s="273" t="str">
        <f ca="true">+IF(OFFSET('Sanitation Data'!$G$28,0,10*ROW('Sanitation Data'!G89))="","",OFFSET('Sanitation Data'!$G$28,0,10*ROW('Sanitation Data'!G89)))</f>
        <v/>
      </c>
      <c r="DA95" s="273" t="str">
        <f ca="true">+IF(OFFSET('Sanitation Data'!$G$29,0,10*ROW('Sanitation Data'!G89))="","",OFFSET('Sanitation Data'!$G$29,0,10*ROW('Sanitation Data'!G89)))</f>
        <v/>
      </c>
      <c r="DB95" s="273" t="str">
        <f ca="true">+IF(OFFSET('Sanitation Data'!$G$30,0,10*ROW('Sanitation Data'!G89))="","",OFFSET('Sanitation Data'!$G$30,0,10*ROW('Sanitation Data'!G89)))</f>
        <v/>
      </c>
      <c r="DC95" s="273" t="str">
        <f ca="true">+IF(OFFSET('Sanitation Data'!$G$31,0,10*ROW('Sanitation Data'!G89))="","",OFFSET('Sanitation Data'!$G$31,0,10*ROW('Sanitation Data'!G89)))</f>
        <v/>
      </c>
      <c r="DD95" s="273" t="str">
        <f ca="true">+IF(OFFSET('Sanitation Data'!$G$32,0,10*ROW('Sanitation Data'!G89))="","",OFFSET('Sanitation Data'!$G$32,0,10*ROW('Sanitation Data'!G89)))</f>
        <v/>
      </c>
      <c r="DE95" s="273" t="str">
        <f ca="true">+IF(OFFSET('Sanitation Data'!$H$28,0,10*ROW('Sanitation Data'!H89))="","",OFFSET('Sanitation Data'!$H$28,0,10*ROW('Sanitation Data'!H89)))</f>
        <v/>
      </c>
      <c r="DF95" s="273" t="str">
        <f ca="true">+IF(OFFSET('Sanitation Data'!$H$29,0,10*ROW('Sanitation Data'!H89))="","",OFFSET('Sanitation Data'!$H$29,0,10*ROW('Sanitation Data'!H89)))</f>
        <v/>
      </c>
      <c r="DG95" s="273" t="str">
        <f ca="true">+IF(OFFSET('Sanitation Data'!$H$30,0,10*ROW('Sanitation Data'!H89))="","",OFFSET('Sanitation Data'!$H$30,0,10*ROW('Sanitation Data'!H89)))</f>
        <v/>
      </c>
      <c r="DH95" s="273" t="str">
        <f ca="true">+IF(OFFSET('Sanitation Data'!$H$31,0,10*ROW('Sanitation Data'!H89))="","",OFFSET('Sanitation Data'!$H$31,0,10*ROW('Sanitation Data'!H89)))</f>
        <v/>
      </c>
      <c r="DI95" s="273" t="str">
        <f ca="true">+IF(OFFSET('Sanitation Data'!$H$32,0,10*ROW('Sanitation Data'!H89))="","",OFFSET('Sanitation Data'!$H$32,0,10*ROW('Sanitation Data'!H89)))</f>
        <v/>
      </c>
      <c r="DJ95" s="273" t="str">
        <f ca="true">+IF(OFFSET('Sanitation Data'!$I$28,0,10*ROW('Sanitation Data'!I89))="","",OFFSET('Sanitation Data'!$I$28,0,10*ROW('Sanitation Data'!I89)))</f>
        <v/>
      </c>
      <c r="DK95" s="273" t="str">
        <f ca="true">+IF(OFFSET('Sanitation Data'!$I$29,0,10*ROW('Sanitation Data'!I89))="","",OFFSET('Sanitation Data'!$I$29,0,10*ROW('Sanitation Data'!I89)))</f>
        <v/>
      </c>
      <c r="DL95" s="273" t="str">
        <f ca="true">+IF(OFFSET('Sanitation Data'!$I$30,0,10*ROW('Sanitation Data'!I89))="","",OFFSET('Sanitation Data'!$I$30,0,10*ROW('Sanitation Data'!I89)))</f>
        <v/>
      </c>
      <c r="DM95" s="273" t="str">
        <f ca="true">+IF(OFFSET('Sanitation Data'!$I$31,0,10*ROW('Sanitation Data'!I89))="","",OFFSET('Sanitation Data'!$I$31,0,10*ROW('Sanitation Data'!I89)))</f>
        <v/>
      </c>
      <c r="DN95" s="273" t="str">
        <f ca="true">+IF(OFFSET('Sanitation Data'!$I$32,0,10*ROW('Sanitation Data'!I89))="","",OFFSET('Sanitation Data'!$I$32,0,10*ROW('Sanitation Data'!I89)))</f>
        <v/>
      </c>
      <c r="DO95" s="273" t="str">
        <f ca="true">+IF(OFFSET('Hygiene Data'!$D$11,0,10*ROW('Hygiene Data'!D89))="","",OFFSET('Hygiene Data'!$D$11,0,10*ROW('Hygiene Data'!D89)))</f>
        <v/>
      </c>
      <c r="DP95" s="273" t="str">
        <f ca="true">+IF(OFFSET('Hygiene Data'!$D$12,0,10*ROW('Hygiene Data'!D89))="","",OFFSET('Hygiene Data'!$D$12,0,10*ROW('Hygiene Data'!D89)))</f>
        <v/>
      </c>
      <c r="DQ95" s="273" t="str">
        <f ca="true">+IF(OFFSET('Hygiene Data'!$D$13,0,10*ROW('Hygiene Data'!D89))="","",OFFSET('Hygiene Data'!$D$13,0,10*ROW('Hygiene Data'!D89)))</f>
        <v/>
      </c>
      <c r="DR95" s="273" t="str">
        <f ca="true">+IF(OFFSET('Hygiene Data'!$E$11,0,10*ROW('Hygiene Data'!E89))="","",OFFSET('Hygiene Data'!$E$11,0,10*ROW('Hygiene Data'!E89)))</f>
        <v/>
      </c>
      <c r="DS95" s="273" t="str">
        <f ca="true">+IF(OFFSET('Hygiene Data'!$E$12,0,10*ROW('Hygiene Data'!E89))="","",OFFSET('Hygiene Data'!$E$12,0,10*ROW('Hygiene Data'!E89)))</f>
        <v/>
      </c>
      <c r="DT95" s="273" t="str">
        <f ca="true">+IF(OFFSET('Hygiene Data'!$E$13,0,10*ROW('Hygiene Data'!E89))="","",OFFSET('Hygiene Data'!$E$13,0,10*ROW('Hygiene Data'!E89)))</f>
        <v/>
      </c>
      <c r="DU95" s="273" t="str">
        <f ca="true">+IF(OFFSET('Hygiene Data'!$F$11,0,10*ROW('Hygiene Data'!F89))="","",OFFSET('Hygiene Data'!$F$11,0,10*ROW('Hygiene Data'!F89)))</f>
        <v/>
      </c>
      <c r="DV95" s="273" t="str">
        <f ca="true">+IF(OFFSET('Hygiene Data'!$F$12,0,10*ROW('Hygiene Data'!F89))="","",OFFSET('Hygiene Data'!$F$12,0,10*ROW('Hygiene Data'!F89)))</f>
        <v/>
      </c>
      <c r="DW95" s="273" t="str">
        <f ca="true">+IF(OFFSET('Hygiene Data'!$F$13,0,10*ROW('Hygiene Data'!F89))="","",OFFSET('Hygiene Data'!$F$13,0,10*ROW('Hygiene Data'!F89)))</f>
        <v/>
      </c>
      <c r="DX95" s="273" t="str">
        <f ca="true">+IF(OFFSET('Hygiene Data'!$G$11,0,10*ROW('Hygiene Data'!G89))="","",OFFSET('Hygiene Data'!$G$11,0,10*ROW('Hygiene Data'!G89)))</f>
        <v/>
      </c>
      <c r="DY95" s="273" t="str">
        <f ca="true">+IF(OFFSET('Hygiene Data'!$G$12,0,10*ROW('Hygiene Data'!G89))="","",OFFSET('Hygiene Data'!$G$12,0,10*ROW('Hygiene Data'!G89)))</f>
        <v/>
      </c>
      <c r="DZ95" s="273" t="str">
        <f ca="true">+IF(OFFSET('Hygiene Data'!$G$13,0,10*ROW('Hygiene Data'!G89))="","",OFFSET('Hygiene Data'!$G$13,0,10*ROW('Hygiene Data'!G89)))</f>
        <v/>
      </c>
      <c r="EA95" s="273" t="str">
        <f ca="true">+IF(OFFSET('Hygiene Data'!$H$11,0,10*ROW('Hygiene Data'!H89))="","",OFFSET('Hygiene Data'!$H$11,0,10*ROW('Hygiene Data'!H89)))</f>
        <v/>
      </c>
      <c r="EB95" s="273" t="str">
        <f ca="true">+IF(OFFSET('Hygiene Data'!$H$12,0,10*ROW('Hygiene Data'!H89))="","",OFFSET('Hygiene Data'!$H$12,0,10*ROW('Hygiene Data'!H89)))</f>
        <v/>
      </c>
      <c r="EC95" s="273" t="str">
        <f ca="true">+IF(OFFSET('Hygiene Data'!$H$13,0,10*ROW('Hygiene Data'!H89))="","",OFFSET('Hygiene Data'!$H$13,0,10*ROW('Hygiene Data'!H89)))</f>
        <v/>
      </c>
      <c r="ED95" s="273" t="str">
        <f ca="true">+IF(OFFSET('Hygiene Data'!$I$11,0,10*ROW('Hygiene Data'!I89))="","",OFFSET('Hygiene Data'!$I$11,0,10*ROW('Hygiene Data'!I89)))</f>
        <v/>
      </c>
      <c r="EE95" s="273" t="str">
        <f ca="true">+IF(OFFSET('Hygiene Data'!$I$12,0,10*ROW('Hygiene Data'!I89))="","",OFFSET('Hygiene Data'!$I$12,0,10*ROW('Hygiene Data'!I89)))</f>
        <v/>
      </c>
      <c r="EF95" s="273"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29" t="str">
        <f t="shared" ca="true" si="1"/>
        <v/>
      </c>
      <c r="D96" s="97"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7"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7"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7"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7"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7"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7"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7"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7"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7"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7"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7"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7"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7"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7"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7"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7"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7"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8"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8"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8"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8"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8"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8"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8"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8"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8"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8"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8"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8"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8"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8"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8"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8"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8"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8"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8"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8"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8"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8"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8"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8"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8"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8"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8"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8"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8"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8"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9"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9"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9"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9"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9"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9"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9"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9"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9"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9"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9"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9"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9"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9"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9"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9"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9"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9"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3"/>
      <c r="BS96" s="273" t="str">
        <f ca="true">+IF(OFFSET('Water Data'!$D$27,0,10*ROW('Water Data'!D90))="","",OFFSET('Water Data'!$D$27,0,10*ROW('Water Data'!D90)))</f>
        <v/>
      </c>
      <c r="BT96" s="273" t="str">
        <f ca="true">+IF(OFFSET('Water Data'!$D$28,0,10*ROW('Water Data'!D90))="","",OFFSET('Water Data'!$D$28,0,10*ROW('Water Data'!D90)))</f>
        <v/>
      </c>
      <c r="BU96" s="273" t="str">
        <f ca="true">+IF(OFFSET('Water Data'!$D$29,0,10*ROW('Water Data'!D90))="","",OFFSET('Water Data'!$D$29,0,10*ROW('Water Data'!D90)))</f>
        <v/>
      </c>
      <c r="BV96" s="273" t="str">
        <f ca="true">+IF(OFFSET('Water Data'!$E$27,0,10*ROW('Water Data'!E90))="","",OFFSET('Water Data'!$E$27,0,10*ROW('Water Data'!E90)))</f>
        <v/>
      </c>
      <c r="BW96" s="273" t="str">
        <f ca="true">+IF(OFFSET('Water Data'!$E$28,0,10*ROW('Water Data'!E90))="","",OFFSET('Water Data'!$E$28,0,10*ROW('Water Data'!E90)))</f>
        <v/>
      </c>
      <c r="BX96" s="273" t="str">
        <f ca="true">+IF(OFFSET('Water Data'!$E$29,0,10*ROW('Water Data'!E90))="","",OFFSET('Water Data'!$E$29,0,10*ROW('Water Data'!E90)))</f>
        <v/>
      </c>
      <c r="BY96" s="273" t="str">
        <f ca="true">+IF(OFFSET('Water Data'!$F$27,0,10*ROW('Water Data'!F90))="","",OFFSET('Water Data'!$F$27,0,10*ROW('Water Data'!F90)))</f>
        <v/>
      </c>
      <c r="BZ96" s="273" t="str">
        <f ca="true">+IF(OFFSET('Water Data'!$F$28,0,10*ROW('Water Data'!F90))="","",OFFSET('Water Data'!$F$28,0,10*ROW('Water Data'!F90)))</f>
        <v/>
      </c>
      <c r="CA96" s="273" t="str">
        <f ca="true">+IF(OFFSET('Water Data'!$F$29,0,10*ROW('Water Data'!F90))="","",OFFSET('Water Data'!$F$29,0,10*ROW('Water Data'!F90)))</f>
        <v/>
      </c>
      <c r="CB96" s="273" t="str">
        <f ca="true">+IF(OFFSET('Water Data'!$G$27,0,10*ROW('Water Data'!G90))="","",OFFSET('Water Data'!$G$27,0,10*ROW('Water Data'!G90)))</f>
        <v/>
      </c>
      <c r="CC96" s="273" t="str">
        <f ca="true">+IF(OFFSET('Water Data'!$G$28,0,10*ROW('Water Data'!G90))="","",OFFSET('Water Data'!$G$28,0,10*ROW('Water Data'!G90)))</f>
        <v/>
      </c>
      <c r="CD96" s="273" t="str">
        <f ca="true">+IF(OFFSET('Water Data'!$G$29,0,10*ROW('Water Data'!G90))="","",OFFSET('Water Data'!$G$29,0,10*ROW('Water Data'!G90)))</f>
        <v/>
      </c>
      <c r="CE96" s="273" t="str">
        <f ca="true">+IF(OFFSET('Water Data'!$H$27,0,10*ROW('Water Data'!H90))="","",OFFSET('Water Data'!$H$27,0,10*ROW('Water Data'!H90)))</f>
        <v/>
      </c>
      <c r="CF96" s="273" t="str">
        <f ca="true">+IF(OFFSET('Water Data'!$H$28,0,10*ROW('Water Data'!H90))="","",OFFSET('Water Data'!$H$28,0,10*ROW('Water Data'!H90)))</f>
        <v/>
      </c>
      <c r="CG96" s="273" t="str">
        <f ca="true">+IF(OFFSET('Water Data'!$H$29,0,10*ROW('Water Data'!H90))="","",OFFSET('Water Data'!$H$29,0,10*ROW('Water Data'!H90)))</f>
        <v/>
      </c>
      <c r="CH96" s="273" t="str">
        <f ca="true">+IF(OFFSET('Water Data'!$I$27,0,10*ROW('Water Data'!I90))="","",OFFSET('Water Data'!$I$27,0,10*ROW('Water Data'!I90)))</f>
        <v/>
      </c>
      <c r="CI96" s="273" t="str">
        <f ca="true">+IF(OFFSET('Water Data'!$I$28,0,10*ROW('Water Data'!I90))="","",OFFSET('Water Data'!$I$28,0,10*ROW('Water Data'!I90)))</f>
        <v/>
      </c>
      <c r="CJ96" s="273" t="str">
        <f ca="true">+IF(OFFSET('Water Data'!$I$29,0,10*ROW('Water Data'!I90))="","",OFFSET('Water Data'!$I$29,0,10*ROW('Water Data'!I90)))</f>
        <v/>
      </c>
      <c r="CK96" s="273" t="str">
        <f ca="true">+IF(OFFSET('Sanitation Data'!$D$28,0,10*ROW('Sanitation Data'!D90))="","",OFFSET('Sanitation Data'!$D$28,0,10*ROW('Sanitation Data'!D90)))</f>
        <v/>
      </c>
      <c r="CL96" s="273" t="str">
        <f ca="true">+IF(OFFSET('Sanitation Data'!$D$29,0,10*ROW('Sanitation Data'!D90))="","",OFFSET('Sanitation Data'!$D$29,0,10*ROW('Sanitation Data'!D90)))</f>
        <v/>
      </c>
      <c r="CM96" s="273" t="str">
        <f ca="true">+IF(OFFSET('Sanitation Data'!$D$30,0,10*ROW('Sanitation Data'!D90))="","",OFFSET('Sanitation Data'!$D$30,0,10*ROW('Sanitation Data'!D90)))</f>
        <v/>
      </c>
      <c r="CN96" s="273" t="str">
        <f ca="true">+IF(OFFSET('Sanitation Data'!$D$31,0,10*ROW('Sanitation Data'!D90))="","",OFFSET('Sanitation Data'!$D$31,0,10*ROW('Sanitation Data'!D90)))</f>
        <v/>
      </c>
      <c r="CO96" s="273" t="str">
        <f ca="true">+IF(OFFSET('Sanitation Data'!$D$32,0,10*ROW('Sanitation Data'!D90))="","",OFFSET('Sanitation Data'!$D$32,0,10*ROW('Sanitation Data'!D90)))</f>
        <v/>
      </c>
      <c r="CP96" s="273" t="str">
        <f ca="true">+IF(OFFSET('Sanitation Data'!$E$28,0,10*ROW('Sanitation Data'!E90))="","",OFFSET('Sanitation Data'!$E$28,0,10*ROW('Sanitation Data'!E90)))</f>
        <v/>
      </c>
      <c r="CQ96" s="273" t="str">
        <f ca="true">+IF(OFFSET('Sanitation Data'!$E$29,0,10*ROW('Sanitation Data'!E90))="","",OFFSET('Sanitation Data'!$E$29,0,10*ROW('Sanitation Data'!E90)))</f>
        <v/>
      </c>
      <c r="CR96" s="273" t="str">
        <f ca="true">+IF(OFFSET('Sanitation Data'!$E$30,0,10*ROW('Sanitation Data'!E90))="","",OFFSET('Sanitation Data'!$E$30,0,10*ROW('Sanitation Data'!E90)))</f>
        <v/>
      </c>
      <c r="CS96" s="273" t="str">
        <f ca="true">+IF(OFFSET('Sanitation Data'!$E$31,0,10*ROW('Sanitation Data'!E90))="","",OFFSET('Sanitation Data'!$E$31,0,10*ROW('Sanitation Data'!E90)))</f>
        <v/>
      </c>
      <c r="CT96" s="273" t="str">
        <f ca="true">+IF(OFFSET('Sanitation Data'!$E$32,0,10*ROW('Sanitation Data'!E90))="","",OFFSET('Sanitation Data'!$E$32,0,10*ROW('Sanitation Data'!E90)))</f>
        <v/>
      </c>
      <c r="CU96" s="273" t="str">
        <f ca="true">+IF(OFFSET('Sanitation Data'!$F$28,0,10*ROW('Sanitation Data'!F90))="","",OFFSET('Sanitation Data'!$F$28,0,10*ROW('Sanitation Data'!F90)))</f>
        <v/>
      </c>
      <c r="CV96" s="273" t="str">
        <f ca="true">+IF(OFFSET('Sanitation Data'!$F$29,0,10*ROW('Sanitation Data'!F90))="","",OFFSET('Sanitation Data'!$F$29,0,10*ROW('Sanitation Data'!F90)))</f>
        <v/>
      </c>
      <c r="CW96" s="273" t="str">
        <f ca="true">+IF(OFFSET('Sanitation Data'!$F$30,0,10*ROW('Sanitation Data'!F90))="","",OFFSET('Sanitation Data'!$F$30,0,10*ROW('Sanitation Data'!F90)))</f>
        <v/>
      </c>
      <c r="CX96" s="273" t="str">
        <f ca="true">+IF(OFFSET('Sanitation Data'!$F$31,0,10*ROW('Sanitation Data'!F90))="","",OFFSET('Sanitation Data'!$F$31,0,10*ROW('Sanitation Data'!F90)))</f>
        <v/>
      </c>
      <c r="CY96" s="273" t="str">
        <f ca="true">+IF(OFFSET('Sanitation Data'!$F$32,0,10*ROW('Sanitation Data'!F90))="","",OFFSET('Sanitation Data'!$F$32,0,10*ROW('Sanitation Data'!F90)))</f>
        <v/>
      </c>
      <c r="CZ96" s="273" t="str">
        <f ca="true">+IF(OFFSET('Sanitation Data'!$G$28,0,10*ROW('Sanitation Data'!G90))="","",OFFSET('Sanitation Data'!$G$28,0,10*ROW('Sanitation Data'!G90)))</f>
        <v/>
      </c>
      <c r="DA96" s="273" t="str">
        <f ca="true">+IF(OFFSET('Sanitation Data'!$G$29,0,10*ROW('Sanitation Data'!G90))="","",OFFSET('Sanitation Data'!$G$29,0,10*ROW('Sanitation Data'!G90)))</f>
        <v/>
      </c>
      <c r="DB96" s="273" t="str">
        <f ca="true">+IF(OFFSET('Sanitation Data'!$G$30,0,10*ROW('Sanitation Data'!G90))="","",OFFSET('Sanitation Data'!$G$30,0,10*ROW('Sanitation Data'!G90)))</f>
        <v/>
      </c>
      <c r="DC96" s="273" t="str">
        <f ca="true">+IF(OFFSET('Sanitation Data'!$G$31,0,10*ROW('Sanitation Data'!G90))="","",OFFSET('Sanitation Data'!$G$31,0,10*ROW('Sanitation Data'!G90)))</f>
        <v/>
      </c>
      <c r="DD96" s="273" t="str">
        <f ca="true">+IF(OFFSET('Sanitation Data'!$G$32,0,10*ROW('Sanitation Data'!G90))="","",OFFSET('Sanitation Data'!$G$32,0,10*ROW('Sanitation Data'!G90)))</f>
        <v/>
      </c>
      <c r="DE96" s="273" t="str">
        <f ca="true">+IF(OFFSET('Sanitation Data'!$H$28,0,10*ROW('Sanitation Data'!H90))="","",OFFSET('Sanitation Data'!$H$28,0,10*ROW('Sanitation Data'!H90)))</f>
        <v/>
      </c>
      <c r="DF96" s="273" t="str">
        <f ca="true">+IF(OFFSET('Sanitation Data'!$H$29,0,10*ROW('Sanitation Data'!H90))="","",OFFSET('Sanitation Data'!$H$29,0,10*ROW('Sanitation Data'!H90)))</f>
        <v/>
      </c>
      <c r="DG96" s="273" t="str">
        <f ca="true">+IF(OFFSET('Sanitation Data'!$H$30,0,10*ROW('Sanitation Data'!H90))="","",OFFSET('Sanitation Data'!$H$30,0,10*ROW('Sanitation Data'!H90)))</f>
        <v/>
      </c>
      <c r="DH96" s="273" t="str">
        <f ca="true">+IF(OFFSET('Sanitation Data'!$H$31,0,10*ROW('Sanitation Data'!H90))="","",OFFSET('Sanitation Data'!$H$31,0,10*ROW('Sanitation Data'!H90)))</f>
        <v/>
      </c>
      <c r="DI96" s="273" t="str">
        <f ca="true">+IF(OFFSET('Sanitation Data'!$H$32,0,10*ROW('Sanitation Data'!H90))="","",OFFSET('Sanitation Data'!$H$32,0,10*ROW('Sanitation Data'!H90)))</f>
        <v/>
      </c>
      <c r="DJ96" s="273" t="str">
        <f ca="true">+IF(OFFSET('Sanitation Data'!$I$28,0,10*ROW('Sanitation Data'!I90))="","",OFFSET('Sanitation Data'!$I$28,0,10*ROW('Sanitation Data'!I90)))</f>
        <v/>
      </c>
      <c r="DK96" s="273" t="str">
        <f ca="true">+IF(OFFSET('Sanitation Data'!$I$29,0,10*ROW('Sanitation Data'!I90))="","",OFFSET('Sanitation Data'!$I$29,0,10*ROW('Sanitation Data'!I90)))</f>
        <v/>
      </c>
      <c r="DL96" s="273" t="str">
        <f ca="true">+IF(OFFSET('Sanitation Data'!$I$30,0,10*ROW('Sanitation Data'!I90))="","",OFFSET('Sanitation Data'!$I$30,0,10*ROW('Sanitation Data'!I90)))</f>
        <v/>
      </c>
      <c r="DM96" s="273" t="str">
        <f ca="true">+IF(OFFSET('Sanitation Data'!$I$31,0,10*ROW('Sanitation Data'!I90))="","",OFFSET('Sanitation Data'!$I$31,0,10*ROW('Sanitation Data'!I90)))</f>
        <v/>
      </c>
      <c r="DN96" s="273" t="str">
        <f ca="true">+IF(OFFSET('Sanitation Data'!$I$32,0,10*ROW('Sanitation Data'!I90))="","",OFFSET('Sanitation Data'!$I$32,0,10*ROW('Sanitation Data'!I90)))</f>
        <v/>
      </c>
      <c r="DO96" s="273" t="str">
        <f ca="true">+IF(OFFSET('Hygiene Data'!$D$11,0,10*ROW('Hygiene Data'!D90))="","",OFFSET('Hygiene Data'!$D$11,0,10*ROW('Hygiene Data'!D90)))</f>
        <v/>
      </c>
      <c r="DP96" s="273" t="str">
        <f ca="true">+IF(OFFSET('Hygiene Data'!$D$12,0,10*ROW('Hygiene Data'!D90))="","",OFFSET('Hygiene Data'!$D$12,0,10*ROW('Hygiene Data'!D90)))</f>
        <v/>
      </c>
      <c r="DQ96" s="273" t="str">
        <f ca="true">+IF(OFFSET('Hygiene Data'!$D$13,0,10*ROW('Hygiene Data'!D90))="","",OFFSET('Hygiene Data'!$D$13,0,10*ROW('Hygiene Data'!D90)))</f>
        <v/>
      </c>
      <c r="DR96" s="273" t="str">
        <f ca="true">+IF(OFFSET('Hygiene Data'!$E$11,0,10*ROW('Hygiene Data'!E90))="","",OFFSET('Hygiene Data'!$E$11,0,10*ROW('Hygiene Data'!E90)))</f>
        <v/>
      </c>
      <c r="DS96" s="273" t="str">
        <f ca="true">+IF(OFFSET('Hygiene Data'!$E$12,0,10*ROW('Hygiene Data'!E90))="","",OFFSET('Hygiene Data'!$E$12,0,10*ROW('Hygiene Data'!E90)))</f>
        <v/>
      </c>
      <c r="DT96" s="273" t="str">
        <f ca="true">+IF(OFFSET('Hygiene Data'!$E$13,0,10*ROW('Hygiene Data'!E90))="","",OFFSET('Hygiene Data'!$E$13,0,10*ROW('Hygiene Data'!E90)))</f>
        <v/>
      </c>
      <c r="DU96" s="273" t="str">
        <f ca="true">+IF(OFFSET('Hygiene Data'!$F$11,0,10*ROW('Hygiene Data'!F90))="","",OFFSET('Hygiene Data'!$F$11,0,10*ROW('Hygiene Data'!F90)))</f>
        <v/>
      </c>
      <c r="DV96" s="273" t="str">
        <f ca="true">+IF(OFFSET('Hygiene Data'!$F$12,0,10*ROW('Hygiene Data'!F90))="","",OFFSET('Hygiene Data'!$F$12,0,10*ROW('Hygiene Data'!F90)))</f>
        <v/>
      </c>
      <c r="DW96" s="273" t="str">
        <f ca="true">+IF(OFFSET('Hygiene Data'!$F$13,0,10*ROW('Hygiene Data'!F90))="","",OFFSET('Hygiene Data'!$F$13,0,10*ROW('Hygiene Data'!F90)))</f>
        <v/>
      </c>
      <c r="DX96" s="273" t="str">
        <f ca="true">+IF(OFFSET('Hygiene Data'!$G$11,0,10*ROW('Hygiene Data'!G90))="","",OFFSET('Hygiene Data'!$G$11,0,10*ROW('Hygiene Data'!G90)))</f>
        <v/>
      </c>
      <c r="DY96" s="273" t="str">
        <f ca="true">+IF(OFFSET('Hygiene Data'!$G$12,0,10*ROW('Hygiene Data'!G90))="","",OFFSET('Hygiene Data'!$G$12,0,10*ROW('Hygiene Data'!G90)))</f>
        <v/>
      </c>
      <c r="DZ96" s="273" t="str">
        <f ca="true">+IF(OFFSET('Hygiene Data'!$G$13,0,10*ROW('Hygiene Data'!G90))="","",OFFSET('Hygiene Data'!$G$13,0,10*ROW('Hygiene Data'!G90)))</f>
        <v/>
      </c>
      <c r="EA96" s="273" t="str">
        <f ca="true">+IF(OFFSET('Hygiene Data'!$H$11,0,10*ROW('Hygiene Data'!H90))="","",OFFSET('Hygiene Data'!$H$11,0,10*ROW('Hygiene Data'!H90)))</f>
        <v/>
      </c>
      <c r="EB96" s="273" t="str">
        <f ca="true">+IF(OFFSET('Hygiene Data'!$H$12,0,10*ROW('Hygiene Data'!H90))="","",OFFSET('Hygiene Data'!$H$12,0,10*ROW('Hygiene Data'!H90)))</f>
        <v/>
      </c>
      <c r="EC96" s="273" t="str">
        <f ca="true">+IF(OFFSET('Hygiene Data'!$H$13,0,10*ROW('Hygiene Data'!H90))="","",OFFSET('Hygiene Data'!$H$13,0,10*ROW('Hygiene Data'!H90)))</f>
        <v/>
      </c>
      <c r="ED96" s="273" t="str">
        <f ca="true">+IF(OFFSET('Hygiene Data'!$I$11,0,10*ROW('Hygiene Data'!I90))="","",OFFSET('Hygiene Data'!$I$11,0,10*ROW('Hygiene Data'!I90)))</f>
        <v/>
      </c>
      <c r="EE96" s="273" t="str">
        <f ca="true">+IF(OFFSET('Hygiene Data'!$I$12,0,10*ROW('Hygiene Data'!I90))="","",OFFSET('Hygiene Data'!$I$12,0,10*ROW('Hygiene Data'!I90)))</f>
        <v/>
      </c>
      <c r="EF96" s="273"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29" t="str">
        <f t="shared" ca="true" si="1"/>
        <v/>
      </c>
      <c r="D97" s="97"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7"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7"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7"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7"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7"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7"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7"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7"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7"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7"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7"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7"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7"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7"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7"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7"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7"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8"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8"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8"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8"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8"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8"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8"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8"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8"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8"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8"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8"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8"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8"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8"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8"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8"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8"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8"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8"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8"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8"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8"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8"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8"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8"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8"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8"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8"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8"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9"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9"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9"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9"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9"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9"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9"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9"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9"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9"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9"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9"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9"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9"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9"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9"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9"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9"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3"/>
      <c r="BS97" s="273" t="str">
        <f ca="true">+IF(OFFSET('Water Data'!$D$27,0,10*ROW('Water Data'!D91))="","",OFFSET('Water Data'!$D$27,0,10*ROW('Water Data'!D91)))</f>
        <v/>
      </c>
      <c r="BT97" s="273" t="str">
        <f ca="true">+IF(OFFSET('Water Data'!$D$28,0,10*ROW('Water Data'!D91))="","",OFFSET('Water Data'!$D$28,0,10*ROW('Water Data'!D91)))</f>
        <v/>
      </c>
      <c r="BU97" s="273" t="str">
        <f ca="true">+IF(OFFSET('Water Data'!$D$29,0,10*ROW('Water Data'!D91))="","",OFFSET('Water Data'!$D$29,0,10*ROW('Water Data'!D91)))</f>
        <v/>
      </c>
      <c r="BV97" s="273" t="str">
        <f ca="true">+IF(OFFSET('Water Data'!$E$27,0,10*ROW('Water Data'!E91))="","",OFFSET('Water Data'!$E$27,0,10*ROW('Water Data'!E91)))</f>
        <v/>
      </c>
      <c r="BW97" s="273" t="str">
        <f ca="true">+IF(OFFSET('Water Data'!$E$28,0,10*ROW('Water Data'!E91))="","",OFFSET('Water Data'!$E$28,0,10*ROW('Water Data'!E91)))</f>
        <v/>
      </c>
      <c r="BX97" s="273" t="str">
        <f ca="true">+IF(OFFSET('Water Data'!$E$29,0,10*ROW('Water Data'!E91))="","",OFFSET('Water Data'!$E$29,0,10*ROW('Water Data'!E91)))</f>
        <v/>
      </c>
      <c r="BY97" s="273" t="str">
        <f ca="true">+IF(OFFSET('Water Data'!$F$27,0,10*ROW('Water Data'!F91))="","",OFFSET('Water Data'!$F$27,0,10*ROW('Water Data'!F91)))</f>
        <v/>
      </c>
      <c r="BZ97" s="273" t="str">
        <f ca="true">+IF(OFFSET('Water Data'!$F$28,0,10*ROW('Water Data'!F91))="","",OFFSET('Water Data'!$F$28,0,10*ROW('Water Data'!F91)))</f>
        <v/>
      </c>
      <c r="CA97" s="273" t="str">
        <f ca="true">+IF(OFFSET('Water Data'!$F$29,0,10*ROW('Water Data'!F91))="","",OFFSET('Water Data'!$F$29,0,10*ROW('Water Data'!F91)))</f>
        <v/>
      </c>
      <c r="CB97" s="273" t="str">
        <f ca="true">+IF(OFFSET('Water Data'!$G$27,0,10*ROW('Water Data'!G91))="","",OFFSET('Water Data'!$G$27,0,10*ROW('Water Data'!G91)))</f>
        <v/>
      </c>
      <c r="CC97" s="273" t="str">
        <f ca="true">+IF(OFFSET('Water Data'!$G$28,0,10*ROW('Water Data'!G91))="","",OFFSET('Water Data'!$G$28,0,10*ROW('Water Data'!G91)))</f>
        <v/>
      </c>
      <c r="CD97" s="273" t="str">
        <f ca="true">+IF(OFFSET('Water Data'!$G$29,0,10*ROW('Water Data'!G91))="","",OFFSET('Water Data'!$G$29,0,10*ROW('Water Data'!G91)))</f>
        <v/>
      </c>
      <c r="CE97" s="273" t="str">
        <f ca="true">+IF(OFFSET('Water Data'!$H$27,0,10*ROW('Water Data'!H91))="","",OFFSET('Water Data'!$H$27,0,10*ROW('Water Data'!H91)))</f>
        <v/>
      </c>
      <c r="CF97" s="273" t="str">
        <f ca="true">+IF(OFFSET('Water Data'!$H$28,0,10*ROW('Water Data'!H91))="","",OFFSET('Water Data'!$H$28,0,10*ROW('Water Data'!H91)))</f>
        <v/>
      </c>
      <c r="CG97" s="273" t="str">
        <f ca="true">+IF(OFFSET('Water Data'!$H$29,0,10*ROW('Water Data'!H91))="","",OFFSET('Water Data'!$H$29,0,10*ROW('Water Data'!H91)))</f>
        <v/>
      </c>
      <c r="CH97" s="273" t="str">
        <f ca="true">+IF(OFFSET('Water Data'!$I$27,0,10*ROW('Water Data'!I91))="","",OFFSET('Water Data'!$I$27,0,10*ROW('Water Data'!I91)))</f>
        <v/>
      </c>
      <c r="CI97" s="273" t="str">
        <f ca="true">+IF(OFFSET('Water Data'!$I$28,0,10*ROW('Water Data'!I91))="","",OFFSET('Water Data'!$I$28,0,10*ROW('Water Data'!I91)))</f>
        <v/>
      </c>
      <c r="CJ97" s="273" t="str">
        <f ca="true">+IF(OFFSET('Water Data'!$I$29,0,10*ROW('Water Data'!I91))="","",OFFSET('Water Data'!$I$29,0,10*ROW('Water Data'!I91)))</f>
        <v/>
      </c>
      <c r="CK97" s="273" t="str">
        <f ca="true">+IF(OFFSET('Sanitation Data'!$D$28,0,10*ROW('Sanitation Data'!D91))="","",OFFSET('Sanitation Data'!$D$28,0,10*ROW('Sanitation Data'!D91)))</f>
        <v/>
      </c>
      <c r="CL97" s="273" t="str">
        <f ca="true">+IF(OFFSET('Sanitation Data'!$D$29,0,10*ROW('Sanitation Data'!D91))="","",OFFSET('Sanitation Data'!$D$29,0,10*ROW('Sanitation Data'!D91)))</f>
        <v/>
      </c>
      <c r="CM97" s="273" t="str">
        <f ca="true">+IF(OFFSET('Sanitation Data'!$D$30,0,10*ROW('Sanitation Data'!D91))="","",OFFSET('Sanitation Data'!$D$30,0,10*ROW('Sanitation Data'!D91)))</f>
        <v/>
      </c>
      <c r="CN97" s="273" t="str">
        <f ca="true">+IF(OFFSET('Sanitation Data'!$D$31,0,10*ROW('Sanitation Data'!D91))="","",OFFSET('Sanitation Data'!$D$31,0,10*ROW('Sanitation Data'!D91)))</f>
        <v/>
      </c>
      <c r="CO97" s="273" t="str">
        <f ca="true">+IF(OFFSET('Sanitation Data'!$D$32,0,10*ROW('Sanitation Data'!D91))="","",OFFSET('Sanitation Data'!$D$32,0,10*ROW('Sanitation Data'!D91)))</f>
        <v/>
      </c>
      <c r="CP97" s="273" t="str">
        <f ca="true">+IF(OFFSET('Sanitation Data'!$E$28,0,10*ROW('Sanitation Data'!E91))="","",OFFSET('Sanitation Data'!$E$28,0,10*ROW('Sanitation Data'!E91)))</f>
        <v/>
      </c>
      <c r="CQ97" s="273" t="str">
        <f ca="true">+IF(OFFSET('Sanitation Data'!$E$29,0,10*ROW('Sanitation Data'!E91))="","",OFFSET('Sanitation Data'!$E$29,0,10*ROW('Sanitation Data'!E91)))</f>
        <v/>
      </c>
      <c r="CR97" s="273" t="str">
        <f ca="true">+IF(OFFSET('Sanitation Data'!$E$30,0,10*ROW('Sanitation Data'!E91))="","",OFFSET('Sanitation Data'!$E$30,0,10*ROW('Sanitation Data'!E91)))</f>
        <v/>
      </c>
      <c r="CS97" s="273" t="str">
        <f ca="true">+IF(OFFSET('Sanitation Data'!$E$31,0,10*ROW('Sanitation Data'!E91))="","",OFFSET('Sanitation Data'!$E$31,0,10*ROW('Sanitation Data'!E91)))</f>
        <v/>
      </c>
      <c r="CT97" s="273" t="str">
        <f ca="true">+IF(OFFSET('Sanitation Data'!$E$32,0,10*ROW('Sanitation Data'!E91))="","",OFFSET('Sanitation Data'!$E$32,0,10*ROW('Sanitation Data'!E91)))</f>
        <v/>
      </c>
      <c r="CU97" s="273" t="str">
        <f ca="true">+IF(OFFSET('Sanitation Data'!$F$28,0,10*ROW('Sanitation Data'!F91))="","",OFFSET('Sanitation Data'!$F$28,0,10*ROW('Sanitation Data'!F91)))</f>
        <v/>
      </c>
      <c r="CV97" s="273" t="str">
        <f ca="true">+IF(OFFSET('Sanitation Data'!$F$29,0,10*ROW('Sanitation Data'!F91))="","",OFFSET('Sanitation Data'!$F$29,0,10*ROW('Sanitation Data'!F91)))</f>
        <v/>
      </c>
      <c r="CW97" s="273" t="str">
        <f ca="true">+IF(OFFSET('Sanitation Data'!$F$30,0,10*ROW('Sanitation Data'!F91))="","",OFFSET('Sanitation Data'!$F$30,0,10*ROW('Sanitation Data'!F91)))</f>
        <v/>
      </c>
      <c r="CX97" s="273" t="str">
        <f ca="true">+IF(OFFSET('Sanitation Data'!$F$31,0,10*ROW('Sanitation Data'!F91))="","",OFFSET('Sanitation Data'!$F$31,0,10*ROW('Sanitation Data'!F91)))</f>
        <v/>
      </c>
      <c r="CY97" s="273" t="str">
        <f ca="true">+IF(OFFSET('Sanitation Data'!$F$32,0,10*ROW('Sanitation Data'!F91))="","",OFFSET('Sanitation Data'!$F$32,0,10*ROW('Sanitation Data'!F91)))</f>
        <v/>
      </c>
      <c r="CZ97" s="273" t="str">
        <f ca="true">+IF(OFFSET('Sanitation Data'!$G$28,0,10*ROW('Sanitation Data'!G91))="","",OFFSET('Sanitation Data'!$G$28,0,10*ROW('Sanitation Data'!G91)))</f>
        <v/>
      </c>
      <c r="DA97" s="273" t="str">
        <f ca="true">+IF(OFFSET('Sanitation Data'!$G$29,0,10*ROW('Sanitation Data'!G91))="","",OFFSET('Sanitation Data'!$G$29,0,10*ROW('Sanitation Data'!G91)))</f>
        <v/>
      </c>
      <c r="DB97" s="273" t="str">
        <f ca="true">+IF(OFFSET('Sanitation Data'!$G$30,0,10*ROW('Sanitation Data'!G91))="","",OFFSET('Sanitation Data'!$G$30,0,10*ROW('Sanitation Data'!G91)))</f>
        <v/>
      </c>
      <c r="DC97" s="273" t="str">
        <f ca="true">+IF(OFFSET('Sanitation Data'!$G$31,0,10*ROW('Sanitation Data'!G91))="","",OFFSET('Sanitation Data'!$G$31,0,10*ROW('Sanitation Data'!G91)))</f>
        <v/>
      </c>
      <c r="DD97" s="273" t="str">
        <f ca="true">+IF(OFFSET('Sanitation Data'!$G$32,0,10*ROW('Sanitation Data'!G91))="","",OFFSET('Sanitation Data'!$G$32,0,10*ROW('Sanitation Data'!G91)))</f>
        <v/>
      </c>
      <c r="DE97" s="273" t="str">
        <f ca="true">+IF(OFFSET('Sanitation Data'!$H$28,0,10*ROW('Sanitation Data'!H91))="","",OFFSET('Sanitation Data'!$H$28,0,10*ROW('Sanitation Data'!H91)))</f>
        <v/>
      </c>
      <c r="DF97" s="273" t="str">
        <f ca="true">+IF(OFFSET('Sanitation Data'!$H$29,0,10*ROW('Sanitation Data'!H91))="","",OFFSET('Sanitation Data'!$H$29,0,10*ROW('Sanitation Data'!H91)))</f>
        <v/>
      </c>
      <c r="DG97" s="273" t="str">
        <f ca="true">+IF(OFFSET('Sanitation Data'!$H$30,0,10*ROW('Sanitation Data'!H91))="","",OFFSET('Sanitation Data'!$H$30,0,10*ROW('Sanitation Data'!H91)))</f>
        <v/>
      </c>
      <c r="DH97" s="273" t="str">
        <f ca="true">+IF(OFFSET('Sanitation Data'!$H$31,0,10*ROW('Sanitation Data'!H91))="","",OFFSET('Sanitation Data'!$H$31,0,10*ROW('Sanitation Data'!H91)))</f>
        <v/>
      </c>
      <c r="DI97" s="273" t="str">
        <f ca="true">+IF(OFFSET('Sanitation Data'!$H$32,0,10*ROW('Sanitation Data'!H91))="","",OFFSET('Sanitation Data'!$H$32,0,10*ROW('Sanitation Data'!H91)))</f>
        <v/>
      </c>
      <c r="DJ97" s="273" t="str">
        <f ca="true">+IF(OFFSET('Sanitation Data'!$I$28,0,10*ROW('Sanitation Data'!I91))="","",OFFSET('Sanitation Data'!$I$28,0,10*ROW('Sanitation Data'!I91)))</f>
        <v/>
      </c>
      <c r="DK97" s="273" t="str">
        <f ca="true">+IF(OFFSET('Sanitation Data'!$I$29,0,10*ROW('Sanitation Data'!I91))="","",OFFSET('Sanitation Data'!$I$29,0,10*ROW('Sanitation Data'!I91)))</f>
        <v/>
      </c>
      <c r="DL97" s="273" t="str">
        <f ca="true">+IF(OFFSET('Sanitation Data'!$I$30,0,10*ROW('Sanitation Data'!I91))="","",OFFSET('Sanitation Data'!$I$30,0,10*ROW('Sanitation Data'!I91)))</f>
        <v/>
      </c>
      <c r="DM97" s="273" t="str">
        <f ca="true">+IF(OFFSET('Sanitation Data'!$I$31,0,10*ROW('Sanitation Data'!I91))="","",OFFSET('Sanitation Data'!$I$31,0,10*ROW('Sanitation Data'!I91)))</f>
        <v/>
      </c>
      <c r="DN97" s="273" t="str">
        <f ca="true">+IF(OFFSET('Sanitation Data'!$I$32,0,10*ROW('Sanitation Data'!I91))="","",OFFSET('Sanitation Data'!$I$32,0,10*ROW('Sanitation Data'!I91)))</f>
        <v/>
      </c>
      <c r="DO97" s="273" t="str">
        <f ca="true">+IF(OFFSET('Hygiene Data'!$D$11,0,10*ROW('Hygiene Data'!D91))="","",OFFSET('Hygiene Data'!$D$11,0,10*ROW('Hygiene Data'!D91)))</f>
        <v/>
      </c>
      <c r="DP97" s="273" t="str">
        <f ca="true">+IF(OFFSET('Hygiene Data'!$D$12,0,10*ROW('Hygiene Data'!D91))="","",OFFSET('Hygiene Data'!$D$12,0,10*ROW('Hygiene Data'!D91)))</f>
        <v/>
      </c>
      <c r="DQ97" s="273" t="str">
        <f ca="true">+IF(OFFSET('Hygiene Data'!$D$13,0,10*ROW('Hygiene Data'!D91))="","",OFFSET('Hygiene Data'!$D$13,0,10*ROW('Hygiene Data'!D91)))</f>
        <v/>
      </c>
      <c r="DR97" s="273" t="str">
        <f ca="true">+IF(OFFSET('Hygiene Data'!$E$11,0,10*ROW('Hygiene Data'!E91))="","",OFFSET('Hygiene Data'!$E$11,0,10*ROW('Hygiene Data'!E91)))</f>
        <v/>
      </c>
      <c r="DS97" s="273" t="str">
        <f ca="true">+IF(OFFSET('Hygiene Data'!$E$12,0,10*ROW('Hygiene Data'!E91))="","",OFFSET('Hygiene Data'!$E$12,0,10*ROW('Hygiene Data'!E91)))</f>
        <v/>
      </c>
      <c r="DT97" s="273" t="str">
        <f ca="true">+IF(OFFSET('Hygiene Data'!$E$13,0,10*ROW('Hygiene Data'!E91))="","",OFFSET('Hygiene Data'!$E$13,0,10*ROW('Hygiene Data'!E91)))</f>
        <v/>
      </c>
      <c r="DU97" s="273" t="str">
        <f ca="true">+IF(OFFSET('Hygiene Data'!$F$11,0,10*ROW('Hygiene Data'!F91))="","",OFFSET('Hygiene Data'!$F$11,0,10*ROW('Hygiene Data'!F91)))</f>
        <v/>
      </c>
      <c r="DV97" s="273" t="str">
        <f ca="true">+IF(OFFSET('Hygiene Data'!$F$12,0,10*ROW('Hygiene Data'!F91))="","",OFFSET('Hygiene Data'!$F$12,0,10*ROW('Hygiene Data'!F91)))</f>
        <v/>
      </c>
      <c r="DW97" s="273" t="str">
        <f ca="true">+IF(OFFSET('Hygiene Data'!$F$13,0,10*ROW('Hygiene Data'!F91))="","",OFFSET('Hygiene Data'!$F$13,0,10*ROW('Hygiene Data'!F91)))</f>
        <v/>
      </c>
      <c r="DX97" s="273" t="str">
        <f ca="true">+IF(OFFSET('Hygiene Data'!$G$11,0,10*ROW('Hygiene Data'!G91))="","",OFFSET('Hygiene Data'!$G$11,0,10*ROW('Hygiene Data'!G91)))</f>
        <v/>
      </c>
      <c r="DY97" s="273" t="str">
        <f ca="true">+IF(OFFSET('Hygiene Data'!$G$12,0,10*ROW('Hygiene Data'!G91))="","",OFFSET('Hygiene Data'!$G$12,0,10*ROW('Hygiene Data'!G91)))</f>
        <v/>
      </c>
      <c r="DZ97" s="273" t="str">
        <f ca="true">+IF(OFFSET('Hygiene Data'!$G$13,0,10*ROW('Hygiene Data'!G91))="","",OFFSET('Hygiene Data'!$G$13,0,10*ROW('Hygiene Data'!G91)))</f>
        <v/>
      </c>
      <c r="EA97" s="273" t="str">
        <f ca="true">+IF(OFFSET('Hygiene Data'!$H$11,0,10*ROW('Hygiene Data'!H91))="","",OFFSET('Hygiene Data'!$H$11,0,10*ROW('Hygiene Data'!H91)))</f>
        <v/>
      </c>
      <c r="EB97" s="273" t="str">
        <f ca="true">+IF(OFFSET('Hygiene Data'!$H$12,0,10*ROW('Hygiene Data'!H91))="","",OFFSET('Hygiene Data'!$H$12,0,10*ROW('Hygiene Data'!H91)))</f>
        <v/>
      </c>
      <c r="EC97" s="273" t="str">
        <f ca="true">+IF(OFFSET('Hygiene Data'!$H$13,0,10*ROW('Hygiene Data'!H91))="","",OFFSET('Hygiene Data'!$H$13,0,10*ROW('Hygiene Data'!H91)))</f>
        <v/>
      </c>
      <c r="ED97" s="273" t="str">
        <f ca="true">+IF(OFFSET('Hygiene Data'!$I$11,0,10*ROW('Hygiene Data'!I91))="","",OFFSET('Hygiene Data'!$I$11,0,10*ROW('Hygiene Data'!I91)))</f>
        <v/>
      </c>
      <c r="EE97" s="273" t="str">
        <f ca="true">+IF(OFFSET('Hygiene Data'!$I$12,0,10*ROW('Hygiene Data'!I91))="","",OFFSET('Hygiene Data'!$I$12,0,10*ROW('Hygiene Data'!I91)))</f>
        <v/>
      </c>
      <c r="EF97" s="273"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29" t="str">
        <f t="shared" ca="true" si="1"/>
        <v/>
      </c>
      <c r="D98" s="97"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7"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7"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7"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7"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7"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7"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7"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7"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7"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7"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7"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7"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7"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7"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7"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7"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7"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8"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8"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8"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8"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8"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8"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8"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8"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8"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8"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8"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8"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8"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8"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8"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8"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8"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8"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8"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8"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8"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8"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8"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8"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8"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8"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8"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8"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8"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8"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9"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9"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9"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9"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9"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9"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9"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9"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9"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9"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9"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9"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9"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9"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9"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9"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9"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9"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3"/>
      <c r="BS98" s="273" t="str">
        <f ca="true">+IF(OFFSET('Water Data'!$D$27,0,10*ROW('Water Data'!D92))="","",OFFSET('Water Data'!$D$27,0,10*ROW('Water Data'!D92)))</f>
        <v/>
      </c>
      <c r="BT98" s="273" t="str">
        <f ca="true">+IF(OFFSET('Water Data'!$D$28,0,10*ROW('Water Data'!D92))="","",OFFSET('Water Data'!$D$28,0,10*ROW('Water Data'!D92)))</f>
        <v/>
      </c>
      <c r="BU98" s="273" t="str">
        <f ca="true">+IF(OFFSET('Water Data'!$D$29,0,10*ROW('Water Data'!D92))="","",OFFSET('Water Data'!$D$29,0,10*ROW('Water Data'!D92)))</f>
        <v/>
      </c>
      <c r="BV98" s="273" t="str">
        <f ca="true">+IF(OFFSET('Water Data'!$E$27,0,10*ROW('Water Data'!E92))="","",OFFSET('Water Data'!$E$27,0,10*ROW('Water Data'!E92)))</f>
        <v/>
      </c>
      <c r="BW98" s="273" t="str">
        <f ca="true">+IF(OFFSET('Water Data'!$E$28,0,10*ROW('Water Data'!E92))="","",OFFSET('Water Data'!$E$28,0,10*ROW('Water Data'!E92)))</f>
        <v/>
      </c>
      <c r="BX98" s="273" t="str">
        <f ca="true">+IF(OFFSET('Water Data'!$E$29,0,10*ROW('Water Data'!E92))="","",OFFSET('Water Data'!$E$29,0,10*ROW('Water Data'!E92)))</f>
        <v/>
      </c>
      <c r="BY98" s="273" t="str">
        <f ca="true">+IF(OFFSET('Water Data'!$F$27,0,10*ROW('Water Data'!F92))="","",OFFSET('Water Data'!$F$27,0,10*ROW('Water Data'!F92)))</f>
        <v/>
      </c>
      <c r="BZ98" s="273" t="str">
        <f ca="true">+IF(OFFSET('Water Data'!$F$28,0,10*ROW('Water Data'!F92))="","",OFFSET('Water Data'!$F$28,0,10*ROW('Water Data'!F92)))</f>
        <v/>
      </c>
      <c r="CA98" s="273" t="str">
        <f ca="true">+IF(OFFSET('Water Data'!$F$29,0,10*ROW('Water Data'!F92))="","",OFFSET('Water Data'!$F$29,0,10*ROW('Water Data'!F92)))</f>
        <v/>
      </c>
      <c r="CB98" s="273" t="str">
        <f ca="true">+IF(OFFSET('Water Data'!$G$27,0,10*ROW('Water Data'!G92))="","",OFFSET('Water Data'!$G$27,0,10*ROW('Water Data'!G92)))</f>
        <v/>
      </c>
      <c r="CC98" s="273" t="str">
        <f ca="true">+IF(OFFSET('Water Data'!$G$28,0,10*ROW('Water Data'!G92))="","",OFFSET('Water Data'!$G$28,0,10*ROW('Water Data'!G92)))</f>
        <v/>
      </c>
      <c r="CD98" s="273" t="str">
        <f ca="true">+IF(OFFSET('Water Data'!$G$29,0,10*ROW('Water Data'!G92))="","",OFFSET('Water Data'!$G$29,0,10*ROW('Water Data'!G92)))</f>
        <v/>
      </c>
      <c r="CE98" s="273" t="str">
        <f ca="true">+IF(OFFSET('Water Data'!$H$27,0,10*ROW('Water Data'!H92))="","",OFFSET('Water Data'!$H$27,0,10*ROW('Water Data'!H92)))</f>
        <v/>
      </c>
      <c r="CF98" s="273" t="str">
        <f ca="true">+IF(OFFSET('Water Data'!$H$28,0,10*ROW('Water Data'!H92))="","",OFFSET('Water Data'!$H$28,0,10*ROW('Water Data'!H92)))</f>
        <v/>
      </c>
      <c r="CG98" s="273" t="str">
        <f ca="true">+IF(OFFSET('Water Data'!$H$29,0,10*ROW('Water Data'!H92))="","",OFFSET('Water Data'!$H$29,0,10*ROW('Water Data'!H92)))</f>
        <v/>
      </c>
      <c r="CH98" s="273" t="str">
        <f ca="true">+IF(OFFSET('Water Data'!$I$27,0,10*ROW('Water Data'!I92))="","",OFFSET('Water Data'!$I$27,0,10*ROW('Water Data'!I92)))</f>
        <v/>
      </c>
      <c r="CI98" s="273" t="str">
        <f ca="true">+IF(OFFSET('Water Data'!$I$28,0,10*ROW('Water Data'!I92))="","",OFFSET('Water Data'!$I$28,0,10*ROW('Water Data'!I92)))</f>
        <v/>
      </c>
      <c r="CJ98" s="273" t="str">
        <f ca="true">+IF(OFFSET('Water Data'!$I$29,0,10*ROW('Water Data'!I92))="","",OFFSET('Water Data'!$I$29,0,10*ROW('Water Data'!I92)))</f>
        <v/>
      </c>
      <c r="CK98" s="273" t="str">
        <f ca="true">+IF(OFFSET('Sanitation Data'!$D$28,0,10*ROW('Sanitation Data'!D92))="","",OFFSET('Sanitation Data'!$D$28,0,10*ROW('Sanitation Data'!D92)))</f>
        <v/>
      </c>
      <c r="CL98" s="273" t="str">
        <f ca="true">+IF(OFFSET('Sanitation Data'!$D$29,0,10*ROW('Sanitation Data'!D92))="","",OFFSET('Sanitation Data'!$D$29,0,10*ROW('Sanitation Data'!D92)))</f>
        <v/>
      </c>
      <c r="CM98" s="273" t="str">
        <f ca="true">+IF(OFFSET('Sanitation Data'!$D$30,0,10*ROW('Sanitation Data'!D92))="","",OFFSET('Sanitation Data'!$D$30,0,10*ROW('Sanitation Data'!D92)))</f>
        <v/>
      </c>
      <c r="CN98" s="273" t="str">
        <f ca="true">+IF(OFFSET('Sanitation Data'!$D$31,0,10*ROW('Sanitation Data'!D92))="","",OFFSET('Sanitation Data'!$D$31,0,10*ROW('Sanitation Data'!D92)))</f>
        <v/>
      </c>
      <c r="CO98" s="273" t="str">
        <f ca="true">+IF(OFFSET('Sanitation Data'!$D$32,0,10*ROW('Sanitation Data'!D92))="","",OFFSET('Sanitation Data'!$D$32,0,10*ROW('Sanitation Data'!D92)))</f>
        <v/>
      </c>
      <c r="CP98" s="273" t="str">
        <f ca="true">+IF(OFFSET('Sanitation Data'!$E$28,0,10*ROW('Sanitation Data'!E92))="","",OFFSET('Sanitation Data'!$E$28,0,10*ROW('Sanitation Data'!E92)))</f>
        <v/>
      </c>
      <c r="CQ98" s="273" t="str">
        <f ca="true">+IF(OFFSET('Sanitation Data'!$E$29,0,10*ROW('Sanitation Data'!E92))="","",OFFSET('Sanitation Data'!$E$29,0,10*ROW('Sanitation Data'!E92)))</f>
        <v/>
      </c>
      <c r="CR98" s="273" t="str">
        <f ca="true">+IF(OFFSET('Sanitation Data'!$E$30,0,10*ROW('Sanitation Data'!E92))="","",OFFSET('Sanitation Data'!$E$30,0,10*ROW('Sanitation Data'!E92)))</f>
        <v/>
      </c>
      <c r="CS98" s="273" t="str">
        <f ca="true">+IF(OFFSET('Sanitation Data'!$E$31,0,10*ROW('Sanitation Data'!E92))="","",OFFSET('Sanitation Data'!$E$31,0,10*ROW('Sanitation Data'!E92)))</f>
        <v/>
      </c>
      <c r="CT98" s="273" t="str">
        <f ca="true">+IF(OFFSET('Sanitation Data'!$E$32,0,10*ROW('Sanitation Data'!E92))="","",OFFSET('Sanitation Data'!$E$32,0,10*ROW('Sanitation Data'!E92)))</f>
        <v/>
      </c>
      <c r="CU98" s="273" t="str">
        <f ca="true">+IF(OFFSET('Sanitation Data'!$F$28,0,10*ROW('Sanitation Data'!F92))="","",OFFSET('Sanitation Data'!$F$28,0,10*ROW('Sanitation Data'!F92)))</f>
        <v/>
      </c>
      <c r="CV98" s="273" t="str">
        <f ca="true">+IF(OFFSET('Sanitation Data'!$F$29,0,10*ROW('Sanitation Data'!F92))="","",OFFSET('Sanitation Data'!$F$29,0,10*ROW('Sanitation Data'!F92)))</f>
        <v/>
      </c>
      <c r="CW98" s="273" t="str">
        <f ca="true">+IF(OFFSET('Sanitation Data'!$F$30,0,10*ROW('Sanitation Data'!F92))="","",OFFSET('Sanitation Data'!$F$30,0,10*ROW('Sanitation Data'!F92)))</f>
        <v/>
      </c>
      <c r="CX98" s="273" t="str">
        <f ca="true">+IF(OFFSET('Sanitation Data'!$F$31,0,10*ROW('Sanitation Data'!F92))="","",OFFSET('Sanitation Data'!$F$31,0,10*ROW('Sanitation Data'!F92)))</f>
        <v/>
      </c>
      <c r="CY98" s="273" t="str">
        <f ca="true">+IF(OFFSET('Sanitation Data'!$F$32,0,10*ROW('Sanitation Data'!F92))="","",OFFSET('Sanitation Data'!$F$32,0,10*ROW('Sanitation Data'!F92)))</f>
        <v/>
      </c>
      <c r="CZ98" s="273" t="str">
        <f ca="true">+IF(OFFSET('Sanitation Data'!$G$28,0,10*ROW('Sanitation Data'!G92))="","",OFFSET('Sanitation Data'!$G$28,0,10*ROW('Sanitation Data'!G92)))</f>
        <v/>
      </c>
      <c r="DA98" s="273" t="str">
        <f ca="true">+IF(OFFSET('Sanitation Data'!$G$29,0,10*ROW('Sanitation Data'!G92))="","",OFFSET('Sanitation Data'!$G$29,0,10*ROW('Sanitation Data'!G92)))</f>
        <v/>
      </c>
      <c r="DB98" s="273" t="str">
        <f ca="true">+IF(OFFSET('Sanitation Data'!$G$30,0,10*ROW('Sanitation Data'!G92))="","",OFFSET('Sanitation Data'!$G$30,0,10*ROW('Sanitation Data'!G92)))</f>
        <v/>
      </c>
      <c r="DC98" s="273" t="str">
        <f ca="true">+IF(OFFSET('Sanitation Data'!$G$31,0,10*ROW('Sanitation Data'!G92))="","",OFFSET('Sanitation Data'!$G$31,0,10*ROW('Sanitation Data'!G92)))</f>
        <v/>
      </c>
      <c r="DD98" s="273" t="str">
        <f ca="true">+IF(OFFSET('Sanitation Data'!$G$32,0,10*ROW('Sanitation Data'!G92))="","",OFFSET('Sanitation Data'!$G$32,0,10*ROW('Sanitation Data'!G92)))</f>
        <v/>
      </c>
      <c r="DE98" s="273" t="str">
        <f ca="true">+IF(OFFSET('Sanitation Data'!$H$28,0,10*ROW('Sanitation Data'!H92))="","",OFFSET('Sanitation Data'!$H$28,0,10*ROW('Sanitation Data'!H92)))</f>
        <v/>
      </c>
      <c r="DF98" s="273" t="str">
        <f ca="true">+IF(OFFSET('Sanitation Data'!$H$29,0,10*ROW('Sanitation Data'!H92))="","",OFFSET('Sanitation Data'!$H$29,0,10*ROW('Sanitation Data'!H92)))</f>
        <v/>
      </c>
      <c r="DG98" s="273" t="str">
        <f ca="true">+IF(OFFSET('Sanitation Data'!$H$30,0,10*ROW('Sanitation Data'!H92))="","",OFFSET('Sanitation Data'!$H$30,0,10*ROW('Sanitation Data'!H92)))</f>
        <v/>
      </c>
      <c r="DH98" s="273" t="str">
        <f ca="true">+IF(OFFSET('Sanitation Data'!$H$31,0,10*ROW('Sanitation Data'!H92))="","",OFFSET('Sanitation Data'!$H$31,0,10*ROW('Sanitation Data'!H92)))</f>
        <v/>
      </c>
      <c r="DI98" s="273" t="str">
        <f ca="true">+IF(OFFSET('Sanitation Data'!$H$32,0,10*ROW('Sanitation Data'!H92))="","",OFFSET('Sanitation Data'!$H$32,0,10*ROW('Sanitation Data'!H92)))</f>
        <v/>
      </c>
      <c r="DJ98" s="273" t="str">
        <f ca="true">+IF(OFFSET('Sanitation Data'!$I$28,0,10*ROW('Sanitation Data'!I92))="","",OFFSET('Sanitation Data'!$I$28,0,10*ROW('Sanitation Data'!I92)))</f>
        <v/>
      </c>
      <c r="DK98" s="273" t="str">
        <f ca="true">+IF(OFFSET('Sanitation Data'!$I$29,0,10*ROW('Sanitation Data'!I92))="","",OFFSET('Sanitation Data'!$I$29,0,10*ROW('Sanitation Data'!I92)))</f>
        <v/>
      </c>
      <c r="DL98" s="273" t="str">
        <f ca="true">+IF(OFFSET('Sanitation Data'!$I$30,0,10*ROW('Sanitation Data'!I92))="","",OFFSET('Sanitation Data'!$I$30,0,10*ROW('Sanitation Data'!I92)))</f>
        <v/>
      </c>
      <c r="DM98" s="273" t="str">
        <f ca="true">+IF(OFFSET('Sanitation Data'!$I$31,0,10*ROW('Sanitation Data'!I92))="","",OFFSET('Sanitation Data'!$I$31,0,10*ROW('Sanitation Data'!I92)))</f>
        <v/>
      </c>
      <c r="DN98" s="273" t="str">
        <f ca="true">+IF(OFFSET('Sanitation Data'!$I$32,0,10*ROW('Sanitation Data'!I92))="","",OFFSET('Sanitation Data'!$I$32,0,10*ROW('Sanitation Data'!I92)))</f>
        <v/>
      </c>
      <c r="DO98" s="273" t="str">
        <f ca="true">+IF(OFFSET('Hygiene Data'!$D$11,0,10*ROW('Hygiene Data'!D92))="","",OFFSET('Hygiene Data'!$D$11,0,10*ROW('Hygiene Data'!D92)))</f>
        <v/>
      </c>
      <c r="DP98" s="273" t="str">
        <f ca="true">+IF(OFFSET('Hygiene Data'!$D$12,0,10*ROW('Hygiene Data'!D92))="","",OFFSET('Hygiene Data'!$D$12,0,10*ROW('Hygiene Data'!D92)))</f>
        <v/>
      </c>
      <c r="DQ98" s="273" t="str">
        <f ca="true">+IF(OFFSET('Hygiene Data'!$D$13,0,10*ROW('Hygiene Data'!D92))="","",OFFSET('Hygiene Data'!$D$13,0,10*ROW('Hygiene Data'!D92)))</f>
        <v/>
      </c>
      <c r="DR98" s="273" t="str">
        <f ca="true">+IF(OFFSET('Hygiene Data'!$E$11,0,10*ROW('Hygiene Data'!E92))="","",OFFSET('Hygiene Data'!$E$11,0,10*ROW('Hygiene Data'!E92)))</f>
        <v/>
      </c>
      <c r="DS98" s="273" t="str">
        <f ca="true">+IF(OFFSET('Hygiene Data'!$E$12,0,10*ROW('Hygiene Data'!E92))="","",OFFSET('Hygiene Data'!$E$12,0,10*ROW('Hygiene Data'!E92)))</f>
        <v/>
      </c>
      <c r="DT98" s="273" t="str">
        <f ca="true">+IF(OFFSET('Hygiene Data'!$E$13,0,10*ROW('Hygiene Data'!E92))="","",OFFSET('Hygiene Data'!$E$13,0,10*ROW('Hygiene Data'!E92)))</f>
        <v/>
      </c>
      <c r="DU98" s="273" t="str">
        <f ca="true">+IF(OFFSET('Hygiene Data'!$F$11,0,10*ROW('Hygiene Data'!F92))="","",OFFSET('Hygiene Data'!$F$11,0,10*ROW('Hygiene Data'!F92)))</f>
        <v/>
      </c>
      <c r="DV98" s="273" t="str">
        <f ca="true">+IF(OFFSET('Hygiene Data'!$F$12,0,10*ROW('Hygiene Data'!F92))="","",OFFSET('Hygiene Data'!$F$12,0,10*ROW('Hygiene Data'!F92)))</f>
        <v/>
      </c>
      <c r="DW98" s="273" t="str">
        <f ca="true">+IF(OFFSET('Hygiene Data'!$F$13,0,10*ROW('Hygiene Data'!F92))="","",OFFSET('Hygiene Data'!$F$13,0,10*ROW('Hygiene Data'!F92)))</f>
        <v/>
      </c>
      <c r="DX98" s="273" t="str">
        <f ca="true">+IF(OFFSET('Hygiene Data'!$G$11,0,10*ROW('Hygiene Data'!G92))="","",OFFSET('Hygiene Data'!$G$11,0,10*ROW('Hygiene Data'!G92)))</f>
        <v/>
      </c>
      <c r="DY98" s="273" t="str">
        <f ca="true">+IF(OFFSET('Hygiene Data'!$G$12,0,10*ROW('Hygiene Data'!G92))="","",OFFSET('Hygiene Data'!$G$12,0,10*ROW('Hygiene Data'!G92)))</f>
        <v/>
      </c>
      <c r="DZ98" s="273" t="str">
        <f ca="true">+IF(OFFSET('Hygiene Data'!$G$13,0,10*ROW('Hygiene Data'!G92))="","",OFFSET('Hygiene Data'!$G$13,0,10*ROW('Hygiene Data'!G92)))</f>
        <v/>
      </c>
      <c r="EA98" s="273" t="str">
        <f ca="true">+IF(OFFSET('Hygiene Data'!$H$11,0,10*ROW('Hygiene Data'!H92))="","",OFFSET('Hygiene Data'!$H$11,0,10*ROW('Hygiene Data'!H92)))</f>
        <v/>
      </c>
      <c r="EB98" s="273" t="str">
        <f ca="true">+IF(OFFSET('Hygiene Data'!$H$12,0,10*ROW('Hygiene Data'!H92))="","",OFFSET('Hygiene Data'!$H$12,0,10*ROW('Hygiene Data'!H92)))</f>
        <v/>
      </c>
      <c r="EC98" s="273" t="str">
        <f ca="true">+IF(OFFSET('Hygiene Data'!$H$13,0,10*ROW('Hygiene Data'!H92))="","",OFFSET('Hygiene Data'!$H$13,0,10*ROW('Hygiene Data'!H92)))</f>
        <v/>
      </c>
      <c r="ED98" s="273" t="str">
        <f ca="true">+IF(OFFSET('Hygiene Data'!$I$11,0,10*ROW('Hygiene Data'!I92))="","",OFFSET('Hygiene Data'!$I$11,0,10*ROW('Hygiene Data'!I92)))</f>
        <v/>
      </c>
      <c r="EE98" s="273" t="str">
        <f ca="true">+IF(OFFSET('Hygiene Data'!$I$12,0,10*ROW('Hygiene Data'!I92))="","",OFFSET('Hygiene Data'!$I$12,0,10*ROW('Hygiene Data'!I92)))</f>
        <v/>
      </c>
      <c r="EF98" s="273"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29" t="str">
        <f t="shared" ca="true" si="1"/>
        <v/>
      </c>
      <c r="D99" s="97"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7"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7"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7"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7"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7"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7"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7"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7"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7"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7"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7"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7"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7"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7"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7"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7"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7"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8"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8"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8"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8"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8"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8"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8"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8"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8"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8"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8"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8"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8"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8"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8"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8"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8"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8"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8"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8"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8"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8"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8"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8"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8"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8"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8"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8"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8"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8"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9"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9"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9"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9"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9"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9"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9"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9"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9"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9"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9"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9"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9"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9"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9"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9"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9"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9"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3"/>
      <c r="BS99" s="273" t="str">
        <f ca="true">+IF(OFFSET('Water Data'!$D$27,0,10*ROW('Water Data'!D93))="","",OFFSET('Water Data'!$D$27,0,10*ROW('Water Data'!D93)))</f>
        <v/>
      </c>
      <c r="BT99" s="273" t="str">
        <f ca="true">+IF(OFFSET('Water Data'!$D$28,0,10*ROW('Water Data'!D93))="","",OFFSET('Water Data'!$D$28,0,10*ROW('Water Data'!D93)))</f>
        <v/>
      </c>
      <c r="BU99" s="273" t="str">
        <f ca="true">+IF(OFFSET('Water Data'!$D$29,0,10*ROW('Water Data'!D93))="","",OFFSET('Water Data'!$D$29,0,10*ROW('Water Data'!D93)))</f>
        <v/>
      </c>
      <c r="BV99" s="273" t="str">
        <f ca="true">+IF(OFFSET('Water Data'!$E$27,0,10*ROW('Water Data'!E93))="","",OFFSET('Water Data'!$E$27,0,10*ROW('Water Data'!E93)))</f>
        <v/>
      </c>
      <c r="BW99" s="273" t="str">
        <f ca="true">+IF(OFFSET('Water Data'!$E$28,0,10*ROW('Water Data'!E93))="","",OFFSET('Water Data'!$E$28,0,10*ROW('Water Data'!E93)))</f>
        <v/>
      </c>
      <c r="BX99" s="273" t="str">
        <f ca="true">+IF(OFFSET('Water Data'!$E$29,0,10*ROW('Water Data'!E93))="","",OFFSET('Water Data'!$E$29,0,10*ROW('Water Data'!E93)))</f>
        <v/>
      </c>
      <c r="BY99" s="273" t="str">
        <f ca="true">+IF(OFFSET('Water Data'!$F$27,0,10*ROW('Water Data'!F93))="","",OFFSET('Water Data'!$F$27,0,10*ROW('Water Data'!F93)))</f>
        <v/>
      </c>
      <c r="BZ99" s="273" t="str">
        <f ca="true">+IF(OFFSET('Water Data'!$F$28,0,10*ROW('Water Data'!F93))="","",OFFSET('Water Data'!$F$28,0,10*ROW('Water Data'!F93)))</f>
        <v/>
      </c>
      <c r="CA99" s="273" t="str">
        <f ca="true">+IF(OFFSET('Water Data'!$F$29,0,10*ROW('Water Data'!F93))="","",OFFSET('Water Data'!$F$29,0,10*ROW('Water Data'!F93)))</f>
        <v/>
      </c>
      <c r="CB99" s="273" t="str">
        <f ca="true">+IF(OFFSET('Water Data'!$G$27,0,10*ROW('Water Data'!G93))="","",OFFSET('Water Data'!$G$27,0,10*ROW('Water Data'!G93)))</f>
        <v/>
      </c>
      <c r="CC99" s="273" t="str">
        <f ca="true">+IF(OFFSET('Water Data'!$G$28,0,10*ROW('Water Data'!G93))="","",OFFSET('Water Data'!$G$28,0,10*ROW('Water Data'!G93)))</f>
        <v/>
      </c>
      <c r="CD99" s="273" t="str">
        <f ca="true">+IF(OFFSET('Water Data'!$G$29,0,10*ROW('Water Data'!G93))="","",OFFSET('Water Data'!$G$29,0,10*ROW('Water Data'!G93)))</f>
        <v/>
      </c>
      <c r="CE99" s="273" t="str">
        <f ca="true">+IF(OFFSET('Water Data'!$H$27,0,10*ROW('Water Data'!H93))="","",OFFSET('Water Data'!$H$27,0,10*ROW('Water Data'!H93)))</f>
        <v/>
      </c>
      <c r="CF99" s="273" t="str">
        <f ca="true">+IF(OFFSET('Water Data'!$H$28,0,10*ROW('Water Data'!H93))="","",OFFSET('Water Data'!$H$28,0,10*ROW('Water Data'!H93)))</f>
        <v/>
      </c>
      <c r="CG99" s="273" t="str">
        <f ca="true">+IF(OFFSET('Water Data'!$H$29,0,10*ROW('Water Data'!H93))="","",OFFSET('Water Data'!$H$29,0,10*ROW('Water Data'!H93)))</f>
        <v/>
      </c>
      <c r="CH99" s="273" t="str">
        <f ca="true">+IF(OFFSET('Water Data'!$I$27,0,10*ROW('Water Data'!I93))="","",OFFSET('Water Data'!$I$27,0,10*ROW('Water Data'!I93)))</f>
        <v/>
      </c>
      <c r="CI99" s="273" t="str">
        <f ca="true">+IF(OFFSET('Water Data'!$I$28,0,10*ROW('Water Data'!I93))="","",OFFSET('Water Data'!$I$28,0,10*ROW('Water Data'!I93)))</f>
        <v/>
      </c>
      <c r="CJ99" s="273" t="str">
        <f ca="true">+IF(OFFSET('Water Data'!$I$29,0,10*ROW('Water Data'!I93))="","",OFFSET('Water Data'!$I$29,0,10*ROW('Water Data'!I93)))</f>
        <v/>
      </c>
      <c r="CK99" s="273" t="str">
        <f ca="true">+IF(OFFSET('Sanitation Data'!$D$28,0,10*ROW('Sanitation Data'!D93))="","",OFFSET('Sanitation Data'!$D$28,0,10*ROW('Sanitation Data'!D93)))</f>
        <v/>
      </c>
      <c r="CL99" s="273" t="str">
        <f ca="true">+IF(OFFSET('Sanitation Data'!$D$29,0,10*ROW('Sanitation Data'!D93))="","",OFFSET('Sanitation Data'!$D$29,0,10*ROW('Sanitation Data'!D93)))</f>
        <v/>
      </c>
      <c r="CM99" s="273" t="str">
        <f ca="true">+IF(OFFSET('Sanitation Data'!$D$30,0,10*ROW('Sanitation Data'!D93))="","",OFFSET('Sanitation Data'!$D$30,0,10*ROW('Sanitation Data'!D93)))</f>
        <v/>
      </c>
      <c r="CN99" s="273" t="str">
        <f ca="true">+IF(OFFSET('Sanitation Data'!$D$31,0,10*ROW('Sanitation Data'!D93))="","",OFFSET('Sanitation Data'!$D$31,0,10*ROW('Sanitation Data'!D93)))</f>
        <v/>
      </c>
      <c r="CO99" s="273" t="str">
        <f ca="true">+IF(OFFSET('Sanitation Data'!$D$32,0,10*ROW('Sanitation Data'!D93))="","",OFFSET('Sanitation Data'!$D$32,0,10*ROW('Sanitation Data'!D93)))</f>
        <v/>
      </c>
      <c r="CP99" s="273" t="str">
        <f ca="true">+IF(OFFSET('Sanitation Data'!$E$28,0,10*ROW('Sanitation Data'!E93))="","",OFFSET('Sanitation Data'!$E$28,0,10*ROW('Sanitation Data'!E93)))</f>
        <v/>
      </c>
      <c r="CQ99" s="273" t="str">
        <f ca="true">+IF(OFFSET('Sanitation Data'!$E$29,0,10*ROW('Sanitation Data'!E93))="","",OFFSET('Sanitation Data'!$E$29,0,10*ROW('Sanitation Data'!E93)))</f>
        <v/>
      </c>
      <c r="CR99" s="273" t="str">
        <f ca="true">+IF(OFFSET('Sanitation Data'!$E$30,0,10*ROW('Sanitation Data'!E93))="","",OFFSET('Sanitation Data'!$E$30,0,10*ROW('Sanitation Data'!E93)))</f>
        <v/>
      </c>
      <c r="CS99" s="273" t="str">
        <f ca="true">+IF(OFFSET('Sanitation Data'!$E$31,0,10*ROW('Sanitation Data'!E93))="","",OFFSET('Sanitation Data'!$E$31,0,10*ROW('Sanitation Data'!E93)))</f>
        <v/>
      </c>
      <c r="CT99" s="273" t="str">
        <f ca="true">+IF(OFFSET('Sanitation Data'!$E$32,0,10*ROW('Sanitation Data'!E93))="","",OFFSET('Sanitation Data'!$E$32,0,10*ROW('Sanitation Data'!E93)))</f>
        <v/>
      </c>
      <c r="CU99" s="273" t="str">
        <f ca="true">+IF(OFFSET('Sanitation Data'!$F$28,0,10*ROW('Sanitation Data'!F93))="","",OFFSET('Sanitation Data'!$F$28,0,10*ROW('Sanitation Data'!F93)))</f>
        <v/>
      </c>
      <c r="CV99" s="273" t="str">
        <f ca="true">+IF(OFFSET('Sanitation Data'!$F$29,0,10*ROW('Sanitation Data'!F93))="","",OFFSET('Sanitation Data'!$F$29,0,10*ROW('Sanitation Data'!F93)))</f>
        <v/>
      </c>
      <c r="CW99" s="273" t="str">
        <f ca="true">+IF(OFFSET('Sanitation Data'!$F$30,0,10*ROW('Sanitation Data'!F93))="","",OFFSET('Sanitation Data'!$F$30,0,10*ROW('Sanitation Data'!F93)))</f>
        <v/>
      </c>
      <c r="CX99" s="273" t="str">
        <f ca="true">+IF(OFFSET('Sanitation Data'!$F$31,0,10*ROW('Sanitation Data'!F93))="","",OFFSET('Sanitation Data'!$F$31,0,10*ROW('Sanitation Data'!F93)))</f>
        <v/>
      </c>
      <c r="CY99" s="273" t="str">
        <f ca="true">+IF(OFFSET('Sanitation Data'!$F$32,0,10*ROW('Sanitation Data'!F93))="","",OFFSET('Sanitation Data'!$F$32,0,10*ROW('Sanitation Data'!F93)))</f>
        <v/>
      </c>
      <c r="CZ99" s="273" t="str">
        <f ca="true">+IF(OFFSET('Sanitation Data'!$G$28,0,10*ROW('Sanitation Data'!G93))="","",OFFSET('Sanitation Data'!$G$28,0,10*ROW('Sanitation Data'!G93)))</f>
        <v/>
      </c>
      <c r="DA99" s="273" t="str">
        <f ca="true">+IF(OFFSET('Sanitation Data'!$G$29,0,10*ROW('Sanitation Data'!G93))="","",OFFSET('Sanitation Data'!$G$29,0,10*ROW('Sanitation Data'!G93)))</f>
        <v/>
      </c>
      <c r="DB99" s="273" t="str">
        <f ca="true">+IF(OFFSET('Sanitation Data'!$G$30,0,10*ROW('Sanitation Data'!G93))="","",OFFSET('Sanitation Data'!$G$30,0,10*ROW('Sanitation Data'!G93)))</f>
        <v/>
      </c>
      <c r="DC99" s="273" t="str">
        <f ca="true">+IF(OFFSET('Sanitation Data'!$G$31,0,10*ROW('Sanitation Data'!G93))="","",OFFSET('Sanitation Data'!$G$31,0,10*ROW('Sanitation Data'!G93)))</f>
        <v/>
      </c>
      <c r="DD99" s="273" t="str">
        <f ca="true">+IF(OFFSET('Sanitation Data'!$G$32,0,10*ROW('Sanitation Data'!G93))="","",OFFSET('Sanitation Data'!$G$32,0,10*ROW('Sanitation Data'!G93)))</f>
        <v/>
      </c>
      <c r="DE99" s="273" t="str">
        <f ca="true">+IF(OFFSET('Sanitation Data'!$H$28,0,10*ROW('Sanitation Data'!H93))="","",OFFSET('Sanitation Data'!$H$28,0,10*ROW('Sanitation Data'!H93)))</f>
        <v/>
      </c>
      <c r="DF99" s="273" t="str">
        <f ca="true">+IF(OFFSET('Sanitation Data'!$H$29,0,10*ROW('Sanitation Data'!H93))="","",OFFSET('Sanitation Data'!$H$29,0,10*ROW('Sanitation Data'!H93)))</f>
        <v/>
      </c>
      <c r="DG99" s="273" t="str">
        <f ca="true">+IF(OFFSET('Sanitation Data'!$H$30,0,10*ROW('Sanitation Data'!H93))="","",OFFSET('Sanitation Data'!$H$30,0,10*ROW('Sanitation Data'!H93)))</f>
        <v/>
      </c>
      <c r="DH99" s="273" t="str">
        <f ca="true">+IF(OFFSET('Sanitation Data'!$H$31,0,10*ROW('Sanitation Data'!H93))="","",OFFSET('Sanitation Data'!$H$31,0,10*ROW('Sanitation Data'!H93)))</f>
        <v/>
      </c>
      <c r="DI99" s="273" t="str">
        <f ca="true">+IF(OFFSET('Sanitation Data'!$H$32,0,10*ROW('Sanitation Data'!H93))="","",OFFSET('Sanitation Data'!$H$32,0,10*ROW('Sanitation Data'!H93)))</f>
        <v/>
      </c>
      <c r="DJ99" s="273" t="str">
        <f ca="true">+IF(OFFSET('Sanitation Data'!$I$28,0,10*ROW('Sanitation Data'!I93))="","",OFFSET('Sanitation Data'!$I$28,0,10*ROW('Sanitation Data'!I93)))</f>
        <v/>
      </c>
      <c r="DK99" s="273" t="str">
        <f ca="true">+IF(OFFSET('Sanitation Data'!$I$29,0,10*ROW('Sanitation Data'!I93))="","",OFFSET('Sanitation Data'!$I$29,0,10*ROW('Sanitation Data'!I93)))</f>
        <v/>
      </c>
      <c r="DL99" s="273" t="str">
        <f ca="true">+IF(OFFSET('Sanitation Data'!$I$30,0,10*ROW('Sanitation Data'!I93))="","",OFFSET('Sanitation Data'!$I$30,0,10*ROW('Sanitation Data'!I93)))</f>
        <v/>
      </c>
      <c r="DM99" s="273" t="str">
        <f ca="true">+IF(OFFSET('Sanitation Data'!$I$31,0,10*ROW('Sanitation Data'!I93))="","",OFFSET('Sanitation Data'!$I$31,0,10*ROW('Sanitation Data'!I93)))</f>
        <v/>
      </c>
      <c r="DN99" s="273" t="str">
        <f ca="true">+IF(OFFSET('Sanitation Data'!$I$32,0,10*ROW('Sanitation Data'!I93))="","",OFFSET('Sanitation Data'!$I$32,0,10*ROW('Sanitation Data'!I93)))</f>
        <v/>
      </c>
      <c r="DO99" s="273" t="str">
        <f ca="true">+IF(OFFSET('Hygiene Data'!$D$11,0,10*ROW('Hygiene Data'!D93))="","",OFFSET('Hygiene Data'!$D$11,0,10*ROW('Hygiene Data'!D93)))</f>
        <v/>
      </c>
      <c r="DP99" s="273" t="str">
        <f ca="true">+IF(OFFSET('Hygiene Data'!$D$12,0,10*ROW('Hygiene Data'!D93))="","",OFFSET('Hygiene Data'!$D$12,0,10*ROW('Hygiene Data'!D93)))</f>
        <v/>
      </c>
      <c r="DQ99" s="273" t="str">
        <f ca="true">+IF(OFFSET('Hygiene Data'!$D$13,0,10*ROW('Hygiene Data'!D93))="","",OFFSET('Hygiene Data'!$D$13,0,10*ROW('Hygiene Data'!D93)))</f>
        <v/>
      </c>
      <c r="DR99" s="273" t="str">
        <f ca="true">+IF(OFFSET('Hygiene Data'!$E$11,0,10*ROW('Hygiene Data'!E93))="","",OFFSET('Hygiene Data'!$E$11,0,10*ROW('Hygiene Data'!E93)))</f>
        <v/>
      </c>
      <c r="DS99" s="273" t="str">
        <f ca="true">+IF(OFFSET('Hygiene Data'!$E$12,0,10*ROW('Hygiene Data'!E93))="","",OFFSET('Hygiene Data'!$E$12,0,10*ROW('Hygiene Data'!E93)))</f>
        <v/>
      </c>
      <c r="DT99" s="273" t="str">
        <f ca="true">+IF(OFFSET('Hygiene Data'!$E$13,0,10*ROW('Hygiene Data'!E93))="","",OFFSET('Hygiene Data'!$E$13,0,10*ROW('Hygiene Data'!E93)))</f>
        <v/>
      </c>
      <c r="DU99" s="273" t="str">
        <f ca="true">+IF(OFFSET('Hygiene Data'!$F$11,0,10*ROW('Hygiene Data'!F93))="","",OFFSET('Hygiene Data'!$F$11,0,10*ROW('Hygiene Data'!F93)))</f>
        <v/>
      </c>
      <c r="DV99" s="273" t="str">
        <f ca="true">+IF(OFFSET('Hygiene Data'!$F$12,0,10*ROW('Hygiene Data'!F93))="","",OFFSET('Hygiene Data'!$F$12,0,10*ROW('Hygiene Data'!F93)))</f>
        <v/>
      </c>
      <c r="DW99" s="273" t="str">
        <f ca="true">+IF(OFFSET('Hygiene Data'!$F$13,0,10*ROW('Hygiene Data'!F93))="","",OFFSET('Hygiene Data'!$F$13,0,10*ROW('Hygiene Data'!F93)))</f>
        <v/>
      </c>
      <c r="DX99" s="273" t="str">
        <f ca="true">+IF(OFFSET('Hygiene Data'!$G$11,0,10*ROW('Hygiene Data'!G93))="","",OFFSET('Hygiene Data'!$G$11,0,10*ROW('Hygiene Data'!G93)))</f>
        <v/>
      </c>
      <c r="DY99" s="273" t="str">
        <f ca="true">+IF(OFFSET('Hygiene Data'!$G$12,0,10*ROW('Hygiene Data'!G93))="","",OFFSET('Hygiene Data'!$G$12,0,10*ROW('Hygiene Data'!G93)))</f>
        <v/>
      </c>
      <c r="DZ99" s="273" t="str">
        <f ca="true">+IF(OFFSET('Hygiene Data'!$G$13,0,10*ROW('Hygiene Data'!G93))="","",OFFSET('Hygiene Data'!$G$13,0,10*ROW('Hygiene Data'!G93)))</f>
        <v/>
      </c>
      <c r="EA99" s="273" t="str">
        <f ca="true">+IF(OFFSET('Hygiene Data'!$H$11,0,10*ROW('Hygiene Data'!H93))="","",OFFSET('Hygiene Data'!$H$11,0,10*ROW('Hygiene Data'!H93)))</f>
        <v/>
      </c>
      <c r="EB99" s="273" t="str">
        <f ca="true">+IF(OFFSET('Hygiene Data'!$H$12,0,10*ROW('Hygiene Data'!H93))="","",OFFSET('Hygiene Data'!$H$12,0,10*ROW('Hygiene Data'!H93)))</f>
        <v/>
      </c>
      <c r="EC99" s="273" t="str">
        <f ca="true">+IF(OFFSET('Hygiene Data'!$H$13,0,10*ROW('Hygiene Data'!H93))="","",OFFSET('Hygiene Data'!$H$13,0,10*ROW('Hygiene Data'!H93)))</f>
        <v/>
      </c>
      <c r="ED99" s="273" t="str">
        <f ca="true">+IF(OFFSET('Hygiene Data'!$I$11,0,10*ROW('Hygiene Data'!I93))="","",OFFSET('Hygiene Data'!$I$11,0,10*ROW('Hygiene Data'!I93)))</f>
        <v/>
      </c>
      <c r="EE99" s="273" t="str">
        <f ca="true">+IF(OFFSET('Hygiene Data'!$I$12,0,10*ROW('Hygiene Data'!I93))="","",OFFSET('Hygiene Data'!$I$12,0,10*ROW('Hygiene Data'!I93)))</f>
        <v/>
      </c>
      <c r="EF99" s="273"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29" t="str">
        <f t="shared" ca="true" si="1"/>
        <v/>
      </c>
      <c r="D100" s="97"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7"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7"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7"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7"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7"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7"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7"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7"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7"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7"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7"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7"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7"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7"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7"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7"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7"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8"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8"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8"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8"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8"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8"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8"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8"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8"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8"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8"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8"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8"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8"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8"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8"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8"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8"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8"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8"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8"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8"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8"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8"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8"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8"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8"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8"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8"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8"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9"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9"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9"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9"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9"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9"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9"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9"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9"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9"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9"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9"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9"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9"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9"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9"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9"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9"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3"/>
      <c r="BS100" s="273" t="str">
        <f ca="true">+IF(OFFSET('Water Data'!$D$27,0,10*ROW('Water Data'!D94))="","",OFFSET('Water Data'!$D$27,0,10*ROW('Water Data'!D94)))</f>
        <v/>
      </c>
      <c r="BT100" s="273" t="str">
        <f ca="true">+IF(OFFSET('Water Data'!$D$28,0,10*ROW('Water Data'!D94))="","",OFFSET('Water Data'!$D$28,0,10*ROW('Water Data'!D94)))</f>
        <v/>
      </c>
      <c r="BU100" s="273" t="str">
        <f ca="true">+IF(OFFSET('Water Data'!$D$29,0,10*ROW('Water Data'!D94))="","",OFFSET('Water Data'!$D$29,0,10*ROW('Water Data'!D94)))</f>
        <v/>
      </c>
      <c r="BV100" s="273" t="str">
        <f ca="true">+IF(OFFSET('Water Data'!$E$27,0,10*ROW('Water Data'!E94))="","",OFFSET('Water Data'!$E$27,0,10*ROW('Water Data'!E94)))</f>
        <v/>
      </c>
      <c r="BW100" s="273" t="str">
        <f ca="true">+IF(OFFSET('Water Data'!$E$28,0,10*ROW('Water Data'!E94))="","",OFFSET('Water Data'!$E$28,0,10*ROW('Water Data'!E94)))</f>
        <v/>
      </c>
      <c r="BX100" s="273" t="str">
        <f ca="true">+IF(OFFSET('Water Data'!$E$29,0,10*ROW('Water Data'!E94))="","",OFFSET('Water Data'!$E$29,0,10*ROW('Water Data'!E94)))</f>
        <v/>
      </c>
      <c r="BY100" s="273" t="str">
        <f ca="true">+IF(OFFSET('Water Data'!$F$27,0,10*ROW('Water Data'!F94))="","",OFFSET('Water Data'!$F$27,0,10*ROW('Water Data'!F94)))</f>
        <v/>
      </c>
      <c r="BZ100" s="273" t="str">
        <f ca="true">+IF(OFFSET('Water Data'!$F$28,0,10*ROW('Water Data'!F94))="","",OFFSET('Water Data'!$F$28,0,10*ROW('Water Data'!F94)))</f>
        <v/>
      </c>
      <c r="CA100" s="273" t="str">
        <f ca="true">+IF(OFFSET('Water Data'!$F$29,0,10*ROW('Water Data'!F94))="","",OFFSET('Water Data'!$F$29,0,10*ROW('Water Data'!F94)))</f>
        <v/>
      </c>
      <c r="CB100" s="273" t="str">
        <f ca="true">+IF(OFFSET('Water Data'!$G$27,0,10*ROW('Water Data'!G94))="","",OFFSET('Water Data'!$G$27,0,10*ROW('Water Data'!G94)))</f>
        <v/>
      </c>
      <c r="CC100" s="273" t="str">
        <f ca="true">+IF(OFFSET('Water Data'!$G$28,0,10*ROW('Water Data'!G94))="","",OFFSET('Water Data'!$G$28,0,10*ROW('Water Data'!G94)))</f>
        <v/>
      </c>
      <c r="CD100" s="273" t="str">
        <f ca="true">+IF(OFFSET('Water Data'!$G$29,0,10*ROW('Water Data'!G94))="","",OFFSET('Water Data'!$G$29,0,10*ROW('Water Data'!G94)))</f>
        <v/>
      </c>
      <c r="CE100" s="273" t="str">
        <f ca="true">+IF(OFFSET('Water Data'!$H$27,0,10*ROW('Water Data'!H94))="","",OFFSET('Water Data'!$H$27,0,10*ROW('Water Data'!H94)))</f>
        <v/>
      </c>
      <c r="CF100" s="273" t="str">
        <f ca="true">+IF(OFFSET('Water Data'!$H$28,0,10*ROW('Water Data'!H94))="","",OFFSET('Water Data'!$H$28,0,10*ROW('Water Data'!H94)))</f>
        <v/>
      </c>
      <c r="CG100" s="273" t="str">
        <f ca="true">+IF(OFFSET('Water Data'!$H$29,0,10*ROW('Water Data'!H94))="","",OFFSET('Water Data'!$H$29,0,10*ROW('Water Data'!H94)))</f>
        <v/>
      </c>
      <c r="CH100" s="273" t="str">
        <f ca="true">+IF(OFFSET('Water Data'!$I$27,0,10*ROW('Water Data'!I94))="","",OFFSET('Water Data'!$I$27,0,10*ROW('Water Data'!I94)))</f>
        <v/>
      </c>
      <c r="CI100" s="273" t="str">
        <f ca="true">+IF(OFFSET('Water Data'!$I$28,0,10*ROW('Water Data'!I94))="","",OFFSET('Water Data'!$I$28,0,10*ROW('Water Data'!I94)))</f>
        <v/>
      </c>
      <c r="CJ100" s="273" t="str">
        <f ca="true">+IF(OFFSET('Water Data'!$I$29,0,10*ROW('Water Data'!I94))="","",OFFSET('Water Data'!$I$29,0,10*ROW('Water Data'!I94)))</f>
        <v/>
      </c>
      <c r="CK100" s="273" t="str">
        <f ca="true">+IF(OFFSET('Sanitation Data'!$D$28,0,10*ROW('Sanitation Data'!D94))="","",OFFSET('Sanitation Data'!$D$28,0,10*ROW('Sanitation Data'!D94)))</f>
        <v/>
      </c>
      <c r="CL100" s="273" t="str">
        <f ca="true">+IF(OFFSET('Sanitation Data'!$D$29,0,10*ROW('Sanitation Data'!D94))="","",OFFSET('Sanitation Data'!$D$29,0,10*ROW('Sanitation Data'!D94)))</f>
        <v/>
      </c>
      <c r="CM100" s="273" t="str">
        <f ca="true">+IF(OFFSET('Sanitation Data'!$D$30,0,10*ROW('Sanitation Data'!D94))="","",OFFSET('Sanitation Data'!$D$30,0,10*ROW('Sanitation Data'!D94)))</f>
        <v/>
      </c>
      <c r="CN100" s="273" t="str">
        <f ca="true">+IF(OFFSET('Sanitation Data'!$D$31,0,10*ROW('Sanitation Data'!D94))="","",OFFSET('Sanitation Data'!$D$31,0,10*ROW('Sanitation Data'!D94)))</f>
        <v/>
      </c>
      <c r="CO100" s="273" t="str">
        <f ca="true">+IF(OFFSET('Sanitation Data'!$D$32,0,10*ROW('Sanitation Data'!D94))="","",OFFSET('Sanitation Data'!$D$32,0,10*ROW('Sanitation Data'!D94)))</f>
        <v/>
      </c>
      <c r="CP100" s="273" t="str">
        <f ca="true">+IF(OFFSET('Sanitation Data'!$E$28,0,10*ROW('Sanitation Data'!E94))="","",OFFSET('Sanitation Data'!$E$28,0,10*ROW('Sanitation Data'!E94)))</f>
        <v/>
      </c>
      <c r="CQ100" s="273" t="str">
        <f ca="true">+IF(OFFSET('Sanitation Data'!$E$29,0,10*ROW('Sanitation Data'!E94))="","",OFFSET('Sanitation Data'!$E$29,0,10*ROW('Sanitation Data'!E94)))</f>
        <v/>
      </c>
      <c r="CR100" s="273" t="str">
        <f ca="true">+IF(OFFSET('Sanitation Data'!$E$30,0,10*ROW('Sanitation Data'!E94))="","",OFFSET('Sanitation Data'!$E$30,0,10*ROW('Sanitation Data'!E94)))</f>
        <v/>
      </c>
      <c r="CS100" s="273" t="str">
        <f ca="true">+IF(OFFSET('Sanitation Data'!$E$31,0,10*ROW('Sanitation Data'!E94))="","",OFFSET('Sanitation Data'!$E$31,0,10*ROW('Sanitation Data'!E94)))</f>
        <v/>
      </c>
      <c r="CT100" s="273" t="str">
        <f ca="true">+IF(OFFSET('Sanitation Data'!$E$32,0,10*ROW('Sanitation Data'!E94))="","",OFFSET('Sanitation Data'!$E$32,0,10*ROW('Sanitation Data'!E94)))</f>
        <v/>
      </c>
      <c r="CU100" s="273" t="str">
        <f ca="true">+IF(OFFSET('Sanitation Data'!$F$28,0,10*ROW('Sanitation Data'!F94))="","",OFFSET('Sanitation Data'!$F$28,0,10*ROW('Sanitation Data'!F94)))</f>
        <v/>
      </c>
      <c r="CV100" s="273" t="str">
        <f ca="true">+IF(OFFSET('Sanitation Data'!$F$29,0,10*ROW('Sanitation Data'!F94))="","",OFFSET('Sanitation Data'!$F$29,0,10*ROW('Sanitation Data'!F94)))</f>
        <v/>
      </c>
      <c r="CW100" s="273" t="str">
        <f ca="true">+IF(OFFSET('Sanitation Data'!$F$30,0,10*ROW('Sanitation Data'!F94))="","",OFFSET('Sanitation Data'!$F$30,0,10*ROW('Sanitation Data'!F94)))</f>
        <v/>
      </c>
      <c r="CX100" s="273" t="str">
        <f ca="true">+IF(OFFSET('Sanitation Data'!$F$31,0,10*ROW('Sanitation Data'!F94))="","",OFFSET('Sanitation Data'!$F$31,0,10*ROW('Sanitation Data'!F94)))</f>
        <v/>
      </c>
      <c r="CY100" s="273" t="str">
        <f ca="true">+IF(OFFSET('Sanitation Data'!$F$32,0,10*ROW('Sanitation Data'!F94))="","",OFFSET('Sanitation Data'!$F$32,0,10*ROW('Sanitation Data'!F94)))</f>
        <v/>
      </c>
      <c r="CZ100" s="273" t="str">
        <f ca="true">+IF(OFFSET('Sanitation Data'!$G$28,0,10*ROW('Sanitation Data'!G94))="","",OFFSET('Sanitation Data'!$G$28,0,10*ROW('Sanitation Data'!G94)))</f>
        <v/>
      </c>
      <c r="DA100" s="273" t="str">
        <f ca="true">+IF(OFFSET('Sanitation Data'!$G$29,0,10*ROW('Sanitation Data'!G94))="","",OFFSET('Sanitation Data'!$G$29,0,10*ROW('Sanitation Data'!G94)))</f>
        <v/>
      </c>
      <c r="DB100" s="273" t="str">
        <f ca="true">+IF(OFFSET('Sanitation Data'!$G$30,0,10*ROW('Sanitation Data'!G94))="","",OFFSET('Sanitation Data'!$G$30,0,10*ROW('Sanitation Data'!G94)))</f>
        <v/>
      </c>
      <c r="DC100" s="273" t="str">
        <f ca="true">+IF(OFFSET('Sanitation Data'!$G$31,0,10*ROW('Sanitation Data'!G94))="","",OFFSET('Sanitation Data'!$G$31,0,10*ROW('Sanitation Data'!G94)))</f>
        <v/>
      </c>
      <c r="DD100" s="273" t="str">
        <f ca="true">+IF(OFFSET('Sanitation Data'!$G$32,0,10*ROW('Sanitation Data'!G94))="","",OFFSET('Sanitation Data'!$G$32,0,10*ROW('Sanitation Data'!G94)))</f>
        <v/>
      </c>
      <c r="DE100" s="273" t="str">
        <f ca="true">+IF(OFFSET('Sanitation Data'!$H$28,0,10*ROW('Sanitation Data'!H94))="","",OFFSET('Sanitation Data'!$H$28,0,10*ROW('Sanitation Data'!H94)))</f>
        <v/>
      </c>
      <c r="DF100" s="273" t="str">
        <f ca="true">+IF(OFFSET('Sanitation Data'!$H$29,0,10*ROW('Sanitation Data'!H94))="","",OFFSET('Sanitation Data'!$H$29,0,10*ROW('Sanitation Data'!H94)))</f>
        <v/>
      </c>
      <c r="DG100" s="273" t="str">
        <f ca="true">+IF(OFFSET('Sanitation Data'!$H$30,0,10*ROW('Sanitation Data'!H94))="","",OFFSET('Sanitation Data'!$H$30,0,10*ROW('Sanitation Data'!H94)))</f>
        <v/>
      </c>
      <c r="DH100" s="273" t="str">
        <f ca="true">+IF(OFFSET('Sanitation Data'!$H$31,0,10*ROW('Sanitation Data'!H94))="","",OFFSET('Sanitation Data'!$H$31,0,10*ROW('Sanitation Data'!H94)))</f>
        <v/>
      </c>
      <c r="DI100" s="273" t="str">
        <f ca="true">+IF(OFFSET('Sanitation Data'!$H$32,0,10*ROW('Sanitation Data'!H94))="","",OFFSET('Sanitation Data'!$H$32,0,10*ROW('Sanitation Data'!H94)))</f>
        <v/>
      </c>
      <c r="DJ100" s="273" t="str">
        <f ca="true">+IF(OFFSET('Sanitation Data'!$I$28,0,10*ROW('Sanitation Data'!I94))="","",OFFSET('Sanitation Data'!$I$28,0,10*ROW('Sanitation Data'!I94)))</f>
        <v/>
      </c>
      <c r="DK100" s="273" t="str">
        <f ca="true">+IF(OFFSET('Sanitation Data'!$I$29,0,10*ROW('Sanitation Data'!I94))="","",OFFSET('Sanitation Data'!$I$29,0,10*ROW('Sanitation Data'!I94)))</f>
        <v/>
      </c>
      <c r="DL100" s="273" t="str">
        <f ca="true">+IF(OFFSET('Sanitation Data'!$I$30,0,10*ROW('Sanitation Data'!I94))="","",OFFSET('Sanitation Data'!$I$30,0,10*ROW('Sanitation Data'!I94)))</f>
        <v/>
      </c>
      <c r="DM100" s="273" t="str">
        <f ca="true">+IF(OFFSET('Sanitation Data'!$I$31,0,10*ROW('Sanitation Data'!I94))="","",OFFSET('Sanitation Data'!$I$31,0,10*ROW('Sanitation Data'!I94)))</f>
        <v/>
      </c>
      <c r="DN100" s="273" t="str">
        <f ca="true">+IF(OFFSET('Sanitation Data'!$I$32,0,10*ROW('Sanitation Data'!I94))="","",OFFSET('Sanitation Data'!$I$32,0,10*ROW('Sanitation Data'!I94)))</f>
        <v/>
      </c>
      <c r="DO100" s="273" t="str">
        <f ca="true">+IF(OFFSET('Hygiene Data'!$D$11,0,10*ROW('Hygiene Data'!D94))="","",OFFSET('Hygiene Data'!$D$11,0,10*ROW('Hygiene Data'!D94)))</f>
        <v/>
      </c>
      <c r="DP100" s="273" t="str">
        <f ca="true">+IF(OFFSET('Hygiene Data'!$D$12,0,10*ROW('Hygiene Data'!D94))="","",OFFSET('Hygiene Data'!$D$12,0,10*ROW('Hygiene Data'!D94)))</f>
        <v/>
      </c>
      <c r="DQ100" s="273" t="str">
        <f ca="true">+IF(OFFSET('Hygiene Data'!$D$13,0,10*ROW('Hygiene Data'!D94))="","",OFFSET('Hygiene Data'!$D$13,0,10*ROW('Hygiene Data'!D94)))</f>
        <v/>
      </c>
      <c r="DR100" s="273" t="str">
        <f ca="true">+IF(OFFSET('Hygiene Data'!$E$11,0,10*ROW('Hygiene Data'!E94))="","",OFFSET('Hygiene Data'!$E$11,0,10*ROW('Hygiene Data'!E94)))</f>
        <v/>
      </c>
      <c r="DS100" s="273" t="str">
        <f ca="true">+IF(OFFSET('Hygiene Data'!$E$12,0,10*ROW('Hygiene Data'!E94))="","",OFFSET('Hygiene Data'!$E$12,0,10*ROW('Hygiene Data'!E94)))</f>
        <v/>
      </c>
      <c r="DT100" s="273" t="str">
        <f ca="true">+IF(OFFSET('Hygiene Data'!$E$13,0,10*ROW('Hygiene Data'!E94))="","",OFFSET('Hygiene Data'!$E$13,0,10*ROW('Hygiene Data'!E94)))</f>
        <v/>
      </c>
      <c r="DU100" s="273" t="str">
        <f ca="true">+IF(OFFSET('Hygiene Data'!$F$11,0,10*ROW('Hygiene Data'!F94))="","",OFFSET('Hygiene Data'!$F$11,0,10*ROW('Hygiene Data'!F94)))</f>
        <v/>
      </c>
      <c r="DV100" s="273" t="str">
        <f ca="true">+IF(OFFSET('Hygiene Data'!$F$12,0,10*ROW('Hygiene Data'!F94))="","",OFFSET('Hygiene Data'!$F$12,0,10*ROW('Hygiene Data'!F94)))</f>
        <v/>
      </c>
      <c r="DW100" s="273" t="str">
        <f ca="true">+IF(OFFSET('Hygiene Data'!$F$13,0,10*ROW('Hygiene Data'!F94))="","",OFFSET('Hygiene Data'!$F$13,0,10*ROW('Hygiene Data'!F94)))</f>
        <v/>
      </c>
      <c r="DX100" s="273" t="str">
        <f ca="true">+IF(OFFSET('Hygiene Data'!$G$11,0,10*ROW('Hygiene Data'!G94))="","",OFFSET('Hygiene Data'!$G$11,0,10*ROW('Hygiene Data'!G94)))</f>
        <v/>
      </c>
      <c r="DY100" s="273" t="str">
        <f ca="true">+IF(OFFSET('Hygiene Data'!$G$12,0,10*ROW('Hygiene Data'!G94))="","",OFFSET('Hygiene Data'!$G$12,0,10*ROW('Hygiene Data'!G94)))</f>
        <v/>
      </c>
      <c r="DZ100" s="273" t="str">
        <f ca="true">+IF(OFFSET('Hygiene Data'!$G$13,0,10*ROW('Hygiene Data'!G94))="","",OFFSET('Hygiene Data'!$G$13,0,10*ROW('Hygiene Data'!G94)))</f>
        <v/>
      </c>
      <c r="EA100" s="273" t="str">
        <f ca="true">+IF(OFFSET('Hygiene Data'!$H$11,0,10*ROW('Hygiene Data'!H94))="","",OFFSET('Hygiene Data'!$H$11,0,10*ROW('Hygiene Data'!H94)))</f>
        <v/>
      </c>
      <c r="EB100" s="273" t="str">
        <f ca="true">+IF(OFFSET('Hygiene Data'!$H$12,0,10*ROW('Hygiene Data'!H94))="","",OFFSET('Hygiene Data'!$H$12,0,10*ROW('Hygiene Data'!H94)))</f>
        <v/>
      </c>
      <c r="EC100" s="273" t="str">
        <f ca="true">+IF(OFFSET('Hygiene Data'!$H$13,0,10*ROW('Hygiene Data'!H94))="","",OFFSET('Hygiene Data'!$H$13,0,10*ROW('Hygiene Data'!H94)))</f>
        <v/>
      </c>
      <c r="ED100" s="273" t="str">
        <f ca="true">+IF(OFFSET('Hygiene Data'!$I$11,0,10*ROW('Hygiene Data'!I94))="","",OFFSET('Hygiene Data'!$I$11,0,10*ROW('Hygiene Data'!I94)))</f>
        <v/>
      </c>
      <c r="EE100" s="273" t="str">
        <f ca="true">+IF(OFFSET('Hygiene Data'!$I$12,0,10*ROW('Hygiene Data'!I94))="","",OFFSET('Hygiene Data'!$I$12,0,10*ROW('Hygiene Data'!I94)))</f>
        <v/>
      </c>
      <c r="EF100" s="273"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29" t="str">
        <f t="shared" ca="true" si="1"/>
        <v/>
      </c>
      <c r="D101" s="97"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7"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7"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7"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7"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7"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7"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7"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7"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7"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7"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7"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7"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7"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7"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7"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7"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7"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8"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8"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8"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8"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8"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8"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8"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8"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8"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8"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8"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8"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8"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8"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8"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8"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8"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8"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8"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8"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8"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8"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8"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8"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8"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8"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8"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8"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8"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8"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9"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9"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9"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9"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9"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9"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9"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9"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9"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9"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9"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9"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9"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9"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9"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9"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9"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9"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3"/>
      <c r="BS101" s="273" t="str">
        <f ca="true">+IF(OFFSET('Water Data'!$D$27,0,10*ROW('Water Data'!D95))="","",OFFSET('Water Data'!$D$27,0,10*ROW('Water Data'!D95)))</f>
        <v/>
      </c>
      <c r="BT101" s="273" t="str">
        <f ca="true">+IF(OFFSET('Water Data'!$D$28,0,10*ROW('Water Data'!D95))="","",OFFSET('Water Data'!$D$28,0,10*ROW('Water Data'!D95)))</f>
        <v/>
      </c>
      <c r="BU101" s="273" t="str">
        <f ca="true">+IF(OFFSET('Water Data'!$D$29,0,10*ROW('Water Data'!D95))="","",OFFSET('Water Data'!$D$29,0,10*ROW('Water Data'!D95)))</f>
        <v/>
      </c>
      <c r="BV101" s="273" t="str">
        <f ca="true">+IF(OFFSET('Water Data'!$E$27,0,10*ROW('Water Data'!E95))="","",OFFSET('Water Data'!$E$27,0,10*ROW('Water Data'!E95)))</f>
        <v/>
      </c>
      <c r="BW101" s="273" t="str">
        <f ca="true">+IF(OFFSET('Water Data'!$E$28,0,10*ROW('Water Data'!E95))="","",OFFSET('Water Data'!$E$28,0,10*ROW('Water Data'!E95)))</f>
        <v/>
      </c>
      <c r="BX101" s="273" t="str">
        <f ca="true">+IF(OFFSET('Water Data'!$E$29,0,10*ROW('Water Data'!E95))="","",OFFSET('Water Data'!$E$29,0,10*ROW('Water Data'!E95)))</f>
        <v/>
      </c>
      <c r="BY101" s="273" t="str">
        <f ca="true">+IF(OFFSET('Water Data'!$F$27,0,10*ROW('Water Data'!F95))="","",OFFSET('Water Data'!$F$27,0,10*ROW('Water Data'!F95)))</f>
        <v/>
      </c>
      <c r="BZ101" s="273" t="str">
        <f ca="true">+IF(OFFSET('Water Data'!$F$28,0,10*ROW('Water Data'!F95))="","",OFFSET('Water Data'!$F$28,0,10*ROW('Water Data'!F95)))</f>
        <v/>
      </c>
      <c r="CA101" s="273" t="str">
        <f ca="true">+IF(OFFSET('Water Data'!$F$29,0,10*ROW('Water Data'!F95))="","",OFFSET('Water Data'!$F$29,0,10*ROW('Water Data'!F95)))</f>
        <v/>
      </c>
      <c r="CB101" s="273" t="str">
        <f ca="true">+IF(OFFSET('Water Data'!$G$27,0,10*ROW('Water Data'!G95))="","",OFFSET('Water Data'!$G$27,0,10*ROW('Water Data'!G95)))</f>
        <v/>
      </c>
      <c r="CC101" s="273" t="str">
        <f ca="true">+IF(OFFSET('Water Data'!$G$28,0,10*ROW('Water Data'!G95))="","",OFFSET('Water Data'!$G$28,0,10*ROW('Water Data'!G95)))</f>
        <v/>
      </c>
      <c r="CD101" s="273" t="str">
        <f ca="true">+IF(OFFSET('Water Data'!$G$29,0,10*ROW('Water Data'!G95))="","",OFFSET('Water Data'!$G$29,0,10*ROW('Water Data'!G95)))</f>
        <v/>
      </c>
      <c r="CE101" s="273" t="str">
        <f ca="true">+IF(OFFSET('Water Data'!$H$27,0,10*ROW('Water Data'!H95))="","",OFFSET('Water Data'!$H$27,0,10*ROW('Water Data'!H95)))</f>
        <v/>
      </c>
      <c r="CF101" s="273" t="str">
        <f ca="true">+IF(OFFSET('Water Data'!$H$28,0,10*ROW('Water Data'!H95))="","",OFFSET('Water Data'!$H$28,0,10*ROW('Water Data'!H95)))</f>
        <v/>
      </c>
      <c r="CG101" s="273" t="str">
        <f ca="true">+IF(OFFSET('Water Data'!$H$29,0,10*ROW('Water Data'!H95))="","",OFFSET('Water Data'!$H$29,0,10*ROW('Water Data'!H95)))</f>
        <v/>
      </c>
      <c r="CH101" s="273" t="str">
        <f ca="true">+IF(OFFSET('Water Data'!$I$27,0,10*ROW('Water Data'!I95))="","",OFFSET('Water Data'!$I$27,0,10*ROW('Water Data'!I95)))</f>
        <v/>
      </c>
      <c r="CI101" s="273" t="str">
        <f ca="true">+IF(OFFSET('Water Data'!$I$28,0,10*ROW('Water Data'!I95))="","",OFFSET('Water Data'!$I$28,0,10*ROW('Water Data'!I95)))</f>
        <v/>
      </c>
      <c r="CJ101" s="273" t="str">
        <f ca="true">+IF(OFFSET('Water Data'!$I$29,0,10*ROW('Water Data'!I95))="","",OFFSET('Water Data'!$I$29,0,10*ROW('Water Data'!I95)))</f>
        <v/>
      </c>
      <c r="CK101" s="273" t="str">
        <f ca="true">+IF(OFFSET('Sanitation Data'!$D$28,0,10*ROW('Sanitation Data'!D95))="","",OFFSET('Sanitation Data'!$D$28,0,10*ROW('Sanitation Data'!D95)))</f>
        <v/>
      </c>
      <c r="CL101" s="273" t="str">
        <f ca="true">+IF(OFFSET('Sanitation Data'!$D$29,0,10*ROW('Sanitation Data'!D95))="","",OFFSET('Sanitation Data'!$D$29,0,10*ROW('Sanitation Data'!D95)))</f>
        <v/>
      </c>
      <c r="CM101" s="273" t="str">
        <f ca="true">+IF(OFFSET('Sanitation Data'!$D$30,0,10*ROW('Sanitation Data'!D95))="","",OFFSET('Sanitation Data'!$D$30,0,10*ROW('Sanitation Data'!D95)))</f>
        <v/>
      </c>
      <c r="CN101" s="273" t="str">
        <f ca="true">+IF(OFFSET('Sanitation Data'!$D$31,0,10*ROW('Sanitation Data'!D95))="","",OFFSET('Sanitation Data'!$D$31,0,10*ROW('Sanitation Data'!D95)))</f>
        <v/>
      </c>
      <c r="CO101" s="273" t="str">
        <f ca="true">+IF(OFFSET('Sanitation Data'!$D$32,0,10*ROW('Sanitation Data'!D95))="","",OFFSET('Sanitation Data'!$D$32,0,10*ROW('Sanitation Data'!D95)))</f>
        <v/>
      </c>
      <c r="CP101" s="273" t="str">
        <f ca="true">+IF(OFFSET('Sanitation Data'!$E$28,0,10*ROW('Sanitation Data'!E95))="","",OFFSET('Sanitation Data'!$E$28,0,10*ROW('Sanitation Data'!E95)))</f>
        <v/>
      </c>
      <c r="CQ101" s="273" t="str">
        <f ca="true">+IF(OFFSET('Sanitation Data'!$E$29,0,10*ROW('Sanitation Data'!E95))="","",OFFSET('Sanitation Data'!$E$29,0,10*ROW('Sanitation Data'!E95)))</f>
        <v/>
      </c>
      <c r="CR101" s="273" t="str">
        <f ca="true">+IF(OFFSET('Sanitation Data'!$E$30,0,10*ROW('Sanitation Data'!E95))="","",OFFSET('Sanitation Data'!$E$30,0,10*ROW('Sanitation Data'!E95)))</f>
        <v/>
      </c>
      <c r="CS101" s="273" t="str">
        <f ca="true">+IF(OFFSET('Sanitation Data'!$E$31,0,10*ROW('Sanitation Data'!E95))="","",OFFSET('Sanitation Data'!$E$31,0,10*ROW('Sanitation Data'!E95)))</f>
        <v/>
      </c>
      <c r="CT101" s="273" t="str">
        <f ca="true">+IF(OFFSET('Sanitation Data'!$E$32,0,10*ROW('Sanitation Data'!E95))="","",OFFSET('Sanitation Data'!$E$32,0,10*ROW('Sanitation Data'!E95)))</f>
        <v/>
      </c>
      <c r="CU101" s="273" t="str">
        <f ca="true">+IF(OFFSET('Sanitation Data'!$F$28,0,10*ROW('Sanitation Data'!F95))="","",OFFSET('Sanitation Data'!$F$28,0,10*ROW('Sanitation Data'!F95)))</f>
        <v/>
      </c>
      <c r="CV101" s="273" t="str">
        <f ca="true">+IF(OFFSET('Sanitation Data'!$F$29,0,10*ROW('Sanitation Data'!F95))="","",OFFSET('Sanitation Data'!$F$29,0,10*ROW('Sanitation Data'!F95)))</f>
        <v/>
      </c>
      <c r="CW101" s="273" t="str">
        <f ca="true">+IF(OFFSET('Sanitation Data'!$F$30,0,10*ROW('Sanitation Data'!F95))="","",OFFSET('Sanitation Data'!$F$30,0,10*ROW('Sanitation Data'!F95)))</f>
        <v/>
      </c>
      <c r="CX101" s="273" t="str">
        <f ca="true">+IF(OFFSET('Sanitation Data'!$F$31,0,10*ROW('Sanitation Data'!F95))="","",OFFSET('Sanitation Data'!$F$31,0,10*ROW('Sanitation Data'!F95)))</f>
        <v/>
      </c>
      <c r="CY101" s="273" t="str">
        <f ca="true">+IF(OFFSET('Sanitation Data'!$F$32,0,10*ROW('Sanitation Data'!F95))="","",OFFSET('Sanitation Data'!$F$32,0,10*ROW('Sanitation Data'!F95)))</f>
        <v/>
      </c>
      <c r="CZ101" s="273" t="str">
        <f ca="true">+IF(OFFSET('Sanitation Data'!$G$28,0,10*ROW('Sanitation Data'!G95))="","",OFFSET('Sanitation Data'!$G$28,0,10*ROW('Sanitation Data'!G95)))</f>
        <v/>
      </c>
      <c r="DA101" s="273" t="str">
        <f ca="true">+IF(OFFSET('Sanitation Data'!$G$29,0,10*ROW('Sanitation Data'!G95))="","",OFFSET('Sanitation Data'!$G$29,0,10*ROW('Sanitation Data'!G95)))</f>
        <v/>
      </c>
      <c r="DB101" s="273" t="str">
        <f ca="true">+IF(OFFSET('Sanitation Data'!$G$30,0,10*ROW('Sanitation Data'!G95))="","",OFFSET('Sanitation Data'!$G$30,0,10*ROW('Sanitation Data'!G95)))</f>
        <v/>
      </c>
      <c r="DC101" s="273" t="str">
        <f ca="true">+IF(OFFSET('Sanitation Data'!$G$31,0,10*ROW('Sanitation Data'!G95))="","",OFFSET('Sanitation Data'!$G$31,0,10*ROW('Sanitation Data'!G95)))</f>
        <v/>
      </c>
      <c r="DD101" s="273" t="str">
        <f ca="true">+IF(OFFSET('Sanitation Data'!$G$32,0,10*ROW('Sanitation Data'!G95))="","",OFFSET('Sanitation Data'!$G$32,0,10*ROW('Sanitation Data'!G95)))</f>
        <v/>
      </c>
      <c r="DE101" s="273" t="str">
        <f ca="true">+IF(OFFSET('Sanitation Data'!$H$28,0,10*ROW('Sanitation Data'!H95))="","",OFFSET('Sanitation Data'!$H$28,0,10*ROW('Sanitation Data'!H95)))</f>
        <v/>
      </c>
      <c r="DF101" s="273" t="str">
        <f ca="true">+IF(OFFSET('Sanitation Data'!$H$29,0,10*ROW('Sanitation Data'!H95))="","",OFFSET('Sanitation Data'!$H$29,0,10*ROW('Sanitation Data'!H95)))</f>
        <v/>
      </c>
      <c r="DG101" s="273" t="str">
        <f ca="true">+IF(OFFSET('Sanitation Data'!$H$30,0,10*ROW('Sanitation Data'!H95))="","",OFFSET('Sanitation Data'!$H$30,0,10*ROW('Sanitation Data'!H95)))</f>
        <v/>
      </c>
      <c r="DH101" s="273" t="str">
        <f ca="true">+IF(OFFSET('Sanitation Data'!$H$31,0,10*ROW('Sanitation Data'!H95))="","",OFFSET('Sanitation Data'!$H$31,0,10*ROW('Sanitation Data'!H95)))</f>
        <v/>
      </c>
      <c r="DI101" s="273" t="str">
        <f ca="true">+IF(OFFSET('Sanitation Data'!$H$32,0,10*ROW('Sanitation Data'!H95))="","",OFFSET('Sanitation Data'!$H$32,0,10*ROW('Sanitation Data'!H95)))</f>
        <v/>
      </c>
      <c r="DJ101" s="273" t="str">
        <f ca="true">+IF(OFFSET('Sanitation Data'!$I$28,0,10*ROW('Sanitation Data'!I95))="","",OFFSET('Sanitation Data'!$I$28,0,10*ROW('Sanitation Data'!I95)))</f>
        <v/>
      </c>
      <c r="DK101" s="273" t="str">
        <f ca="true">+IF(OFFSET('Sanitation Data'!$I$29,0,10*ROW('Sanitation Data'!I95))="","",OFFSET('Sanitation Data'!$I$29,0,10*ROW('Sanitation Data'!I95)))</f>
        <v/>
      </c>
      <c r="DL101" s="273" t="str">
        <f ca="true">+IF(OFFSET('Sanitation Data'!$I$30,0,10*ROW('Sanitation Data'!I95))="","",OFFSET('Sanitation Data'!$I$30,0,10*ROW('Sanitation Data'!I95)))</f>
        <v/>
      </c>
      <c r="DM101" s="273" t="str">
        <f ca="true">+IF(OFFSET('Sanitation Data'!$I$31,0,10*ROW('Sanitation Data'!I95))="","",OFFSET('Sanitation Data'!$I$31,0,10*ROW('Sanitation Data'!I95)))</f>
        <v/>
      </c>
      <c r="DN101" s="273" t="str">
        <f ca="true">+IF(OFFSET('Sanitation Data'!$I$32,0,10*ROW('Sanitation Data'!I95))="","",OFFSET('Sanitation Data'!$I$32,0,10*ROW('Sanitation Data'!I95)))</f>
        <v/>
      </c>
      <c r="DO101" s="273" t="str">
        <f ca="true">+IF(OFFSET('Hygiene Data'!$D$11,0,10*ROW('Hygiene Data'!D95))="","",OFFSET('Hygiene Data'!$D$11,0,10*ROW('Hygiene Data'!D95)))</f>
        <v/>
      </c>
      <c r="DP101" s="273" t="str">
        <f ca="true">+IF(OFFSET('Hygiene Data'!$D$12,0,10*ROW('Hygiene Data'!D95))="","",OFFSET('Hygiene Data'!$D$12,0,10*ROW('Hygiene Data'!D95)))</f>
        <v/>
      </c>
      <c r="DQ101" s="273" t="str">
        <f ca="true">+IF(OFFSET('Hygiene Data'!$D$13,0,10*ROW('Hygiene Data'!D95))="","",OFFSET('Hygiene Data'!$D$13,0,10*ROW('Hygiene Data'!D95)))</f>
        <v/>
      </c>
      <c r="DR101" s="273" t="str">
        <f ca="true">+IF(OFFSET('Hygiene Data'!$E$11,0,10*ROW('Hygiene Data'!E95))="","",OFFSET('Hygiene Data'!$E$11,0,10*ROW('Hygiene Data'!E95)))</f>
        <v/>
      </c>
      <c r="DS101" s="273" t="str">
        <f ca="true">+IF(OFFSET('Hygiene Data'!$E$12,0,10*ROW('Hygiene Data'!E95))="","",OFFSET('Hygiene Data'!$E$12,0,10*ROW('Hygiene Data'!E95)))</f>
        <v/>
      </c>
      <c r="DT101" s="273" t="str">
        <f ca="true">+IF(OFFSET('Hygiene Data'!$E$13,0,10*ROW('Hygiene Data'!E95))="","",OFFSET('Hygiene Data'!$E$13,0,10*ROW('Hygiene Data'!E95)))</f>
        <v/>
      </c>
      <c r="DU101" s="273" t="str">
        <f ca="true">+IF(OFFSET('Hygiene Data'!$F$11,0,10*ROW('Hygiene Data'!F95))="","",OFFSET('Hygiene Data'!$F$11,0,10*ROW('Hygiene Data'!F95)))</f>
        <v/>
      </c>
      <c r="DV101" s="273" t="str">
        <f ca="true">+IF(OFFSET('Hygiene Data'!$F$12,0,10*ROW('Hygiene Data'!F95))="","",OFFSET('Hygiene Data'!$F$12,0,10*ROW('Hygiene Data'!F95)))</f>
        <v/>
      </c>
      <c r="DW101" s="273" t="str">
        <f ca="true">+IF(OFFSET('Hygiene Data'!$F$13,0,10*ROW('Hygiene Data'!F95))="","",OFFSET('Hygiene Data'!$F$13,0,10*ROW('Hygiene Data'!F95)))</f>
        <v/>
      </c>
      <c r="DX101" s="273" t="str">
        <f ca="true">+IF(OFFSET('Hygiene Data'!$G$11,0,10*ROW('Hygiene Data'!G95))="","",OFFSET('Hygiene Data'!$G$11,0,10*ROW('Hygiene Data'!G95)))</f>
        <v/>
      </c>
      <c r="DY101" s="273" t="str">
        <f ca="true">+IF(OFFSET('Hygiene Data'!$G$12,0,10*ROW('Hygiene Data'!G95))="","",OFFSET('Hygiene Data'!$G$12,0,10*ROW('Hygiene Data'!G95)))</f>
        <v/>
      </c>
      <c r="DZ101" s="273" t="str">
        <f ca="true">+IF(OFFSET('Hygiene Data'!$G$13,0,10*ROW('Hygiene Data'!G95))="","",OFFSET('Hygiene Data'!$G$13,0,10*ROW('Hygiene Data'!G95)))</f>
        <v/>
      </c>
      <c r="EA101" s="273" t="str">
        <f ca="true">+IF(OFFSET('Hygiene Data'!$H$11,0,10*ROW('Hygiene Data'!H95))="","",OFFSET('Hygiene Data'!$H$11,0,10*ROW('Hygiene Data'!H95)))</f>
        <v/>
      </c>
      <c r="EB101" s="273" t="str">
        <f ca="true">+IF(OFFSET('Hygiene Data'!$H$12,0,10*ROW('Hygiene Data'!H95))="","",OFFSET('Hygiene Data'!$H$12,0,10*ROW('Hygiene Data'!H95)))</f>
        <v/>
      </c>
      <c r="EC101" s="273" t="str">
        <f ca="true">+IF(OFFSET('Hygiene Data'!$H$13,0,10*ROW('Hygiene Data'!H95))="","",OFFSET('Hygiene Data'!$H$13,0,10*ROW('Hygiene Data'!H95)))</f>
        <v/>
      </c>
      <c r="ED101" s="273" t="str">
        <f ca="true">+IF(OFFSET('Hygiene Data'!$I$11,0,10*ROW('Hygiene Data'!I95))="","",OFFSET('Hygiene Data'!$I$11,0,10*ROW('Hygiene Data'!I95)))</f>
        <v/>
      </c>
      <c r="EE101" s="273" t="str">
        <f ca="true">+IF(OFFSET('Hygiene Data'!$I$12,0,10*ROW('Hygiene Data'!I95))="","",OFFSET('Hygiene Data'!$I$12,0,10*ROW('Hygiene Data'!I95)))</f>
        <v/>
      </c>
      <c r="EF101" s="273"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29" t="str">
        <f t="shared" ca="true" si="1"/>
        <v/>
      </c>
      <c r="D102" s="97"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7"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7"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7"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7"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7"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7"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7"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7"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7"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7"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7"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7"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7"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7"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7"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7"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7"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8"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8"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8"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8"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8"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8"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8"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8"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8"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8"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8"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8"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8"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8"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8"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8"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8"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8"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8"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8"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8"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8"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8"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8"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8"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8"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8"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8"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8"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8"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9"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9"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9"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9"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9"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9"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9"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9"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9"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9"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9"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9"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9"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9"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9"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9"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9"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9"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3"/>
      <c r="BS102" s="273" t="str">
        <f ca="true">+IF(OFFSET('Water Data'!$D$27,0,10*ROW('Water Data'!D96))="","",OFFSET('Water Data'!$D$27,0,10*ROW('Water Data'!D96)))</f>
        <v/>
      </c>
      <c r="BT102" s="273" t="str">
        <f ca="true">+IF(OFFSET('Water Data'!$D$28,0,10*ROW('Water Data'!D96))="","",OFFSET('Water Data'!$D$28,0,10*ROW('Water Data'!D96)))</f>
        <v/>
      </c>
      <c r="BU102" s="273" t="str">
        <f ca="true">+IF(OFFSET('Water Data'!$D$29,0,10*ROW('Water Data'!D96))="","",OFFSET('Water Data'!$D$29,0,10*ROW('Water Data'!D96)))</f>
        <v/>
      </c>
      <c r="BV102" s="273" t="str">
        <f ca="true">+IF(OFFSET('Water Data'!$E$27,0,10*ROW('Water Data'!E96))="","",OFFSET('Water Data'!$E$27,0,10*ROW('Water Data'!E96)))</f>
        <v/>
      </c>
      <c r="BW102" s="273" t="str">
        <f ca="true">+IF(OFFSET('Water Data'!$E$28,0,10*ROW('Water Data'!E96))="","",OFFSET('Water Data'!$E$28,0,10*ROW('Water Data'!E96)))</f>
        <v/>
      </c>
      <c r="BX102" s="273" t="str">
        <f ca="true">+IF(OFFSET('Water Data'!$E$29,0,10*ROW('Water Data'!E96))="","",OFFSET('Water Data'!$E$29,0,10*ROW('Water Data'!E96)))</f>
        <v/>
      </c>
      <c r="BY102" s="273" t="str">
        <f ca="true">+IF(OFFSET('Water Data'!$F$27,0,10*ROW('Water Data'!F96))="","",OFFSET('Water Data'!$F$27,0,10*ROW('Water Data'!F96)))</f>
        <v/>
      </c>
      <c r="BZ102" s="273" t="str">
        <f ca="true">+IF(OFFSET('Water Data'!$F$28,0,10*ROW('Water Data'!F96))="","",OFFSET('Water Data'!$F$28,0,10*ROW('Water Data'!F96)))</f>
        <v/>
      </c>
      <c r="CA102" s="273" t="str">
        <f ca="true">+IF(OFFSET('Water Data'!$F$29,0,10*ROW('Water Data'!F96))="","",OFFSET('Water Data'!$F$29,0,10*ROW('Water Data'!F96)))</f>
        <v/>
      </c>
      <c r="CB102" s="273" t="str">
        <f ca="true">+IF(OFFSET('Water Data'!$G$27,0,10*ROW('Water Data'!G96))="","",OFFSET('Water Data'!$G$27,0,10*ROW('Water Data'!G96)))</f>
        <v/>
      </c>
      <c r="CC102" s="273" t="str">
        <f ca="true">+IF(OFFSET('Water Data'!$G$28,0,10*ROW('Water Data'!G96))="","",OFFSET('Water Data'!$G$28,0,10*ROW('Water Data'!G96)))</f>
        <v/>
      </c>
      <c r="CD102" s="273" t="str">
        <f ca="true">+IF(OFFSET('Water Data'!$G$29,0,10*ROW('Water Data'!G96))="","",OFFSET('Water Data'!$G$29,0,10*ROW('Water Data'!G96)))</f>
        <v/>
      </c>
      <c r="CE102" s="273" t="str">
        <f ca="true">+IF(OFFSET('Water Data'!$H$27,0,10*ROW('Water Data'!H96))="","",OFFSET('Water Data'!$H$27,0,10*ROW('Water Data'!H96)))</f>
        <v/>
      </c>
      <c r="CF102" s="273" t="str">
        <f ca="true">+IF(OFFSET('Water Data'!$H$28,0,10*ROW('Water Data'!H96))="","",OFFSET('Water Data'!$H$28,0,10*ROW('Water Data'!H96)))</f>
        <v/>
      </c>
      <c r="CG102" s="273" t="str">
        <f ca="true">+IF(OFFSET('Water Data'!$H$29,0,10*ROW('Water Data'!H96))="","",OFFSET('Water Data'!$H$29,0,10*ROW('Water Data'!H96)))</f>
        <v/>
      </c>
      <c r="CH102" s="273" t="str">
        <f ca="true">+IF(OFFSET('Water Data'!$I$27,0,10*ROW('Water Data'!I96))="","",OFFSET('Water Data'!$I$27,0,10*ROW('Water Data'!I96)))</f>
        <v/>
      </c>
      <c r="CI102" s="273" t="str">
        <f ca="true">+IF(OFFSET('Water Data'!$I$28,0,10*ROW('Water Data'!I96))="","",OFFSET('Water Data'!$I$28,0,10*ROW('Water Data'!I96)))</f>
        <v/>
      </c>
      <c r="CJ102" s="273" t="str">
        <f ca="true">+IF(OFFSET('Water Data'!$I$29,0,10*ROW('Water Data'!I96))="","",OFFSET('Water Data'!$I$29,0,10*ROW('Water Data'!I96)))</f>
        <v/>
      </c>
      <c r="CK102" s="273" t="str">
        <f ca="true">+IF(OFFSET('Sanitation Data'!$D$28,0,10*ROW('Sanitation Data'!D96))="","",OFFSET('Sanitation Data'!$D$28,0,10*ROW('Sanitation Data'!D96)))</f>
        <v/>
      </c>
      <c r="CL102" s="273" t="str">
        <f ca="true">+IF(OFFSET('Sanitation Data'!$D$29,0,10*ROW('Sanitation Data'!D96))="","",OFFSET('Sanitation Data'!$D$29,0,10*ROW('Sanitation Data'!D96)))</f>
        <v/>
      </c>
      <c r="CM102" s="273" t="str">
        <f ca="true">+IF(OFFSET('Sanitation Data'!$D$30,0,10*ROW('Sanitation Data'!D96))="","",OFFSET('Sanitation Data'!$D$30,0,10*ROW('Sanitation Data'!D96)))</f>
        <v/>
      </c>
      <c r="CN102" s="273" t="str">
        <f ca="true">+IF(OFFSET('Sanitation Data'!$D$31,0,10*ROW('Sanitation Data'!D96))="","",OFFSET('Sanitation Data'!$D$31,0,10*ROW('Sanitation Data'!D96)))</f>
        <v/>
      </c>
      <c r="CO102" s="273" t="str">
        <f ca="true">+IF(OFFSET('Sanitation Data'!$D$32,0,10*ROW('Sanitation Data'!D96))="","",OFFSET('Sanitation Data'!$D$32,0,10*ROW('Sanitation Data'!D96)))</f>
        <v/>
      </c>
      <c r="CP102" s="273" t="str">
        <f ca="true">+IF(OFFSET('Sanitation Data'!$E$28,0,10*ROW('Sanitation Data'!E96))="","",OFFSET('Sanitation Data'!$E$28,0,10*ROW('Sanitation Data'!E96)))</f>
        <v/>
      </c>
      <c r="CQ102" s="273" t="str">
        <f ca="true">+IF(OFFSET('Sanitation Data'!$E$29,0,10*ROW('Sanitation Data'!E96))="","",OFFSET('Sanitation Data'!$E$29,0,10*ROW('Sanitation Data'!E96)))</f>
        <v/>
      </c>
      <c r="CR102" s="273" t="str">
        <f ca="true">+IF(OFFSET('Sanitation Data'!$E$30,0,10*ROW('Sanitation Data'!E96))="","",OFFSET('Sanitation Data'!$E$30,0,10*ROW('Sanitation Data'!E96)))</f>
        <v/>
      </c>
      <c r="CS102" s="273" t="str">
        <f ca="true">+IF(OFFSET('Sanitation Data'!$E$31,0,10*ROW('Sanitation Data'!E96))="","",OFFSET('Sanitation Data'!$E$31,0,10*ROW('Sanitation Data'!E96)))</f>
        <v/>
      </c>
      <c r="CT102" s="273" t="str">
        <f ca="true">+IF(OFFSET('Sanitation Data'!$E$32,0,10*ROW('Sanitation Data'!E96))="","",OFFSET('Sanitation Data'!$E$32,0,10*ROW('Sanitation Data'!E96)))</f>
        <v/>
      </c>
      <c r="CU102" s="273" t="str">
        <f ca="true">+IF(OFFSET('Sanitation Data'!$F$28,0,10*ROW('Sanitation Data'!F96))="","",OFFSET('Sanitation Data'!$F$28,0,10*ROW('Sanitation Data'!F96)))</f>
        <v/>
      </c>
      <c r="CV102" s="273" t="str">
        <f ca="true">+IF(OFFSET('Sanitation Data'!$F$29,0,10*ROW('Sanitation Data'!F96))="","",OFFSET('Sanitation Data'!$F$29,0,10*ROW('Sanitation Data'!F96)))</f>
        <v/>
      </c>
      <c r="CW102" s="273" t="str">
        <f ca="true">+IF(OFFSET('Sanitation Data'!$F$30,0,10*ROW('Sanitation Data'!F96))="","",OFFSET('Sanitation Data'!$F$30,0,10*ROW('Sanitation Data'!F96)))</f>
        <v/>
      </c>
      <c r="CX102" s="273" t="str">
        <f ca="true">+IF(OFFSET('Sanitation Data'!$F$31,0,10*ROW('Sanitation Data'!F96))="","",OFFSET('Sanitation Data'!$F$31,0,10*ROW('Sanitation Data'!F96)))</f>
        <v/>
      </c>
      <c r="CY102" s="273" t="str">
        <f ca="true">+IF(OFFSET('Sanitation Data'!$F$32,0,10*ROW('Sanitation Data'!F96))="","",OFFSET('Sanitation Data'!$F$32,0,10*ROW('Sanitation Data'!F96)))</f>
        <v/>
      </c>
      <c r="CZ102" s="273" t="str">
        <f ca="true">+IF(OFFSET('Sanitation Data'!$G$28,0,10*ROW('Sanitation Data'!G96))="","",OFFSET('Sanitation Data'!$G$28,0,10*ROW('Sanitation Data'!G96)))</f>
        <v/>
      </c>
      <c r="DA102" s="273" t="str">
        <f ca="true">+IF(OFFSET('Sanitation Data'!$G$29,0,10*ROW('Sanitation Data'!G96))="","",OFFSET('Sanitation Data'!$G$29,0,10*ROW('Sanitation Data'!G96)))</f>
        <v/>
      </c>
      <c r="DB102" s="273" t="str">
        <f ca="true">+IF(OFFSET('Sanitation Data'!$G$30,0,10*ROW('Sanitation Data'!G96))="","",OFFSET('Sanitation Data'!$G$30,0,10*ROW('Sanitation Data'!G96)))</f>
        <v/>
      </c>
      <c r="DC102" s="273" t="str">
        <f ca="true">+IF(OFFSET('Sanitation Data'!$G$31,0,10*ROW('Sanitation Data'!G96))="","",OFFSET('Sanitation Data'!$G$31,0,10*ROW('Sanitation Data'!G96)))</f>
        <v/>
      </c>
      <c r="DD102" s="273" t="str">
        <f ca="true">+IF(OFFSET('Sanitation Data'!$G$32,0,10*ROW('Sanitation Data'!G96))="","",OFFSET('Sanitation Data'!$G$32,0,10*ROW('Sanitation Data'!G96)))</f>
        <v/>
      </c>
      <c r="DE102" s="273" t="str">
        <f ca="true">+IF(OFFSET('Sanitation Data'!$H$28,0,10*ROW('Sanitation Data'!H96))="","",OFFSET('Sanitation Data'!$H$28,0,10*ROW('Sanitation Data'!H96)))</f>
        <v/>
      </c>
      <c r="DF102" s="273" t="str">
        <f ca="true">+IF(OFFSET('Sanitation Data'!$H$29,0,10*ROW('Sanitation Data'!H96))="","",OFFSET('Sanitation Data'!$H$29,0,10*ROW('Sanitation Data'!H96)))</f>
        <v/>
      </c>
      <c r="DG102" s="273" t="str">
        <f ca="true">+IF(OFFSET('Sanitation Data'!$H$30,0,10*ROW('Sanitation Data'!H96))="","",OFFSET('Sanitation Data'!$H$30,0,10*ROW('Sanitation Data'!H96)))</f>
        <v/>
      </c>
      <c r="DH102" s="273" t="str">
        <f ca="true">+IF(OFFSET('Sanitation Data'!$H$31,0,10*ROW('Sanitation Data'!H96))="","",OFFSET('Sanitation Data'!$H$31,0,10*ROW('Sanitation Data'!H96)))</f>
        <v/>
      </c>
      <c r="DI102" s="273" t="str">
        <f ca="true">+IF(OFFSET('Sanitation Data'!$H$32,0,10*ROW('Sanitation Data'!H96))="","",OFFSET('Sanitation Data'!$H$32,0,10*ROW('Sanitation Data'!H96)))</f>
        <v/>
      </c>
      <c r="DJ102" s="273" t="str">
        <f ca="true">+IF(OFFSET('Sanitation Data'!$I$28,0,10*ROW('Sanitation Data'!I96))="","",OFFSET('Sanitation Data'!$I$28,0,10*ROW('Sanitation Data'!I96)))</f>
        <v/>
      </c>
      <c r="DK102" s="273" t="str">
        <f ca="true">+IF(OFFSET('Sanitation Data'!$I$29,0,10*ROW('Sanitation Data'!I96))="","",OFFSET('Sanitation Data'!$I$29,0,10*ROW('Sanitation Data'!I96)))</f>
        <v/>
      </c>
      <c r="DL102" s="273" t="str">
        <f ca="true">+IF(OFFSET('Sanitation Data'!$I$30,0,10*ROW('Sanitation Data'!I96))="","",OFFSET('Sanitation Data'!$I$30,0,10*ROW('Sanitation Data'!I96)))</f>
        <v/>
      </c>
      <c r="DM102" s="273" t="str">
        <f ca="true">+IF(OFFSET('Sanitation Data'!$I$31,0,10*ROW('Sanitation Data'!I96))="","",OFFSET('Sanitation Data'!$I$31,0,10*ROW('Sanitation Data'!I96)))</f>
        <v/>
      </c>
      <c r="DN102" s="273" t="str">
        <f ca="true">+IF(OFFSET('Sanitation Data'!$I$32,0,10*ROW('Sanitation Data'!I96))="","",OFFSET('Sanitation Data'!$I$32,0,10*ROW('Sanitation Data'!I96)))</f>
        <v/>
      </c>
      <c r="DO102" s="273" t="str">
        <f ca="true">+IF(OFFSET('Hygiene Data'!$D$11,0,10*ROW('Hygiene Data'!D96))="","",OFFSET('Hygiene Data'!$D$11,0,10*ROW('Hygiene Data'!D96)))</f>
        <v/>
      </c>
      <c r="DP102" s="273" t="str">
        <f ca="true">+IF(OFFSET('Hygiene Data'!$D$12,0,10*ROW('Hygiene Data'!D96))="","",OFFSET('Hygiene Data'!$D$12,0,10*ROW('Hygiene Data'!D96)))</f>
        <v/>
      </c>
      <c r="DQ102" s="273" t="str">
        <f ca="true">+IF(OFFSET('Hygiene Data'!$D$13,0,10*ROW('Hygiene Data'!D96))="","",OFFSET('Hygiene Data'!$D$13,0,10*ROW('Hygiene Data'!D96)))</f>
        <v/>
      </c>
      <c r="DR102" s="273" t="str">
        <f ca="true">+IF(OFFSET('Hygiene Data'!$E$11,0,10*ROW('Hygiene Data'!E96))="","",OFFSET('Hygiene Data'!$E$11,0,10*ROW('Hygiene Data'!E96)))</f>
        <v/>
      </c>
      <c r="DS102" s="273" t="str">
        <f ca="true">+IF(OFFSET('Hygiene Data'!$E$12,0,10*ROW('Hygiene Data'!E96))="","",OFFSET('Hygiene Data'!$E$12,0,10*ROW('Hygiene Data'!E96)))</f>
        <v/>
      </c>
      <c r="DT102" s="273" t="str">
        <f ca="true">+IF(OFFSET('Hygiene Data'!$E$13,0,10*ROW('Hygiene Data'!E96))="","",OFFSET('Hygiene Data'!$E$13,0,10*ROW('Hygiene Data'!E96)))</f>
        <v/>
      </c>
      <c r="DU102" s="273" t="str">
        <f ca="true">+IF(OFFSET('Hygiene Data'!$F$11,0,10*ROW('Hygiene Data'!F96))="","",OFFSET('Hygiene Data'!$F$11,0,10*ROW('Hygiene Data'!F96)))</f>
        <v/>
      </c>
      <c r="DV102" s="273" t="str">
        <f ca="true">+IF(OFFSET('Hygiene Data'!$F$12,0,10*ROW('Hygiene Data'!F96))="","",OFFSET('Hygiene Data'!$F$12,0,10*ROW('Hygiene Data'!F96)))</f>
        <v/>
      </c>
      <c r="DW102" s="273" t="str">
        <f ca="true">+IF(OFFSET('Hygiene Data'!$F$13,0,10*ROW('Hygiene Data'!F96))="","",OFFSET('Hygiene Data'!$F$13,0,10*ROW('Hygiene Data'!F96)))</f>
        <v/>
      </c>
      <c r="DX102" s="273" t="str">
        <f ca="true">+IF(OFFSET('Hygiene Data'!$G$11,0,10*ROW('Hygiene Data'!G96))="","",OFFSET('Hygiene Data'!$G$11,0,10*ROW('Hygiene Data'!G96)))</f>
        <v/>
      </c>
      <c r="DY102" s="273" t="str">
        <f ca="true">+IF(OFFSET('Hygiene Data'!$G$12,0,10*ROW('Hygiene Data'!G96))="","",OFFSET('Hygiene Data'!$G$12,0,10*ROW('Hygiene Data'!G96)))</f>
        <v/>
      </c>
      <c r="DZ102" s="273" t="str">
        <f ca="true">+IF(OFFSET('Hygiene Data'!$G$13,0,10*ROW('Hygiene Data'!G96))="","",OFFSET('Hygiene Data'!$G$13,0,10*ROW('Hygiene Data'!G96)))</f>
        <v/>
      </c>
      <c r="EA102" s="273" t="str">
        <f ca="true">+IF(OFFSET('Hygiene Data'!$H$11,0,10*ROW('Hygiene Data'!H96))="","",OFFSET('Hygiene Data'!$H$11,0,10*ROW('Hygiene Data'!H96)))</f>
        <v/>
      </c>
      <c r="EB102" s="273" t="str">
        <f ca="true">+IF(OFFSET('Hygiene Data'!$H$12,0,10*ROW('Hygiene Data'!H96))="","",OFFSET('Hygiene Data'!$H$12,0,10*ROW('Hygiene Data'!H96)))</f>
        <v/>
      </c>
      <c r="EC102" s="273" t="str">
        <f ca="true">+IF(OFFSET('Hygiene Data'!$H$13,0,10*ROW('Hygiene Data'!H96))="","",OFFSET('Hygiene Data'!$H$13,0,10*ROW('Hygiene Data'!H96)))</f>
        <v/>
      </c>
      <c r="ED102" s="273" t="str">
        <f ca="true">+IF(OFFSET('Hygiene Data'!$I$11,0,10*ROW('Hygiene Data'!I96))="","",OFFSET('Hygiene Data'!$I$11,0,10*ROW('Hygiene Data'!I96)))</f>
        <v/>
      </c>
      <c r="EE102" s="273" t="str">
        <f ca="true">+IF(OFFSET('Hygiene Data'!$I$12,0,10*ROW('Hygiene Data'!I96))="","",OFFSET('Hygiene Data'!$I$12,0,10*ROW('Hygiene Data'!I96)))</f>
        <v/>
      </c>
      <c r="EF102" s="273"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29" t="str">
        <f t="shared" ca="true" si="1"/>
        <v/>
      </c>
      <c r="D103" s="97"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7"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7"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7"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7"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7"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7"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7"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7"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7"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7"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7"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7"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7"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7"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7"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7"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7"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8"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8"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8"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8"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8"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8"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8"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8"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8"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8"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8"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8"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8"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8"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8"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8"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8"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8"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8"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8"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8"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8"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8"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8"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8"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8"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8"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8"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8"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8"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9"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9"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9"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9"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9"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9"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9"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9"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9"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9"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9"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9"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9"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9"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9"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9"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9"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9"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3"/>
      <c r="BS103" s="273" t="str">
        <f ca="true">+IF(OFFSET('Water Data'!$D$27,0,10*ROW('Water Data'!D97))="","",OFFSET('Water Data'!$D$27,0,10*ROW('Water Data'!D97)))</f>
        <v/>
      </c>
      <c r="BT103" s="273" t="str">
        <f ca="true">+IF(OFFSET('Water Data'!$D$28,0,10*ROW('Water Data'!D97))="","",OFFSET('Water Data'!$D$28,0,10*ROW('Water Data'!D97)))</f>
        <v/>
      </c>
      <c r="BU103" s="273" t="str">
        <f ca="true">+IF(OFFSET('Water Data'!$D$29,0,10*ROW('Water Data'!D97))="","",OFFSET('Water Data'!$D$29,0,10*ROW('Water Data'!D97)))</f>
        <v/>
      </c>
      <c r="BV103" s="273" t="str">
        <f ca="true">+IF(OFFSET('Water Data'!$E$27,0,10*ROW('Water Data'!E97))="","",OFFSET('Water Data'!$E$27,0,10*ROW('Water Data'!E97)))</f>
        <v/>
      </c>
      <c r="BW103" s="273" t="str">
        <f ca="true">+IF(OFFSET('Water Data'!$E$28,0,10*ROW('Water Data'!E97))="","",OFFSET('Water Data'!$E$28,0,10*ROW('Water Data'!E97)))</f>
        <v/>
      </c>
      <c r="BX103" s="273" t="str">
        <f ca="true">+IF(OFFSET('Water Data'!$E$29,0,10*ROW('Water Data'!E97))="","",OFFSET('Water Data'!$E$29,0,10*ROW('Water Data'!E97)))</f>
        <v/>
      </c>
      <c r="BY103" s="273" t="str">
        <f ca="true">+IF(OFFSET('Water Data'!$F$27,0,10*ROW('Water Data'!F97))="","",OFFSET('Water Data'!$F$27,0,10*ROW('Water Data'!F97)))</f>
        <v/>
      </c>
      <c r="BZ103" s="273" t="str">
        <f ca="true">+IF(OFFSET('Water Data'!$F$28,0,10*ROW('Water Data'!F97))="","",OFFSET('Water Data'!$F$28,0,10*ROW('Water Data'!F97)))</f>
        <v/>
      </c>
      <c r="CA103" s="273" t="str">
        <f ca="true">+IF(OFFSET('Water Data'!$F$29,0,10*ROW('Water Data'!F97))="","",OFFSET('Water Data'!$F$29,0,10*ROW('Water Data'!F97)))</f>
        <v/>
      </c>
      <c r="CB103" s="273" t="str">
        <f ca="true">+IF(OFFSET('Water Data'!$G$27,0,10*ROW('Water Data'!G97))="","",OFFSET('Water Data'!$G$27,0,10*ROW('Water Data'!G97)))</f>
        <v/>
      </c>
      <c r="CC103" s="273" t="str">
        <f ca="true">+IF(OFFSET('Water Data'!$G$28,0,10*ROW('Water Data'!G97))="","",OFFSET('Water Data'!$G$28,0,10*ROW('Water Data'!G97)))</f>
        <v/>
      </c>
      <c r="CD103" s="273" t="str">
        <f ca="true">+IF(OFFSET('Water Data'!$G$29,0,10*ROW('Water Data'!G97))="","",OFFSET('Water Data'!$G$29,0,10*ROW('Water Data'!G97)))</f>
        <v/>
      </c>
      <c r="CE103" s="273" t="str">
        <f ca="true">+IF(OFFSET('Water Data'!$H$27,0,10*ROW('Water Data'!H97))="","",OFFSET('Water Data'!$H$27,0,10*ROW('Water Data'!H97)))</f>
        <v/>
      </c>
      <c r="CF103" s="273" t="str">
        <f ca="true">+IF(OFFSET('Water Data'!$H$28,0,10*ROW('Water Data'!H97))="","",OFFSET('Water Data'!$H$28,0,10*ROW('Water Data'!H97)))</f>
        <v/>
      </c>
      <c r="CG103" s="273" t="str">
        <f ca="true">+IF(OFFSET('Water Data'!$H$29,0,10*ROW('Water Data'!H97))="","",OFFSET('Water Data'!$H$29,0,10*ROW('Water Data'!H97)))</f>
        <v/>
      </c>
      <c r="CH103" s="273" t="str">
        <f ca="true">+IF(OFFSET('Water Data'!$I$27,0,10*ROW('Water Data'!I97))="","",OFFSET('Water Data'!$I$27,0,10*ROW('Water Data'!I97)))</f>
        <v/>
      </c>
      <c r="CI103" s="273" t="str">
        <f ca="true">+IF(OFFSET('Water Data'!$I$28,0,10*ROW('Water Data'!I97))="","",OFFSET('Water Data'!$I$28,0,10*ROW('Water Data'!I97)))</f>
        <v/>
      </c>
      <c r="CJ103" s="273" t="str">
        <f ca="true">+IF(OFFSET('Water Data'!$I$29,0,10*ROW('Water Data'!I97))="","",OFFSET('Water Data'!$I$29,0,10*ROW('Water Data'!I97)))</f>
        <v/>
      </c>
      <c r="CK103" s="273" t="str">
        <f ca="true">+IF(OFFSET('Sanitation Data'!$D$28,0,10*ROW('Sanitation Data'!D97))="","",OFFSET('Sanitation Data'!$D$28,0,10*ROW('Sanitation Data'!D97)))</f>
        <v/>
      </c>
      <c r="CL103" s="273" t="str">
        <f ca="true">+IF(OFFSET('Sanitation Data'!$D$29,0,10*ROW('Sanitation Data'!D97))="","",OFFSET('Sanitation Data'!$D$29,0,10*ROW('Sanitation Data'!D97)))</f>
        <v/>
      </c>
      <c r="CM103" s="273" t="str">
        <f ca="true">+IF(OFFSET('Sanitation Data'!$D$30,0,10*ROW('Sanitation Data'!D97))="","",OFFSET('Sanitation Data'!$D$30,0,10*ROW('Sanitation Data'!D97)))</f>
        <v/>
      </c>
      <c r="CN103" s="273" t="str">
        <f ca="true">+IF(OFFSET('Sanitation Data'!$D$31,0,10*ROW('Sanitation Data'!D97))="","",OFFSET('Sanitation Data'!$D$31,0,10*ROW('Sanitation Data'!D97)))</f>
        <v/>
      </c>
      <c r="CO103" s="273" t="str">
        <f ca="true">+IF(OFFSET('Sanitation Data'!$D$32,0,10*ROW('Sanitation Data'!D97))="","",OFFSET('Sanitation Data'!$D$32,0,10*ROW('Sanitation Data'!D97)))</f>
        <v/>
      </c>
      <c r="CP103" s="273" t="str">
        <f ca="true">+IF(OFFSET('Sanitation Data'!$E$28,0,10*ROW('Sanitation Data'!E97))="","",OFFSET('Sanitation Data'!$E$28,0,10*ROW('Sanitation Data'!E97)))</f>
        <v/>
      </c>
      <c r="CQ103" s="273" t="str">
        <f ca="true">+IF(OFFSET('Sanitation Data'!$E$29,0,10*ROW('Sanitation Data'!E97))="","",OFFSET('Sanitation Data'!$E$29,0,10*ROW('Sanitation Data'!E97)))</f>
        <v/>
      </c>
      <c r="CR103" s="273" t="str">
        <f ca="true">+IF(OFFSET('Sanitation Data'!$E$30,0,10*ROW('Sanitation Data'!E97))="","",OFFSET('Sanitation Data'!$E$30,0,10*ROW('Sanitation Data'!E97)))</f>
        <v/>
      </c>
      <c r="CS103" s="273" t="str">
        <f ca="true">+IF(OFFSET('Sanitation Data'!$E$31,0,10*ROW('Sanitation Data'!E97))="","",OFFSET('Sanitation Data'!$E$31,0,10*ROW('Sanitation Data'!E97)))</f>
        <v/>
      </c>
      <c r="CT103" s="273" t="str">
        <f ca="true">+IF(OFFSET('Sanitation Data'!$E$32,0,10*ROW('Sanitation Data'!E97))="","",OFFSET('Sanitation Data'!$E$32,0,10*ROW('Sanitation Data'!E97)))</f>
        <v/>
      </c>
      <c r="CU103" s="273" t="str">
        <f ca="true">+IF(OFFSET('Sanitation Data'!$F$28,0,10*ROW('Sanitation Data'!F97))="","",OFFSET('Sanitation Data'!$F$28,0,10*ROW('Sanitation Data'!F97)))</f>
        <v/>
      </c>
      <c r="CV103" s="273" t="str">
        <f ca="true">+IF(OFFSET('Sanitation Data'!$F$29,0,10*ROW('Sanitation Data'!F97))="","",OFFSET('Sanitation Data'!$F$29,0,10*ROW('Sanitation Data'!F97)))</f>
        <v/>
      </c>
      <c r="CW103" s="273" t="str">
        <f ca="true">+IF(OFFSET('Sanitation Data'!$F$30,0,10*ROW('Sanitation Data'!F97))="","",OFFSET('Sanitation Data'!$F$30,0,10*ROW('Sanitation Data'!F97)))</f>
        <v/>
      </c>
      <c r="CX103" s="273" t="str">
        <f ca="true">+IF(OFFSET('Sanitation Data'!$F$31,0,10*ROW('Sanitation Data'!F97))="","",OFFSET('Sanitation Data'!$F$31,0,10*ROW('Sanitation Data'!F97)))</f>
        <v/>
      </c>
      <c r="CY103" s="273" t="str">
        <f ca="true">+IF(OFFSET('Sanitation Data'!$F$32,0,10*ROW('Sanitation Data'!F97))="","",OFFSET('Sanitation Data'!$F$32,0,10*ROW('Sanitation Data'!F97)))</f>
        <v/>
      </c>
      <c r="CZ103" s="273" t="str">
        <f ca="true">+IF(OFFSET('Sanitation Data'!$G$28,0,10*ROW('Sanitation Data'!G97))="","",OFFSET('Sanitation Data'!$G$28,0,10*ROW('Sanitation Data'!G97)))</f>
        <v/>
      </c>
      <c r="DA103" s="273" t="str">
        <f ca="true">+IF(OFFSET('Sanitation Data'!$G$29,0,10*ROW('Sanitation Data'!G97))="","",OFFSET('Sanitation Data'!$G$29,0,10*ROW('Sanitation Data'!G97)))</f>
        <v/>
      </c>
      <c r="DB103" s="273" t="str">
        <f ca="true">+IF(OFFSET('Sanitation Data'!$G$30,0,10*ROW('Sanitation Data'!G97))="","",OFFSET('Sanitation Data'!$G$30,0,10*ROW('Sanitation Data'!G97)))</f>
        <v/>
      </c>
      <c r="DC103" s="273" t="str">
        <f ca="true">+IF(OFFSET('Sanitation Data'!$G$31,0,10*ROW('Sanitation Data'!G97))="","",OFFSET('Sanitation Data'!$G$31,0,10*ROW('Sanitation Data'!G97)))</f>
        <v/>
      </c>
      <c r="DD103" s="273" t="str">
        <f ca="true">+IF(OFFSET('Sanitation Data'!$G$32,0,10*ROW('Sanitation Data'!G97))="","",OFFSET('Sanitation Data'!$G$32,0,10*ROW('Sanitation Data'!G97)))</f>
        <v/>
      </c>
      <c r="DE103" s="273" t="str">
        <f ca="true">+IF(OFFSET('Sanitation Data'!$H$28,0,10*ROW('Sanitation Data'!H97))="","",OFFSET('Sanitation Data'!$H$28,0,10*ROW('Sanitation Data'!H97)))</f>
        <v/>
      </c>
      <c r="DF103" s="273" t="str">
        <f ca="true">+IF(OFFSET('Sanitation Data'!$H$29,0,10*ROW('Sanitation Data'!H97))="","",OFFSET('Sanitation Data'!$H$29,0,10*ROW('Sanitation Data'!H97)))</f>
        <v/>
      </c>
      <c r="DG103" s="273" t="str">
        <f ca="true">+IF(OFFSET('Sanitation Data'!$H$30,0,10*ROW('Sanitation Data'!H97))="","",OFFSET('Sanitation Data'!$H$30,0,10*ROW('Sanitation Data'!H97)))</f>
        <v/>
      </c>
      <c r="DH103" s="273" t="str">
        <f ca="true">+IF(OFFSET('Sanitation Data'!$H$31,0,10*ROW('Sanitation Data'!H97))="","",OFFSET('Sanitation Data'!$H$31,0,10*ROW('Sanitation Data'!H97)))</f>
        <v/>
      </c>
      <c r="DI103" s="273" t="str">
        <f ca="true">+IF(OFFSET('Sanitation Data'!$H$32,0,10*ROW('Sanitation Data'!H97))="","",OFFSET('Sanitation Data'!$H$32,0,10*ROW('Sanitation Data'!H97)))</f>
        <v/>
      </c>
      <c r="DJ103" s="273" t="str">
        <f ca="true">+IF(OFFSET('Sanitation Data'!$I$28,0,10*ROW('Sanitation Data'!I97))="","",OFFSET('Sanitation Data'!$I$28,0,10*ROW('Sanitation Data'!I97)))</f>
        <v/>
      </c>
      <c r="DK103" s="273" t="str">
        <f ca="true">+IF(OFFSET('Sanitation Data'!$I$29,0,10*ROW('Sanitation Data'!I97))="","",OFFSET('Sanitation Data'!$I$29,0,10*ROW('Sanitation Data'!I97)))</f>
        <v/>
      </c>
      <c r="DL103" s="273" t="str">
        <f ca="true">+IF(OFFSET('Sanitation Data'!$I$30,0,10*ROW('Sanitation Data'!I97))="","",OFFSET('Sanitation Data'!$I$30,0,10*ROW('Sanitation Data'!I97)))</f>
        <v/>
      </c>
      <c r="DM103" s="273" t="str">
        <f ca="true">+IF(OFFSET('Sanitation Data'!$I$31,0,10*ROW('Sanitation Data'!I97))="","",OFFSET('Sanitation Data'!$I$31,0,10*ROW('Sanitation Data'!I97)))</f>
        <v/>
      </c>
      <c r="DN103" s="273" t="str">
        <f ca="true">+IF(OFFSET('Sanitation Data'!$I$32,0,10*ROW('Sanitation Data'!I97))="","",OFFSET('Sanitation Data'!$I$32,0,10*ROW('Sanitation Data'!I97)))</f>
        <v/>
      </c>
      <c r="DO103" s="273" t="str">
        <f ca="true">+IF(OFFSET('Hygiene Data'!$D$11,0,10*ROW('Hygiene Data'!D97))="","",OFFSET('Hygiene Data'!$D$11,0,10*ROW('Hygiene Data'!D97)))</f>
        <v/>
      </c>
      <c r="DP103" s="273" t="str">
        <f ca="true">+IF(OFFSET('Hygiene Data'!$D$12,0,10*ROW('Hygiene Data'!D97))="","",OFFSET('Hygiene Data'!$D$12,0,10*ROW('Hygiene Data'!D97)))</f>
        <v/>
      </c>
      <c r="DQ103" s="273" t="str">
        <f ca="true">+IF(OFFSET('Hygiene Data'!$D$13,0,10*ROW('Hygiene Data'!D97))="","",OFFSET('Hygiene Data'!$D$13,0,10*ROW('Hygiene Data'!D97)))</f>
        <v/>
      </c>
      <c r="DR103" s="273" t="str">
        <f ca="true">+IF(OFFSET('Hygiene Data'!$E$11,0,10*ROW('Hygiene Data'!E97))="","",OFFSET('Hygiene Data'!$E$11,0,10*ROW('Hygiene Data'!E97)))</f>
        <v/>
      </c>
      <c r="DS103" s="273" t="str">
        <f ca="true">+IF(OFFSET('Hygiene Data'!$E$12,0,10*ROW('Hygiene Data'!E97))="","",OFFSET('Hygiene Data'!$E$12,0,10*ROW('Hygiene Data'!E97)))</f>
        <v/>
      </c>
      <c r="DT103" s="273" t="str">
        <f ca="true">+IF(OFFSET('Hygiene Data'!$E$13,0,10*ROW('Hygiene Data'!E97))="","",OFFSET('Hygiene Data'!$E$13,0,10*ROW('Hygiene Data'!E97)))</f>
        <v/>
      </c>
      <c r="DU103" s="273" t="str">
        <f ca="true">+IF(OFFSET('Hygiene Data'!$F$11,0,10*ROW('Hygiene Data'!F97))="","",OFFSET('Hygiene Data'!$F$11,0,10*ROW('Hygiene Data'!F97)))</f>
        <v/>
      </c>
      <c r="DV103" s="273" t="str">
        <f ca="true">+IF(OFFSET('Hygiene Data'!$F$12,0,10*ROW('Hygiene Data'!F97))="","",OFFSET('Hygiene Data'!$F$12,0,10*ROW('Hygiene Data'!F97)))</f>
        <v/>
      </c>
      <c r="DW103" s="273" t="str">
        <f ca="true">+IF(OFFSET('Hygiene Data'!$F$13,0,10*ROW('Hygiene Data'!F97))="","",OFFSET('Hygiene Data'!$F$13,0,10*ROW('Hygiene Data'!F97)))</f>
        <v/>
      </c>
      <c r="DX103" s="273" t="str">
        <f ca="true">+IF(OFFSET('Hygiene Data'!$G$11,0,10*ROW('Hygiene Data'!G97))="","",OFFSET('Hygiene Data'!$G$11,0,10*ROW('Hygiene Data'!G97)))</f>
        <v/>
      </c>
      <c r="DY103" s="273" t="str">
        <f ca="true">+IF(OFFSET('Hygiene Data'!$G$12,0,10*ROW('Hygiene Data'!G97))="","",OFFSET('Hygiene Data'!$G$12,0,10*ROW('Hygiene Data'!G97)))</f>
        <v/>
      </c>
      <c r="DZ103" s="273" t="str">
        <f ca="true">+IF(OFFSET('Hygiene Data'!$G$13,0,10*ROW('Hygiene Data'!G97))="","",OFFSET('Hygiene Data'!$G$13,0,10*ROW('Hygiene Data'!G97)))</f>
        <v/>
      </c>
      <c r="EA103" s="273" t="str">
        <f ca="true">+IF(OFFSET('Hygiene Data'!$H$11,0,10*ROW('Hygiene Data'!H97))="","",OFFSET('Hygiene Data'!$H$11,0,10*ROW('Hygiene Data'!H97)))</f>
        <v/>
      </c>
      <c r="EB103" s="273" t="str">
        <f ca="true">+IF(OFFSET('Hygiene Data'!$H$12,0,10*ROW('Hygiene Data'!H97))="","",OFFSET('Hygiene Data'!$H$12,0,10*ROW('Hygiene Data'!H97)))</f>
        <v/>
      </c>
      <c r="EC103" s="273" t="str">
        <f ca="true">+IF(OFFSET('Hygiene Data'!$H$13,0,10*ROW('Hygiene Data'!H97))="","",OFFSET('Hygiene Data'!$H$13,0,10*ROW('Hygiene Data'!H97)))</f>
        <v/>
      </c>
      <c r="ED103" s="273" t="str">
        <f ca="true">+IF(OFFSET('Hygiene Data'!$I$11,0,10*ROW('Hygiene Data'!I97))="","",OFFSET('Hygiene Data'!$I$11,0,10*ROW('Hygiene Data'!I97)))</f>
        <v/>
      </c>
      <c r="EE103" s="273" t="str">
        <f ca="true">+IF(OFFSET('Hygiene Data'!$I$12,0,10*ROW('Hygiene Data'!I97))="","",OFFSET('Hygiene Data'!$I$12,0,10*ROW('Hygiene Data'!I97)))</f>
        <v/>
      </c>
      <c r="EF103" s="273"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29" t="str">
        <f t="shared" ca="true" si="1"/>
        <v/>
      </c>
      <c r="D104" s="97"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7"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7"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7"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7"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7"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7"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7"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7"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7"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7"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7"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7"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7"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7"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7"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7"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7"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8"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8"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8"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8"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8"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8"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8"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8"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8"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8"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8"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8"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8"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8"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8"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8"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8"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8"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8"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8"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8"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8"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8"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8"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8"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8"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8"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8"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8"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8"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9"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9"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9"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9"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9"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9"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9"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9"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9"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9"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9"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9"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9"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9"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9"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9"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9"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9"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3"/>
      <c r="BS104" s="273" t="str">
        <f ca="true">+IF(OFFSET('Water Data'!$D$27,0,10*ROW('Water Data'!D98))="","",OFFSET('Water Data'!$D$27,0,10*ROW('Water Data'!D98)))</f>
        <v/>
      </c>
      <c r="BT104" s="273" t="str">
        <f ca="true">+IF(OFFSET('Water Data'!$D$28,0,10*ROW('Water Data'!D98))="","",OFFSET('Water Data'!$D$28,0,10*ROW('Water Data'!D98)))</f>
        <v/>
      </c>
      <c r="BU104" s="273" t="str">
        <f ca="true">+IF(OFFSET('Water Data'!$D$29,0,10*ROW('Water Data'!D98))="","",OFFSET('Water Data'!$D$29,0,10*ROW('Water Data'!D98)))</f>
        <v/>
      </c>
      <c r="BV104" s="273" t="str">
        <f ca="true">+IF(OFFSET('Water Data'!$E$27,0,10*ROW('Water Data'!E98))="","",OFFSET('Water Data'!$E$27,0,10*ROW('Water Data'!E98)))</f>
        <v/>
      </c>
      <c r="BW104" s="273" t="str">
        <f ca="true">+IF(OFFSET('Water Data'!$E$28,0,10*ROW('Water Data'!E98))="","",OFFSET('Water Data'!$E$28,0,10*ROW('Water Data'!E98)))</f>
        <v/>
      </c>
      <c r="BX104" s="273" t="str">
        <f ca="true">+IF(OFFSET('Water Data'!$E$29,0,10*ROW('Water Data'!E98))="","",OFFSET('Water Data'!$E$29,0,10*ROW('Water Data'!E98)))</f>
        <v/>
      </c>
      <c r="BY104" s="273" t="str">
        <f ca="true">+IF(OFFSET('Water Data'!$F$27,0,10*ROW('Water Data'!F98))="","",OFFSET('Water Data'!$F$27,0,10*ROW('Water Data'!F98)))</f>
        <v/>
      </c>
      <c r="BZ104" s="273" t="str">
        <f ca="true">+IF(OFFSET('Water Data'!$F$28,0,10*ROW('Water Data'!F98))="","",OFFSET('Water Data'!$F$28,0,10*ROW('Water Data'!F98)))</f>
        <v/>
      </c>
      <c r="CA104" s="273" t="str">
        <f ca="true">+IF(OFFSET('Water Data'!$F$29,0,10*ROW('Water Data'!F98))="","",OFFSET('Water Data'!$F$29,0,10*ROW('Water Data'!F98)))</f>
        <v/>
      </c>
      <c r="CB104" s="273" t="str">
        <f ca="true">+IF(OFFSET('Water Data'!$G$27,0,10*ROW('Water Data'!G98))="","",OFFSET('Water Data'!$G$27,0,10*ROW('Water Data'!G98)))</f>
        <v/>
      </c>
      <c r="CC104" s="273" t="str">
        <f ca="true">+IF(OFFSET('Water Data'!$G$28,0,10*ROW('Water Data'!G98))="","",OFFSET('Water Data'!$G$28,0,10*ROW('Water Data'!G98)))</f>
        <v/>
      </c>
      <c r="CD104" s="273" t="str">
        <f ca="true">+IF(OFFSET('Water Data'!$G$29,0,10*ROW('Water Data'!G98))="","",OFFSET('Water Data'!$G$29,0,10*ROW('Water Data'!G98)))</f>
        <v/>
      </c>
      <c r="CE104" s="273" t="str">
        <f ca="true">+IF(OFFSET('Water Data'!$H$27,0,10*ROW('Water Data'!H98))="","",OFFSET('Water Data'!$H$27,0,10*ROW('Water Data'!H98)))</f>
        <v/>
      </c>
      <c r="CF104" s="273" t="str">
        <f ca="true">+IF(OFFSET('Water Data'!$H$28,0,10*ROW('Water Data'!H98))="","",OFFSET('Water Data'!$H$28,0,10*ROW('Water Data'!H98)))</f>
        <v/>
      </c>
      <c r="CG104" s="273" t="str">
        <f ca="true">+IF(OFFSET('Water Data'!$H$29,0,10*ROW('Water Data'!H98))="","",OFFSET('Water Data'!$H$29,0,10*ROW('Water Data'!H98)))</f>
        <v/>
      </c>
      <c r="CH104" s="273" t="str">
        <f ca="true">+IF(OFFSET('Water Data'!$I$27,0,10*ROW('Water Data'!I98))="","",OFFSET('Water Data'!$I$27,0,10*ROW('Water Data'!I98)))</f>
        <v/>
      </c>
      <c r="CI104" s="273" t="str">
        <f ca="true">+IF(OFFSET('Water Data'!$I$28,0,10*ROW('Water Data'!I98))="","",OFFSET('Water Data'!$I$28,0,10*ROW('Water Data'!I98)))</f>
        <v/>
      </c>
      <c r="CJ104" s="273" t="str">
        <f ca="true">+IF(OFFSET('Water Data'!$I$29,0,10*ROW('Water Data'!I98))="","",OFFSET('Water Data'!$I$29,0,10*ROW('Water Data'!I98)))</f>
        <v/>
      </c>
      <c r="CK104" s="273" t="str">
        <f ca="true">+IF(OFFSET('Sanitation Data'!$D$28,0,10*ROW('Sanitation Data'!D98))="","",OFFSET('Sanitation Data'!$D$28,0,10*ROW('Sanitation Data'!D98)))</f>
        <v/>
      </c>
      <c r="CL104" s="273" t="str">
        <f ca="true">+IF(OFFSET('Sanitation Data'!$D$29,0,10*ROW('Sanitation Data'!D98))="","",OFFSET('Sanitation Data'!$D$29,0,10*ROW('Sanitation Data'!D98)))</f>
        <v/>
      </c>
      <c r="CM104" s="273" t="str">
        <f ca="true">+IF(OFFSET('Sanitation Data'!$D$30,0,10*ROW('Sanitation Data'!D98))="","",OFFSET('Sanitation Data'!$D$30,0,10*ROW('Sanitation Data'!D98)))</f>
        <v/>
      </c>
      <c r="CN104" s="273" t="str">
        <f ca="true">+IF(OFFSET('Sanitation Data'!$D$31,0,10*ROW('Sanitation Data'!D98))="","",OFFSET('Sanitation Data'!$D$31,0,10*ROW('Sanitation Data'!D98)))</f>
        <v/>
      </c>
      <c r="CO104" s="273" t="str">
        <f ca="true">+IF(OFFSET('Sanitation Data'!$D$32,0,10*ROW('Sanitation Data'!D98))="","",OFFSET('Sanitation Data'!$D$32,0,10*ROW('Sanitation Data'!D98)))</f>
        <v/>
      </c>
      <c r="CP104" s="273" t="str">
        <f ca="true">+IF(OFFSET('Sanitation Data'!$E$28,0,10*ROW('Sanitation Data'!E98))="","",OFFSET('Sanitation Data'!$E$28,0,10*ROW('Sanitation Data'!E98)))</f>
        <v/>
      </c>
      <c r="CQ104" s="273" t="str">
        <f ca="true">+IF(OFFSET('Sanitation Data'!$E$29,0,10*ROW('Sanitation Data'!E98))="","",OFFSET('Sanitation Data'!$E$29,0,10*ROW('Sanitation Data'!E98)))</f>
        <v/>
      </c>
      <c r="CR104" s="273" t="str">
        <f ca="true">+IF(OFFSET('Sanitation Data'!$E$30,0,10*ROW('Sanitation Data'!E98))="","",OFFSET('Sanitation Data'!$E$30,0,10*ROW('Sanitation Data'!E98)))</f>
        <v/>
      </c>
      <c r="CS104" s="273" t="str">
        <f ca="true">+IF(OFFSET('Sanitation Data'!$E$31,0,10*ROW('Sanitation Data'!E98))="","",OFFSET('Sanitation Data'!$E$31,0,10*ROW('Sanitation Data'!E98)))</f>
        <v/>
      </c>
      <c r="CT104" s="273" t="str">
        <f ca="true">+IF(OFFSET('Sanitation Data'!$E$32,0,10*ROW('Sanitation Data'!E98))="","",OFFSET('Sanitation Data'!$E$32,0,10*ROW('Sanitation Data'!E98)))</f>
        <v/>
      </c>
      <c r="CU104" s="273" t="str">
        <f ca="true">+IF(OFFSET('Sanitation Data'!$F$28,0,10*ROW('Sanitation Data'!F98))="","",OFFSET('Sanitation Data'!$F$28,0,10*ROW('Sanitation Data'!F98)))</f>
        <v/>
      </c>
      <c r="CV104" s="273" t="str">
        <f ca="true">+IF(OFFSET('Sanitation Data'!$F$29,0,10*ROW('Sanitation Data'!F98))="","",OFFSET('Sanitation Data'!$F$29,0,10*ROW('Sanitation Data'!F98)))</f>
        <v/>
      </c>
      <c r="CW104" s="273" t="str">
        <f ca="true">+IF(OFFSET('Sanitation Data'!$F$30,0,10*ROW('Sanitation Data'!F98))="","",OFFSET('Sanitation Data'!$F$30,0,10*ROW('Sanitation Data'!F98)))</f>
        <v/>
      </c>
      <c r="CX104" s="273" t="str">
        <f ca="true">+IF(OFFSET('Sanitation Data'!$F$31,0,10*ROW('Sanitation Data'!F98))="","",OFFSET('Sanitation Data'!$F$31,0,10*ROW('Sanitation Data'!F98)))</f>
        <v/>
      </c>
      <c r="CY104" s="273" t="str">
        <f ca="true">+IF(OFFSET('Sanitation Data'!$F$32,0,10*ROW('Sanitation Data'!F98))="","",OFFSET('Sanitation Data'!$F$32,0,10*ROW('Sanitation Data'!F98)))</f>
        <v/>
      </c>
      <c r="CZ104" s="273" t="str">
        <f ca="true">+IF(OFFSET('Sanitation Data'!$G$28,0,10*ROW('Sanitation Data'!G98))="","",OFFSET('Sanitation Data'!$G$28,0,10*ROW('Sanitation Data'!G98)))</f>
        <v/>
      </c>
      <c r="DA104" s="273" t="str">
        <f ca="true">+IF(OFFSET('Sanitation Data'!$G$29,0,10*ROW('Sanitation Data'!G98))="","",OFFSET('Sanitation Data'!$G$29,0,10*ROW('Sanitation Data'!G98)))</f>
        <v/>
      </c>
      <c r="DB104" s="273" t="str">
        <f ca="true">+IF(OFFSET('Sanitation Data'!$G$30,0,10*ROW('Sanitation Data'!G98))="","",OFFSET('Sanitation Data'!$G$30,0,10*ROW('Sanitation Data'!G98)))</f>
        <v/>
      </c>
      <c r="DC104" s="273" t="str">
        <f ca="true">+IF(OFFSET('Sanitation Data'!$G$31,0,10*ROW('Sanitation Data'!G98))="","",OFFSET('Sanitation Data'!$G$31,0,10*ROW('Sanitation Data'!G98)))</f>
        <v/>
      </c>
      <c r="DD104" s="273" t="str">
        <f ca="true">+IF(OFFSET('Sanitation Data'!$G$32,0,10*ROW('Sanitation Data'!G98))="","",OFFSET('Sanitation Data'!$G$32,0,10*ROW('Sanitation Data'!G98)))</f>
        <v/>
      </c>
      <c r="DE104" s="273" t="str">
        <f ca="true">+IF(OFFSET('Sanitation Data'!$H$28,0,10*ROW('Sanitation Data'!H98))="","",OFFSET('Sanitation Data'!$H$28,0,10*ROW('Sanitation Data'!H98)))</f>
        <v/>
      </c>
      <c r="DF104" s="273" t="str">
        <f ca="true">+IF(OFFSET('Sanitation Data'!$H$29,0,10*ROW('Sanitation Data'!H98))="","",OFFSET('Sanitation Data'!$H$29,0,10*ROW('Sanitation Data'!H98)))</f>
        <v/>
      </c>
      <c r="DG104" s="273" t="str">
        <f ca="true">+IF(OFFSET('Sanitation Data'!$H$30,0,10*ROW('Sanitation Data'!H98))="","",OFFSET('Sanitation Data'!$H$30,0,10*ROW('Sanitation Data'!H98)))</f>
        <v/>
      </c>
      <c r="DH104" s="273" t="str">
        <f ca="true">+IF(OFFSET('Sanitation Data'!$H$31,0,10*ROW('Sanitation Data'!H98))="","",OFFSET('Sanitation Data'!$H$31,0,10*ROW('Sanitation Data'!H98)))</f>
        <v/>
      </c>
      <c r="DI104" s="273" t="str">
        <f ca="true">+IF(OFFSET('Sanitation Data'!$H$32,0,10*ROW('Sanitation Data'!H98))="","",OFFSET('Sanitation Data'!$H$32,0,10*ROW('Sanitation Data'!H98)))</f>
        <v/>
      </c>
      <c r="DJ104" s="273" t="str">
        <f ca="true">+IF(OFFSET('Sanitation Data'!$I$28,0,10*ROW('Sanitation Data'!I98))="","",OFFSET('Sanitation Data'!$I$28,0,10*ROW('Sanitation Data'!I98)))</f>
        <v/>
      </c>
      <c r="DK104" s="273" t="str">
        <f ca="true">+IF(OFFSET('Sanitation Data'!$I$29,0,10*ROW('Sanitation Data'!I98))="","",OFFSET('Sanitation Data'!$I$29,0,10*ROW('Sanitation Data'!I98)))</f>
        <v/>
      </c>
      <c r="DL104" s="273" t="str">
        <f ca="true">+IF(OFFSET('Sanitation Data'!$I$30,0,10*ROW('Sanitation Data'!I98))="","",OFFSET('Sanitation Data'!$I$30,0,10*ROW('Sanitation Data'!I98)))</f>
        <v/>
      </c>
      <c r="DM104" s="273" t="str">
        <f ca="true">+IF(OFFSET('Sanitation Data'!$I$31,0,10*ROW('Sanitation Data'!I98))="","",OFFSET('Sanitation Data'!$I$31,0,10*ROW('Sanitation Data'!I98)))</f>
        <v/>
      </c>
      <c r="DN104" s="273" t="str">
        <f ca="true">+IF(OFFSET('Sanitation Data'!$I$32,0,10*ROW('Sanitation Data'!I98))="","",OFFSET('Sanitation Data'!$I$32,0,10*ROW('Sanitation Data'!I98)))</f>
        <v/>
      </c>
      <c r="DO104" s="273" t="str">
        <f ca="true">+IF(OFFSET('Hygiene Data'!$D$11,0,10*ROW('Hygiene Data'!D98))="","",OFFSET('Hygiene Data'!$D$11,0,10*ROW('Hygiene Data'!D98)))</f>
        <v/>
      </c>
      <c r="DP104" s="273" t="str">
        <f ca="true">+IF(OFFSET('Hygiene Data'!$D$12,0,10*ROW('Hygiene Data'!D98))="","",OFFSET('Hygiene Data'!$D$12,0,10*ROW('Hygiene Data'!D98)))</f>
        <v/>
      </c>
      <c r="DQ104" s="273" t="str">
        <f ca="true">+IF(OFFSET('Hygiene Data'!$D$13,0,10*ROW('Hygiene Data'!D98))="","",OFFSET('Hygiene Data'!$D$13,0,10*ROW('Hygiene Data'!D98)))</f>
        <v/>
      </c>
      <c r="DR104" s="273" t="str">
        <f ca="true">+IF(OFFSET('Hygiene Data'!$E$11,0,10*ROW('Hygiene Data'!E98))="","",OFFSET('Hygiene Data'!$E$11,0,10*ROW('Hygiene Data'!E98)))</f>
        <v/>
      </c>
      <c r="DS104" s="273" t="str">
        <f ca="true">+IF(OFFSET('Hygiene Data'!$E$12,0,10*ROW('Hygiene Data'!E98))="","",OFFSET('Hygiene Data'!$E$12,0,10*ROW('Hygiene Data'!E98)))</f>
        <v/>
      </c>
      <c r="DT104" s="273" t="str">
        <f ca="true">+IF(OFFSET('Hygiene Data'!$E$13,0,10*ROW('Hygiene Data'!E98))="","",OFFSET('Hygiene Data'!$E$13,0,10*ROW('Hygiene Data'!E98)))</f>
        <v/>
      </c>
      <c r="DU104" s="273" t="str">
        <f ca="true">+IF(OFFSET('Hygiene Data'!$F$11,0,10*ROW('Hygiene Data'!F98))="","",OFFSET('Hygiene Data'!$F$11,0,10*ROW('Hygiene Data'!F98)))</f>
        <v/>
      </c>
      <c r="DV104" s="273" t="str">
        <f ca="true">+IF(OFFSET('Hygiene Data'!$F$12,0,10*ROW('Hygiene Data'!F98))="","",OFFSET('Hygiene Data'!$F$12,0,10*ROW('Hygiene Data'!F98)))</f>
        <v/>
      </c>
      <c r="DW104" s="273" t="str">
        <f ca="true">+IF(OFFSET('Hygiene Data'!$F$13,0,10*ROW('Hygiene Data'!F98))="","",OFFSET('Hygiene Data'!$F$13,0,10*ROW('Hygiene Data'!F98)))</f>
        <v/>
      </c>
      <c r="DX104" s="273" t="str">
        <f ca="true">+IF(OFFSET('Hygiene Data'!$G$11,0,10*ROW('Hygiene Data'!G98))="","",OFFSET('Hygiene Data'!$G$11,0,10*ROW('Hygiene Data'!G98)))</f>
        <v/>
      </c>
      <c r="DY104" s="273" t="str">
        <f ca="true">+IF(OFFSET('Hygiene Data'!$G$12,0,10*ROW('Hygiene Data'!G98))="","",OFFSET('Hygiene Data'!$G$12,0,10*ROW('Hygiene Data'!G98)))</f>
        <v/>
      </c>
      <c r="DZ104" s="273" t="str">
        <f ca="true">+IF(OFFSET('Hygiene Data'!$G$13,0,10*ROW('Hygiene Data'!G98))="","",OFFSET('Hygiene Data'!$G$13,0,10*ROW('Hygiene Data'!G98)))</f>
        <v/>
      </c>
      <c r="EA104" s="273" t="str">
        <f ca="true">+IF(OFFSET('Hygiene Data'!$H$11,0,10*ROW('Hygiene Data'!H98))="","",OFFSET('Hygiene Data'!$H$11,0,10*ROW('Hygiene Data'!H98)))</f>
        <v/>
      </c>
      <c r="EB104" s="273" t="str">
        <f ca="true">+IF(OFFSET('Hygiene Data'!$H$12,0,10*ROW('Hygiene Data'!H98))="","",OFFSET('Hygiene Data'!$H$12,0,10*ROW('Hygiene Data'!H98)))</f>
        <v/>
      </c>
      <c r="EC104" s="273" t="str">
        <f ca="true">+IF(OFFSET('Hygiene Data'!$H$13,0,10*ROW('Hygiene Data'!H98))="","",OFFSET('Hygiene Data'!$H$13,0,10*ROW('Hygiene Data'!H98)))</f>
        <v/>
      </c>
      <c r="ED104" s="273" t="str">
        <f ca="true">+IF(OFFSET('Hygiene Data'!$I$11,0,10*ROW('Hygiene Data'!I98))="","",OFFSET('Hygiene Data'!$I$11,0,10*ROW('Hygiene Data'!I98)))</f>
        <v/>
      </c>
      <c r="EE104" s="273" t="str">
        <f ca="true">+IF(OFFSET('Hygiene Data'!$I$12,0,10*ROW('Hygiene Data'!I98))="","",OFFSET('Hygiene Data'!$I$12,0,10*ROW('Hygiene Data'!I98)))</f>
        <v/>
      </c>
      <c r="EF104" s="273"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29" t="str">
        <f t="shared" ca="true" si="1"/>
        <v/>
      </c>
      <c r="D105" s="97"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7"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7"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7"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7"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7"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7"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7"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7"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7"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7"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7"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7"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7"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7"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7"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7"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7"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8"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8"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8"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8"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8"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8"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8"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8"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8"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8"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8"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8"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8"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8"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8"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8"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8"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8"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8"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8"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8"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8"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8"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8"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8"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8"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8"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8"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8"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8"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9"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9"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9"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9"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9"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9"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9"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9"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9"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9"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9"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9"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9"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9"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9"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9"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9"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9"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3"/>
      <c r="BS105" s="273" t="str">
        <f ca="true">+IF(OFFSET('Water Data'!$D$27,0,10*ROW('Water Data'!D99))="","",OFFSET('Water Data'!$D$27,0,10*ROW('Water Data'!D99)))</f>
        <v/>
      </c>
      <c r="BT105" s="273" t="str">
        <f ca="true">+IF(OFFSET('Water Data'!$D$28,0,10*ROW('Water Data'!D99))="","",OFFSET('Water Data'!$D$28,0,10*ROW('Water Data'!D99)))</f>
        <v/>
      </c>
      <c r="BU105" s="273" t="str">
        <f ca="true">+IF(OFFSET('Water Data'!$D$29,0,10*ROW('Water Data'!D99))="","",OFFSET('Water Data'!$D$29,0,10*ROW('Water Data'!D99)))</f>
        <v/>
      </c>
      <c r="BV105" s="273" t="str">
        <f ca="true">+IF(OFFSET('Water Data'!$E$27,0,10*ROW('Water Data'!E99))="","",OFFSET('Water Data'!$E$27,0,10*ROW('Water Data'!E99)))</f>
        <v/>
      </c>
      <c r="BW105" s="273" t="str">
        <f ca="true">+IF(OFFSET('Water Data'!$E$28,0,10*ROW('Water Data'!E99))="","",OFFSET('Water Data'!$E$28,0,10*ROW('Water Data'!E99)))</f>
        <v/>
      </c>
      <c r="BX105" s="273" t="str">
        <f ca="true">+IF(OFFSET('Water Data'!$E$29,0,10*ROW('Water Data'!E99))="","",OFFSET('Water Data'!$E$29,0,10*ROW('Water Data'!E99)))</f>
        <v/>
      </c>
      <c r="BY105" s="273" t="str">
        <f ca="true">+IF(OFFSET('Water Data'!$F$27,0,10*ROW('Water Data'!F99))="","",OFFSET('Water Data'!$F$27,0,10*ROW('Water Data'!F99)))</f>
        <v/>
      </c>
      <c r="BZ105" s="273" t="str">
        <f ca="true">+IF(OFFSET('Water Data'!$F$28,0,10*ROW('Water Data'!F99))="","",OFFSET('Water Data'!$F$28,0,10*ROW('Water Data'!F99)))</f>
        <v/>
      </c>
      <c r="CA105" s="273" t="str">
        <f ca="true">+IF(OFFSET('Water Data'!$F$29,0,10*ROW('Water Data'!F99))="","",OFFSET('Water Data'!$F$29,0,10*ROW('Water Data'!F99)))</f>
        <v/>
      </c>
      <c r="CB105" s="273" t="str">
        <f ca="true">+IF(OFFSET('Water Data'!$G$27,0,10*ROW('Water Data'!G99))="","",OFFSET('Water Data'!$G$27,0,10*ROW('Water Data'!G99)))</f>
        <v/>
      </c>
      <c r="CC105" s="273" t="str">
        <f ca="true">+IF(OFFSET('Water Data'!$G$28,0,10*ROW('Water Data'!G99))="","",OFFSET('Water Data'!$G$28,0,10*ROW('Water Data'!G99)))</f>
        <v/>
      </c>
      <c r="CD105" s="273" t="str">
        <f ca="true">+IF(OFFSET('Water Data'!$G$29,0,10*ROW('Water Data'!G99))="","",OFFSET('Water Data'!$G$29,0,10*ROW('Water Data'!G99)))</f>
        <v/>
      </c>
      <c r="CE105" s="273" t="str">
        <f ca="true">+IF(OFFSET('Water Data'!$H$27,0,10*ROW('Water Data'!H99))="","",OFFSET('Water Data'!$H$27,0,10*ROW('Water Data'!H99)))</f>
        <v/>
      </c>
      <c r="CF105" s="273" t="str">
        <f ca="true">+IF(OFFSET('Water Data'!$H$28,0,10*ROW('Water Data'!H99))="","",OFFSET('Water Data'!$H$28,0,10*ROW('Water Data'!H99)))</f>
        <v/>
      </c>
      <c r="CG105" s="273" t="str">
        <f ca="true">+IF(OFFSET('Water Data'!$H$29,0,10*ROW('Water Data'!H99))="","",OFFSET('Water Data'!$H$29,0,10*ROW('Water Data'!H99)))</f>
        <v/>
      </c>
      <c r="CH105" s="273" t="str">
        <f ca="true">+IF(OFFSET('Water Data'!$I$27,0,10*ROW('Water Data'!I99))="","",OFFSET('Water Data'!$I$27,0,10*ROW('Water Data'!I99)))</f>
        <v/>
      </c>
      <c r="CI105" s="273" t="str">
        <f ca="true">+IF(OFFSET('Water Data'!$I$28,0,10*ROW('Water Data'!I99))="","",OFFSET('Water Data'!$I$28,0,10*ROW('Water Data'!I99)))</f>
        <v/>
      </c>
      <c r="CJ105" s="273" t="str">
        <f ca="true">+IF(OFFSET('Water Data'!$I$29,0,10*ROW('Water Data'!I99))="","",OFFSET('Water Data'!$I$29,0,10*ROW('Water Data'!I99)))</f>
        <v/>
      </c>
      <c r="CK105" s="273" t="str">
        <f ca="true">+IF(OFFSET('Sanitation Data'!$D$28,0,10*ROW('Sanitation Data'!D99))="","",OFFSET('Sanitation Data'!$D$28,0,10*ROW('Sanitation Data'!D99)))</f>
        <v/>
      </c>
      <c r="CL105" s="273" t="str">
        <f ca="true">+IF(OFFSET('Sanitation Data'!$D$29,0,10*ROW('Sanitation Data'!D99))="","",OFFSET('Sanitation Data'!$D$29,0,10*ROW('Sanitation Data'!D99)))</f>
        <v/>
      </c>
      <c r="CM105" s="273" t="str">
        <f ca="true">+IF(OFFSET('Sanitation Data'!$D$30,0,10*ROW('Sanitation Data'!D99))="","",OFFSET('Sanitation Data'!$D$30,0,10*ROW('Sanitation Data'!D99)))</f>
        <v/>
      </c>
      <c r="CN105" s="273" t="str">
        <f ca="true">+IF(OFFSET('Sanitation Data'!$D$31,0,10*ROW('Sanitation Data'!D99))="","",OFFSET('Sanitation Data'!$D$31,0,10*ROW('Sanitation Data'!D99)))</f>
        <v/>
      </c>
      <c r="CO105" s="273" t="str">
        <f ca="true">+IF(OFFSET('Sanitation Data'!$D$32,0,10*ROW('Sanitation Data'!D99))="","",OFFSET('Sanitation Data'!$D$32,0,10*ROW('Sanitation Data'!D99)))</f>
        <v/>
      </c>
      <c r="CP105" s="273" t="str">
        <f ca="true">+IF(OFFSET('Sanitation Data'!$E$28,0,10*ROW('Sanitation Data'!E99))="","",OFFSET('Sanitation Data'!$E$28,0,10*ROW('Sanitation Data'!E99)))</f>
        <v/>
      </c>
      <c r="CQ105" s="273" t="str">
        <f ca="true">+IF(OFFSET('Sanitation Data'!$E$29,0,10*ROW('Sanitation Data'!E99))="","",OFFSET('Sanitation Data'!$E$29,0,10*ROW('Sanitation Data'!E99)))</f>
        <v/>
      </c>
      <c r="CR105" s="273" t="str">
        <f ca="true">+IF(OFFSET('Sanitation Data'!$E$30,0,10*ROW('Sanitation Data'!E99))="","",OFFSET('Sanitation Data'!$E$30,0,10*ROW('Sanitation Data'!E99)))</f>
        <v/>
      </c>
      <c r="CS105" s="273" t="str">
        <f ca="true">+IF(OFFSET('Sanitation Data'!$E$31,0,10*ROW('Sanitation Data'!E99))="","",OFFSET('Sanitation Data'!$E$31,0,10*ROW('Sanitation Data'!E99)))</f>
        <v/>
      </c>
      <c r="CT105" s="273" t="str">
        <f ca="true">+IF(OFFSET('Sanitation Data'!$E$32,0,10*ROW('Sanitation Data'!E99))="","",OFFSET('Sanitation Data'!$E$32,0,10*ROW('Sanitation Data'!E99)))</f>
        <v/>
      </c>
      <c r="CU105" s="273" t="str">
        <f ca="true">+IF(OFFSET('Sanitation Data'!$F$28,0,10*ROW('Sanitation Data'!F99))="","",OFFSET('Sanitation Data'!$F$28,0,10*ROW('Sanitation Data'!F99)))</f>
        <v/>
      </c>
      <c r="CV105" s="273" t="str">
        <f ca="true">+IF(OFFSET('Sanitation Data'!$F$29,0,10*ROW('Sanitation Data'!F99))="","",OFFSET('Sanitation Data'!$F$29,0,10*ROW('Sanitation Data'!F99)))</f>
        <v/>
      </c>
      <c r="CW105" s="273" t="str">
        <f ca="true">+IF(OFFSET('Sanitation Data'!$F$30,0,10*ROW('Sanitation Data'!F99))="","",OFFSET('Sanitation Data'!$F$30,0,10*ROW('Sanitation Data'!F99)))</f>
        <v/>
      </c>
      <c r="CX105" s="273" t="str">
        <f ca="true">+IF(OFFSET('Sanitation Data'!$F$31,0,10*ROW('Sanitation Data'!F99))="","",OFFSET('Sanitation Data'!$F$31,0,10*ROW('Sanitation Data'!F99)))</f>
        <v/>
      </c>
      <c r="CY105" s="273" t="str">
        <f ca="true">+IF(OFFSET('Sanitation Data'!$F$32,0,10*ROW('Sanitation Data'!F99))="","",OFFSET('Sanitation Data'!$F$32,0,10*ROW('Sanitation Data'!F99)))</f>
        <v/>
      </c>
      <c r="CZ105" s="273" t="str">
        <f ca="true">+IF(OFFSET('Sanitation Data'!$G$28,0,10*ROW('Sanitation Data'!G99))="","",OFFSET('Sanitation Data'!$G$28,0,10*ROW('Sanitation Data'!G99)))</f>
        <v/>
      </c>
      <c r="DA105" s="273" t="str">
        <f ca="true">+IF(OFFSET('Sanitation Data'!$G$29,0,10*ROW('Sanitation Data'!G99))="","",OFFSET('Sanitation Data'!$G$29,0,10*ROW('Sanitation Data'!G99)))</f>
        <v/>
      </c>
      <c r="DB105" s="273" t="str">
        <f ca="true">+IF(OFFSET('Sanitation Data'!$G$30,0,10*ROW('Sanitation Data'!G99))="","",OFFSET('Sanitation Data'!$G$30,0,10*ROW('Sanitation Data'!G99)))</f>
        <v/>
      </c>
      <c r="DC105" s="273" t="str">
        <f ca="true">+IF(OFFSET('Sanitation Data'!$G$31,0,10*ROW('Sanitation Data'!G99))="","",OFFSET('Sanitation Data'!$G$31,0,10*ROW('Sanitation Data'!G99)))</f>
        <v/>
      </c>
      <c r="DD105" s="273" t="str">
        <f ca="true">+IF(OFFSET('Sanitation Data'!$G$32,0,10*ROW('Sanitation Data'!G99))="","",OFFSET('Sanitation Data'!$G$32,0,10*ROW('Sanitation Data'!G99)))</f>
        <v/>
      </c>
      <c r="DE105" s="273" t="str">
        <f ca="true">+IF(OFFSET('Sanitation Data'!$H$28,0,10*ROW('Sanitation Data'!H99))="","",OFFSET('Sanitation Data'!$H$28,0,10*ROW('Sanitation Data'!H99)))</f>
        <v/>
      </c>
      <c r="DF105" s="273" t="str">
        <f ca="true">+IF(OFFSET('Sanitation Data'!$H$29,0,10*ROW('Sanitation Data'!H99))="","",OFFSET('Sanitation Data'!$H$29,0,10*ROW('Sanitation Data'!H99)))</f>
        <v/>
      </c>
      <c r="DG105" s="273" t="str">
        <f ca="true">+IF(OFFSET('Sanitation Data'!$H$30,0,10*ROW('Sanitation Data'!H99))="","",OFFSET('Sanitation Data'!$H$30,0,10*ROW('Sanitation Data'!H99)))</f>
        <v/>
      </c>
      <c r="DH105" s="273" t="str">
        <f ca="true">+IF(OFFSET('Sanitation Data'!$H$31,0,10*ROW('Sanitation Data'!H99))="","",OFFSET('Sanitation Data'!$H$31,0,10*ROW('Sanitation Data'!H99)))</f>
        <v/>
      </c>
      <c r="DI105" s="273" t="str">
        <f ca="true">+IF(OFFSET('Sanitation Data'!$H$32,0,10*ROW('Sanitation Data'!H99))="","",OFFSET('Sanitation Data'!$H$32,0,10*ROW('Sanitation Data'!H99)))</f>
        <v/>
      </c>
      <c r="DJ105" s="273" t="str">
        <f ca="true">+IF(OFFSET('Sanitation Data'!$I$28,0,10*ROW('Sanitation Data'!I99))="","",OFFSET('Sanitation Data'!$I$28,0,10*ROW('Sanitation Data'!I99)))</f>
        <v/>
      </c>
      <c r="DK105" s="273" t="str">
        <f ca="true">+IF(OFFSET('Sanitation Data'!$I$29,0,10*ROW('Sanitation Data'!I99))="","",OFFSET('Sanitation Data'!$I$29,0,10*ROW('Sanitation Data'!I99)))</f>
        <v/>
      </c>
      <c r="DL105" s="273" t="str">
        <f ca="true">+IF(OFFSET('Sanitation Data'!$I$30,0,10*ROW('Sanitation Data'!I99))="","",OFFSET('Sanitation Data'!$I$30,0,10*ROW('Sanitation Data'!I99)))</f>
        <v/>
      </c>
      <c r="DM105" s="273" t="str">
        <f ca="true">+IF(OFFSET('Sanitation Data'!$I$31,0,10*ROW('Sanitation Data'!I99))="","",OFFSET('Sanitation Data'!$I$31,0,10*ROW('Sanitation Data'!I99)))</f>
        <v/>
      </c>
      <c r="DN105" s="273" t="str">
        <f ca="true">+IF(OFFSET('Sanitation Data'!$I$32,0,10*ROW('Sanitation Data'!I99))="","",OFFSET('Sanitation Data'!$I$32,0,10*ROW('Sanitation Data'!I99)))</f>
        <v/>
      </c>
      <c r="DO105" s="273" t="str">
        <f ca="true">+IF(OFFSET('Hygiene Data'!$D$11,0,10*ROW('Hygiene Data'!D99))="","",OFFSET('Hygiene Data'!$D$11,0,10*ROW('Hygiene Data'!D99)))</f>
        <v/>
      </c>
      <c r="DP105" s="273" t="str">
        <f ca="true">+IF(OFFSET('Hygiene Data'!$D$12,0,10*ROW('Hygiene Data'!D99))="","",OFFSET('Hygiene Data'!$D$12,0,10*ROW('Hygiene Data'!D99)))</f>
        <v/>
      </c>
      <c r="DQ105" s="273" t="str">
        <f ca="true">+IF(OFFSET('Hygiene Data'!$D$13,0,10*ROW('Hygiene Data'!D99))="","",OFFSET('Hygiene Data'!$D$13,0,10*ROW('Hygiene Data'!D99)))</f>
        <v/>
      </c>
      <c r="DR105" s="273" t="str">
        <f ca="true">+IF(OFFSET('Hygiene Data'!$E$11,0,10*ROW('Hygiene Data'!E99))="","",OFFSET('Hygiene Data'!$E$11,0,10*ROW('Hygiene Data'!E99)))</f>
        <v/>
      </c>
      <c r="DS105" s="273" t="str">
        <f ca="true">+IF(OFFSET('Hygiene Data'!$E$12,0,10*ROW('Hygiene Data'!E99))="","",OFFSET('Hygiene Data'!$E$12,0,10*ROW('Hygiene Data'!E99)))</f>
        <v/>
      </c>
      <c r="DT105" s="273" t="str">
        <f ca="true">+IF(OFFSET('Hygiene Data'!$E$13,0,10*ROW('Hygiene Data'!E99))="","",OFFSET('Hygiene Data'!$E$13,0,10*ROW('Hygiene Data'!E99)))</f>
        <v/>
      </c>
      <c r="DU105" s="273" t="str">
        <f ca="true">+IF(OFFSET('Hygiene Data'!$F$11,0,10*ROW('Hygiene Data'!F99))="","",OFFSET('Hygiene Data'!$F$11,0,10*ROW('Hygiene Data'!F99)))</f>
        <v/>
      </c>
      <c r="DV105" s="273" t="str">
        <f ca="true">+IF(OFFSET('Hygiene Data'!$F$12,0,10*ROW('Hygiene Data'!F99))="","",OFFSET('Hygiene Data'!$F$12,0,10*ROW('Hygiene Data'!F99)))</f>
        <v/>
      </c>
      <c r="DW105" s="273" t="str">
        <f ca="true">+IF(OFFSET('Hygiene Data'!$F$13,0,10*ROW('Hygiene Data'!F99))="","",OFFSET('Hygiene Data'!$F$13,0,10*ROW('Hygiene Data'!F99)))</f>
        <v/>
      </c>
      <c r="DX105" s="273" t="str">
        <f ca="true">+IF(OFFSET('Hygiene Data'!$G$11,0,10*ROW('Hygiene Data'!G99))="","",OFFSET('Hygiene Data'!$G$11,0,10*ROW('Hygiene Data'!G99)))</f>
        <v/>
      </c>
      <c r="DY105" s="273" t="str">
        <f ca="true">+IF(OFFSET('Hygiene Data'!$G$12,0,10*ROW('Hygiene Data'!G99))="","",OFFSET('Hygiene Data'!$G$12,0,10*ROW('Hygiene Data'!G99)))</f>
        <v/>
      </c>
      <c r="DZ105" s="273" t="str">
        <f ca="true">+IF(OFFSET('Hygiene Data'!$G$13,0,10*ROW('Hygiene Data'!G99))="","",OFFSET('Hygiene Data'!$G$13,0,10*ROW('Hygiene Data'!G99)))</f>
        <v/>
      </c>
      <c r="EA105" s="273" t="str">
        <f ca="true">+IF(OFFSET('Hygiene Data'!$H$11,0,10*ROW('Hygiene Data'!H99))="","",OFFSET('Hygiene Data'!$H$11,0,10*ROW('Hygiene Data'!H99)))</f>
        <v/>
      </c>
      <c r="EB105" s="273" t="str">
        <f ca="true">+IF(OFFSET('Hygiene Data'!$H$12,0,10*ROW('Hygiene Data'!H99))="","",OFFSET('Hygiene Data'!$H$12,0,10*ROW('Hygiene Data'!H99)))</f>
        <v/>
      </c>
      <c r="EC105" s="273" t="str">
        <f ca="true">+IF(OFFSET('Hygiene Data'!$H$13,0,10*ROW('Hygiene Data'!H99))="","",OFFSET('Hygiene Data'!$H$13,0,10*ROW('Hygiene Data'!H99)))</f>
        <v/>
      </c>
      <c r="ED105" s="273" t="str">
        <f ca="true">+IF(OFFSET('Hygiene Data'!$I$11,0,10*ROW('Hygiene Data'!I99))="","",OFFSET('Hygiene Data'!$I$11,0,10*ROW('Hygiene Data'!I99)))</f>
        <v/>
      </c>
      <c r="EE105" s="273" t="str">
        <f ca="true">+IF(OFFSET('Hygiene Data'!$I$12,0,10*ROW('Hygiene Data'!I99))="","",OFFSET('Hygiene Data'!$I$12,0,10*ROW('Hygiene Data'!I99)))</f>
        <v/>
      </c>
      <c r="EF105" s="273"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29" t="str">
        <f t="shared" ca="true" si="1"/>
        <v/>
      </c>
      <c r="D106" s="97"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7"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7"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7"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7"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7"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7"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7"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7"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7"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7"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7"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7"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7"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7"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7"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7"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7"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8"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8"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8"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8"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8"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8"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8"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8"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8"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8"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8"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8"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8"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8"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8"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8"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8"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8"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8"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8"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8"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8"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8"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8"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8"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8"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8"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8"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8"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8"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9"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9"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9"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9"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9"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9"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9"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9"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9"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9"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9"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9"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9"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9"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9"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9"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9"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9"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3"/>
      <c r="BS106" s="273" t="str">
        <f ca="true">+IF(OFFSET('Water Data'!$D$27,0,10*ROW('Water Data'!D100))="","",OFFSET('Water Data'!$D$27,0,10*ROW('Water Data'!D100)))</f>
        <v/>
      </c>
      <c r="BT106" s="273" t="str">
        <f ca="true">+IF(OFFSET('Water Data'!$D$28,0,10*ROW('Water Data'!D100))="","",OFFSET('Water Data'!$D$28,0,10*ROW('Water Data'!D100)))</f>
        <v/>
      </c>
      <c r="BU106" s="273" t="str">
        <f ca="true">+IF(OFFSET('Water Data'!$D$29,0,10*ROW('Water Data'!D100))="","",OFFSET('Water Data'!$D$29,0,10*ROW('Water Data'!D100)))</f>
        <v/>
      </c>
      <c r="BV106" s="273" t="str">
        <f ca="true">+IF(OFFSET('Water Data'!$E$27,0,10*ROW('Water Data'!E100))="","",OFFSET('Water Data'!$E$27,0,10*ROW('Water Data'!E100)))</f>
        <v/>
      </c>
      <c r="BW106" s="273" t="str">
        <f ca="true">+IF(OFFSET('Water Data'!$E$28,0,10*ROW('Water Data'!E100))="","",OFFSET('Water Data'!$E$28,0,10*ROW('Water Data'!E100)))</f>
        <v/>
      </c>
      <c r="BX106" s="273" t="str">
        <f ca="true">+IF(OFFSET('Water Data'!$E$29,0,10*ROW('Water Data'!E100))="","",OFFSET('Water Data'!$E$29,0,10*ROW('Water Data'!E100)))</f>
        <v/>
      </c>
      <c r="BY106" s="273" t="str">
        <f ca="true">+IF(OFFSET('Water Data'!$F$27,0,10*ROW('Water Data'!F100))="","",OFFSET('Water Data'!$F$27,0,10*ROW('Water Data'!F100)))</f>
        <v/>
      </c>
      <c r="BZ106" s="273" t="str">
        <f ca="true">+IF(OFFSET('Water Data'!$F$28,0,10*ROW('Water Data'!F100))="","",OFFSET('Water Data'!$F$28,0,10*ROW('Water Data'!F100)))</f>
        <v/>
      </c>
      <c r="CA106" s="273" t="str">
        <f ca="true">+IF(OFFSET('Water Data'!$F$29,0,10*ROW('Water Data'!F100))="","",OFFSET('Water Data'!$F$29,0,10*ROW('Water Data'!F100)))</f>
        <v/>
      </c>
      <c r="CB106" s="273" t="str">
        <f ca="true">+IF(OFFSET('Water Data'!$G$27,0,10*ROW('Water Data'!G100))="","",OFFSET('Water Data'!$G$27,0,10*ROW('Water Data'!G100)))</f>
        <v/>
      </c>
      <c r="CC106" s="273" t="str">
        <f ca="true">+IF(OFFSET('Water Data'!$G$28,0,10*ROW('Water Data'!G100))="","",OFFSET('Water Data'!$G$28,0,10*ROW('Water Data'!G100)))</f>
        <v/>
      </c>
      <c r="CD106" s="273" t="str">
        <f ca="true">+IF(OFFSET('Water Data'!$G$29,0,10*ROW('Water Data'!G100))="","",OFFSET('Water Data'!$G$29,0,10*ROW('Water Data'!G100)))</f>
        <v/>
      </c>
      <c r="CE106" s="273" t="str">
        <f ca="true">+IF(OFFSET('Water Data'!$H$27,0,10*ROW('Water Data'!H100))="","",OFFSET('Water Data'!$H$27,0,10*ROW('Water Data'!H100)))</f>
        <v/>
      </c>
      <c r="CF106" s="273" t="str">
        <f ca="true">+IF(OFFSET('Water Data'!$H$28,0,10*ROW('Water Data'!H100))="","",OFFSET('Water Data'!$H$28,0,10*ROW('Water Data'!H100)))</f>
        <v/>
      </c>
      <c r="CG106" s="273" t="str">
        <f ca="true">+IF(OFFSET('Water Data'!$H$29,0,10*ROW('Water Data'!H100))="","",OFFSET('Water Data'!$H$29,0,10*ROW('Water Data'!H100)))</f>
        <v/>
      </c>
      <c r="CH106" s="273" t="str">
        <f ca="true">+IF(OFFSET('Water Data'!$I$27,0,10*ROW('Water Data'!I100))="","",OFFSET('Water Data'!$I$27,0,10*ROW('Water Data'!I100)))</f>
        <v/>
      </c>
      <c r="CI106" s="273" t="str">
        <f ca="true">+IF(OFFSET('Water Data'!$I$28,0,10*ROW('Water Data'!I100))="","",OFFSET('Water Data'!$I$28,0,10*ROW('Water Data'!I100)))</f>
        <v/>
      </c>
      <c r="CJ106" s="273" t="str">
        <f ca="true">+IF(OFFSET('Water Data'!$I$29,0,10*ROW('Water Data'!I100))="","",OFFSET('Water Data'!$I$29,0,10*ROW('Water Data'!I100)))</f>
        <v/>
      </c>
      <c r="CK106" s="273" t="str">
        <f ca="true">+IF(OFFSET('Sanitation Data'!$D$28,0,10*ROW('Sanitation Data'!D100))="","",OFFSET('Sanitation Data'!$D$28,0,10*ROW('Sanitation Data'!D100)))</f>
        <v/>
      </c>
      <c r="CL106" s="273" t="str">
        <f ca="true">+IF(OFFSET('Sanitation Data'!$D$29,0,10*ROW('Sanitation Data'!D100))="","",OFFSET('Sanitation Data'!$D$29,0,10*ROW('Sanitation Data'!D100)))</f>
        <v/>
      </c>
      <c r="CM106" s="273" t="str">
        <f ca="true">+IF(OFFSET('Sanitation Data'!$D$30,0,10*ROW('Sanitation Data'!D100))="","",OFFSET('Sanitation Data'!$D$30,0,10*ROW('Sanitation Data'!D100)))</f>
        <v/>
      </c>
      <c r="CN106" s="273" t="str">
        <f ca="true">+IF(OFFSET('Sanitation Data'!$D$31,0,10*ROW('Sanitation Data'!D100))="","",OFFSET('Sanitation Data'!$D$31,0,10*ROW('Sanitation Data'!D100)))</f>
        <v/>
      </c>
      <c r="CO106" s="273" t="str">
        <f ca="true">+IF(OFFSET('Sanitation Data'!$D$32,0,10*ROW('Sanitation Data'!D100))="","",OFFSET('Sanitation Data'!$D$32,0,10*ROW('Sanitation Data'!D100)))</f>
        <v/>
      </c>
      <c r="CP106" s="273" t="str">
        <f ca="true">+IF(OFFSET('Sanitation Data'!$E$28,0,10*ROW('Sanitation Data'!E100))="","",OFFSET('Sanitation Data'!$E$28,0,10*ROW('Sanitation Data'!E100)))</f>
        <v/>
      </c>
      <c r="CQ106" s="273" t="str">
        <f ca="true">+IF(OFFSET('Sanitation Data'!$E$29,0,10*ROW('Sanitation Data'!E100))="","",OFFSET('Sanitation Data'!$E$29,0,10*ROW('Sanitation Data'!E100)))</f>
        <v/>
      </c>
      <c r="CR106" s="273" t="str">
        <f ca="true">+IF(OFFSET('Sanitation Data'!$E$30,0,10*ROW('Sanitation Data'!E100))="","",OFFSET('Sanitation Data'!$E$30,0,10*ROW('Sanitation Data'!E100)))</f>
        <v/>
      </c>
      <c r="CS106" s="273" t="str">
        <f ca="true">+IF(OFFSET('Sanitation Data'!$E$31,0,10*ROW('Sanitation Data'!E100))="","",OFFSET('Sanitation Data'!$E$31,0,10*ROW('Sanitation Data'!E100)))</f>
        <v/>
      </c>
      <c r="CT106" s="273" t="str">
        <f ca="true">+IF(OFFSET('Sanitation Data'!$E$32,0,10*ROW('Sanitation Data'!E100))="","",OFFSET('Sanitation Data'!$E$32,0,10*ROW('Sanitation Data'!E100)))</f>
        <v/>
      </c>
      <c r="CU106" s="273" t="str">
        <f ca="true">+IF(OFFSET('Sanitation Data'!$F$28,0,10*ROW('Sanitation Data'!F100))="","",OFFSET('Sanitation Data'!$F$28,0,10*ROW('Sanitation Data'!F100)))</f>
        <v/>
      </c>
      <c r="CV106" s="273" t="str">
        <f ca="true">+IF(OFFSET('Sanitation Data'!$F$29,0,10*ROW('Sanitation Data'!F100))="","",OFFSET('Sanitation Data'!$F$29,0,10*ROW('Sanitation Data'!F100)))</f>
        <v/>
      </c>
      <c r="CW106" s="273" t="str">
        <f ca="true">+IF(OFFSET('Sanitation Data'!$F$30,0,10*ROW('Sanitation Data'!F100))="","",OFFSET('Sanitation Data'!$F$30,0,10*ROW('Sanitation Data'!F100)))</f>
        <v/>
      </c>
      <c r="CX106" s="273" t="str">
        <f ca="true">+IF(OFFSET('Sanitation Data'!$F$31,0,10*ROW('Sanitation Data'!F100))="","",OFFSET('Sanitation Data'!$F$31,0,10*ROW('Sanitation Data'!F100)))</f>
        <v/>
      </c>
      <c r="CY106" s="273" t="str">
        <f ca="true">+IF(OFFSET('Sanitation Data'!$F$32,0,10*ROW('Sanitation Data'!F100))="","",OFFSET('Sanitation Data'!$F$32,0,10*ROW('Sanitation Data'!F100)))</f>
        <v/>
      </c>
      <c r="CZ106" s="273" t="str">
        <f ca="true">+IF(OFFSET('Sanitation Data'!$G$28,0,10*ROW('Sanitation Data'!G100))="","",OFFSET('Sanitation Data'!$G$28,0,10*ROW('Sanitation Data'!G100)))</f>
        <v/>
      </c>
      <c r="DA106" s="273" t="str">
        <f ca="true">+IF(OFFSET('Sanitation Data'!$G$29,0,10*ROW('Sanitation Data'!G100))="","",OFFSET('Sanitation Data'!$G$29,0,10*ROW('Sanitation Data'!G100)))</f>
        <v/>
      </c>
      <c r="DB106" s="273" t="str">
        <f ca="true">+IF(OFFSET('Sanitation Data'!$G$30,0,10*ROW('Sanitation Data'!G100))="","",OFFSET('Sanitation Data'!$G$30,0,10*ROW('Sanitation Data'!G100)))</f>
        <v/>
      </c>
      <c r="DC106" s="273" t="str">
        <f ca="true">+IF(OFFSET('Sanitation Data'!$G$31,0,10*ROW('Sanitation Data'!G100))="","",OFFSET('Sanitation Data'!$G$31,0,10*ROW('Sanitation Data'!G100)))</f>
        <v/>
      </c>
      <c r="DD106" s="273" t="str">
        <f ca="true">+IF(OFFSET('Sanitation Data'!$G$32,0,10*ROW('Sanitation Data'!G100))="","",OFFSET('Sanitation Data'!$G$32,0,10*ROW('Sanitation Data'!G100)))</f>
        <v/>
      </c>
      <c r="DE106" s="273" t="str">
        <f ca="true">+IF(OFFSET('Sanitation Data'!$H$28,0,10*ROW('Sanitation Data'!H100))="","",OFFSET('Sanitation Data'!$H$28,0,10*ROW('Sanitation Data'!H100)))</f>
        <v/>
      </c>
      <c r="DF106" s="273" t="str">
        <f ca="true">+IF(OFFSET('Sanitation Data'!$H$29,0,10*ROW('Sanitation Data'!H100))="","",OFFSET('Sanitation Data'!$H$29,0,10*ROW('Sanitation Data'!H100)))</f>
        <v/>
      </c>
      <c r="DG106" s="273" t="str">
        <f ca="true">+IF(OFFSET('Sanitation Data'!$H$30,0,10*ROW('Sanitation Data'!H100))="","",OFFSET('Sanitation Data'!$H$30,0,10*ROW('Sanitation Data'!H100)))</f>
        <v/>
      </c>
      <c r="DH106" s="273" t="str">
        <f ca="true">+IF(OFFSET('Sanitation Data'!$H$31,0,10*ROW('Sanitation Data'!H100))="","",OFFSET('Sanitation Data'!$H$31,0,10*ROW('Sanitation Data'!H100)))</f>
        <v/>
      </c>
      <c r="DI106" s="273" t="str">
        <f ca="true">+IF(OFFSET('Sanitation Data'!$H$32,0,10*ROW('Sanitation Data'!H100))="","",OFFSET('Sanitation Data'!$H$32,0,10*ROW('Sanitation Data'!H100)))</f>
        <v/>
      </c>
      <c r="DJ106" s="273" t="str">
        <f ca="true">+IF(OFFSET('Sanitation Data'!$I$28,0,10*ROW('Sanitation Data'!I100))="","",OFFSET('Sanitation Data'!$I$28,0,10*ROW('Sanitation Data'!I100)))</f>
        <v/>
      </c>
      <c r="DK106" s="273" t="str">
        <f ca="true">+IF(OFFSET('Sanitation Data'!$I$29,0,10*ROW('Sanitation Data'!I100))="","",OFFSET('Sanitation Data'!$I$29,0,10*ROW('Sanitation Data'!I100)))</f>
        <v/>
      </c>
      <c r="DL106" s="273" t="str">
        <f ca="true">+IF(OFFSET('Sanitation Data'!$I$30,0,10*ROW('Sanitation Data'!I100))="","",OFFSET('Sanitation Data'!$I$30,0,10*ROW('Sanitation Data'!I100)))</f>
        <v/>
      </c>
      <c r="DM106" s="273" t="str">
        <f ca="true">+IF(OFFSET('Sanitation Data'!$I$31,0,10*ROW('Sanitation Data'!I100))="","",OFFSET('Sanitation Data'!$I$31,0,10*ROW('Sanitation Data'!I100)))</f>
        <v/>
      </c>
      <c r="DN106" s="273" t="str">
        <f ca="true">+IF(OFFSET('Sanitation Data'!$I$32,0,10*ROW('Sanitation Data'!I100))="","",OFFSET('Sanitation Data'!$I$32,0,10*ROW('Sanitation Data'!I100)))</f>
        <v/>
      </c>
      <c r="DO106" s="273" t="str">
        <f ca="true">+IF(OFFSET('Hygiene Data'!$D$11,0,10*ROW('Hygiene Data'!D100))="","",OFFSET('Hygiene Data'!$D$11,0,10*ROW('Hygiene Data'!D100)))</f>
        <v/>
      </c>
      <c r="DP106" s="273" t="str">
        <f ca="true">+IF(OFFSET('Hygiene Data'!$D$12,0,10*ROW('Hygiene Data'!D100))="","",OFFSET('Hygiene Data'!$D$12,0,10*ROW('Hygiene Data'!D100)))</f>
        <v/>
      </c>
      <c r="DQ106" s="273" t="str">
        <f ca="true">+IF(OFFSET('Hygiene Data'!$D$13,0,10*ROW('Hygiene Data'!D100))="","",OFFSET('Hygiene Data'!$D$13,0,10*ROW('Hygiene Data'!D100)))</f>
        <v/>
      </c>
      <c r="DR106" s="273" t="str">
        <f ca="true">+IF(OFFSET('Hygiene Data'!$E$11,0,10*ROW('Hygiene Data'!E100))="","",OFFSET('Hygiene Data'!$E$11,0,10*ROW('Hygiene Data'!E100)))</f>
        <v/>
      </c>
      <c r="DS106" s="273" t="str">
        <f ca="true">+IF(OFFSET('Hygiene Data'!$E$12,0,10*ROW('Hygiene Data'!E100))="","",OFFSET('Hygiene Data'!$E$12,0,10*ROW('Hygiene Data'!E100)))</f>
        <v/>
      </c>
      <c r="DT106" s="273" t="str">
        <f ca="true">+IF(OFFSET('Hygiene Data'!$E$13,0,10*ROW('Hygiene Data'!E100))="","",OFFSET('Hygiene Data'!$E$13,0,10*ROW('Hygiene Data'!E100)))</f>
        <v/>
      </c>
      <c r="DU106" s="273" t="str">
        <f ca="true">+IF(OFFSET('Hygiene Data'!$F$11,0,10*ROW('Hygiene Data'!F100))="","",OFFSET('Hygiene Data'!$F$11,0,10*ROW('Hygiene Data'!F100)))</f>
        <v/>
      </c>
      <c r="DV106" s="273" t="str">
        <f ca="true">+IF(OFFSET('Hygiene Data'!$F$12,0,10*ROW('Hygiene Data'!F100))="","",OFFSET('Hygiene Data'!$F$12,0,10*ROW('Hygiene Data'!F100)))</f>
        <v/>
      </c>
      <c r="DW106" s="273" t="str">
        <f ca="true">+IF(OFFSET('Hygiene Data'!$F$13,0,10*ROW('Hygiene Data'!F100))="","",OFFSET('Hygiene Data'!$F$13,0,10*ROW('Hygiene Data'!F100)))</f>
        <v/>
      </c>
      <c r="DX106" s="273" t="str">
        <f ca="true">+IF(OFFSET('Hygiene Data'!$G$11,0,10*ROW('Hygiene Data'!G100))="","",OFFSET('Hygiene Data'!$G$11,0,10*ROW('Hygiene Data'!G100)))</f>
        <v/>
      </c>
      <c r="DY106" s="273" t="str">
        <f ca="true">+IF(OFFSET('Hygiene Data'!$G$12,0,10*ROW('Hygiene Data'!G100))="","",OFFSET('Hygiene Data'!$G$12,0,10*ROW('Hygiene Data'!G100)))</f>
        <v/>
      </c>
      <c r="DZ106" s="273" t="str">
        <f ca="true">+IF(OFFSET('Hygiene Data'!$G$13,0,10*ROW('Hygiene Data'!G100))="","",OFFSET('Hygiene Data'!$G$13,0,10*ROW('Hygiene Data'!G100)))</f>
        <v/>
      </c>
      <c r="EA106" s="273" t="str">
        <f ca="true">+IF(OFFSET('Hygiene Data'!$H$11,0,10*ROW('Hygiene Data'!H100))="","",OFFSET('Hygiene Data'!$H$11,0,10*ROW('Hygiene Data'!H100)))</f>
        <v/>
      </c>
      <c r="EB106" s="273" t="str">
        <f ca="true">+IF(OFFSET('Hygiene Data'!$H$12,0,10*ROW('Hygiene Data'!H100))="","",OFFSET('Hygiene Data'!$H$12,0,10*ROW('Hygiene Data'!H100)))</f>
        <v/>
      </c>
      <c r="EC106" s="273" t="str">
        <f ca="true">+IF(OFFSET('Hygiene Data'!$H$13,0,10*ROW('Hygiene Data'!H100))="","",OFFSET('Hygiene Data'!$H$13,0,10*ROW('Hygiene Data'!H100)))</f>
        <v/>
      </c>
      <c r="ED106" s="273" t="str">
        <f ca="true">+IF(OFFSET('Hygiene Data'!$I$11,0,10*ROW('Hygiene Data'!I100))="","",OFFSET('Hygiene Data'!$I$11,0,10*ROW('Hygiene Data'!I100)))</f>
        <v/>
      </c>
      <c r="EE106" s="273" t="str">
        <f ca="true">+IF(OFFSET('Hygiene Data'!$I$12,0,10*ROW('Hygiene Data'!I100))="","",OFFSET('Hygiene Data'!$I$12,0,10*ROW('Hygiene Data'!I100)))</f>
        <v/>
      </c>
      <c r="EF106" s="273"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29" t="str">
        <f t="shared" ca="true" si="1"/>
        <v/>
      </c>
      <c r="D107" s="97"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7"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7"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7"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7"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7"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7"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7"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7"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7"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7"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7"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7"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7"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7"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7"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7"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7"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8"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8"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8"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8"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8"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8"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8"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8"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8"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8"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8"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8"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8"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8"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8"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8"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8"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8"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8"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8"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8"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8"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8"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8"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8"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8"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8"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8"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8"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8"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9"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9"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9"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9"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9"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9"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9"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9"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9"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9"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9"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9"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9"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9"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9"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9"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9"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9"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3"/>
      <c r="BS107" s="273" t="str">
        <f ca="true">+IF(OFFSET('Water Data'!$D$27,0,10*ROW('Water Data'!D101))="","",OFFSET('Water Data'!$D$27,0,10*ROW('Water Data'!D101)))</f>
        <v/>
      </c>
      <c r="BT107" s="273" t="str">
        <f ca="true">+IF(OFFSET('Water Data'!$D$28,0,10*ROW('Water Data'!D101))="","",OFFSET('Water Data'!$D$28,0,10*ROW('Water Data'!D101)))</f>
        <v/>
      </c>
      <c r="BU107" s="273" t="str">
        <f ca="true">+IF(OFFSET('Water Data'!$D$29,0,10*ROW('Water Data'!D101))="","",OFFSET('Water Data'!$D$29,0,10*ROW('Water Data'!D101)))</f>
        <v/>
      </c>
      <c r="BV107" s="273" t="str">
        <f ca="true">+IF(OFFSET('Water Data'!$E$27,0,10*ROW('Water Data'!E101))="","",OFFSET('Water Data'!$E$27,0,10*ROW('Water Data'!E101)))</f>
        <v/>
      </c>
      <c r="BW107" s="273" t="str">
        <f ca="true">+IF(OFFSET('Water Data'!$E$28,0,10*ROW('Water Data'!E101))="","",OFFSET('Water Data'!$E$28,0,10*ROW('Water Data'!E101)))</f>
        <v/>
      </c>
      <c r="BX107" s="273" t="str">
        <f ca="true">+IF(OFFSET('Water Data'!$E$29,0,10*ROW('Water Data'!E101))="","",OFFSET('Water Data'!$E$29,0,10*ROW('Water Data'!E101)))</f>
        <v/>
      </c>
      <c r="BY107" s="273" t="str">
        <f ca="true">+IF(OFFSET('Water Data'!$F$27,0,10*ROW('Water Data'!F101))="","",OFFSET('Water Data'!$F$27,0,10*ROW('Water Data'!F101)))</f>
        <v/>
      </c>
      <c r="BZ107" s="273" t="str">
        <f ca="true">+IF(OFFSET('Water Data'!$F$28,0,10*ROW('Water Data'!F101))="","",OFFSET('Water Data'!$F$28,0,10*ROW('Water Data'!F101)))</f>
        <v/>
      </c>
      <c r="CA107" s="273" t="str">
        <f ca="true">+IF(OFFSET('Water Data'!$F$29,0,10*ROW('Water Data'!F101))="","",OFFSET('Water Data'!$F$29,0,10*ROW('Water Data'!F101)))</f>
        <v/>
      </c>
      <c r="CB107" s="273" t="str">
        <f ca="true">+IF(OFFSET('Water Data'!$G$27,0,10*ROW('Water Data'!G101))="","",OFFSET('Water Data'!$G$27,0,10*ROW('Water Data'!G101)))</f>
        <v/>
      </c>
      <c r="CC107" s="273" t="str">
        <f ca="true">+IF(OFFSET('Water Data'!$G$28,0,10*ROW('Water Data'!G101))="","",OFFSET('Water Data'!$G$28,0,10*ROW('Water Data'!G101)))</f>
        <v/>
      </c>
      <c r="CD107" s="273" t="str">
        <f ca="true">+IF(OFFSET('Water Data'!$G$29,0,10*ROW('Water Data'!G101))="","",OFFSET('Water Data'!$G$29,0,10*ROW('Water Data'!G101)))</f>
        <v/>
      </c>
      <c r="CE107" s="273" t="str">
        <f ca="true">+IF(OFFSET('Water Data'!$H$27,0,10*ROW('Water Data'!H101))="","",OFFSET('Water Data'!$H$27,0,10*ROW('Water Data'!H101)))</f>
        <v/>
      </c>
      <c r="CF107" s="273" t="str">
        <f ca="true">+IF(OFFSET('Water Data'!$H$28,0,10*ROW('Water Data'!H101))="","",OFFSET('Water Data'!$H$28,0,10*ROW('Water Data'!H101)))</f>
        <v/>
      </c>
      <c r="CG107" s="273" t="str">
        <f ca="true">+IF(OFFSET('Water Data'!$H$29,0,10*ROW('Water Data'!H101))="","",OFFSET('Water Data'!$H$29,0,10*ROW('Water Data'!H101)))</f>
        <v/>
      </c>
      <c r="CH107" s="273" t="str">
        <f ca="true">+IF(OFFSET('Water Data'!$I$27,0,10*ROW('Water Data'!I101))="","",OFFSET('Water Data'!$I$27,0,10*ROW('Water Data'!I101)))</f>
        <v/>
      </c>
      <c r="CI107" s="273" t="str">
        <f ca="true">+IF(OFFSET('Water Data'!$I$28,0,10*ROW('Water Data'!I101))="","",OFFSET('Water Data'!$I$28,0,10*ROW('Water Data'!I101)))</f>
        <v/>
      </c>
      <c r="CJ107" s="273" t="str">
        <f ca="true">+IF(OFFSET('Water Data'!$I$29,0,10*ROW('Water Data'!I101))="","",OFFSET('Water Data'!$I$29,0,10*ROW('Water Data'!I101)))</f>
        <v/>
      </c>
      <c r="CK107" s="273" t="str">
        <f ca="true">+IF(OFFSET('Sanitation Data'!$D$28,0,10*ROW('Sanitation Data'!D101))="","",OFFSET('Sanitation Data'!$D$28,0,10*ROW('Sanitation Data'!D101)))</f>
        <v/>
      </c>
      <c r="CL107" s="273" t="str">
        <f ca="true">+IF(OFFSET('Sanitation Data'!$D$29,0,10*ROW('Sanitation Data'!D101))="","",OFFSET('Sanitation Data'!$D$29,0,10*ROW('Sanitation Data'!D101)))</f>
        <v/>
      </c>
      <c r="CM107" s="273" t="str">
        <f ca="true">+IF(OFFSET('Sanitation Data'!$D$30,0,10*ROW('Sanitation Data'!D101))="","",OFFSET('Sanitation Data'!$D$30,0,10*ROW('Sanitation Data'!D101)))</f>
        <v/>
      </c>
      <c r="CN107" s="273" t="str">
        <f ca="true">+IF(OFFSET('Sanitation Data'!$D$31,0,10*ROW('Sanitation Data'!D101))="","",OFFSET('Sanitation Data'!$D$31,0,10*ROW('Sanitation Data'!D101)))</f>
        <v/>
      </c>
      <c r="CO107" s="273" t="str">
        <f ca="true">+IF(OFFSET('Sanitation Data'!$D$32,0,10*ROW('Sanitation Data'!D101))="","",OFFSET('Sanitation Data'!$D$32,0,10*ROW('Sanitation Data'!D101)))</f>
        <v/>
      </c>
      <c r="CP107" s="273" t="str">
        <f ca="true">+IF(OFFSET('Sanitation Data'!$E$28,0,10*ROW('Sanitation Data'!E101))="","",OFFSET('Sanitation Data'!$E$28,0,10*ROW('Sanitation Data'!E101)))</f>
        <v/>
      </c>
      <c r="CQ107" s="273" t="str">
        <f ca="true">+IF(OFFSET('Sanitation Data'!$E$29,0,10*ROW('Sanitation Data'!E101))="","",OFFSET('Sanitation Data'!$E$29,0,10*ROW('Sanitation Data'!E101)))</f>
        <v/>
      </c>
      <c r="CR107" s="273" t="str">
        <f ca="true">+IF(OFFSET('Sanitation Data'!$E$30,0,10*ROW('Sanitation Data'!E101))="","",OFFSET('Sanitation Data'!$E$30,0,10*ROW('Sanitation Data'!E101)))</f>
        <v/>
      </c>
      <c r="CS107" s="273" t="str">
        <f ca="true">+IF(OFFSET('Sanitation Data'!$E$31,0,10*ROW('Sanitation Data'!E101))="","",OFFSET('Sanitation Data'!$E$31,0,10*ROW('Sanitation Data'!E101)))</f>
        <v/>
      </c>
      <c r="CT107" s="273" t="str">
        <f ca="true">+IF(OFFSET('Sanitation Data'!$E$32,0,10*ROW('Sanitation Data'!E101))="","",OFFSET('Sanitation Data'!$E$32,0,10*ROW('Sanitation Data'!E101)))</f>
        <v/>
      </c>
      <c r="CU107" s="273" t="str">
        <f ca="true">+IF(OFFSET('Sanitation Data'!$F$28,0,10*ROW('Sanitation Data'!F101))="","",OFFSET('Sanitation Data'!$F$28,0,10*ROW('Sanitation Data'!F101)))</f>
        <v/>
      </c>
      <c r="CV107" s="273" t="str">
        <f ca="true">+IF(OFFSET('Sanitation Data'!$F$29,0,10*ROW('Sanitation Data'!F101))="","",OFFSET('Sanitation Data'!$F$29,0,10*ROW('Sanitation Data'!F101)))</f>
        <v/>
      </c>
      <c r="CW107" s="273" t="str">
        <f ca="true">+IF(OFFSET('Sanitation Data'!$F$30,0,10*ROW('Sanitation Data'!F101))="","",OFFSET('Sanitation Data'!$F$30,0,10*ROW('Sanitation Data'!F101)))</f>
        <v/>
      </c>
      <c r="CX107" s="273" t="str">
        <f ca="true">+IF(OFFSET('Sanitation Data'!$F$31,0,10*ROW('Sanitation Data'!F101))="","",OFFSET('Sanitation Data'!$F$31,0,10*ROW('Sanitation Data'!F101)))</f>
        <v/>
      </c>
      <c r="CY107" s="273" t="str">
        <f ca="true">+IF(OFFSET('Sanitation Data'!$F$32,0,10*ROW('Sanitation Data'!F101))="","",OFFSET('Sanitation Data'!$F$32,0,10*ROW('Sanitation Data'!F101)))</f>
        <v/>
      </c>
      <c r="CZ107" s="273" t="str">
        <f ca="true">+IF(OFFSET('Sanitation Data'!$G$28,0,10*ROW('Sanitation Data'!G101))="","",OFFSET('Sanitation Data'!$G$28,0,10*ROW('Sanitation Data'!G101)))</f>
        <v/>
      </c>
      <c r="DA107" s="273" t="str">
        <f ca="true">+IF(OFFSET('Sanitation Data'!$G$29,0,10*ROW('Sanitation Data'!G101))="","",OFFSET('Sanitation Data'!$G$29,0,10*ROW('Sanitation Data'!G101)))</f>
        <v/>
      </c>
      <c r="DB107" s="273" t="str">
        <f ca="true">+IF(OFFSET('Sanitation Data'!$G$30,0,10*ROW('Sanitation Data'!G101))="","",OFFSET('Sanitation Data'!$G$30,0,10*ROW('Sanitation Data'!G101)))</f>
        <v/>
      </c>
      <c r="DC107" s="273" t="str">
        <f ca="true">+IF(OFFSET('Sanitation Data'!$G$31,0,10*ROW('Sanitation Data'!G101))="","",OFFSET('Sanitation Data'!$G$31,0,10*ROW('Sanitation Data'!G101)))</f>
        <v/>
      </c>
      <c r="DD107" s="273" t="str">
        <f ca="true">+IF(OFFSET('Sanitation Data'!$G$32,0,10*ROW('Sanitation Data'!G101))="","",OFFSET('Sanitation Data'!$G$32,0,10*ROW('Sanitation Data'!G101)))</f>
        <v/>
      </c>
      <c r="DE107" s="273" t="str">
        <f ca="true">+IF(OFFSET('Sanitation Data'!$H$28,0,10*ROW('Sanitation Data'!H101))="","",OFFSET('Sanitation Data'!$H$28,0,10*ROW('Sanitation Data'!H101)))</f>
        <v/>
      </c>
      <c r="DF107" s="273" t="str">
        <f ca="true">+IF(OFFSET('Sanitation Data'!$H$29,0,10*ROW('Sanitation Data'!H101))="","",OFFSET('Sanitation Data'!$H$29,0,10*ROW('Sanitation Data'!H101)))</f>
        <v/>
      </c>
      <c r="DG107" s="273" t="str">
        <f ca="true">+IF(OFFSET('Sanitation Data'!$H$30,0,10*ROW('Sanitation Data'!H101))="","",OFFSET('Sanitation Data'!$H$30,0,10*ROW('Sanitation Data'!H101)))</f>
        <v/>
      </c>
      <c r="DH107" s="273" t="str">
        <f ca="true">+IF(OFFSET('Sanitation Data'!$H$31,0,10*ROW('Sanitation Data'!H101))="","",OFFSET('Sanitation Data'!$H$31,0,10*ROW('Sanitation Data'!H101)))</f>
        <v/>
      </c>
      <c r="DI107" s="273" t="str">
        <f ca="true">+IF(OFFSET('Sanitation Data'!$H$32,0,10*ROW('Sanitation Data'!H101))="","",OFFSET('Sanitation Data'!$H$32,0,10*ROW('Sanitation Data'!H101)))</f>
        <v/>
      </c>
      <c r="DJ107" s="273" t="str">
        <f ca="true">+IF(OFFSET('Sanitation Data'!$I$28,0,10*ROW('Sanitation Data'!I101))="","",OFFSET('Sanitation Data'!$I$28,0,10*ROW('Sanitation Data'!I101)))</f>
        <v/>
      </c>
      <c r="DK107" s="273" t="str">
        <f ca="true">+IF(OFFSET('Sanitation Data'!$I$29,0,10*ROW('Sanitation Data'!I101))="","",OFFSET('Sanitation Data'!$I$29,0,10*ROW('Sanitation Data'!I101)))</f>
        <v/>
      </c>
      <c r="DL107" s="273" t="str">
        <f ca="true">+IF(OFFSET('Sanitation Data'!$I$30,0,10*ROW('Sanitation Data'!I101))="","",OFFSET('Sanitation Data'!$I$30,0,10*ROW('Sanitation Data'!I101)))</f>
        <v/>
      </c>
      <c r="DM107" s="273" t="str">
        <f ca="true">+IF(OFFSET('Sanitation Data'!$I$31,0,10*ROW('Sanitation Data'!I101))="","",OFFSET('Sanitation Data'!$I$31,0,10*ROW('Sanitation Data'!I101)))</f>
        <v/>
      </c>
      <c r="DN107" s="273" t="str">
        <f ca="true">+IF(OFFSET('Sanitation Data'!$I$32,0,10*ROW('Sanitation Data'!I101))="","",OFFSET('Sanitation Data'!$I$32,0,10*ROW('Sanitation Data'!I101)))</f>
        <v/>
      </c>
      <c r="DO107" s="273" t="str">
        <f ca="true">+IF(OFFSET('Hygiene Data'!$D$11,0,10*ROW('Hygiene Data'!D101))="","",OFFSET('Hygiene Data'!$D$11,0,10*ROW('Hygiene Data'!D101)))</f>
        <v/>
      </c>
      <c r="DP107" s="273" t="str">
        <f ca="true">+IF(OFFSET('Hygiene Data'!$D$12,0,10*ROW('Hygiene Data'!D101))="","",OFFSET('Hygiene Data'!$D$12,0,10*ROW('Hygiene Data'!D101)))</f>
        <v/>
      </c>
      <c r="DQ107" s="273" t="str">
        <f ca="true">+IF(OFFSET('Hygiene Data'!$D$13,0,10*ROW('Hygiene Data'!D101))="","",OFFSET('Hygiene Data'!$D$13,0,10*ROW('Hygiene Data'!D101)))</f>
        <v/>
      </c>
      <c r="DR107" s="273" t="str">
        <f ca="true">+IF(OFFSET('Hygiene Data'!$E$11,0,10*ROW('Hygiene Data'!E101))="","",OFFSET('Hygiene Data'!$E$11,0,10*ROW('Hygiene Data'!E101)))</f>
        <v/>
      </c>
      <c r="DS107" s="273" t="str">
        <f ca="true">+IF(OFFSET('Hygiene Data'!$E$12,0,10*ROW('Hygiene Data'!E101))="","",OFFSET('Hygiene Data'!$E$12,0,10*ROW('Hygiene Data'!E101)))</f>
        <v/>
      </c>
      <c r="DT107" s="273" t="str">
        <f ca="true">+IF(OFFSET('Hygiene Data'!$E$13,0,10*ROW('Hygiene Data'!E101))="","",OFFSET('Hygiene Data'!$E$13,0,10*ROW('Hygiene Data'!E101)))</f>
        <v/>
      </c>
      <c r="DU107" s="273" t="str">
        <f ca="true">+IF(OFFSET('Hygiene Data'!$F$11,0,10*ROW('Hygiene Data'!F101))="","",OFFSET('Hygiene Data'!$F$11,0,10*ROW('Hygiene Data'!F101)))</f>
        <v/>
      </c>
      <c r="DV107" s="273" t="str">
        <f ca="true">+IF(OFFSET('Hygiene Data'!$F$12,0,10*ROW('Hygiene Data'!F101))="","",OFFSET('Hygiene Data'!$F$12,0,10*ROW('Hygiene Data'!F101)))</f>
        <v/>
      </c>
      <c r="DW107" s="273" t="str">
        <f ca="true">+IF(OFFSET('Hygiene Data'!$F$13,0,10*ROW('Hygiene Data'!F101))="","",OFFSET('Hygiene Data'!$F$13,0,10*ROW('Hygiene Data'!F101)))</f>
        <v/>
      </c>
      <c r="DX107" s="273" t="str">
        <f ca="true">+IF(OFFSET('Hygiene Data'!$G$11,0,10*ROW('Hygiene Data'!G101))="","",OFFSET('Hygiene Data'!$G$11,0,10*ROW('Hygiene Data'!G101)))</f>
        <v/>
      </c>
      <c r="DY107" s="273" t="str">
        <f ca="true">+IF(OFFSET('Hygiene Data'!$G$12,0,10*ROW('Hygiene Data'!G101))="","",OFFSET('Hygiene Data'!$G$12,0,10*ROW('Hygiene Data'!G101)))</f>
        <v/>
      </c>
      <c r="DZ107" s="273" t="str">
        <f ca="true">+IF(OFFSET('Hygiene Data'!$G$13,0,10*ROW('Hygiene Data'!G101))="","",OFFSET('Hygiene Data'!$G$13,0,10*ROW('Hygiene Data'!G101)))</f>
        <v/>
      </c>
      <c r="EA107" s="273" t="str">
        <f ca="true">+IF(OFFSET('Hygiene Data'!$H$11,0,10*ROW('Hygiene Data'!H101))="","",OFFSET('Hygiene Data'!$H$11,0,10*ROW('Hygiene Data'!H101)))</f>
        <v/>
      </c>
      <c r="EB107" s="273" t="str">
        <f ca="true">+IF(OFFSET('Hygiene Data'!$H$12,0,10*ROW('Hygiene Data'!H101))="","",OFFSET('Hygiene Data'!$H$12,0,10*ROW('Hygiene Data'!H101)))</f>
        <v/>
      </c>
      <c r="EC107" s="273" t="str">
        <f ca="true">+IF(OFFSET('Hygiene Data'!$H$13,0,10*ROW('Hygiene Data'!H101))="","",OFFSET('Hygiene Data'!$H$13,0,10*ROW('Hygiene Data'!H101)))</f>
        <v/>
      </c>
      <c r="ED107" s="273" t="str">
        <f ca="true">+IF(OFFSET('Hygiene Data'!$I$11,0,10*ROW('Hygiene Data'!I101))="","",OFFSET('Hygiene Data'!$I$11,0,10*ROW('Hygiene Data'!I101)))</f>
        <v/>
      </c>
      <c r="EE107" s="273" t="str">
        <f ca="true">+IF(OFFSET('Hygiene Data'!$I$12,0,10*ROW('Hygiene Data'!I101))="","",OFFSET('Hygiene Data'!$I$12,0,10*ROW('Hygiene Data'!I101)))</f>
        <v/>
      </c>
      <c r="EF107" s="273"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29" t="str">
        <f t="shared" ca="true" si="1"/>
        <v/>
      </c>
      <c r="D108" s="97"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7"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7"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7"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7"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7"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7"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7"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7"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7"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7"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7"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7"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7"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7"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7"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7"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7"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8"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8"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8"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8"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8"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8"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8"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8"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8"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8"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8"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8"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8"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8"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8"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8"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8"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8"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8"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8"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8"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8"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8"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8"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8"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8"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8"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8"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8"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8"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9"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9"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9"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9"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9"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9"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9"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9"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9"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9"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9"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9"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9"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9"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9"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9"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9"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9"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3"/>
      <c r="BS108" s="273" t="str">
        <f ca="true">+IF(OFFSET('Water Data'!$D$27,0,10*ROW('Water Data'!D102))="","",OFFSET('Water Data'!$D$27,0,10*ROW('Water Data'!D102)))</f>
        <v/>
      </c>
      <c r="BT108" s="273" t="str">
        <f ca="true">+IF(OFFSET('Water Data'!$D$28,0,10*ROW('Water Data'!D102))="","",OFFSET('Water Data'!$D$28,0,10*ROW('Water Data'!D102)))</f>
        <v/>
      </c>
      <c r="BU108" s="273" t="str">
        <f ca="true">+IF(OFFSET('Water Data'!$D$29,0,10*ROW('Water Data'!D102))="","",OFFSET('Water Data'!$D$29,0,10*ROW('Water Data'!D102)))</f>
        <v/>
      </c>
      <c r="BV108" s="273" t="str">
        <f ca="true">+IF(OFFSET('Water Data'!$E$27,0,10*ROW('Water Data'!E102))="","",OFFSET('Water Data'!$E$27,0,10*ROW('Water Data'!E102)))</f>
        <v/>
      </c>
      <c r="BW108" s="273" t="str">
        <f ca="true">+IF(OFFSET('Water Data'!$E$28,0,10*ROW('Water Data'!E102))="","",OFFSET('Water Data'!$E$28,0,10*ROW('Water Data'!E102)))</f>
        <v/>
      </c>
      <c r="BX108" s="273" t="str">
        <f ca="true">+IF(OFFSET('Water Data'!$E$29,0,10*ROW('Water Data'!E102))="","",OFFSET('Water Data'!$E$29,0,10*ROW('Water Data'!E102)))</f>
        <v/>
      </c>
      <c r="BY108" s="273" t="str">
        <f ca="true">+IF(OFFSET('Water Data'!$F$27,0,10*ROW('Water Data'!F102))="","",OFFSET('Water Data'!$F$27,0,10*ROW('Water Data'!F102)))</f>
        <v/>
      </c>
      <c r="BZ108" s="273" t="str">
        <f ca="true">+IF(OFFSET('Water Data'!$F$28,0,10*ROW('Water Data'!F102))="","",OFFSET('Water Data'!$F$28,0,10*ROW('Water Data'!F102)))</f>
        <v/>
      </c>
      <c r="CA108" s="273" t="str">
        <f ca="true">+IF(OFFSET('Water Data'!$F$29,0,10*ROW('Water Data'!F102))="","",OFFSET('Water Data'!$F$29,0,10*ROW('Water Data'!F102)))</f>
        <v/>
      </c>
      <c r="CB108" s="273" t="str">
        <f ca="true">+IF(OFFSET('Water Data'!$G$27,0,10*ROW('Water Data'!G102))="","",OFFSET('Water Data'!$G$27,0,10*ROW('Water Data'!G102)))</f>
        <v/>
      </c>
      <c r="CC108" s="273" t="str">
        <f ca="true">+IF(OFFSET('Water Data'!$G$28,0,10*ROW('Water Data'!G102))="","",OFFSET('Water Data'!$G$28,0,10*ROW('Water Data'!G102)))</f>
        <v/>
      </c>
      <c r="CD108" s="273" t="str">
        <f ca="true">+IF(OFFSET('Water Data'!$G$29,0,10*ROW('Water Data'!G102))="","",OFFSET('Water Data'!$G$29,0,10*ROW('Water Data'!G102)))</f>
        <v/>
      </c>
      <c r="CE108" s="273" t="str">
        <f ca="true">+IF(OFFSET('Water Data'!$H$27,0,10*ROW('Water Data'!H102))="","",OFFSET('Water Data'!$H$27,0,10*ROW('Water Data'!H102)))</f>
        <v/>
      </c>
      <c r="CF108" s="273" t="str">
        <f ca="true">+IF(OFFSET('Water Data'!$H$28,0,10*ROW('Water Data'!H102))="","",OFFSET('Water Data'!$H$28,0,10*ROW('Water Data'!H102)))</f>
        <v/>
      </c>
      <c r="CG108" s="273" t="str">
        <f ca="true">+IF(OFFSET('Water Data'!$H$29,0,10*ROW('Water Data'!H102))="","",OFFSET('Water Data'!$H$29,0,10*ROW('Water Data'!H102)))</f>
        <v/>
      </c>
      <c r="CH108" s="273" t="str">
        <f ca="true">+IF(OFFSET('Water Data'!$I$27,0,10*ROW('Water Data'!I102))="","",OFFSET('Water Data'!$I$27,0,10*ROW('Water Data'!I102)))</f>
        <v/>
      </c>
      <c r="CI108" s="273" t="str">
        <f ca="true">+IF(OFFSET('Water Data'!$I$28,0,10*ROW('Water Data'!I102))="","",OFFSET('Water Data'!$I$28,0,10*ROW('Water Data'!I102)))</f>
        <v/>
      </c>
      <c r="CJ108" s="273" t="str">
        <f ca="true">+IF(OFFSET('Water Data'!$I$29,0,10*ROW('Water Data'!I102))="","",OFFSET('Water Data'!$I$29,0,10*ROW('Water Data'!I102)))</f>
        <v/>
      </c>
      <c r="CK108" s="273" t="str">
        <f ca="true">+IF(OFFSET('Sanitation Data'!$D$28,0,10*ROW('Sanitation Data'!D102))="","",OFFSET('Sanitation Data'!$D$28,0,10*ROW('Sanitation Data'!D102)))</f>
        <v/>
      </c>
      <c r="CL108" s="273" t="str">
        <f ca="true">+IF(OFFSET('Sanitation Data'!$D$29,0,10*ROW('Sanitation Data'!D102))="","",OFFSET('Sanitation Data'!$D$29,0,10*ROW('Sanitation Data'!D102)))</f>
        <v/>
      </c>
      <c r="CM108" s="273" t="str">
        <f ca="true">+IF(OFFSET('Sanitation Data'!$D$30,0,10*ROW('Sanitation Data'!D102))="","",OFFSET('Sanitation Data'!$D$30,0,10*ROW('Sanitation Data'!D102)))</f>
        <v/>
      </c>
      <c r="CN108" s="273" t="str">
        <f ca="true">+IF(OFFSET('Sanitation Data'!$D$31,0,10*ROW('Sanitation Data'!D102))="","",OFFSET('Sanitation Data'!$D$31,0,10*ROW('Sanitation Data'!D102)))</f>
        <v/>
      </c>
      <c r="CO108" s="273" t="str">
        <f ca="true">+IF(OFFSET('Sanitation Data'!$D$32,0,10*ROW('Sanitation Data'!D102))="","",OFFSET('Sanitation Data'!$D$32,0,10*ROW('Sanitation Data'!D102)))</f>
        <v/>
      </c>
      <c r="CP108" s="273" t="str">
        <f ca="true">+IF(OFFSET('Sanitation Data'!$E$28,0,10*ROW('Sanitation Data'!E102))="","",OFFSET('Sanitation Data'!$E$28,0,10*ROW('Sanitation Data'!E102)))</f>
        <v/>
      </c>
      <c r="CQ108" s="273" t="str">
        <f ca="true">+IF(OFFSET('Sanitation Data'!$E$29,0,10*ROW('Sanitation Data'!E102))="","",OFFSET('Sanitation Data'!$E$29,0,10*ROW('Sanitation Data'!E102)))</f>
        <v/>
      </c>
      <c r="CR108" s="273" t="str">
        <f ca="true">+IF(OFFSET('Sanitation Data'!$E$30,0,10*ROW('Sanitation Data'!E102))="","",OFFSET('Sanitation Data'!$E$30,0,10*ROW('Sanitation Data'!E102)))</f>
        <v/>
      </c>
      <c r="CS108" s="273" t="str">
        <f ca="true">+IF(OFFSET('Sanitation Data'!$E$31,0,10*ROW('Sanitation Data'!E102))="","",OFFSET('Sanitation Data'!$E$31,0,10*ROW('Sanitation Data'!E102)))</f>
        <v/>
      </c>
      <c r="CT108" s="273" t="str">
        <f ca="true">+IF(OFFSET('Sanitation Data'!$E$32,0,10*ROW('Sanitation Data'!E102))="","",OFFSET('Sanitation Data'!$E$32,0,10*ROW('Sanitation Data'!E102)))</f>
        <v/>
      </c>
      <c r="CU108" s="273" t="str">
        <f ca="true">+IF(OFFSET('Sanitation Data'!$F$28,0,10*ROW('Sanitation Data'!F102))="","",OFFSET('Sanitation Data'!$F$28,0,10*ROW('Sanitation Data'!F102)))</f>
        <v/>
      </c>
      <c r="CV108" s="273" t="str">
        <f ca="true">+IF(OFFSET('Sanitation Data'!$F$29,0,10*ROW('Sanitation Data'!F102))="","",OFFSET('Sanitation Data'!$F$29,0,10*ROW('Sanitation Data'!F102)))</f>
        <v/>
      </c>
      <c r="CW108" s="273" t="str">
        <f ca="true">+IF(OFFSET('Sanitation Data'!$F$30,0,10*ROW('Sanitation Data'!F102))="","",OFFSET('Sanitation Data'!$F$30,0,10*ROW('Sanitation Data'!F102)))</f>
        <v/>
      </c>
      <c r="CX108" s="273" t="str">
        <f ca="true">+IF(OFFSET('Sanitation Data'!$F$31,0,10*ROW('Sanitation Data'!F102))="","",OFFSET('Sanitation Data'!$F$31,0,10*ROW('Sanitation Data'!F102)))</f>
        <v/>
      </c>
      <c r="CY108" s="273" t="str">
        <f ca="true">+IF(OFFSET('Sanitation Data'!$F$32,0,10*ROW('Sanitation Data'!F102))="","",OFFSET('Sanitation Data'!$F$32,0,10*ROW('Sanitation Data'!F102)))</f>
        <v/>
      </c>
      <c r="CZ108" s="273" t="str">
        <f ca="true">+IF(OFFSET('Sanitation Data'!$G$28,0,10*ROW('Sanitation Data'!G102))="","",OFFSET('Sanitation Data'!$G$28,0,10*ROW('Sanitation Data'!G102)))</f>
        <v/>
      </c>
      <c r="DA108" s="273" t="str">
        <f ca="true">+IF(OFFSET('Sanitation Data'!$G$29,0,10*ROW('Sanitation Data'!G102))="","",OFFSET('Sanitation Data'!$G$29,0,10*ROW('Sanitation Data'!G102)))</f>
        <v/>
      </c>
      <c r="DB108" s="273" t="str">
        <f ca="true">+IF(OFFSET('Sanitation Data'!$G$30,0,10*ROW('Sanitation Data'!G102))="","",OFFSET('Sanitation Data'!$G$30,0,10*ROW('Sanitation Data'!G102)))</f>
        <v/>
      </c>
      <c r="DC108" s="273" t="str">
        <f ca="true">+IF(OFFSET('Sanitation Data'!$G$31,0,10*ROW('Sanitation Data'!G102))="","",OFFSET('Sanitation Data'!$G$31,0,10*ROW('Sanitation Data'!G102)))</f>
        <v/>
      </c>
      <c r="DD108" s="273" t="str">
        <f ca="true">+IF(OFFSET('Sanitation Data'!$G$32,0,10*ROW('Sanitation Data'!G102))="","",OFFSET('Sanitation Data'!$G$32,0,10*ROW('Sanitation Data'!G102)))</f>
        <v/>
      </c>
      <c r="DE108" s="273" t="str">
        <f ca="true">+IF(OFFSET('Sanitation Data'!$H$28,0,10*ROW('Sanitation Data'!H102))="","",OFFSET('Sanitation Data'!$H$28,0,10*ROW('Sanitation Data'!H102)))</f>
        <v/>
      </c>
      <c r="DF108" s="273" t="str">
        <f ca="true">+IF(OFFSET('Sanitation Data'!$H$29,0,10*ROW('Sanitation Data'!H102))="","",OFFSET('Sanitation Data'!$H$29,0,10*ROW('Sanitation Data'!H102)))</f>
        <v/>
      </c>
      <c r="DG108" s="273" t="str">
        <f ca="true">+IF(OFFSET('Sanitation Data'!$H$30,0,10*ROW('Sanitation Data'!H102))="","",OFFSET('Sanitation Data'!$H$30,0,10*ROW('Sanitation Data'!H102)))</f>
        <v/>
      </c>
      <c r="DH108" s="273" t="str">
        <f ca="true">+IF(OFFSET('Sanitation Data'!$H$31,0,10*ROW('Sanitation Data'!H102))="","",OFFSET('Sanitation Data'!$H$31,0,10*ROW('Sanitation Data'!H102)))</f>
        <v/>
      </c>
      <c r="DI108" s="273" t="str">
        <f ca="true">+IF(OFFSET('Sanitation Data'!$H$32,0,10*ROW('Sanitation Data'!H102))="","",OFFSET('Sanitation Data'!$H$32,0,10*ROW('Sanitation Data'!H102)))</f>
        <v/>
      </c>
      <c r="DJ108" s="273" t="str">
        <f ca="true">+IF(OFFSET('Sanitation Data'!$I$28,0,10*ROW('Sanitation Data'!I102))="","",OFFSET('Sanitation Data'!$I$28,0,10*ROW('Sanitation Data'!I102)))</f>
        <v/>
      </c>
      <c r="DK108" s="273" t="str">
        <f ca="true">+IF(OFFSET('Sanitation Data'!$I$29,0,10*ROW('Sanitation Data'!I102))="","",OFFSET('Sanitation Data'!$I$29,0,10*ROW('Sanitation Data'!I102)))</f>
        <v/>
      </c>
      <c r="DL108" s="273" t="str">
        <f ca="true">+IF(OFFSET('Sanitation Data'!$I$30,0,10*ROW('Sanitation Data'!I102))="","",OFFSET('Sanitation Data'!$I$30,0,10*ROW('Sanitation Data'!I102)))</f>
        <v/>
      </c>
      <c r="DM108" s="273" t="str">
        <f ca="true">+IF(OFFSET('Sanitation Data'!$I$31,0,10*ROW('Sanitation Data'!I102))="","",OFFSET('Sanitation Data'!$I$31,0,10*ROW('Sanitation Data'!I102)))</f>
        <v/>
      </c>
      <c r="DN108" s="273" t="str">
        <f ca="true">+IF(OFFSET('Sanitation Data'!$I$32,0,10*ROW('Sanitation Data'!I102))="","",OFFSET('Sanitation Data'!$I$32,0,10*ROW('Sanitation Data'!I102)))</f>
        <v/>
      </c>
      <c r="DO108" s="273" t="str">
        <f ca="true">+IF(OFFSET('Hygiene Data'!$D$11,0,10*ROW('Hygiene Data'!D102))="","",OFFSET('Hygiene Data'!$D$11,0,10*ROW('Hygiene Data'!D102)))</f>
        <v/>
      </c>
      <c r="DP108" s="273" t="str">
        <f ca="true">+IF(OFFSET('Hygiene Data'!$D$12,0,10*ROW('Hygiene Data'!D102))="","",OFFSET('Hygiene Data'!$D$12,0,10*ROW('Hygiene Data'!D102)))</f>
        <v/>
      </c>
      <c r="DQ108" s="273" t="str">
        <f ca="true">+IF(OFFSET('Hygiene Data'!$D$13,0,10*ROW('Hygiene Data'!D102))="","",OFFSET('Hygiene Data'!$D$13,0,10*ROW('Hygiene Data'!D102)))</f>
        <v/>
      </c>
      <c r="DR108" s="273" t="str">
        <f ca="true">+IF(OFFSET('Hygiene Data'!$E$11,0,10*ROW('Hygiene Data'!E102))="","",OFFSET('Hygiene Data'!$E$11,0,10*ROW('Hygiene Data'!E102)))</f>
        <v/>
      </c>
      <c r="DS108" s="273" t="str">
        <f ca="true">+IF(OFFSET('Hygiene Data'!$E$12,0,10*ROW('Hygiene Data'!E102))="","",OFFSET('Hygiene Data'!$E$12,0,10*ROW('Hygiene Data'!E102)))</f>
        <v/>
      </c>
      <c r="DT108" s="273" t="str">
        <f ca="true">+IF(OFFSET('Hygiene Data'!$E$13,0,10*ROW('Hygiene Data'!E102))="","",OFFSET('Hygiene Data'!$E$13,0,10*ROW('Hygiene Data'!E102)))</f>
        <v/>
      </c>
      <c r="DU108" s="273" t="str">
        <f ca="true">+IF(OFFSET('Hygiene Data'!$F$11,0,10*ROW('Hygiene Data'!F102))="","",OFFSET('Hygiene Data'!$F$11,0,10*ROW('Hygiene Data'!F102)))</f>
        <v/>
      </c>
      <c r="DV108" s="273" t="str">
        <f ca="true">+IF(OFFSET('Hygiene Data'!$F$12,0,10*ROW('Hygiene Data'!F102))="","",OFFSET('Hygiene Data'!$F$12,0,10*ROW('Hygiene Data'!F102)))</f>
        <v/>
      </c>
      <c r="DW108" s="273" t="str">
        <f ca="true">+IF(OFFSET('Hygiene Data'!$F$13,0,10*ROW('Hygiene Data'!F102))="","",OFFSET('Hygiene Data'!$F$13,0,10*ROW('Hygiene Data'!F102)))</f>
        <v/>
      </c>
      <c r="DX108" s="273" t="str">
        <f ca="true">+IF(OFFSET('Hygiene Data'!$G$11,0,10*ROW('Hygiene Data'!G102))="","",OFFSET('Hygiene Data'!$G$11,0,10*ROW('Hygiene Data'!G102)))</f>
        <v/>
      </c>
      <c r="DY108" s="273" t="str">
        <f ca="true">+IF(OFFSET('Hygiene Data'!$G$12,0,10*ROW('Hygiene Data'!G102))="","",OFFSET('Hygiene Data'!$G$12,0,10*ROW('Hygiene Data'!G102)))</f>
        <v/>
      </c>
      <c r="DZ108" s="273" t="str">
        <f ca="true">+IF(OFFSET('Hygiene Data'!$G$13,0,10*ROW('Hygiene Data'!G102))="","",OFFSET('Hygiene Data'!$G$13,0,10*ROW('Hygiene Data'!G102)))</f>
        <v/>
      </c>
      <c r="EA108" s="273" t="str">
        <f ca="true">+IF(OFFSET('Hygiene Data'!$H$11,0,10*ROW('Hygiene Data'!H102))="","",OFFSET('Hygiene Data'!$H$11,0,10*ROW('Hygiene Data'!H102)))</f>
        <v/>
      </c>
      <c r="EB108" s="273" t="str">
        <f ca="true">+IF(OFFSET('Hygiene Data'!$H$12,0,10*ROW('Hygiene Data'!H102))="","",OFFSET('Hygiene Data'!$H$12,0,10*ROW('Hygiene Data'!H102)))</f>
        <v/>
      </c>
      <c r="EC108" s="273" t="str">
        <f ca="true">+IF(OFFSET('Hygiene Data'!$H$13,0,10*ROW('Hygiene Data'!H102))="","",OFFSET('Hygiene Data'!$H$13,0,10*ROW('Hygiene Data'!H102)))</f>
        <v/>
      </c>
      <c r="ED108" s="273" t="str">
        <f ca="true">+IF(OFFSET('Hygiene Data'!$I$11,0,10*ROW('Hygiene Data'!I102))="","",OFFSET('Hygiene Data'!$I$11,0,10*ROW('Hygiene Data'!I102)))</f>
        <v/>
      </c>
      <c r="EE108" s="273" t="str">
        <f ca="true">+IF(OFFSET('Hygiene Data'!$I$12,0,10*ROW('Hygiene Data'!I102))="","",OFFSET('Hygiene Data'!$I$12,0,10*ROW('Hygiene Data'!I102)))</f>
        <v/>
      </c>
      <c r="EF108" s="273"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29" t="str">
        <f t="shared" ca="true" si="1"/>
        <v/>
      </c>
      <c r="D109" s="97"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7"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7"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7"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7"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7"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7"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7"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7"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7"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7"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7"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7"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7"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7"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7"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7"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7"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8"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8"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8"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8"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8"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8"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8"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8"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8"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8"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8"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8"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8"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8"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8"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8"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8"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8"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8"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8"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8"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8"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8"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8"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8"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8"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8"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8"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8"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8"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9"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9"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9"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9"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9"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9"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9"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9"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9"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9"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9"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9"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9"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9"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9"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9"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9"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9"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3"/>
      <c r="BS109" s="273" t="str">
        <f ca="true">+IF(OFFSET('Water Data'!$D$27,0,10*ROW('Water Data'!D103))="","",OFFSET('Water Data'!$D$27,0,10*ROW('Water Data'!D103)))</f>
        <v/>
      </c>
      <c r="BT109" s="273" t="str">
        <f ca="true">+IF(OFFSET('Water Data'!$D$28,0,10*ROW('Water Data'!D103))="","",OFFSET('Water Data'!$D$28,0,10*ROW('Water Data'!D103)))</f>
        <v/>
      </c>
      <c r="BU109" s="273" t="str">
        <f ca="true">+IF(OFFSET('Water Data'!$D$29,0,10*ROW('Water Data'!D103))="","",OFFSET('Water Data'!$D$29,0,10*ROW('Water Data'!D103)))</f>
        <v/>
      </c>
      <c r="BV109" s="273" t="str">
        <f ca="true">+IF(OFFSET('Water Data'!$E$27,0,10*ROW('Water Data'!E103))="","",OFFSET('Water Data'!$E$27,0,10*ROW('Water Data'!E103)))</f>
        <v/>
      </c>
      <c r="BW109" s="273" t="str">
        <f ca="true">+IF(OFFSET('Water Data'!$E$28,0,10*ROW('Water Data'!E103))="","",OFFSET('Water Data'!$E$28,0,10*ROW('Water Data'!E103)))</f>
        <v/>
      </c>
      <c r="BX109" s="273" t="str">
        <f ca="true">+IF(OFFSET('Water Data'!$E$29,0,10*ROW('Water Data'!E103))="","",OFFSET('Water Data'!$E$29,0,10*ROW('Water Data'!E103)))</f>
        <v/>
      </c>
      <c r="BY109" s="273" t="str">
        <f ca="true">+IF(OFFSET('Water Data'!$F$27,0,10*ROW('Water Data'!F103))="","",OFFSET('Water Data'!$F$27,0,10*ROW('Water Data'!F103)))</f>
        <v/>
      </c>
      <c r="BZ109" s="273" t="str">
        <f ca="true">+IF(OFFSET('Water Data'!$F$28,0,10*ROW('Water Data'!F103))="","",OFFSET('Water Data'!$F$28,0,10*ROW('Water Data'!F103)))</f>
        <v/>
      </c>
      <c r="CA109" s="273" t="str">
        <f ca="true">+IF(OFFSET('Water Data'!$F$29,0,10*ROW('Water Data'!F103))="","",OFFSET('Water Data'!$F$29,0,10*ROW('Water Data'!F103)))</f>
        <v/>
      </c>
      <c r="CB109" s="273" t="str">
        <f ca="true">+IF(OFFSET('Water Data'!$G$27,0,10*ROW('Water Data'!G103))="","",OFFSET('Water Data'!$G$27,0,10*ROW('Water Data'!G103)))</f>
        <v/>
      </c>
      <c r="CC109" s="273" t="str">
        <f ca="true">+IF(OFFSET('Water Data'!$G$28,0,10*ROW('Water Data'!G103))="","",OFFSET('Water Data'!$G$28,0,10*ROW('Water Data'!G103)))</f>
        <v/>
      </c>
      <c r="CD109" s="273" t="str">
        <f ca="true">+IF(OFFSET('Water Data'!$G$29,0,10*ROW('Water Data'!G103))="","",OFFSET('Water Data'!$G$29,0,10*ROW('Water Data'!G103)))</f>
        <v/>
      </c>
      <c r="CE109" s="273" t="str">
        <f ca="true">+IF(OFFSET('Water Data'!$H$27,0,10*ROW('Water Data'!H103))="","",OFFSET('Water Data'!$H$27,0,10*ROW('Water Data'!H103)))</f>
        <v/>
      </c>
      <c r="CF109" s="273" t="str">
        <f ca="true">+IF(OFFSET('Water Data'!$H$28,0,10*ROW('Water Data'!H103))="","",OFFSET('Water Data'!$H$28,0,10*ROW('Water Data'!H103)))</f>
        <v/>
      </c>
      <c r="CG109" s="273" t="str">
        <f ca="true">+IF(OFFSET('Water Data'!$H$29,0,10*ROW('Water Data'!H103))="","",OFFSET('Water Data'!$H$29,0,10*ROW('Water Data'!H103)))</f>
        <v/>
      </c>
      <c r="CH109" s="273" t="str">
        <f ca="true">+IF(OFFSET('Water Data'!$I$27,0,10*ROW('Water Data'!I103))="","",OFFSET('Water Data'!$I$27,0,10*ROW('Water Data'!I103)))</f>
        <v/>
      </c>
      <c r="CI109" s="273" t="str">
        <f ca="true">+IF(OFFSET('Water Data'!$I$28,0,10*ROW('Water Data'!I103))="","",OFFSET('Water Data'!$I$28,0,10*ROW('Water Data'!I103)))</f>
        <v/>
      </c>
      <c r="CJ109" s="273" t="str">
        <f ca="true">+IF(OFFSET('Water Data'!$I$29,0,10*ROW('Water Data'!I103))="","",OFFSET('Water Data'!$I$29,0,10*ROW('Water Data'!I103)))</f>
        <v/>
      </c>
      <c r="CK109" s="273" t="str">
        <f ca="true">+IF(OFFSET('Sanitation Data'!$D$28,0,10*ROW('Sanitation Data'!D103))="","",OFFSET('Sanitation Data'!$D$28,0,10*ROW('Sanitation Data'!D103)))</f>
        <v/>
      </c>
      <c r="CL109" s="273" t="str">
        <f ca="true">+IF(OFFSET('Sanitation Data'!$D$29,0,10*ROW('Sanitation Data'!D103))="","",OFFSET('Sanitation Data'!$D$29,0,10*ROW('Sanitation Data'!D103)))</f>
        <v/>
      </c>
      <c r="CM109" s="273" t="str">
        <f ca="true">+IF(OFFSET('Sanitation Data'!$D$30,0,10*ROW('Sanitation Data'!D103))="","",OFFSET('Sanitation Data'!$D$30,0,10*ROW('Sanitation Data'!D103)))</f>
        <v/>
      </c>
      <c r="CN109" s="273" t="str">
        <f ca="true">+IF(OFFSET('Sanitation Data'!$D$31,0,10*ROW('Sanitation Data'!D103))="","",OFFSET('Sanitation Data'!$D$31,0,10*ROW('Sanitation Data'!D103)))</f>
        <v/>
      </c>
      <c r="CO109" s="273" t="str">
        <f ca="true">+IF(OFFSET('Sanitation Data'!$D$32,0,10*ROW('Sanitation Data'!D103))="","",OFFSET('Sanitation Data'!$D$32,0,10*ROW('Sanitation Data'!D103)))</f>
        <v/>
      </c>
      <c r="CP109" s="273" t="str">
        <f ca="true">+IF(OFFSET('Sanitation Data'!$E$28,0,10*ROW('Sanitation Data'!E103))="","",OFFSET('Sanitation Data'!$E$28,0,10*ROW('Sanitation Data'!E103)))</f>
        <v/>
      </c>
      <c r="CQ109" s="273" t="str">
        <f ca="true">+IF(OFFSET('Sanitation Data'!$E$29,0,10*ROW('Sanitation Data'!E103))="","",OFFSET('Sanitation Data'!$E$29,0,10*ROW('Sanitation Data'!E103)))</f>
        <v/>
      </c>
      <c r="CR109" s="273" t="str">
        <f ca="true">+IF(OFFSET('Sanitation Data'!$E$30,0,10*ROW('Sanitation Data'!E103))="","",OFFSET('Sanitation Data'!$E$30,0,10*ROW('Sanitation Data'!E103)))</f>
        <v/>
      </c>
      <c r="CS109" s="273" t="str">
        <f ca="true">+IF(OFFSET('Sanitation Data'!$E$31,0,10*ROW('Sanitation Data'!E103))="","",OFFSET('Sanitation Data'!$E$31,0,10*ROW('Sanitation Data'!E103)))</f>
        <v/>
      </c>
      <c r="CT109" s="273" t="str">
        <f ca="true">+IF(OFFSET('Sanitation Data'!$E$32,0,10*ROW('Sanitation Data'!E103))="","",OFFSET('Sanitation Data'!$E$32,0,10*ROW('Sanitation Data'!E103)))</f>
        <v/>
      </c>
      <c r="CU109" s="273" t="str">
        <f ca="true">+IF(OFFSET('Sanitation Data'!$F$28,0,10*ROW('Sanitation Data'!F103))="","",OFFSET('Sanitation Data'!$F$28,0,10*ROW('Sanitation Data'!F103)))</f>
        <v/>
      </c>
      <c r="CV109" s="273" t="str">
        <f ca="true">+IF(OFFSET('Sanitation Data'!$F$29,0,10*ROW('Sanitation Data'!F103))="","",OFFSET('Sanitation Data'!$F$29,0,10*ROW('Sanitation Data'!F103)))</f>
        <v/>
      </c>
      <c r="CW109" s="273" t="str">
        <f ca="true">+IF(OFFSET('Sanitation Data'!$F$30,0,10*ROW('Sanitation Data'!F103))="","",OFFSET('Sanitation Data'!$F$30,0,10*ROW('Sanitation Data'!F103)))</f>
        <v/>
      </c>
      <c r="CX109" s="273" t="str">
        <f ca="true">+IF(OFFSET('Sanitation Data'!$F$31,0,10*ROW('Sanitation Data'!F103))="","",OFFSET('Sanitation Data'!$F$31,0,10*ROW('Sanitation Data'!F103)))</f>
        <v/>
      </c>
      <c r="CY109" s="273" t="str">
        <f ca="true">+IF(OFFSET('Sanitation Data'!$F$32,0,10*ROW('Sanitation Data'!F103))="","",OFFSET('Sanitation Data'!$F$32,0,10*ROW('Sanitation Data'!F103)))</f>
        <v/>
      </c>
      <c r="CZ109" s="273" t="str">
        <f ca="true">+IF(OFFSET('Sanitation Data'!$G$28,0,10*ROW('Sanitation Data'!G103))="","",OFFSET('Sanitation Data'!$G$28,0,10*ROW('Sanitation Data'!G103)))</f>
        <v/>
      </c>
      <c r="DA109" s="273" t="str">
        <f ca="true">+IF(OFFSET('Sanitation Data'!$G$29,0,10*ROW('Sanitation Data'!G103))="","",OFFSET('Sanitation Data'!$G$29,0,10*ROW('Sanitation Data'!G103)))</f>
        <v/>
      </c>
      <c r="DB109" s="273" t="str">
        <f ca="true">+IF(OFFSET('Sanitation Data'!$G$30,0,10*ROW('Sanitation Data'!G103))="","",OFFSET('Sanitation Data'!$G$30,0,10*ROW('Sanitation Data'!G103)))</f>
        <v/>
      </c>
      <c r="DC109" s="273" t="str">
        <f ca="true">+IF(OFFSET('Sanitation Data'!$G$31,0,10*ROW('Sanitation Data'!G103))="","",OFFSET('Sanitation Data'!$G$31,0,10*ROW('Sanitation Data'!G103)))</f>
        <v/>
      </c>
      <c r="DD109" s="273" t="str">
        <f ca="true">+IF(OFFSET('Sanitation Data'!$G$32,0,10*ROW('Sanitation Data'!G103))="","",OFFSET('Sanitation Data'!$G$32,0,10*ROW('Sanitation Data'!G103)))</f>
        <v/>
      </c>
      <c r="DE109" s="273" t="str">
        <f ca="true">+IF(OFFSET('Sanitation Data'!$H$28,0,10*ROW('Sanitation Data'!H103))="","",OFFSET('Sanitation Data'!$H$28,0,10*ROW('Sanitation Data'!H103)))</f>
        <v/>
      </c>
      <c r="DF109" s="273" t="str">
        <f ca="true">+IF(OFFSET('Sanitation Data'!$H$29,0,10*ROW('Sanitation Data'!H103))="","",OFFSET('Sanitation Data'!$H$29,0,10*ROW('Sanitation Data'!H103)))</f>
        <v/>
      </c>
      <c r="DG109" s="273" t="str">
        <f ca="true">+IF(OFFSET('Sanitation Data'!$H$30,0,10*ROW('Sanitation Data'!H103))="","",OFFSET('Sanitation Data'!$H$30,0,10*ROW('Sanitation Data'!H103)))</f>
        <v/>
      </c>
      <c r="DH109" s="273" t="str">
        <f ca="true">+IF(OFFSET('Sanitation Data'!$H$31,0,10*ROW('Sanitation Data'!H103))="","",OFFSET('Sanitation Data'!$H$31,0,10*ROW('Sanitation Data'!H103)))</f>
        <v/>
      </c>
      <c r="DI109" s="273" t="str">
        <f ca="true">+IF(OFFSET('Sanitation Data'!$H$32,0,10*ROW('Sanitation Data'!H103))="","",OFFSET('Sanitation Data'!$H$32,0,10*ROW('Sanitation Data'!H103)))</f>
        <v/>
      </c>
      <c r="DJ109" s="273" t="str">
        <f ca="true">+IF(OFFSET('Sanitation Data'!$I$28,0,10*ROW('Sanitation Data'!I103))="","",OFFSET('Sanitation Data'!$I$28,0,10*ROW('Sanitation Data'!I103)))</f>
        <v/>
      </c>
      <c r="DK109" s="273" t="str">
        <f ca="true">+IF(OFFSET('Sanitation Data'!$I$29,0,10*ROW('Sanitation Data'!I103))="","",OFFSET('Sanitation Data'!$I$29,0,10*ROW('Sanitation Data'!I103)))</f>
        <v/>
      </c>
      <c r="DL109" s="273" t="str">
        <f ca="true">+IF(OFFSET('Sanitation Data'!$I$30,0,10*ROW('Sanitation Data'!I103))="","",OFFSET('Sanitation Data'!$I$30,0,10*ROW('Sanitation Data'!I103)))</f>
        <v/>
      </c>
      <c r="DM109" s="273" t="str">
        <f ca="true">+IF(OFFSET('Sanitation Data'!$I$31,0,10*ROW('Sanitation Data'!I103))="","",OFFSET('Sanitation Data'!$I$31,0,10*ROW('Sanitation Data'!I103)))</f>
        <v/>
      </c>
      <c r="DN109" s="273" t="str">
        <f ca="true">+IF(OFFSET('Sanitation Data'!$I$32,0,10*ROW('Sanitation Data'!I103))="","",OFFSET('Sanitation Data'!$I$32,0,10*ROW('Sanitation Data'!I103)))</f>
        <v/>
      </c>
      <c r="DO109" s="273" t="str">
        <f ca="true">+IF(OFFSET('Hygiene Data'!$D$11,0,10*ROW('Hygiene Data'!D103))="","",OFFSET('Hygiene Data'!$D$11,0,10*ROW('Hygiene Data'!D103)))</f>
        <v/>
      </c>
      <c r="DP109" s="273" t="str">
        <f ca="true">+IF(OFFSET('Hygiene Data'!$D$12,0,10*ROW('Hygiene Data'!D103))="","",OFFSET('Hygiene Data'!$D$12,0,10*ROW('Hygiene Data'!D103)))</f>
        <v/>
      </c>
      <c r="DQ109" s="273" t="str">
        <f ca="true">+IF(OFFSET('Hygiene Data'!$D$13,0,10*ROW('Hygiene Data'!D103))="","",OFFSET('Hygiene Data'!$D$13,0,10*ROW('Hygiene Data'!D103)))</f>
        <v/>
      </c>
      <c r="DR109" s="273" t="str">
        <f ca="true">+IF(OFFSET('Hygiene Data'!$E$11,0,10*ROW('Hygiene Data'!E103))="","",OFFSET('Hygiene Data'!$E$11,0,10*ROW('Hygiene Data'!E103)))</f>
        <v/>
      </c>
      <c r="DS109" s="273" t="str">
        <f ca="true">+IF(OFFSET('Hygiene Data'!$E$12,0,10*ROW('Hygiene Data'!E103))="","",OFFSET('Hygiene Data'!$E$12,0,10*ROW('Hygiene Data'!E103)))</f>
        <v/>
      </c>
      <c r="DT109" s="273" t="str">
        <f ca="true">+IF(OFFSET('Hygiene Data'!$E$13,0,10*ROW('Hygiene Data'!E103))="","",OFFSET('Hygiene Data'!$E$13,0,10*ROW('Hygiene Data'!E103)))</f>
        <v/>
      </c>
      <c r="DU109" s="273" t="str">
        <f ca="true">+IF(OFFSET('Hygiene Data'!$F$11,0,10*ROW('Hygiene Data'!F103))="","",OFFSET('Hygiene Data'!$F$11,0,10*ROW('Hygiene Data'!F103)))</f>
        <v/>
      </c>
      <c r="DV109" s="273" t="str">
        <f ca="true">+IF(OFFSET('Hygiene Data'!$F$12,0,10*ROW('Hygiene Data'!F103))="","",OFFSET('Hygiene Data'!$F$12,0,10*ROW('Hygiene Data'!F103)))</f>
        <v/>
      </c>
      <c r="DW109" s="273" t="str">
        <f ca="true">+IF(OFFSET('Hygiene Data'!$F$13,0,10*ROW('Hygiene Data'!F103))="","",OFFSET('Hygiene Data'!$F$13,0,10*ROW('Hygiene Data'!F103)))</f>
        <v/>
      </c>
      <c r="DX109" s="273" t="str">
        <f ca="true">+IF(OFFSET('Hygiene Data'!$G$11,0,10*ROW('Hygiene Data'!G103))="","",OFFSET('Hygiene Data'!$G$11,0,10*ROW('Hygiene Data'!G103)))</f>
        <v/>
      </c>
      <c r="DY109" s="273" t="str">
        <f ca="true">+IF(OFFSET('Hygiene Data'!$G$12,0,10*ROW('Hygiene Data'!G103))="","",OFFSET('Hygiene Data'!$G$12,0,10*ROW('Hygiene Data'!G103)))</f>
        <v/>
      </c>
      <c r="DZ109" s="273" t="str">
        <f ca="true">+IF(OFFSET('Hygiene Data'!$G$13,0,10*ROW('Hygiene Data'!G103))="","",OFFSET('Hygiene Data'!$G$13,0,10*ROW('Hygiene Data'!G103)))</f>
        <v/>
      </c>
      <c r="EA109" s="273" t="str">
        <f ca="true">+IF(OFFSET('Hygiene Data'!$H$11,0,10*ROW('Hygiene Data'!H103))="","",OFFSET('Hygiene Data'!$H$11,0,10*ROW('Hygiene Data'!H103)))</f>
        <v/>
      </c>
      <c r="EB109" s="273" t="str">
        <f ca="true">+IF(OFFSET('Hygiene Data'!$H$12,0,10*ROW('Hygiene Data'!H103))="","",OFFSET('Hygiene Data'!$H$12,0,10*ROW('Hygiene Data'!H103)))</f>
        <v/>
      </c>
      <c r="EC109" s="273" t="str">
        <f ca="true">+IF(OFFSET('Hygiene Data'!$H$13,0,10*ROW('Hygiene Data'!H103))="","",OFFSET('Hygiene Data'!$H$13,0,10*ROW('Hygiene Data'!H103)))</f>
        <v/>
      </c>
      <c r="ED109" s="273" t="str">
        <f ca="true">+IF(OFFSET('Hygiene Data'!$I$11,0,10*ROW('Hygiene Data'!I103))="","",OFFSET('Hygiene Data'!$I$11,0,10*ROW('Hygiene Data'!I103)))</f>
        <v/>
      </c>
      <c r="EE109" s="273" t="str">
        <f ca="true">+IF(OFFSET('Hygiene Data'!$I$12,0,10*ROW('Hygiene Data'!I103))="","",OFFSET('Hygiene Data'!$I$12,0,10*ROW('Hygiene Data'!I103)))</f>
        <v/>
      </c>
      <c r="EF109" s="273"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29" t="str">
        <f t="shared" ca="true" si="1"/>
        <v/>
      </c>
      <c r="D110" s="97"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7"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7"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7"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7"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7"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7"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7"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7"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7"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7"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7"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7"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7"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7"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7"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7"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7"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8"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8"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8"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8"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8"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8"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8"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8"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8"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8"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8"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8"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8"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8"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8"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8"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8"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8"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8"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8"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8"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8"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8"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8"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8"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8"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8"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8"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8"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8"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9"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9"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9"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9"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9"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9"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9"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9"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9"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9"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9"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9"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9"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9"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9"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9"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9"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9"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3"/>
      <c r="BS110" s="273" t="str">
        <f ca="true">+IF(OFFSET('Water Data'!$D$27,0,10*ROW('Water Data'!D104))="","",OFFSET('Water Data'!$D$27,0,10*ROW('Water Data'!D104)))</f>
        <v/>
      </c>
      <c r="BT110" s="273" t="str">
        <f ca="true">+IF(OFFSET('Water Data'!$D$28,0,10*ROW('Water Data'!D104))="","",OFFSET('Water Data'!$D$28,0,10*ROW('Water Data'!D104)))</f>
        <v/>
      </c>
      <c r="BU110" s="273" t="str">
        <f ca="true">+IF(OFFSET('Water Data'!$D$29,0,10*ROW('Water Data'!D104))="","",OFFSET('Water Data'!$D$29,0,10*ROW('Water Data'!D104)))</f>
        <v/>
      </c>
      <c r="BV110" s="273" t="str">
        <f ca="true">+IF(OFFSET('Water Data'!$E$27,0,10*ROW('Water Data'!E104))="","",OFFSET('Water Data'!$E$27,0,10*ROW('Water Data'!E104)))</f>
        <v/>
      </c>
      <c r="BW110" s="273" t="str">
        <f ca="true">+IF(OFFSET('Water Data'!$E$28,0,10*ROW('Water Data'!E104))="","",OFFSET('Water Data'!$E$28,0,10*ROW('Water Data'!E104)))</f>
        <v/>
      </c>
      <c r="BX110" s="273" t="str">
        <f ca="true">+IF(OFFSET('Water Data'!$E$29,0,10*ROW('Water Data'!E104))="","",OFFSET('Water Data'!$E$29,0,10*ROW('Water Data'!E104)))</f>
        <v/>
      </c>
      <c r="BY110" s="273" t="str">
        <f ca="true">+IF(OFFSET('Water Data'!$F$27,0,10*ROW('Water Data'!F104))="","",OFFSET('Water Data'!$F$27,0,10*ROW('Water Data'!F104)))</f>
        <v/>
      </c>
      <c r="BZ110" s="273" t="str">
        <f ca="true">+IF(OFFSET('Water Data'!$F$28,0,10*ROW('Water Data'!F104))="","",OFFSET('Water Data'!$F$28,0,10*ROW('Water Data'!F104)))</f>
        <v/>
      </c>
      <c r="CA110" s="273" t="str">
        <f ca="true">+IF(OFFSET('Water Data'!$F$29,0,10*ROW('Water Data'!F104))="","",OFFSET('Water Data'!$F$29,0,10*ROW('Water Data'!F104)))</f>
        <v/>
      </c>
      <c r="CB110" s="273" t="str">
        <f ca="true">+IF(OFFSET('Water Data'!$G$27,0,10*ROW('Water Data'!G104))="","",OFFSET('Water Data'!$G$27,0,10*ROW('Water Data'!G104)))</f>
        <v/>
      </c>
      <c r="CC110" s="273" t="str">
        <f ca="true">+IF(OFFSET('Water Data'!$G$28,0,10*ROW('Water Data'!G104))="","",OFFSET('Water Data'!$G$28,0,10*ROW('Water Data'!G104)))</f>
        <v/>
      </c>
      <c r="CD110" s="273" t="str">
        <f ca="true">+IF(OFFSET('Water Data'!$G$29,0,10*ROW('Water Data'!G104))="","",OFFSET('Water Data'!$G$29,0,10*ROW('Water Data'!G104)))</f>
        <v/>
      </c>
      <c r="CE110" s="273" t="str">
        <f ca="true">+IF(OFFSET('Water Data'!$H$27,0,10*ROW('Water Data'!H104))="","",OFFSET('Water Data'!$H$27,0,10*ROW('Water Data'!H104)))</f>
        <v/>
      </c>
      <c r="CF110" s="273" t="str">
        <f ca="true">+IF(OFFSET('Water Data'!$H$28,0,10*ROW('Water Data'!H104))="","",OFFSET('Water Data'!$H$28,0,10*ROW('Water Data'!H104)))</f>
        <v/>
      </c>
      <c r="CG110" s="273" t="str">
        <f ca="true">+IF(OFFSET('Water Data'!$H$29,0,10*ROW('Water Data'!H104))="","",OFFSET('Water Data'!$H$29,0,10*ROW('Water Data'!H104)))</f>
        <v/>
      </c>
      <c r="CH110" s="273" t="str">
        <f ca="true">+IF(OFFSET('Water Data'!$I$27,0,10*ROW('Water Data'!I104))="","",OFFSET('Water Data'!$I$27,0,10*ROW('Water Data'!I104)))</f>
        <v/>
      </c>
      <c r="CI110" s="273" t="str">
        <f ca="true">+IF(OFFSET('Water Data'!$I$28,0,10*ROW('Water Data'!I104))="","",OFFSET('Water Data'!$I$28,0,10*ROW('Water Data'!I104)))</f>
        <v/>
      </c>
      <c r="CJ110" s="273" t="str">
        <f ca="true">+IF(OFFSET('Water Data'!$I$29,0,10*ROW('Water Data'!I104))="","",OFFSET('Water Data'!$I$29,0,10*ROW('Water Data'!I104)))</f>
        <v/>
      </c>
      <c r="CK110" s="273" t="str">
        <f ca="true">+IF(OFFSET('Sanitation Data'!$D$28,0,10*ROW('Sanitation Data'!D104))="","",OFFSET('Sanitation Data'!$D$28,0,10*ROW('Sanitation Data'!D104)))</f>
        <v/>
      </c>
      <c r="CL110" s="273" t="str">
        <f ca="true">+IF(OFFSET('Sanitation Data'!$D$29,0,10*ROW('Sanitation Data'!D104))="","",OFFSET('Sanitation Data'!$D$29,0,10*ROW('Sanitation Data'!D104)))</f>
        <v/>
      </c>
      <c r="CM110" s="273" t="str">
        <f ca="true">+IF(OFFSET('Sanitation Data'!$D$30,0,10*ROW('Sanitation Data'!D104))="","",OFFSET('Sanitation Data'!$D$30,0,10*ROW('Sanitation Data'!D104)))</f>
        <v/>
      </c>
      <c r="CN110" s="273" t="str">
        <f ca="true">+IF(OFFSET('Sanitation Data'!$D$31,0,10*ROW('Sanitation Data'!D104))="","",OFFSET('Sanitation Data'!$D$31,0,10*ROW('Sanitation Data'!D104)))</f>
        <v/>
      </c>
      <c r="CO110" s="273" t="str">
        <f ca="true">+IF(OFFSET('Sanitation Data'!$D$32,0,10*ROW('Sanitation Data'!D104))="","",OFFSET('Sanitation Data'!$D$32,0,10*ROW('Sanitation Data'!D104)))</f>
        <v/>
      </c>
      <c r="CP110" s="273" t="str">
        <f ca="true">+IF(OFFSET('Sanitation Data'!$E$28,0,10*ROW('Sanitation Data'!E104))="","",OFFSET('Sanitation Data'!$E$28,0,10*ROW('Sanitation Data'!E104)))</f>
        <v/>
      </c>
      <c r="CQ110" s="273" t="str">
        <f ca="true">+IF(OFFSET('Sanitation Data'!$E$29,0,10*ROW('Sanitation Data'!E104))="","",OFFSET('Sanitation Data'!$E$29,0,10*ROW('Sanitation Data'!E104)))</f>
        <v/>
      </c>
      <c r="CR110" s="273" t="str">
        <f ca="true">+IF(OFFSET('Sanitation Data'!$E$30,0,10*ROW('Sanitation Data'!E104))="","",OFFSET('Sanitation Data'!$E$30,0,10*ROW('Sanitation Data'!E104)))</f>
        <v/>
      </c>
      <c r="CS110" s="273" t="str">
        <f ca="true">+IF(OFFSET('Sanitation Data'!$E$31,0,10*ROW('Sanitation Data'!E104))="","",OFFSET('Sanitation Data'!$E$31,0,10*ROW('Sanitation Data'!E104)))</f>
        <v/>
      </c>
      <c r="CT110" s="273" t="str">
        <f ca="true">+IF(OFFSET('Sanitation Data'!$E$32,0,10*ROW('Sanitation Data'!E104))="","",OFFSET('Sanitation Data'!$E$32,0,10*ROW('Sanitation Data'!E104)))</f>
        <v/>
      </c>
      <c r="CU110" s="273" t="str">
        <f ca="true">+IF(OFFSET('Sanitation Data'!$F$28,0,10*ROW('Sanitation Data'!F104))="","",OFFSET('Sanitation Data'!$F$28,0,10*ROW('Sanitation Data'!F104)))</f>
        <v/>
      </c>
      <c r="CV110" s="273" t="str">
        <f ca="true">+IF(OFFSET('Sanitation Data'!$F$29,0,10*ROW('Sanitation Data'!F104))="","",OFFSET('Sanitation Data'!$F$29,0,10*ROW('Sanitation Data'!F104)))</f>
        <v/>
      </c>
      <c r="CW110" s="273" t="str">
        <f ca="true">+IF(OFFSET('Sanitation Data'!$F$30,0,10*ROW('Sanitation Data'!F104))="","",OFFSET('Sanitation Data'!$F$30,0,10*ROW('Sanitation Data'!F104)))</f>
        <v/>
      </c>
      <c r="CX110" s="273" t="str">
        <f ca="true">+IF(OFFSET('Sanitation Data'!$F$31,0,10*ROW('Sanitation Data'!F104))="","",OFFSET('Sanitation Data'!$F$31,0,10*ROW('Sanitation Data'!F104)))</f>
        <v/>
      </c>
      <c r="CY110" s="273" t="str">
        <f ca="true">+IF(OFFSET('Sanitation Data'!$F$32,0,10*ROW('Sanitation Data'!F104))="","",OFFSET('Sanitation Data'!$F$32,0,10*ROW('Sanitation Data'!F104)))</f>
        <v/>
      </c>
      <c r="CZ110" s="273" t="str">
        <f ca="true">+IF(OFFSET('Sanitation Data'!$G$28,0,10*ROW('Sanitation Data'!G104))="","",OFFSET('Sanitation Data'!$G$28,0,10*ROW('Sanitation Data'!G104)))</f>
        <v/>
      </c>
      <c r="DA110" s="273" t="str">
        <f ca="true">+IF(OFFSET('Sanitation Data'!$G$29,0,10*ROW('Sanitation Data'!G104))="","",OFFSET('Sanitation Data'!$G$29,0,10*ROW('Sanitation Data'!G104)))</f>
        <v/>
      </c>
      <c r="DB110" s="273" t="str">
        <f ca="true">+IF(OFFSET('Sanitation Data'!$G$30,0,10*ROW('Sanitation Data'!G104))="","",OFFSET('Sanitation Data'!$G$30,0,10*ROW('Sanitation Data'!G104)))</f>
        <v/>
      </c>
      <c r="DC110" s="273" t="str">
        <f ca="true">+IF(OFFSET('Sanitation Data'!$G$31,0,10*ROW('Sanitation Data'!G104))="","",OFFSET('Sanitation Data'!$G$31,0,10*ROW('Sanitation Data'!G104)))</f>
        <v/>
      </c>
      <c r="DD110" s="273" t="str">
        <f ca="true">+IF(OFFSET('Sanitation Data'!$G$32,0,10*ROW('Sanitation Data'!G104))="","",OFFSET('Sanitation Data'!$G$32,0,10*ROW('Sanitation Data'!G104)))</f>
        <v/>
      </c>
      <c r="DE110" s="273" t="str">
        <f ca="true">+IF(OFFSET('Sanitation Data'!$H$28,0,10*ROW('Sanitation Data'!H104))="","",OFFSET('Sanitation Data'!$H$28,0,10*ROW('Sanitation Data'!H104)))</f>
        <v/>
      </c>
      <c r="DF110" s="273" t="str">
        <f ca="true">+IF(OFFSET('Sanitation Data'!$H$29,0,10*ROW('Sanitation Data'!H104))="","",OFFSET('Sanitation Data'!$H$29,0,10*ROW('Sanitation Data'!H104)))</f>
        <v/>
      </c>
      <c r="DG110" s="273" t="str">
        <f ca="true">+IF(OFFSET('Sanitation Data'!$H$30,0,10*ROW('Sanitation Data'!H104))="","",OFFSET('Sanitation Data'!$H$30,0,10*ROW('Sanitation Data'!H104)))</f>
        <v/>
      </c>
      <c r="DH110" s="273" t="str">
        <f ca="true">+IF(OFFSET('Sanitation Data'!$H$31,0,10*ROW('Sanitation Data'!H104))="","",OFFSET('Sanitation Data'!$H$31,0,10*ROW('Sanitation Data'!H104)))</f>
        <v/>
      </c>
      <c r="DI110" s="273" t="str">
        <f ca="true">+IF(OFFSET('Sanitation Data'!$H$32,0,10*ROW('Sanitation Data'!H104))="","",OFFSET('Sanitation Data'!$H$32,0,10*ROW('Sanitation Data'!H104)))</f>
        <v/>
      </c>
      <c r="DJ110" s="273" t="str">
        <f ca="true">+IF(OFFSET('Sanitation Data'!$I$28,0,10*ROW('Sanitation Data'!I104))="","",OFFSET('Sanitation Data'!$I$28,0,10*ROW('Sanitation Data'!I104)))</f>
        <v/>
      </c>
      <c r="DK110" s="273" t="str">
        <f ca="true">+IF(OFFSET('Sanitation Data'!$I$29,0,10*ROW('Sanitation Data'!I104))="","",OFFSET('Sanitation Data'!$I$29,0,10*ROW('Sanitation Data'!I104)))</f>
        <v/>
      </c>
      <c r="DL110" s="273" t="str">
        <f ca="true">+IF(OFFSET('Sanitation Data'!$I$30,0,10*ROW('Sanitation Data'!I104))="","",OFFSET('Sanitation Data'!$I$30,0,10*ROW('Sanitation Data'!I104)))</f>
        <v/>
      </c>
      <c r="DM110" s="273" t="str">
        <f ca="true">+IF(OFFSET('Sanitation Data'!$I$31,0,10*ROW('Sanitation Data'!I104))="","",OFFSET('Sanitation Data'!$I$31,0,10*ROW('Sanitation Data'!I104)))</f>
        <v/>
      </c>
      <c r="DN110" s="273" t="str">
        <f ca="true">+IF(OFFSET('Sanitation Data'!$I$32,0,10*ROW('Sanitation Data'!I104))="","",OFFSET('Sanitation Data'!$I$32,0,10*ROW('Sanitation Data'!I104)))</f>
        <v/>
      </c>
      <c r="DO110" s="273" t="str">
        <f ca="true">+IF(OFFSET('Hygiene Data'!$D$11,0,10*ROW('Hygiene Data'!D104))="","",OFFSET('Hygiene Data'!$D$11,0,10*ROW('Hygiene Data'!D104)))</f>
        <v/>
      </c>
      <c r="DP110" s="273" t="str">
        <f ca="true">+IF(OFFSET('Hygiene Data'!$D$12,0,10*ROW('Hygiene Data'!D104))="","",OFFSET('Hygiene Data'!$D$12,0,10*ROW('Hygiene Data'!D104)))</f>
        <v/>
      </c>
      <c r="DQ110" s="273" t="str">
        <f ca="true">+IF(OFFSET('Hygiene Data'!$D$13,0,10*ROW('Hygiene Data'!D104))="","",OFFSET('Hygiene Data'!$D$13,0,10*ROW('Hygiene Data'!D104)))</f>
        <v/>
      </c>
      <c r="DR110" s="273" t="str">
        <f ca="true">+IF(OFFSET('Hygiene Data'!$E$11,0,10*ROW('Hygiene Data'!E104))="","",OFFSET('Hygiene Data'!$E$11,0,10*ROW('Hygiene Data'!E104)))</f>
        <v/>
      </c>
      <c r="DS110" s="273" t="str">
        <f ca="true">+IF(OFFSET('Hygiene Data'!$E$12,0,10*ROW('Hygiene Data'!E104))="","",OFFSET('Hygiene Data'!$E$12,0,10*ROW('Hygiene Data'!E104)))</f>
        <v/>
      </c>
      <c r="DT110" s="273" t="str">
        <f ca="true">+IF(OFFSET('Hygiene Data'!$E$13,0,10*ROW('Hygiene Data'!E104))="","",OFFSET('Hygiene Data'!$E$13,0,10*ROW('Hygiene Data'!E104)))</f>
        <v/>
      </c>
      <c r="DU110" s="273" t="str">
        <f ca="true">+IF(OFFSET('Hygiene Data'!$F$11,0,10*ROW('Hygiene Data'!F104))="","",OFFSET('Hygiene Data'!$F$11,0,10*ROW('Hygiene Data'!F104)))</f>
        <v/>
      </c>
      <c r="DV110" s="273" t="str">
        <f ca="true">+IF(OFFSET('Hygiene Data'!$F$12,0,10*ROW('Hygiene Data'!F104))="","",OFFSET('Hygiene Data'!$F$12,0,10*ROW('Hygiene Data'!F104)))</f>
        <v/>
      </c>
      <c r="DW110" s="273" t="str">
        <f ca="true">+IF(OFFSET('Hygiene Data'!$F$13,0,10*ROW('Hygiene Data'!F104))="","",OFFSET('Hygiene Data'!$F$13,0,10*ROW('Hygiene Data'!F104)))</f>
        <v/>
      </c>
      <c r="DX110" s="273" t="str">
        <f ca="true">+IF(OFFSET('Hygiene Data'!$G$11,0,10*ROW('Hygiene Data'!G104))="","",OFFSET('Hygiene Data'!$G$11,0,10*ROW('Hygiene Data'!G104)))</f>
        <v/>
      </c>
      <c r="DY110" s="273" t="str">
        <f ca="true">+IF(OFFSET('Hygiene Data'!$G$12,0,10*ROW('Hygiene Data'!G104))="","",OFFSET('Hygiene Data'!$G$12,0,10*ROW('Hygiene Data'!G104)))</f>
        <v/>
      </c>
      <c r="DZ110" s="273" t="str">
        <f ca="true">+IF(OFFSET('Hygiene Data'!$G$13,0,10*ROW('Hygiene Data'!G104))="","",OFFSET('Hygiene Data'!$G$13,0,10*ROW('Hygiene Data'!G104)))</f>
        <v/>
      </c>
      <c r="EA110" s="273" t="str">
        <f ca="true">+IF(OFFSET('Hygiene Data'!$H$11,0,10*ROW('Hygiene Data'!H104))="","",OFFSET('Hygiene Data'!$H$11,0,10*ROW('Hygiene Data'!H104)))</f>
        <v/>
      </c>
      <c r="EB110" s="273" t="str">
        <f ca="true">+IF(OFFSET('Hygiene Data'!$H$12,0,10*ROW('Hygiene Data'!H104))="","",OFFSET('Hygiene Data'!$H$12,0,10*ROW('Hygiene Data'!H104)))</f>
        <v/>
      </c>
      <c r="EC110" s="273" t="str">
        <f ca="true">+IF(OFFSET('Hygiene Data'!$H$13,0,10*ROW('Hygiene Data'!H104))="","",OFFSET('Hygiene Data'!$H$13,0,10*ROW('Hygiene Data'!H104)))</f>
        <v/>
      </c>
      <c r="ED110" s="273" t="str">
        <f ca="true">+IF(OFFSET('Hygiene Data'!$I$11,0,10*ROW('Hygiene Data'!I104))="","",OFFSET('Hygiene Data'!$I$11,0,10*ROW('Hygiene Data'!I104)))</f>
        <v/>
      </c>
      <c r="EE110" s="273" t="str">
        <f ca="true">+IF(OFFSET('Hygiene Data'!$I$12,0,10*ROW('Hygiene Data'!I104))="","",OFFSET('Hygiene Data'!$I$12,0,10*ROW('Hygiene Data'!I104)))</f>
        <v/>
      </c>
      <c r="EF110" s="273"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29" t="str">
        <f t="shared" ca="true" si="1"/>
        <v/>
      </c>
      <c r="D111" s="97"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7"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7"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7"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7"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7"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7"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7"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7"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7"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7"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7"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7"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7"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7"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7"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7"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7"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8"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8"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8"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8"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8"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8"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8"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8"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8"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8"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8"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8"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8"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8"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8"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8"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8"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8"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8"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8"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8"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8"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8"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8"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8"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8"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8"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8"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8"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8"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9"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9"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9"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9"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9"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9"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9"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9"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9"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9"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9"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9"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9"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9"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9"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9"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9"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9"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3"/>
      <c r="BS111" s="273" t="str">
        <f ca="true">+IF(OFFSET('Water Data'!$D$27,0,10*ROW('Water Data'!D105))="","",OFFSET('Water Data'!$D$27,0,10*ROW('Water Data'!D105)))</f>
        <v/>
      </c>
      <c r="BT111" s="273" t="str">
        <f ca="true">+IF(OFFSET('Water Data'!$D$28,0,10*ROW('Water Data'!D105))="","",OFFSET('Water Data'!$D$28,0,10*ROW('Water Data'!D105)))</f>
        <v/>
      </c>
      <c r="BU111" s="273" t="str">
        <f ca="true">+IF(OFFSET('Water Data'!$D$29,0,10*ROW('Water Data'!D105))="","",OFFSET('Water Data'!$D$29,0,10*ROW('Water Data'!D105)))</f>
        <v/>
      </c>
      <c r="BV111" s="273" t="str">
        <f ca="true">+IF(OFFSET('Water Data'!$E$27,0,10*ROW('Water Data'!E105))="","",OFFSET('Water Data'!$E$27,0,10*ROW('Water Data'!E105)))</f>
        <v/>
      </c>
      <c r="BW111" s="273" t="str">
        <f ca="true">+IF(OFFSET('Water Data'!$E$28,0,10*ROW('Water Data'!E105))="","",OFFSET('Water Data'!$E$28,0,10*ROW('Water Data'!E105)))</f>
        <v/>
      </c>
      <c r="BX111" s="273" t="str">
        <f ca="true">+IF(OFFSET('Water Data'!$E$29,0,10*ROW('Water Data'!E105))="","",OFFSET('Water Data'!$E$29,0,10*ROW('Water Data'!E105)))</f>
        <v/>
      </c>
      <c r="BY111" s="273" t="str">
        <f ca="true">+IF(OFFSET('Water Data'!$F$27,0,10*ROW('Water Data'!F105))="","",OFFSET('Water Data'!$F$27,0,10*ROW('Water Data'!F105)))</f>
        <v/>
      </c>
      <c r="BZ111" s="273" t="str">
        <f ca="true">+IF(OFFSET('Water Data'!$F$28,0,10*ROW('Water Data'!F105))="","",OFFSET('Water Data'!$F$28,0,10*ROW('Water Data'!F105)))</f>
        <v/>
      </c>
      <c r="CA111" s="273" t="str">
        <f ca="true">+IF(OFFSET('Water Data'!$F$29,0,10*ROW('Water Data'!F105))="","",OFFSET('Water Data'!$F$29,0,10*ROW('Water Data'!F105)))</f>
        <v/>
      </c>
      <c r="CB111" s="273" t="str">
        <f ca="true">+IF(OFFSET('Water Data'!$G$27,0,10*ROW('Water Data'!G105))="","",OFFSET('Water Data'!$G$27,0,10*ROW('Water Data'!G105)))</f>
        <v/>
      </c>
      <c r="CC111" s="273" t="str">
        <f ca="true">+IF(OFFSET('Water Data'!$G$28,0,10*ROW('Water Data'!G105))="","",OFFSET('Water Data'!$G$28,0,10*ROW('Water Data'!G105)))</f>
        <v/>
      </c>
      <c r="CD111" s="273" t="str">
        <f ca="true">+IF(OFFSET('Water Data'!$G$29,0,10*ROW('Water Data'!G105))="","",OFFSET('Water Data'!$G$29,0,10*ROW('Water Data'!G105)))</f>
        <v/>
      </c>
      <c r="CE111" s="273" t="str">
        <f ca="true">+IF(OFFSET('Water Data'!$H$27,0,10*ROW('Water Data'!H105))="","",OFFSET('Water Data'!$H$27,0,10*ROW('Water Data'!H105)))</f>
        <v/>
      </c>
      <c r="CF111" s="273" t="str">
        <f ca="true">+IF(OFFSET('Water Data'!$H$28,0,10*ROW('Water Data'!H105))="","",OFFSET('Water Data'!$H$28,0,10*ROW('Water Data'!H105)))</f>
        <v/>
      </c>
      <c r="CG111" s="273" t="str">
        <f ca="true">+IF(OFFSET('Water Data'!$H$29,0,10*ROW('Water Data'!H105))="","",OFFSET('Water Data'!$H$29,0,10*ROW('Water Data'!H105)))</f>
        <v/>
      </c>
      <c r="CH111" s="273" t="str">
        <f ca="true">+IF(OFFSET('Water Data'!$I$27,0,10*ROW('Water Data'!I105))="","",OFFSET('Water Data'!$I$27,0,10*ROW('Water Data'!I105)))</f>
        <v/>
      </c>
      <c r="CI111" s="273" t="str">
        <f ca="true">+IF(OFFSET('Water Data'!$I$28,0,10*ROW('Water Data'!I105))="","",OFFSET('Water Data'!$I$28,0,10*ROW('Water Data'!I105)))</f>
        <v/>
      </c>
      <c r="CJ111" s="273" t="str">
        <f ca="true">+IF(OFFSET('Water Data'!$I$29,0,10*ROW('Water Data'!I105))="","",OFFSET('Water Data'!$I$29,0,10*ROW('Water Data'!I105)))</f>
        <v/>
      </c>
      <c r="CK111" s="273" t="str">
        <f ca="true">+IF(OFFSET('Sanitation Data'!$D$28,0,10*ROW('Sanitation Data'!D105))="","",OFFSET('Sanitation Data'!$D$28,0,10*ROW('Sanitation Data'!D105)))</f>
        <v/>
      </c>
      <c r="CL111" s="273" t="str">
        <f ca="true">+IF(OFFSET('Sanitation Data'!$D$29,0,10*ROW('Sanitation Data'!D105))="","",OFFSET('Sanitation Data'!$D$29,0,10*ROW('Sanitation Data'!D105)))</f>
        <v/>
      </c>
      <c r="CM111" s="273" t="str">
        <f ca="true">+IF(OFFSET('Sanitation Data'!$D$30,0,10*ROW('Sanitation Data'!D105))="","",OFFSET('Sanitation Data'!$D$30,0,10*ROW('Sanitation Data'!D105)))</f>
        <v/>
      </c>
      <c r="CN111" s="273" t="str">
        <f ca="true">+IF(OFFSET('Sanitation Data'!$D$31,0,10*ROW('Sanitation Data'!D105))="","",OFFSET('Sanitation Data'!$D$31,0,10*ROW('Sanitation Data'!D105)))</f>
        <v/>
      </c>
      <c r="CO111" s="273" t="str">
        <f ca="true">+IF(OFFSET('Sanitation Data'!$D$32,0,10*ROW('Sanitation Data'!D105))="","",OFFSET('Sanitation Data'!$D$32,0,10*ROW('Sanitation Data'!D105)))</f>
        <v/>
      </c>
      <c r="CP111" s="273" t="str">
        <f ca="true">+IF(OFFSET('Sanitation Data'!$E$28,0,10*ROW('Sanitation Data'!E105))="","",OFFSET('Sanitation Data'!$E$28,0,10*ROW('Sanitation Data'!E105)))</f>
        <v/>
      </c>
      <c r="CQ111" s="273" t="str">
        <f ca="true">+IF(OFFSET('Sanitation Data'!$E$29,0,10*ROW('Sanitation Data'!E105))="","",OFFSET('Sanitation Data'!$E$29,0,10*ROW('Sanitation Data'!E105)))</f>
        <v/>
      </c>
      <c r="CR111" s="273" t="str">
        <f ca="true">+IF(OFFSET('Sanitation Data'!$E$30,0,10*ROW('Sanitation Data'!E105))="","",OFFSET('Sanitation Data'!$E$30,0,10*ROW('Sanitation Data'!E105)))</f>
        <v/>
      </c>
      <c r="CS111" s="273" t="str">
        <f ca="true">+IF(OFFSET('Sanitation Data'!$E$31,0,10*ROW('Sanitation Data'!E105))="","",OFFSET('Sanitation Data'!$E$31,0,10*ROW('Sanitation Data'!E105)))</f>
        <v/>
      </c>
      <c r="CT111" s="273" t="str">
        <f ca="true">+IF(OFFSET('Sanitation Data'!$E$32,0,10*ROW('Sanitation Data'!E105))="","",OFFSET('Sanitation Data'!$E$32,0,10*ROW('Sanitation Data'!E105)))</f>
        <v/>
      </c>
      <c r="CU111" s="273" t="str">
        <f ca="true">+IF(OFFSET('Sanitation Data'!$F$28,0,10*ROW('Sanitation Data'!F105))="","",OFFSET('Sanitation Data'!$F$28,0,10*ROW('Sanitation Data'!F105)))</f>
        <v/>
      </c>
      <c r="CV111" s="273" t="str">
        <f ca="true">+IF(OFFSET('Sanitation Data'!$F$29,0,10*ROW('Sanitation Data'!F105))="","",OFFSET('Sanitation Data'!$F$29,0,10*ROW('Sanitation Data'!F105)))</f>
        <v/>
      </c>
      <c r="CW111" s="273" t="str">
        <f ca="true">+IF(OFFSET('Sanitation Data'!$F$30,0,10*ROW('Sanitation Data'!F105))="","",OFFSET('Sanitation Data'!$F$30,0,10*ROW('Sanitation Data'!F105)))</f>
        <v/>
      </c>
      <c r="CX111" s="273" t="str">
        <f ca="true">+IF(OFFSET('Sanitation Data'!$F$31,0,10*ROW('Sanitation Data'!F105))="","",OFFSET('Sanitation Data'!$F$31,0,10*ROW('Sanitation Data'!F105)))</f>
        <v/>
      </c>
      <c r="CY111" s="273" t="str">
        <f ca="true">+IF(OFFSET('Sanitation Data'!$F$32,0,10*ROW('Sanitation Data'!F105))="","",OFFSET('Sanitation Data'!$F$32,0,10*ROW('Sanitation Data'!F105)))</f>
        <v/>
      </c>
      <c r="CZ111" s="273" t="str">
        <f ca="true">+IF(OFFSET('Sanitation Data'!$G$28,0,10*ROW('Sanitation Data'!G105))="","",OFFSET('Sanitation Data'!$G$28,0,10*ROW('Sanitation Data'!G105)))</f>
        <v/>
      </c>
      <c r="DA111" s="273" t="str">
        <f ca="true">+IF(OFFSET('Sanitation Data'!$G$29,0,10*ROW('Sanitation Data'!G105))="","",OFFSET('Sanitation Data'!$G$29,0,10*ROW('Sanitation Data'!G105)))</f>
        <v/>
      </c>
      <c r="DB111" s="273" t="str">
        <f ca="true">+IF(OFFSET('Sanitation Data'!$G$30,0,10*ROW('Sanitation Data'!G105))="","",OFFSET('Sanitation Data'!$G$30,0,10*ROW('Sanitation Data'!G105)))</f>
        <v/>
      </c>
      <c r="DC111" s="273" t="str">
        <f ca="true">+IF(OFFSET('Sanitation Data'!$G$31,0,10*ROW('Sanitation Data'!G105))="","",OFFSET('Sanitation Data'!$G$31,0,10*ROW('Sanitation Data'!G105)))</f>
        <v/>
      </c>
      <c r="DD111" s="273" t="str">
        <f ca="true">+IF(OFFSET('Sanitation Data'!$G$32,0,10*ROW('Sanitation Data'!G105))="","",OFFSET('Sanitation Data'!$G$32,0,10*ROW('Sanitation Data'!G105)))</f>
        <v/>
      </c>
      <c r="DE111" s="273" t="str">
        <f ca="true">+IF(OFFSET('Sanitation Data'!$H$28,0,10*ROW('Sanitation Data'!H105))="","",OFFSET('Sanitation Data'!$H$28,0,10*ROW('Sanitation Data'!H105)))</f>
        <v/>
      </c>
      <c r="DF111" s="273" t="str">
        <f ca="true">+IF(OFFSET('Sanitation Data'!$H$29,0,10*ROW('Sanitation Data'!H105))="","",OFFSET('Sanitation Data'!$H$29,0,10*ROW('Sanitation Data'!H105)))</f>
        <v/>
      </c>
      <c r="DG111" s="273" t="str">
        <f ca="true">+IF(OFFSET('Sanitation Data'!$H$30,0,10*ROW('Sanitation Data'!H105))="","",OFFSET('Sanitation Data'!$H$30,0,10*ROW('Sanitation Data'!H105)))</f>
        <v/>
      </c>
      <c r="DH111" s="273" t="str">
        <f ca="true">+IF(OFFSET('Sanitation Data'!$H$31,0,10*ROW('Sanitation Data'!H105))="","",OFFSET('Sanitation Data'!$H$31,0,10*ROW('Sanitation Data'!H105)))</f>
        <v/>
      </c>
      <c r="DI111" s="273" t="str">
        <f ca="true">+IF(OFFSET('Sanitation Data'!$H$32,0,10*ROW('Sanitation Data'!H105))="","",OFFSET('Sanitation Data'!$H$32,0,10*ROW('Sanitation Data'!H105)))</f>
        <v/>
      </c>
      <c r="DJ111" s="273" t="str">
        <f ca="true">+IF(OFFSET('Sanitation Data'!$I$28,0,10*ROW('Sanitation Data'!I105))="","",OFFSET('Sanitation Data'!$I$28,0,10*ROW('Sanitation Data'!I105)))</f>
        <v/>
      </c>
      <c r="DK111" s="273" t="str">
        <f ca="true">+IF(OFFSET('Sanitation Data'!$I$29,0,10*ROW('Sanitation Data'!I105))="","",OFFSET('Sanitation Data'!$I$29,0,10*ROW('Sanitation Data'!I105)))</f>
        <v/>
      </c>
      <c r="DL111" s="273" t="str">
        <f ca="true">+IF(OFFSET('Sanitation Data'!$I$30,0,10*ROW('Sanitation Data'!I105))="","",OFFSET('Sanitation Data'!$I$30,0,10*ROW('Sanitation Data'!I105)))</f>
        <v/>
      </c>
      <c r="DM111" s="273" t="str">
        <f ca="true">+IF(OFFSET('Sanitation Data'!$I$31,0,10*ROW('Sanitation Data'!I105))="","",OFFSET('Sanitation Data'!$I$31,0,10*ROW('Sanitation Data'!I105)))</f>
        <v/>
      </c>
      <c r="DN111" s="273" t="str">
        <f ca="true">+IF(OFFSET('Sanitation Data'!$I$32,0,10*ROW('Sanitation Data'!I105))="","",OFFSET('Sanitation Data'!$I$32,0,10*ROW('Sanitation Data'!I105)))</f>
        <v/>
      </c>
      <c r="DO111" s="273" t="str">
        <f ca="true">+IF(OFFSET('Hygiene Data'!$D$11,0,10*ROW('Hygiene Data'!D105))="","",OFFSET('Hygiene Data'!$D$11,0,10*ROW('Hygiene Data'!D105)))</f>
        <v/>
      </c>
      <c r="DP111" s="273" t="str">
        <f ca="true">+IF(OFFSET('Hygiene Data'!$D$12,0,10*ROW('Hygiene Data'!D105))="","",OFFSET('Hygiene Data'!$D$12,0,10*ROW('Hygiene Data'!D105)))</f>
        <v/>
      </c>
      <c r="DQ111" s="273" t="str">
        <f ca="true">+IF(OFFSET('Hygiene Data'!$D$13,0,10*ROW('Hygiene Data'!D105))="","",OFFSET('Hygiene Data'!$D$13,0,10*ROW('Hygiene Data'!D105)))</f>
        <v/>
      </c>
      <c r="DR111" s="273" t="str">
        <f ca="true">+IF(OFFSET('Hygiene Data'!$E$11,0,10*ROW('Hygiene Data'!E105))="","",OFFSET('Hygiene Data'!$E$11,0,10*ROW('Hygiene Data'!E105)))</f>
        <v/>
      </c>
      <c r="DS111" s="273" t="str">
        <f ca="true">+IF(OFFSET('Hygiene Data'!$E$12,0,10*ROW('Hygiene Data'!E105))="","",OFFSET('Hygiene Data'!$E$12,0,10*ROW('Hygiene Data'!E105)))</f>
        <v/>
      </c>
      <c r="DT111" s="273" t="str">
        <f ca="true">+IF(OFFSET('Hygiene Data'!$E$13,0,10*ROW('Hygiene Data'!E105))="","",OFFSET('Hygiene Data'!$E$13,0,10*ROW('Hygiene Data'!E105)))</f>
        <v/>
      </c>
      <c r="DU111" s="273" t="str">
        <f ca="true">+IF(OFFSET('Hygiene Data'!$F$11,0,10*ROW('Hygiene Data'!F105))="","",OFFSET('Hygiene Data'!$F$11,0,10*ROW('Hygiene Data'!F105)))</f>
        <v/>
      </c>
      <c r="DV111" s="273" t="str">
        <f ca="true">+IF(OFFSET('Hygiene Data'!$F$12,0,10*ROW('Hygiene Data'!F105))="","",OFFSET('Hygiene Data'!$F$12,0,10*ROW('Hygiene Data'!F105)))</f>
        <v/>
      </c>
      <c r="DW111" s="273" t="str">
        <f ca="true">+IF(OFFSET('Hygiene Data'!$F$13,0,10*ROW('Hygiene Data'!F105))="","",OFFSET('Hygiene Data'!$F$13,0,10*ROW('Hygiene Data'!F105)))</f>
        <v/>
      </c>
      <c r="DX111" s="273" t="str">
        <f ca="true">+IF(OFFSET('Hygiene Data'!$G$11,0,10*ROW('Hygiene Data'!G105))="","",OFFSET('Hygiene Data'!$G$11,0,10*ROW('Hygiene Data'!G105)))</f>
        <v/>
      </c>
      <c r="DY111" s="273" t="str">
        <f ca="true">+IF(OFFSET('Hygiene Data'!$G$12,0,10*ROW('Hygiene Data'!G105))="","",OFFSET('Hygiene Data'!$G$12,0,10*ROW('Hygiene Data'!G105)))</f>
        <v/>
      </c>
      <c r="DZ111" s="273" t="str">
        <f ca="true">+IF(OFFSET('Hygiene Data'!$G$13,0,10*ROW('Hygiene Data'!G105))="","",OFFSET('Hygiene Data'!$G$13,0,10*ROW('Hygiene Data'!G105)))</f>
        <v/>
      </c>
      <c r="EA111" s="273" t="str">
        <f ca="true">+IF(OFFSET('Hygiene Data'!$H$11,0,10*ROW('Hygiene Data'!H105))="","",OFFSET('Hygiene Data'!$H$11,0,10*ROW('Hygiene Data'!H105)))</f>
        <v/>
      </c>
      <c r="EB111" s="273" t="str">
        <f ca="true">+IF(OFFSET('Hygiene Data'!$H$12,0,10*ROW('Hygiene Data'!H105))="","",OFFSET('Hygiene Data'!$H$12,0,10*ROW('Hygiene Data'!H105)))</f>
        <v/>
      </c>
      <c r="EC111" s="273" t="str">
        <f ca="true">+IF(OFFSET('Hygiene Data'!$H$13,0,10*ROW('Hygiene Data'!H105))="","",OFFSET('Hygiene Data'!$H$13,0,10*ROW('Hygiene Data'!H105)))</f>
        <v/>
      </c>
      <c r="ED111" s="273" t="str">
        <f ca="true">+IF(OFFSET('Hygiene Data'!$I$11,0,10*ROW('Hygiene Data'!I105))="","",OFFSET('Hygiene Data'!$I$11,0,10*ROW('Hygiene Data'!I105)))</f>
        <v/>
      </c>
      <c r="EE111" s="273" t="str">
        <f ca="true">+IF(OFFSET('Hygiene Data'!$I$12,0,10*ROW('Hygiene Data'!I105))="","",OFFSET('Hygiene Data'!$I$12,0,10*ROW('Hygiene Data'!I105)))</f>
        <v/>
      </c>
      <c r="EF111" s="273"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29" t="str">
        <f t="shared" ca="true" si="1"/>
        <v/>
      </c>
      <c r="D112" s="97"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7"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7"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7"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7"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7"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7"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7"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7"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7"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7"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7"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7"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7"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7"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7"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7"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7"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8"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8"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8"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8"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8"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8"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8"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8"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8"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8"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8"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8"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8"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8"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8"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8"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8"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8"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8"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8"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8"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8"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8"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8"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8"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8"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8"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8"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8"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8"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9"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9"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9"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9"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9"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9"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9"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9"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9"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9"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9"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9"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9"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9"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9"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9"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9"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9"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3"/>
      <c r="BS112" s="273" t="str">
        <f ca="true">+IF(OFFSET('Water Data'!$D$27,0,10*ROW('Water Data'!D106))="","",OFFSET('Water Data'!$D$27,0,10*ROW('Water Data'!D106)))</f>
        <v/>
      </c>
      <c r="BT112" s="273" t="str">
        <f ca="true">+IF(OFFSET('Water Data'!$D$28,0,10*ROW('Water Data'!D106))="","",OFFSET('Water Data'!$D$28,0,10*ROW('Water Data'!D106)))</f>
        <v/>
      </c>
      <c r="BU112" s="273" t="str">
        <f ca="true">+IF(OFFSET('Water Data'!$D$29,0,10*ROW('Water Data'!D106))="","",OFFSET('Water Data'!$D$29,0,10*ROW('Water Data'!D106)))</f>
        <v/>
      </c>
      <c r="BV112" s="273" t="str">
        <f ca="true">+IF(OFFSET('Water Data'!$E$27,0,10*ROW('Water Data'!E106))="","",OFFSET('Water Data'!$E$27,0,10*ROW('Water Data'!E106)))</f>
        <v/>
      </c>
      <c r="BW112" s="273" t="str">
        <f ca="true">+IF(OFFSET('Water Data'!$E$28,0,10*ROW('Water Data'!E106))="","",OFFSET('Water Data'!$E$28,0,10*ROW('Water Data'!E106)))</f>
        <v/>
      </c>
      <c r="BX112" s="273" t="str">
        <f ca="true">+IF(OFFSET('Water Data'!$E$29,0,10*ROW('Water Data'!E106))="","",OFFSET('Water Data'!$E$29,0,10*ROW('Water Data'!E106)))</f>
        <v/>
      </c>
      <c r="BY112" s="273" t="str">
        <f ca="true">+IF(OFFSET('Water Data'!$F$27,0,10*ROW('Water Data'!F106))="","",OFFSET('Water Data'!$F$27,0,10*ROW('Water Data'!F106)))</f>
        <v/>
      </c>
      <c r="BZ112" s="273" t="str">
        <f ca="true">+IF(OFFSET('Water Data'!$F$28,0,10*ROW('Water Data'!F106))="","",OFFSET('Water Data'!$F$28,0,10*ROW('Water Data'!F106)))</f>
        <v/>
      </c>
      <c r="CA112" s="273" t="str">
        <f ca="true">+IF(OFFSET('Water Data'!$F$29,0,10*ROW('Water Data'!F106))="","",OFFSET('Water Data'!$F$29,0,10*ROW('Water Data'!F106)))</f>
        <v/>
      </c>
      <c r="CB112" s="273" t="str">
        <f ca="true">+IF(OFFSET('Water Data'!$G$27,0,10*ROW('Water Data'!G106))="","",OFFSET('Water Data'!$G$27,0,10*ROW('Water Data'!G106)))</f>
        <v/>
      </c>
      <c r="CC112" s="273" t="str">
        <f ca="true">+IF(OFFSET('Water Data'!$G$28,0,10*ROW('Water Data'!G106))="","",OFFSET('Water Data'!$G$28,0,10*ROW('Water Data'!G106)))</f>
        <v/>
      </c>
      <c r="CD112" s="273" t="str">
        <f ca="true">+IF(OFFSET('Water Data'!$G$29,0,10*ROW('Water Data'!G106))="","",OFFSET('Water Data'!$G$29,0,10*ROW('Water Data'!G106)))</f>
        <v/>
      </c>
      <c r="CE112" s="273" t="str">
        <f ca="true">+IF(OFFSET('Water Data'!$H$27,0,10*ROW('Water Data'!H106))="","",OFFSET('Water Data'!$H$27,0,10*ROW('Water Data'!H106)))</f>
        <v/>
      </c>
      <c r="CF112" s="273" t="str">
        <f ca="true">+IF(OFFSET('Water Data'!$H$28,0,10*ROW('Water Data'!H106))="","",OFFSET('Water Data'!$H$28,0,10*ROW('Water Data'!H106)))</f>
        <v/>
      </c>
      <c r="CG112" s="273" t="str">
        <f ca="true">+IF(OFFSET('Water Data'!$H$29,0,10*ROW('Water Data'!H106))="","",OFFSET('Water Data'!$H$29,0,10*ROW('Water Data'!H106)))</f>
        <v/>
      </c>
      <c r="CH112" s="273" t="str">
        <f ca="true">+IF(OFFSET('Water Data'!$I$27,0,10*ROW('Water Data'!I106))="","",OFFSET('Water Data'!$I$27,0,10*ROW('Water Data'!I106)))</f>
        <v/>
      </c>
      <c r="CI112" s="273" t="str">
        <f ca="true">+IF(OFFSET('Water Data'!$I$28,0,10*ROW('Water Data'!I106))="","",OFFSET('Water Data'!$I$28,0,10*ROW('Water Data'!I106)))</f>
        <v/>
      </c>
      <c r="CJ112" s="273" t="str">
        <f ca="true">+IF(OFFSET('Water Data'!$I$29,0,10*ROW('Water Data'!I106))="","",OFFSET('Water Data'!$I$29,0,10*ROW('Water Data'!I106)))</f>
        <v/>
      </c>
      <c r="CK112" s="273" t="str">
        <f ca="true">+IF(OFFSET('Sanitation Data'!$D$28,0,10*ROW('Sanitation Data'!D106))="","",OFFSET('Sanitation Data'!$D$28,0,10*ROW('Sanitation Data'!D106)))</f>
        <v/>
      </c>
      <c r="CL112" s="273" t="str">
        <f ca="true">+IF(OFFSET('Sanitation Data'!$D$29,0,10*ROW('Sanitation Data'!D106))="","",OFFSET('Sanitation Data'!$D$29,0,10*ROW('Sanitation Data'!D106)))</f>
        <v/>
      </c>
      <c r="CM112" s="273" t="str">
        <f ca="true">+IF(OFFSET('Sanitation Data'!$D$30,0,10*ROW('Sanitation Data'!D106))="","",OFFSET('Sanitation Data'!$D$30,0,10*ROW('Sanitation Data'!D106)))</f>
        <v/>
      </c>
      <c r="CN112" s="273" t="str">
        <f ca="true">+IF(OFFSET('Sanitation Data'!$D$31,0,10*ROW('Sanitation Data'!D106))="","",OFFSET('Sanitation Data'!$D$31,0,10*ROW('Sanitation Data'!D106)))</f>
        <v/>
      </c>
      <c r="CO112" s="273" t="str">
        <f ca="true">+IF(OFFSET('Sanitation Data'!$D$32,0,10*ROW('Sanitation Data'!D106))="","",OFFSET('Sanitation Data'!$D$32,0,10*ROW('Sanitation Data'!D106)))</f>
        <v/>
      </c>
      <c r="CP112" s="273" t="str">
        <f ca="true">+IF(OFFSET('Sanitation Data'!$E$28,0,10*ROW('Sanitation Data'!E106))="","",OFFSET('Sanitation Data'!$E$28,0,10*ROW('Sanitation Data'!E106)))</f>
        <v/>
      </c>
      <c r="CQ112" s="273" t="str">
        <f ca="true">+IF(OFFSET('Sanitation Data'!$E$29,0,10*ROW('Sanitation Data'!E106))="","",OFFSET('Sanitation Data'!$E$29,0,10*ROW('Sanitation Data'!E106)))</f>
        <v/>
      </c>
      <c r="CR112" s="273" t="str">
        <f ca="true">+IF(OFFSET('Sanitation Data'!$E$30,0,10*ROW('Sanitation Data'!E106))="","",OFFSET('Sanitation Data'!$E$30,0,10*ROW('Sanitation Data'!E106)))</f>
        <v/>
      </c>
      <c r="CS112" s="273" t="str">
        <f ca="true">+IF(OFFSET('Sanitation Data'!$E$31,0,10*ROW('Sanitation Data'!E106))="","",OFFSET('Sanitation Data'!$E$31,0,10*ROW('Sanitation Data'!E106)))</f>
        <v/>
      </c>
      <c r="CT112" s="273" t="str">
        <f ca="true">+IF(OFFSET('Sanitation Data'!$E$32,0,10*ROW('Sanitation Data'!E106))="","",OFFSET('Sanitation Data'!$E$32,0,10*ROW('Sanitation Data'!E106)))</f>
        <v/>
      </c>
      <c r="CU112" s="273" t="str">
        <f ca="true">+IF(OFFSET('Sanitation Data'!$F$28,0,10*ROW('Sanitation Data'!F106))="","",OFFSET('Sanitation Data'!$F$28,0,10*ROW('Sanitation Data'!F106)))</f>
        <v/>
      </c>
      <c r="CV112" s="273" t="str">
        <f ca="true">+IF(OFFSET('Sanitation Data'!$F$29,0,10*ROW('Sanitation Data'!F106))="","",OFFSET('Sanitation Data'!$F$29,0,10*ROW('Sanitation Data'!F106)))</f>
        <v/>
      </c>
      <c r="CW112" s="273" t="str">
        <f ca="true">+IF(OFFSET('Sanitation Data'!$F$30,0,10*ROW('Sanitation Data'!F106))="","",OFFSET('Sanitation Data'!$F$30,0,10*ROW('Sanitation Data'!F106)))</f>
        <v/>
      </c>
      <c r="CX112" s="273" t="str">
        <f ca="true">+IF(OFFSET('Sanitation Data'!$F$31,0,10*ROW('Sanitation Data'!F106))="","",OFFSET('Sanitation Data'!$F$31,0,10*ROW('Sanitation Data'!F106)))</f>
        <v/>
      </c>
      <c r="CY112" s="273" t="str">
        <f ca="true">+IF(OFFSET('Sanitation Data'!$F$32,0,10*ROW('Sanitation Data'!F106))="","",OFFSET('Sanitation Data'!$F$32,0,10*ROW('Sanitation Data'!F106)))</f>
        <v/>
      </c>
      <c r="CZ112" s="273" t="str">
        <f ca="true">+IF(OFFSET('Sanitation Data'!$G$28,0,10*ROW('Sanitation Data'!G106))="","",OFFSET('Sanitation Data'!$G$28,0,10*ROW('Sanitation Data'!G106)))</f>
        <v/>
      </c>
      <c r="DA112" s="273" t="str">
        <f ca="true">+IF(OFFSET('Sanitation Data'!$G$29,0,10*ROW('Sanitation Data'!G106))="","",OFFSET('Sanitation Data'!$G$29,0,10*ROW('Sanitation Data'!G106)))</f>
        <v/>
      </c>
      <c r="DB112" s="273" t="str">
        <f ca="true">+IF(OFFSET('Sanitation Data'!$G$30,0,10*ROW('Sanitation Data'!G106))="","",OFFSET('Sanitation Data'!$G$30,0,10*ROW('Sanitation Data'!G106)))</f>
        <v/>
      </c>
      <c r="DC112" s="273" t="str">
        <f ca="true">+IF(OFFSET('Sanitation Data'!$G$31,0,10*ROW('Sanitation Data'!G106))="","",OFFSET('Sanitation Data'!$G$31,0,10*ROW('Sanitation Data'!G106)))</f>
        <v/>
      </c>
      <c r="DD112" s="273" t="str">
        <f ca="true">+IF(OFFSET('Sanitation Data'!$G$32,0,10*ROW('Sanitation Data'!G106))="","",OFFSET('Sanitation Data'!$G$32,0,10*ROW('Sanitation Data'!G106)))</f>
        <v/>
      </c>
      <c r="DE112" s="273" t="str">
        <f ca="true">+IF(OFFSET('Sanitation Data'!$H$28,0,10*ROW('Sanitation Data'!H106))="","",OFFSET('Sanitation Data'!$H$28,0,10*ROW('Sanitation Data'!H106)))</f>
        <v/>
      </c>
      <c r="DF112" s="273" t="str">
        <f ca="true">+IF(OFFSET('Sanitation Data'!$H$29,0,10*ROW('Sanitation Data'!H106))="","",OFFSET('Sanitation Data'!$H$29,0,10*ROW('Sanitation Data'!H106)))</f>
        <v/>
      </c>
      <c r="DG112" s="273" t="str">
        <f ca="true">+IF(OFFSET('Sanitation Data'!$H$30,0,10*ROW('Sanitation Data'!H106))="","",OFFSET('Sanitation Data'!$H$30,0,10*ROW('Sanitation Data'!H106)))</f>
        <v/>
      </c>
      <c r="DH112" s="273" t="str">
        <f ca="true">+IF(OFFSET('Sanitation Data'!$H$31,0,10*ROW('Sanitation Data'!H106))="","",OFFSET('Sanitation Data'!$H$31,0,10*ROW('Sanitation Data'!H106)))</f>
        <v/>
      </c>
      <c r="DI112" s="273" t="str">
        <f ca="true">+IF(OFFSET('Sanitation Data'!$H$32,0,10*ROW('Sanitation Data'!H106))="","",OFFSET('Sanitation Data'!$H$32,0,10*ROW('Sanitation Data'!H106)))</f>
        <v/>
      </c>
      <c r="DJ112" s="273" t="str">
        <f ca="true">+IF(OFFSET('Sanitation Data'!$I$28,0,10*ROW('Sanitation Data'!I106))="","",OFFSET('Sanitation Data'!$I$28,0,10*ROW('Sanitation Data'!I106)))</f>
        <v/>
      </c>
      <c r="DK112" s="273" t="str">
        <f ca="true">+IF(OFFSET('Sanitation Data'!$I$29,0,10*ROW('Sanitation Data'!I106))="","",OFFSET('Sanitation Data'!$I$29,0,10*ROW('Sanitation Data'!I106)))</f>
        <v/>
      </c>
      <c r="DL112" s="273" t="str">
        <f ca="true">+IF(OFFSET('Sanitation Data'!$I$30,0,10*ROW('Sanitation Data'!I106))="","",OFFSET('Sanitation Data'!$I$30,0,10*ROW('Sanitation Data'!I106)))</f>
        <v/>
      </c>
      <c r="DM112" s="273" t="str">
        <f ca="true">+IF(OFFSET('Sanitation Data'!$I$31,0,10*ROW('Sanitation Data'!I106))="","",OFFSET('Sanitation Data'!$I$31,0,10*ROW('Sanitation Data'!I106)))</f>
        <v/>
      </c>
      <c r="DN112" s="273" t="str">
        <f ca="true">+IF(OFFSET('Sanitation Data'!$I$32,0,10*ROW('Sanitation Data'!I106))="","",OFFSET('Sanitation Data'!$I$32,0,10*ROW('Sanitation Data'!I106)))</f>
        <v/>
      </c>
      <c r="DO112" s="273" t="str">
        <f ca="true">+IF(OFFSET('Hygiene Data'!$D$11,0,10*ROW('Hygiene Data'!D106))="","",OFFSET('Hygiene Data'!$D$11,0,10*ROW('Hygiene Data'!D106)))</f>
        <v/>
      </c>
      <c r="DP112" s="273" t="str">
        <f ca="true">+IF(OFFSET('Hygiene Data'!$D$12,0,10*ROW('Hygiene Data'!D106))="","",OFFSET('Hygiene Data'!$D$12,0,10*ROW('Hygiene Data'!D106)))</f>
        <v/>
      </c>
      <c r="DQ112" s="273" t="str">
        <f ca="true">+IF(OFFSET('Hygiene Data'!$D$13,0,10*ROW('Hygiene Data'!D106))="","",OFFSET('Hygiene Data'!$D$13,0,10*ROW('Hygiene Data'!D106)))</f>
        <v/>
      </c>
      <c r="DR112" s="273" t="str">
        <f ca="true">+IF(OFFSET('Hygiene Data'!$E$11,0,10*ROW('Hygiene Data'!E106))="","",OFFSET('Hygiene Data'!$E$11,0,10*ROW('Hygiene Data'!E106)))</f>
        <v/>
      </c>
      <c r="DS112" s="273" t="str">
        <f ca="true">+IF(OFFSET('Hygiene Data'!$E$12,0,10*ROW('Hygiene Data'!E106))="","",OFFSET('Hygiene Data'!$E$12,0,10*ROW('Hygiene Data'!E106)))</f>
        <v/>
      </c>
      <c r="DT112" s="273" t="str">
        <f ca="true">+IF(OFFSET('Hygiene Data'!$E$13,0,10*ROW('Hygiene Data'!E106))="","",OFFSET('Hygiene Data'!$E$13,0,10*ROW('Hygiene Data'!E106)))</f>
        <v/>
      </c>
      <c r="DU112" s="273" t="str">
        <f ca="true">+IF(OFFSET('Hygiene Data'!$F$11,0,10*ROW('Hygiene Data'!F106))="","",OFFSET('Hygiene Data'!$F$11,0,10*ROW('Hygiene Data'!F106)))</f>
        <v/>
      </c>
      <c r="DV112" s="273" t="str">
        <f ca="true">+IF(OFFSET('Hygiene Data'!$F$12,0,10*ROW('Hygiene Data'!F106))="","",OFFSET('Hygiene Data'!$F$12,0,10*ROW('Hygiene Data'!F106)))</f>
        <v/>
      </c>
      <c r="DW112" s="273" t="str">
        <f ca="true">+IF(OFFSET('Hygiene Data'!$F$13,0,10*ROW('Hygiene Data'!F106))="","",OFFSET('Hygiene Data'!$F$13,0,10*ROW('Hygiene Data'!F106)))</f>
        <v/>
      </c>
      <c r="DX112" s="273" t="str">
        <f ca="true">+IF(OFFSET('Hygiene Data'!$G$11,0,10*ROW('Hygiene Data'!G106))="","",OFFSET('Hygiene Data'!$G$11,0,10*ROW('Hygiene Data'!G106)))</f>
        <v/>
      </c>
      <c r="DY112" s="273" t="str">
        <f ca="true">+IF(OFFSET('Hygiene Data'!$G$12,0,10*ROW('Hygiene Data'!G106))="","",OFFSET('Hygiene Data'!$G$12,0,10*ROW('Hygiene Data'!G106)))</f>
        <v/>
      </c>
      <c r="DZ112" s="273" t="str">
        <f ca="true">+IF(OFFSET('Hygiene Data'!$G$13,0,10*ROW('Hygiene Data'!G106))="","",OFFSET('Hygiene Data'!$G$13,0,10*ROW('Hygiene Data'!G106)))</f>
        <v/>
      </c>
      <c r="EA112" s="273" t="str">
        <f ca="true">+IF(OFFSET('Hygiene Data'!$H$11,0,10*ROW('Hygiene Data'!H106))="","",OFFSET('Hygiene Data'!$H$11,0,10*ROW('Hygiene Data'!H106)))</f>
        <v/>
      </c>
      <c r="EB112" s="273" t="str">
        <f ca="true">+IF(OFFSET('Hygiene Data'!$H$12,0,10*ROW('Hygiene Data'!H106))="","",OFFSET('Hygiene Data'!$H$12,0,10*ROW('Hygiene Data'!H106)))</f>
        <v/>
      </c>
      <c r="EC112" s="273" t="str">
        <f ca="true">+IF(OFFSET('Hygiene Data'!$H$13,0,10*ROW('Hygiene Data'!H106))="","",OFFSET('Hygiene Data'!$H$13,0,10*ROW('Hygiene Data'!H106)))</f>
        <v/>
      </c>
      <c r="ED112" s="273" t="str">
        <f ca="true">+IF(OFFSET('Hygiene Data'!$I$11,0,10*ROW('Hygiene Data'!I106))="","",OFFSET('Hygiene Data'!$I$11,0,10*ROW('Hygiene Data'!I106)))</f>
        <v/>
      </c>
      <c r="EE112" s="273" t="str">
        <f ca="true">+IF(OFFSET('Hygiene Data'!$I$12,0,10*ROW('Hygiene Data'!I106))="","",OFFSET('Hygiene Data'!$I$12,0,10*ROW('Hygiene Data'!I106)))</f>
        <v/>
      </c>
      <c r="EF112" s="273"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29" t="str">
        <f t="shared" ca="true" si="1"/>
        <v/>
      </c>
      <c r="D113" s="97"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7"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7"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7"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7"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7"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7"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7"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7"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7"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7"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7"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7"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7"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7"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7"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7"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7"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8"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8"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8"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8"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8"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8"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8"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8"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8"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8"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8"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8"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8"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8"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8"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8"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8"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8"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8"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8"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8"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8"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8"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8"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8"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8"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8"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8"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8"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8"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9"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9"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9"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9"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9"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9"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9"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9"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9"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9"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9"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9"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9"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9"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9"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9"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9"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9"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3"/>
      <c r="BS113" s="273" t="str">
        <f ca="true">+IF(OFFSET('Water Data'!$D$27,0,10*ROW('Water Data'!D107))="","",OFFSET('Water Data'!$D$27,0,10*ROW('Water Data'!D107)))</f>
        <v/>
      </c>
      <c r="BT113" s="273" t="str">
        <f ca="true">+IF(OFFSET('Water Data'!$D$28,0,10*ROW('Water Data'!D107))="","",OFFSET('Water Data'!$D$28,0,10*ROW('Water Data'!D107)))</f>
        <v/>
      </c>
      <c r="BU113" s="273" t="str">
        <f ca="true">+IF(OFFSET('Water Data'!$D$29,0,10*ROW('Water Data'!D107))="","",OFFSET('Water Data'!$D$29,0,10*ROW('Water Data'!D107)))</f>
        <v/>
      </c>
      <c r="BV113" s="273" t="str">
        <f ca="true">+IF(OFFSET('Water Data'!$E$27,0,10*ROW('Water Data'!E107))="","",OFFSET('Water Data'!$E$27,0,10*ROW('Water Data'!E107)))</f>
        <v/>
      </c>
      <c r="BW113" s="273" t="str">
        <f ca="true">+IF(OFFSET('Water Data'!$E$28,0,10*ROW('Water Data'!E107))="","",OFFSET('Water Data'!$E$28,0,10*ROW('Water Data'!E107)))</f>
        <v/>
      </c>
      <c r="BX113" s="273" t="str">
        <f ca="true">+IF(OFFSET('Water Data'!$E$29,0,10*ROW('Water Data'!E107))="","",OFFSET('Water Data'!$E$29,0,10*ROW('Water Data'!E107)))</f>
        <v/>
      </c>
      <c r="BY113" s="273" t="str">
        <f ca="true">+IF(OFFSET('Water Data'!$F$27,0,10*ROW('Water Data'!F107))="","",OFFSET('Water Data'!$F$27,0,10*ROW('Water Data'!F107)))</f>
        <v/>
      </c>
      <c r="BZ113" s="273" t="str">
        <f ca="true">+IF(OFFSET('Water Data'!$F$28,0,10*ROW('Water Data'!F107))="","",OFFSET('Water Data'!$F$28,0,10*ROW('Water Data'!F107)))</f>
        <v/>
      </c>
      <c r="CA113" s="273" t="str">
        <f ca="true">+IF(OFFSET('Water Data'!$F$29,0,10*ROW('Water Data'!F107))="","",OFFSET('Water Data'!$F$29,0,10*ROW('Water Data'!F107)))</f>
        <v/>
      </c>
      <c r="CB113" s="273" t="str">
        <f ca="true">+IF(OFFSET('Water Data'!$G$27,0,10*ROW('Water Data'!G107))="","",OFFSET('Water Data'!$G$27,0,10*ROW('Water Data'!G107)))</f>
        <v/>
      </c>
      <c r="CC113" s="273" t="str">
        <f ca="true">+IF(OFFSET('Water Data'!$G$28,0,10*ROW('Water Data'!G107))="","",OFFSET('Water Data'!$G$28,0,10*ROW('Water Data'!G107)))</f>
        <v/>
      </c>
      <c r="CD113" s="273" t="str">
        <f ca="true">+IF(OFFSET('Water Data'!$G$29,0,10*ROW('Water Data'!G107))="","",OFFSET('Water Data'!$G$29,0,10*ROW('Water Data'!G107)))</f>
        <v/>
      </c>
      <c r="CE113" s="273" t="str">
        <f ca="true">+IF(OFFSET('Water Data'!$H$27,0,10*ROW('Water Data'!H107))="","",OFFSET('Water Data'!$H$27,0,10*ROW('Water Data'!H107)))</f>
        <v/>
      </c>
      <c r="CF113" s="273" t="str">
        <f ca="true">+IF(OFFSET('Water Data'!$H$28,0,10*ROW('Water Data'!H107))="","",OFFSET('Water Data'!$H$28,0,10*ROW('Water Data'!H107)))</f>
        <v/>
      </c>
      <c r="CG113" s="273" t="str">
        <f ca="true">+IF(OFFSET('Water Data'!$H$29,0,10*ROW('Water Data'!H107))="","",OFFSET('Water Data'!$H$29,0,10*ROW('Water Data'!H107)))</f>
        <v/>
      </c>
      <c r="CH113" s="273" t="str">
        <f ca="true">+IF(OFFSET('Water Data'!$I$27,0,10*ROW('Water Data'!I107))="","",OFFSET('Water Data'!$I$27,0,10*ROW('Water Data'!I107)))</f>
        <v/>
      </c>
      <c r="CI113" s="273" t="str">
        <f ca="true">+IF(OFFSET('Water Data'!$I$28,0,10*ROW('Water Data'!I107))="","",OFFSET('Water Data'!$I$28,0,10*ROW('Water Data'!I107)))</f>
        <v/>
      </c>
      <c r="CJ113" s="273" t="str">
        <f ca="true">+IF(OFFSET('Water Data'!$I$29,0,10*ROW('Water Data'!I107))="","",OFFSET('Water Data'!$I$29,0,10*ROW('Water Data'!I107)))</f>
        <v/>
      </c>
      <c r="CK113" s="273" t="str">
        <f ca="true">+IF(OFFSET('Sanitation Data'!$D$28,0,10*ROW('Sanitation Data'!D107))="","",OFFSET('Sanitation Data'!$D$28,0,10*ROW('Sanitation Data'!D107)))</f>
        <v/>
      </c>
      <c r="CL113" s="273" t="str">
        <f ca="true">+IF(OFFSET('Sanitation Data'!$D$29,0,10*ROW('Sanitation Data'!D107))="","",OFFSET('Sanitation Data'!$D$29,0,10*ROW('Sanitation Data'!D107)))</f>
        <v/>
      </c>
      <c r="CM113" s="273" t="str">
        <f ca="true">+IF(OFFSET('Sanitation Data'!$D$30,0,10*ROW('Sanitation Data'!D107))="","",OFFSET('Sanitation Data'!$D$30,0,10*ROW('Sanitation Data'!D107)))</f>
        <v/>
      </c>
      <c r="CN113" s="273" t="str">
        <f ca="true">+IF(OFFSET('Sanitation Data'!$D$31,0,10*ROW('Sanitation Data'!D107))="","",OFFSET('Sanitation Data'!$D$31,0,10*ROW('Sanitation Data'!D107)))</f>
        <v/>
      </c>
      <c r="CO113" s="273" t="str">
        <f ca="true">+IF(OFFSET('Sanitation Data'!$D$32,0,10*ROW('Sanitation Data'!D107))="","",OFFSET('Sanitation Data'!$D$32,0,10*ROW('Sanitation Data'!D107)))</f>
        <v/>
      </c>
      <c r="CP113" s="273" t="str">
        <f ca="true">+IF(OFFSET('Sanitation Data'!$E$28,0,10*ROW('Sanitation Data'!E107))="","",OFFSET('Sanitation Data'!$E$28,0,10*ROW('Sanitation Data'!E107)))</f>
        <v/>
      </c>
      <c r="CQ113" s="273" t="str">
        <f ca="true">+IF(OFFSET('Sanitation Data'!$E$29,0,10*ROW('Sanitation Data'!E107))="","",OFFSET('Sanitation Data'!$E$29,0,10*ROW('Sanitation Data'!E107)))</f>
        <v/>
      </c>
      <c r="CR113" s="273" t="str">
        <f ca="true">+IF(OFFSET('Sanitation Data'!$E$30,0,10*ROW('Sanitation Data'!E107))="","",OFFSET('Sanitation Data'!$E$30,0,10*ROW('Sanitation Data'!E107)))</f>
        <v/>
      </c>
      <c r="CS113" s="273" t="str">
        <f ca="true">+IF(OFFSET('Sanitation Data'!$E$31,0,10*ROW('Sanitation Data'!E107))="","",OFFSET('Sanitation Data'!$E$31,0,10*ROW('Sanitation Data'!E107)))</f>
        <v/>
      </c>
      <c r="CT113" s="273" t="str">
        <f ca="true">+IF(OFFSET('Sanitation Data'!$E$32,0,10*ROW('Sanitation Data'!E107))="","",OFFSET('Sanitation Data'!$E$32,0,10*ROW('Sanitation Data'!E107)))</f>
        <v/>
      </c>
      <c r="CU113" s="273" t="str">
        <f ca="true">+IF(OFFSET('Sanitation Data'!$F$28,0,10*ROW('Sanitation Data'!F107))="","",OFFSET('Sanitation Data'!$F$28,0,10*ROW('Sanitation Data'!F107)))</f>
        <v/>
      </c>
      <c r="CV113" s="273" t="str">
        <f ca="true">+IF(OFFSET('Sanitation Data'!$F$29,0,10*ROW('Sanitation Data'!F107))="","",OFFSET('Sanitation Data'!$F$29,0,10*ROW('Sanitation Data'!F107)))</f>
        <v/>
      </c>
      <c r="CW113" s="273" t="str">
        <f ca="true">+IF(OFFSET('Sanitation Data'!$F$30,0,10*ROW('Sanitation Data'!F107))="","",OFFSET('Sanitation Data'!$F$30,0,10*ROW('Sanitation Data'!F107)))</f>
        <v/>
      </c>
      <c r="CX113" s="273" t="str">
        <f ca="true">+IF(OFFSET('Sanitation Data'!$F$31,0,10*ROW('Sanitation Data'!F107))="","",OFFSET('Sanitation Data'!$F$31,0,10*ROW('Sanitation Data'!F107)))</f>
        <v/>
      </c>
      <c r="CY113" s="273" t="str">
        <f ca="true">+IF(OFFSET('Sanitation Data'!$F$32,0,10*ROW('Sanitation Data'!F107))="","",OFFSET('Sanitation Data'!$F$32,0,10*ROW('Sanitation Data'!F107)))</f>
        <v/>
      </c>
      <c r="CZ113" s="273" t="str">
        <f ca="true">+IF(OFFSET('Sanitation Data'!$G$28,0,10*ROW('Sanitation Data'!G107))="","",OFFSET('Sanitation Data'!$G$28,0,10*ROW('Sanitation Data'!G107)))</f>
        <v/>
      </c>
      <c r="DA113" s="273" t="str">
        <f ca="true">+IF(OFFSET('Sanitation Data'!$G$29,0,10*ROW('Sanitation Data'!G107))="","",OFFSET('Sanitation Data'!$G$29,0,10*ROW('Sanitation Data'!G107)))</f>
        <v/>
      </c>
      <c r="DB113" s="273" t="str">
        <f ca="true">+IF(OFFSET('Sanitation Data'!$G$30,0,10*ROW('Sanitation Data'!G107))="","",OFFSET('Sanitation Data'!$G$30,0,10*ROW('Sanitation Data'!G107)))</f>
        <v/>
      </c>
      <c r="DC113" s="273" t="str">
        <f ca="true">+IF(OFFSET('Sanitation Data'!$G$31,0,10*ROW('Sanitation Data'!G107))="","",OFFSET('Sanitation Data'!$G$31,0,10*ROW('Sanitation Data'!G107)))</f>
        <v/>
      </c>
      <c r="DD113" s="273" t="str">
        <f ca="true">+IF(OFFSET('Sanitation Data'!$G$32,0,10*ROW('Sanitation Data'!G107))="","",OFFSET('Sanitation Data'!$G$32,0,10*ROW('Sanitation Data'!G107)))</f>
        <v/>
      </c>
      <c r="DE113" s="273" t="str">
        <f ca="true">+IF(OFFSET('Sanitation Data'!$H$28,0,10*ROW('Sanitation Data'!H107))="","",OFFSET('Sanitation Data'!$H$28,0,10*ROW('Sanitation Data'!H107)))</f>
        <v/>
      </c>
      <c r="DF113" s="273" t="str">
        <f ca="true">+IF(OFFSET('Sanitation Data'!$H$29,0,10*ROW('Sanitation Data'!H107))="","",OFFSET('Sanitation Data'!$H$29,0,10*ROW('Sanitation Data'!H107)))</f>
        <v/>
      </c>
      <c r="DG113" s="273" t="str">
        <f ca="true">+IF(OFFSET('Sanitation Data'!$H$30,0,10*ROW('Sanitation Data'!H107))="","",OFFSET('Sanitation Data'!$H$30,0,10*ROW('Sanitation Data'!H107)))</f>
        <v/>
      </c>
      <c r="DH113" s="273" t="str">
        <f ca="true">+IF(OFFSET('Sanitation Data'!$H$31,0,10*ROW('Sanitation Data'!H107))="","",OFFSET('Sanitation Data'!$H$31,0,10*ROW('Sanitation Data'!H107)))</f>
        <v/>
      </c>
      <c r="DI113" s="273" t="str">
        <f ca="true">+IF(OFFSET('Sanitation Data'!$H$32,0,10*ROW('Sanitation Data'!H107))="","",OFFSET('Sanitation Data'!$H$32,0,10*ROW('Sanitation Data'!H107)))</f>
        <v/>
      </c>
      <c r="DJ113" s="273" t="str">
        <f ca="true">+IF(OFFSET('Sanitation Data'!$I$28,0,10*ROW('Sanitation Data'!I107))="","",OFFSET('Sanitation Data'!$I$28,0,10*ROW('Sanitation Data'!I107)))</f>
        <v/>
      </c>
      <c r="DK113" s="273" t="str">
        <f ca="true">+IF(OFFSET('Sanitation Data'!$I$29,0,10*ROW('Sanitation Data'!I107))="","",OFFSET('Sanitation Data'!$I$29,0,10*ROW('Sanitation Data'!I107)))</f>
        <v/>
      </c>
      <c r="DL113" s="273" t="str">
        <f ca="true">+IF(OFFSET('Sanitation Data'!$I$30,0,10*ROW('Sanitation Data'!I107))="","",OFFSET('Sanitation Data'!$I$30,0,10*ROW('Sanitation Data'!I107)))</f>
        <v/>
      </c>
      <c r="DM113" s="273" t="str">
        <f ca="true">+IF(OFFSET('Sanitation Data'!$I$31,0,10*ROW('Sanitation Data'!I107))="","",OFFSET('Sanitation Data'!$I$31,0,10*ROW('Sanitation Data'!I107)))</f>
        <v/>
      </c>
      <c r="DN113" s="273" t="str">
        <f ca="true">+IF(OFFSET('Sanitation Data'!$I$32,0,10*ROW('Sanitation Data'!I107))="","",OFFSET('Sanitation Data'!$I$32,0,10*ROW('Sanitation Data'!I107)))</f>
        <v/>
      </c>
      <c r="DO113" s="273" t="str">
        <f ca="true">+IF(OFFSET('Hygiene Data'!$D$11,0,10*ROW('Hygiene Data'!D107))="","",OFFSET('Hygiene Data'!$D$11,0,10*ROW('Hygiene Data'!D107)))</f>
        <v/>
      </c>
      <c r="DP113" s="273" t="str">
        <f ca="true">+IF(OFFSET('Hygiene Data'!$D$12,0,10*ROW('Hygiene Data'!D107))="","",OFFSET('Hygiene Data'!$D$12,0,10*ROW('Hygiene Data'!D107)))</f>
        <v/>
      </c>
      <c r="DQ113" s="273" t="str">
        <f ca="true">+IF(OFFSET('Hygiene Data'!$D$13,0,10*ROW('Hygiene Data'!D107))="","",OFFSET('Hygiene Data'!$D$13,0,10*ROW('Hygiene Data'!D107)))</f>
        <v/>
      </c>
      <c r="DR113" s="273" t="str">
        <f ca="true">+IF(OFFSET('Hygiene Data'!$E$11,0,10*ROW('Hygiene Data'!E107))="","",OFFSET('Hygiene Data'!$E$11,0,10*ROW('Hygiene Data'!E107)))</f>
        <v/>
      </c>
      <c r="DS113" s="273" t="str">
        <f ca="true">+IF(OFFSET('Hygiene Data'!$E$12,0,10*ROW('Hygiene Data'!E107))="","",OFFSET('Hygiene Data'!$E$12,0,10*ROW('Hygiene Data'!E107)))</f>
        <v/>
      </c>
      <c r="DT113" s="273" t="str">
        <f ca="true">+IF(OFFSET('Hygiene Data'!$E$13,0,10*ROW('Hygiene Data'!E107))="","",OFFSET('Hygiene Data'!$E$13,0,10*ROW('Hygiene Data'!E107)))</f>
        <v/>
      </c>
      <c r="DU113" s="273" t="str">
        <f ca="true">+IF(OFFSET('Hygiene Data'!$F$11,0,10*ROW('Hygiene Data'!F107))="","",OFFSET('Hygiene Data'!$F$11,0,10*ROW('Hygiene Data'!F107)))</f>
        <v/>
      </c>
      <c r="DV113" s="273" t="str">
        <f ca="true">+IF(OFFSET('Hygiene Data'!$F$12,0,10*ROW('Hygiene Data'!F107))="","",OFFSET('Hygiene Data'!$F$12,0,10*ROW('Hygiene Data'!F107)))</f>
        <v/>
      </c>
      <c r="DW113" s="273" t="str">
        <f ca="true">+IF(OFFSET('Hygiene Data'!$F$13,0,10*ROW('Hygiene Data'!F107))="","",OFFSET('Hygiene Data'!$F$13,0,10*ROW('Hygiene Data'!F107)))</f>
        <v/>
      </c>
      <c r="DX113" s="273" t="str">
        <f ca="true">+IF(OFFSET('Hygiene Data'!$G$11,0,10*ROW('Hygiene Data'!G107))="","",OFFSET('Hygiene Data'!$G$11,0,10*ROW('Hygiene Data'!G107)))</f>
        <v/>
      </c>
      <c r="DY113" s="273" t="str">
        <f ca="true">+IF(OFFSET('Hygiene Data'!$G$12,0,10*ROW('Hygiene Data'!G107))="","",OFFSET('Hygiene Data'!$G$12,0,10*ROW('Hygiene Data'!G107)))</f>
        <v/>
      </c>
      <c r="DZ113" s="273" t="str">
        <f ca="true">+IF(OFFSET('Hygiene Data'!$G$13,0,10*ROW('Hygiene Data'!G107))="","",OFFSET('Hygiene Data'!$G$13,0,10*ROW('Hygiene Data'!G107)))</f>
        <v/>
      </c>
      <c r="EA113" s="273" t="str">
        <f ca="true">+IF(OFFSET('Hygiene Data'!$H$11,0,10*ROW('Hygiene Data'!H107))="","",OFFSET('Hygiene Data'!$H$11,0,10*ROW('Hygiene Data'!H107)))</f>
        <v/>
      </c>
      <c r="EB113" s="273" t="str">
        <f ca="true">+IF(OFFSET('Hygiene Data'!$H$12,0,10*ROW('Hygiene Data'!H107))="","",OFFSET('Hygiene Data'!$H$12,0,10*ROW('Hygiene Data'!H107)))</f>
        <v/>
      </c>
      <c r="EC113" s="273" t="str">
        <f ca="true">+IF(OFFSET('Hygiene Data'!$H$13,0,10*ROW('Hygiene Data'!H107))="","",OFFSET('Hygiene Data'!$H$13,0,10*ROW('Hygiene Data'!H107)))</f>
        <v/>
      </c>
      <c r="ED113" s="273" t="str">
        <f ca="true">+IF(OFFSET('Hygiene Data'!$I$11,0,10*ROW('Hygiene Data'!I107))="","",OFFSET('Hygiene Data'!$I$11,0,10*ROW('Hygiene Data'!I107)))</f>
        <v/>
      </c>
      <c r="EE113" s="273" t="str">
        <f ca="true">+IF(OFFSET('Hygiene Data'!$I$12,0,10*ROW('Hygiene Data'!I107))="","",OFFSET('Hygiene Data'!$I$12,0,10*ROW('Hygiene Data'!I107)))</f>
        <v/>
      </c>
      <c r="EF113" s="273"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29" t="str">
        <f t="shared" ca="true" si="1"/>
        <v/>
      </c>
      <c r="D114" s="97"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7"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7"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7"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7"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7"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7"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7"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7"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7"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7"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7"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7"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7"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7"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7"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7"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7"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8"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8"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8"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8"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8"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8"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8"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8"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8"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8"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8"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8"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8"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8"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8"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8"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8"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8"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8"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8"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8"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8"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8"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8"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8"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8"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8"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8"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8"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8"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9"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9"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9"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9"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9"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9"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9"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9"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9"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9"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9"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9"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9"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9"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9"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9"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9"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9"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3"/>
      <c r="BS114" s="273" t="str">
        <f ca="true">+IF(OFFSET('Water Data'!$D$27,0,10*ROW('Water Data'!D108))="","",OFFSET('Water Data'!$D$27,0,10*ROW('Water Data'!D108)))</f>
        <v/>
      </c>
      <c r="BT114" s="273" t="str">
        <f ca="true">+IF(OFFSET('Water Data'!$D$28,0,10*ROW('Water Data'!D108))="","",OFFSET('Water Data'!$D$28,0,10*ROW('Water Data'!D108)))</f>
        <v/>
      </c>
      <c r="BU114" s="273" t="str">
        <f ca="true">+IF(OFFSET('Water Data'!$D$29,0,10*ROW('Water Data'!D108))="","",OFFSET('Water Data'!$D$29,0,10*ROW('Water Data'!D108)))</f>
        <v/>
      </c>
      <c r="BV114" s="273" t="str">
        <f ca="true">+IF(OFFSET('Water Data'!$E$27,0,10*ROW('Water Data'!E108))="","",OFFSET('Water Data'!$E$27,0,10*ROW('Water Data'!E108)))</f>
        <v/>
      </c>
      <c r="BW114" s="273" t="str">
        <f ca="true">+IF(OFFSET('Water Data'!$E$28,0,10*ROW('Water Data'!E108))="","",OFFSET('Water Data'!$E$28,0,10*ROW('Water Data'!E108)))</f>
        <v/>
      </c>
      <c r="BX114" s="273" t="str">
        <f ca="true">+IF(OFFSET('Water Data'!$E$29,0,10*ROW('Water Data'!E108))="","",OFFSET('Water Data'!$E$29,0,10*ROW('Water Data'!E108)))</f>
        <v/>
      </c>
      <c r="BY114" s="273" t="str">
        <f ca="true">+IF(OFFSET('Water Data'!$F$27,0,10*ROW('Water Data'!F108))="","",OFFSET('Water Data'!$F$27,0,10*ROW('Water Data'!F108)))</f>
        <v/>
      </c>
      <c r="BZ114" s="273" t="str">
        <f ca="true">+IF(OFFSET('Water Data'!$F$28,0,10*ROW('Water Data'!F108))="","",OFFSET('Water Data'!$F$28,0,10*ROW('Water Data'!F108)))</f>
        <v/>
      </c>
      <c r="CA114" s="273" t="str">
        <f ca="true">+IF(OFFSET('Water Data'!$F$29,0,10*ROW('Water Data'!F108))="","",OFFSET('Water Data'!$F$29,0,10*ROW('Water Data'!F108)))</f>
        <v/>
      </c>
      <c r="CB114" s="273" t="str">
        <f ca="true">+IF(OFFSET('Water Data'!$G$27,0,10*ROW('Water Data'!G108))="","",OFFSET('Water Data'!$G$27,0,10*ROW('Water Data'!G108)))</f>
        <v/>
      </c>
      <c r="CC114" s="273" t="str">
        <f ca="true">+IF(OFFSET('Water Data'!$G$28,0,10*ROW('Water Data'!G108))="","",OFFSET('Water Data'!$G$28,0,10*ROW('Water Data'!G108)))</f>
        <v/>
      </c>
      <c r="CD114" s="273" t="str">
        <f ca="true">+IF(OFFSET('Water Data'!$G$29,0,10*ROW('Water Data'!G108))="","",OFFSET('Water Data'!$G$29,0,10*ROW('Water Data'!G108)))</f>
        <v/>
      </c>
      <c r="CE114" s="273" t="str">
        <f ca="true">+IF(OFFSET('Water Data'!$H$27,0,10*ROW('Water Data'!H108))="","",OFFSET('Water Data'!$H$27,0,10*ROW('Water Data'!H108)))</f>
        <v/>
      </c>
      <c r="CF114" s="273" t="str">
        <f ca="true">+IF(OFFSET('Water Data'!$H$28,0,10*ROW('Water Data'!H108))="","",OFFSET('Water Data'!$H$28,0,10*ROW('Water Data'!H108)))</f>
        <v/>
      </c>
      <c r="CG114" s="273" t="str">
        <f ca="true">+IF(OFFSET('Water Data'!$H$29,0,10*ROW('Water Data'!H108))="","",OFFSET('Water Data'!$H$29,0,10*ROW('Water Data'!H108)))</f>
        <v/>
      </c>
      <c r="CH114" s="273" t="str">
        <f ca="true">+IF(OFFSET('Water Data'!$I$27,0,10*ROW('Water Data'!I108))="","",OFFSET('Water Data'!$I$27,0,10*ROW('Water Data'!I108)))</f>
        <v/>
      </c>
      <c r="CI114" s="273" t="str">
        <f ca="true">+IF(OFFSET('Water Data'!$I$28,0,10*ROW('Water Data'!I108))="","",OFFSET('Water Data'!$I$28,0,10*ROW('Water Data'!I108)))</f>
        <v/>
      </c>
      <c r="CJ114" s="273" t="str">
        <f ca="true">+IF(OFFSET('Water Data'!$I$29,0,10*ROW('Water Data'!I108))="","",OFFSET('Water Data'!$I$29,0,10*ROW('Water Data'!I108)))</f>
        <v/>
      </c>
      <c r="CK114" s="273" t="str">
        <f ca="true">+IF(OFFSET('Sanitation Data'!$D$28,0,10*ROW('Sanitation Data'!D108))="","",OFFSET('Sanitation Data'!$D$28,0,10*ROW('Sanitation Data'!D108)))</f>
        <v/>
      </c>
      <c r="CL114" s="273" t="str">
        <f ca="true">+IF(OFFSET('Sanitation Data'!$D$29,0,10*ROW('Sanitation Data'!D108))="","",OFFSET('Sanitation Data'!$D$29,0,10*ROW('Sanitation Data'!D108)))</f>
        <v/>
      </c>
      <c r="CM114" s="273" t="str">
        <f ca="true">+IF(OFFSET('Sanitation Data'!$D$30,0,10*ROW('Sanitation Data'!D108))="","",OFFSET('Sanitation Data'!$D$30,0,10*ROW('Sanitation Data'!D108)))</f>
        <v/>
      </c>
      <c r="CN114" s="273" t="str">
        <f ca="true">+IF(OFFSET('Sanitation Data'!$D$31,0,10*ROW('Sanitation Data'!D108))="","",OFFSET('Sanitation Data'!$D$31,0,10*ROW('Sanitation Data'!D108)))</f>
        <v/>
      </c>
      <c r="CO114" s="273" t="str">
        <f ca="true">+IF(OFFSET('Sanitation Data'!$D$32,0,10*ROW('Sanitation Data'!D108))="","",OFFSET('Sanitation Data'!$D$32,0,10*ROW('Sanitation Data'!D108)))</f>
        <v/>
      </c>
      <c r="CP114" s="273" t="str">
        <f ca="true">+IF(OFFSET('Sanitation Data'!$E$28,0,10*ROW('Sanitation Data'!E108))="","",OFFSET('Sanitation Data'!$E$28,0,10*ROW('Sanitation Data'!E108)))</f>
        <v/>
      </c>
      <c r="CQ114" s="273" t="str">
        <f ca="true">+IF(OFFSET('Sanitation Data'!$E$29,0,10*ROW('Sanitation Data'!E108))="","",OFFSET('Sanitation Data'!$E$29,0,10*ROW('Sanitation Data'!E108)))</f>
        <v/>
      </c>
      <c r="CR114" s="273" t="str">
        <f ca="true">+IF(OFFSET('Sanitation Data'!$E$30,0,10*ROW('Sanitation Data'!E108))="","",OFFSET('Sanitation Data'!$E$30,0,10*ROW('Sanitation Data'!E108)))</f>
        <v/>
      </c>
      <c r="CS114" s="273" t="str">
        <f ca="true">+IF(OFFSET('Sanitation Data'!$E$31,0,10*ROW('Sanitation Data'!E108))="","",OFFSET('Sanitation Data'!$E$31,0,10*ROW('Sanitation Data'!E108)))</f>
        <v/>
      </c>
      <c r="CT114" s="273" t="str">
        <f ca="true">+IF(OFFSET('Sanitation Data'!$E$32,0,10*ROW('Sanitation Data'!E108))="","",OFFSET('Sanitation Data'!$E$32,0,10*ROW('Sanitation Data'!E108)))</f>
        <v/>
      </c>
      <c r="CU114" s="273" t="str">
        <f ca="true">+IF(OFFSET('Sanitation Data'!$F$28,0,10*ROW('Sanitation Data'!F108))="","",OFFSET('Sanitation Data'!$F$28,0,10*ROW('Sanitation Data'!F108)))</f>
        <v/>
      </c>
      <c r="CV114" s="273" t="str">
        <f ca="true">+IF(OFFSET('Sanitation Data'!$F$29,0,10*ROW('Sanitation Data'!F108))="","",OFFSET('Sanitation Data'!$F$29,0,10*ROW('Sanitation Data'!F108)))</f>
        <v/>
      </c>
      <c r="CW114" s="273" t="str">
        <f ca="true">+IF(OFFSET('Sanitation Data'!$F$30,0,10*ROW('Sanitation Data'!F108))="","",OFFSET('Sanitation Data'!$F$30,0,10*ROW('Sanitation Data'!F108)))</f>
        <v/>
      </c>
      <c r="CX114" s="273" t="str">
        <f ca="true">+IF(OFFSET('Sanitation Data'!$F$31,0,10*ROW('Sanitation Data'!F108))="","",OFFSET('Sanitation Data'!$F$31,0,10*ROW('Sanitation Data'!F108)))</f>
        <v/>
      </c>
      <c r="CY114" s="273" t="str">
        <f ca="true">+IF(OFFSET('Sanitation Data'!$F$32,0,10*ROW('Sanitation Data'!F108))="","",OFFSET('Sanitation Data'!$F$32,0,10*ROW('Sanitation Data'!F108)))</f>
        <v/>
      </c>
      <c r="CZ114" s="273" t="str">
        <f ca="true">+IF(OFFSET('Sanitation Data'!$G$28,0,10*ROW('Sanitation Data'!G108))="","",OFFSET('Sanitation Data'!$G$28,0,10*ROW('Sanitation Data'!G108)))</f>
        <v/>
      </c>
      <c r="DA114" s="273" t="str">
        <f ca="true">+IF(OFFSET('Sanitation Data'!$G$29,0,10*ROW('Sanitation Data'!G108))="","",OFFSET('Sanitation Data'!$G$29,0,10*ROW('Sanitation Data'!G108)))</f>
        <v/>
      </c>
      <c r="DB114" s="273" t="str">
        <f ca="true">+IF(OFFSET('Sanitation Data'!$G$30,0,10*ROW('Sanitation Data'!G108))="","",OFFSET('Sanitation Data'!$G$30,0,10*ROW('Sanitation Data'!G108)))</f>
        <v/>
      </c>
      <c r="DC114" s="273" t="str">
        <f ca="true">+IF(OFFSET('Sanitation Data'!$G$31,0,10*ROW('Sanitation Data'!G108))="","",OFFSET('Sanitation Data'!$G$31,0,10*ROW('Sanitation Data'!G108)))</f>
        <v/>
      </c>
      <c r="DD114" s="273" t="str">
        <f ca="true">+IF(OFFSET('Sanitation Data'!$G$32,0,10*ROW('Sanitation Data'!G108))="","",OFFSET('Sanitation Data'!$G$32,0,10*ROW('Sanitation Data'!G108)))</f>
        <v/>
      </c>
      <c r="DE114" s="273" t="str">
        <f ca="true">+IF(OFFSET('Sanitation Data'!$H$28,0,10*ROW('Sanitation Data'!H108))="","",OFFSET('Sanitation Data'!$H$28,0,10*ROW('Sanitation Data'!H108)))</f>
        <v/>
      </c>
      <c r="DF114" s="273" t="str">
        <f ca="true">+IF(OFFSET('Sanitation Data'!$H$29,0,10*ROW('Sanitation Data'!H108))="","",OFFSET('Sanitation Data'!$H$29,0,10*ROW('Sanitation Data'!H108)))</f>
        <v/>
      </c>
      <c r="DG114" s="273" t="str">
        <f ca="true">+IF(OFFSET('Sanitation Data'!$H$30,0,10*ROW('Sanitation Data'!H108))="","",OFFSET('Sanitation Data'!$H$30,0,10*ROW('Sanitation Data'!H108)))</f>
        <v/>
      </c>
      <c r="DH114" s="273" t="str">
        <f ca="true">+IF(OFFSET('Sanitation Data'!$H$31,0,10*ROW('Sanitation Data'!H108))="","",OFFSET('Sanitation Data'!$H$31,0,10*ROW('Sanitation Data'!H108)))</f>
        <v/>
      </c>
      <c r="DI114" s="273" t="str">
        <f ca="true">+IF(OFFSET('Sanitation Data'!$H$32,0,10*ROW('Sanitation Data'!H108))="","",OFFSET('Sanitation Data'!$H$32,0,10*ROW('Sanitation Data'!H108)))</f>
        <v/>
      </c>
      <c r="DJ114" s="273" t="str">
        <f ca="true">+IF(OFFSET('Sanitation Data'!$I$28,0,10*ROW('Sanitation Data'!I108))="","",OFFSET('Sanitation Data'!$I$28,0,10*ROW('Sanitation Data'!I108)))</f>
        <v/>
      </c>
      <c r="DK114" s="273" t="str">
        <f ca="true">+IF(OFFSET('Sanitation Data'!$I$29,0,10*ROW('Sanitation Data'!I108))="","",OFFSET('Sanitation Data'!$I$29,0,10*ROW('Sanitation Data'!I108)))</f>
        <v/>
      </c>
      <c r="DL114" s="273" t="str">
        <f ca="true">+IF(OFFSET('Sanitation Data'!$I$30,0,10*ROW('Sanitation Data'!I108))="","",OFFSET('Sanitation Data'!$I$30,0,10*ROW('Sanitation Data'!I108)))</f>
        <v/>
      </c>
      <c r="DM114" s="273" t="str">
        <f ca="true">+IF(OFFSET('Sanitation Data'!$I$31,0,10*ROW('Sanitation Data'!I108))="","",OFFSET('Sanitation Data'!$I$31,0,10*ROW('Sanitation Data'!I108)))</f>
        <v/>
      </c>
      <c r="DN114" s="273" t="str">
        <f ca="true">+IF(OFFSET('Sanitation Data'!$I$32,0,10*ROW('Sanitation Data'!I108))="","",OFFSET('Sanitation Data'!$I$32,0,10*ROW('Sanitation Data'!I108)))</f>
        <v/>
      </c>
      <c r="DO114" s="273" t="str">
        <f ca="true">+IF(OFFSET('Hygiene Data'!$D$11,0,10*ROW('Hygiene Data'!D108))="","",OFFSET('Hygiene Data'!$D$11,0,10*ROW('Hygiene Data'!D108)))</f>
        <v/>
      </c>
      <c r="DP114" s="273" t="str">
        <f ca="true">+IF(OFFSET('Hygiene Data'!$D$12,0,10*ROW('Hygiene Data'!D108))="","",OFFSET('Hygiene Data'!$D$12,0,10*ROW('Hygiene Data'!D108)))</f>
        <v/>
      </c>
      <c r="DQ114" s="273" t="str">
        <f ca="true">+IF(OFFSET('Hygiene Data'!$D$13,0,10*ROW('Hygiene Data'!D108))="","",OFFSET('Hygiene Data'!$D$13,0,10*ROW('Hygiene Data'!D108)))</f>
        <v/>
      </c>
      <c r="DR114" s="273" t="str">
        <f ca="true">+IF(OFFSET('Hygiene Data'!$E$11,0,10*ROW('Hygiene Data'!E108))="","",OFFSET('Hygiene Data'!$E$11,0,10*ROW('Hygiene Data'!E108)))</f>
        <v/>
      </c>
      <c r="DS114" s="273" t="str">
        <f ca="true">+IF(OFFSET('Hygiene Data'!$E$12,0,10*ROW('Hygiene Data'!E108))="","",OFFSET('Hygiene Data'!$E$12,0,10*ROW('Hygiene Data'!E108)))</f>
        <v/>
      </c>
      <c r="DT114" s="273" t="str">
        <f ca="true">+IF(OFFSET('Hygiene Data'!$E$13,0,10*ROW('Hygiene Data'!E108))="","",OFFSET('Hygiene Data'!$E$13,0,10*ROW('Hygiene Data'!E108)))</f>
        <v/>
      </c>
      <c r="DU114" s="273" t="str">
        <f ca="true">+IF(OFFSET('Hygiene Data'!$F$11,0,10*ROW('Hygiene Data'!F108))="","",OFFSET('Hygiene Data'!$F$11,0,10*ROW('Hygiene Data'!F108)))</f>
        <v/>
      </c>
      <c r="DV114" s="273" t="str">
        <f ca="true">+IF(OFFSET('Hygiene Data'!$F$12,0,10*ROW('Hygiene Data'!F108))="","",OFFSET('Hygiene Data'!$F$12,0,10*ROW('Hygiene Data'!F108)))</f>
        <v/>
      </c>
      <c r="DW114" s="273" t="str">
        <f ca="true">+IF(OFFSET('Hygiene Data'!$F$13,0,10*ROW('Hygiene Data'!F108))="","",OFFSET('Hygiene Data'!$F$13,0,10*ROW('Hygiene Data'!F108)))</f>
        <v/>
      </c>
      <c r="DX114" s="273" t="str">
        <f ca="true">+IF(OFFSET('Hygiene Data'!$G$11,0,10*ROW('Hygiene Data'!G108))="","",OFFSET('Hygiene Data'!$G$11,0,10*ROW('Hygiene Data'!G108)))</f>
        <v/>
      </c>
      <c r="DY114" s="273" t="str">
        <f ca="true">+IF(OFFSET('Hygiene Data'!$G$12,0,10*ROW('Hygiene Data'!G108))="","",OFFSET('Hygiene Data'!$G$12,0,10*ROW('Hygiene Data'!G108)))</f>
        <v/>
      </c>
      <c r="DZ114" s="273" t="str">
        <f ca="true">+IF(OFFSET('Hygiene Data'!$G$13,0,10*ROW('Hygiene Data'!G108))="","",OFFSET('Hygiene Data'!$G$13,0,10*ROW('Hygiene Data'!G108)))</f>
        <v/>
      </c>
      <c r="EA114" s="273" t="str">
        <f ca="true">+IF(OFFSET('Hygiene Data'!$H$11,0,10*ROW('Hygiene Data'!H108))="","",OFFSET('Hygiene Data'!$H$11,0,10*ROW('Hygiene Data'!H108)))</f>
        <v/>
      </c>
      <c r="EB114" s="273" t="str">
        <f ca="true">+IF(OFFSET('Hygiene Data'!$H$12,0,10*ROW('Hygiene Data'!H108))="","",OFFSET('Hygiene Data'!$H$12,0,10*ROW('Hygiene Data'!H108)))</f>
        <v/>
      </c>
      <c r="EC114" s="273" t="str">
        <f ca="true">+IF(OFFSET('Hygiene Data'!$H$13,0,10*ROW('Hygiene Data'!H108))="","",OFFSET('Hygiene Data'!$H$13,0,10*ROW('Hygiene Data'!H108)))</f>
        <v/>
      </c>
      <c r="ED114" s="273" t="str">
        <f ca="true">+IF(OFFSET('Hygiene Data'!$I$11,0,10*ROW('Hygiene Data'!I108))="","",OFFSET('Hygiene Data'!$I$11,0,10*ROW('Hygiene Data'!I108)))</f>
        <v/>
      </c>
      <c r="EE114" s="273" t="str">
        <f ca="true">+IF(OFFSET('Hygiene Data'!$I$12,0,10*ROW('Hygiene Data'!I108))="","",OFFSET('Hygiene Data'!$I$12,0,10*ROW('Hygiene Data'!I108)))</f>
        <v/>
      </c>
      <c r="EF114" s="273"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29" t="str">
        <f t="shared" ca="true" si="1"/>
        <v/>
      </c>
      <c r="D115" s="97"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7"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7"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7"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7"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7"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7"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7"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7"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7"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7"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7"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7"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7"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7"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7"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7"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7"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8"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8"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8"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8"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8"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8"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8"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8"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8"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8"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8"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8"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8"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8"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8"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8"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8"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8"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8"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8"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8"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8"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8"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8"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8"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8"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8"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8"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8"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8"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9"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9"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9"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9"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9"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9"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9"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9"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9"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9"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9"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9"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9"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9"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9"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9"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9"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9"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3"/>
      <c r="BS115" s="273" t="str">
        <f ca="true">+IF(OFFSET('Water Data'!$D$27,0,10*ROW('Water Data'!D109))="","",OFFSET('Water Data'!$D$27,0,10*ROW('Water Data'!D109)))</f>
        <v/>
      </c>
      <c r="BT115" s="273" t="str">
        <f ca="true">+IF(OFFSET('Water Data'!$D$28,0,10*ROW('Water Data'!D109))="","",OFFSET('Water Data'!$D$28,0,10*ROW('Water Data'!D109)))</f>
        <v/>
      </c>
      <c r="BU115" s="273" t="str">
        <f ca="true">+IF(OFFSET('Water Data'!$D$29,0,10*ROW('Water Data'!D109))="","",OFFSET('Water Data'!$D$29,0,10*ROW('Water Data'!D109)))</f>
        <v/>
      </c>
      <c r="BV115" s="273" t="str">
        <f ca="true">+IF(OFFSET('Water Data'!$E$27,0,10*ROW('Water Data'!E109))="","",OFFSET('Water Data'!$E$27,0,10*ROW('Water Data'!E109)))</f>
        <v/>
      </c>
      <c r="BW115" s="273" t="str">
        <f ca="true">+IF(OFFSET('Water Data'!$E$28,0,10*ROW('Water Data'!E109))="","",OFFSET('Water Data'!$E$28,0,10*ROW('Water Data'!E109)))</f>
        <v/>
      </c>
      <c r="BX115" s="273" t="str">
        <f ca="true">+IF(OFFSET('Water Data'!$E$29,0,10*ROW('Water Data'!E109))="","",OFFSET('Water Data'!$E$29,0,10*ROW('Water Data'!E109)))</f>
        <v/>
      </c>
      <c r="BY115" s="273" t="str">
        <f ca="true">+IF(OFFSET('Water Data'!$F$27,0,10*ROW('Water Data'!F109))="","",OFFSET('Water Data'!$F$27,0,10*ROW('Water Data'!F109)))</f>
        <v/>
      </c>
      <c r="BZ115" s="273" t="str">
        <f ca="true">+IF(OFFSET('Water Data'!$F$28,0,10*ROW('Water Data'!F109))="","",OFFSET('Water Data'!$F$28,0,10*ROW('Water Data'!F109)))</f>
        <v/>
      </c>
      <c r="CA115" s="273" t="str">
        <f ca="true">+IF(OFFSET('Water Data'!$F$29,0,10*ROW('Water Data'!F109))="","",OFFSET('Water Data'!$F$29,0,10*ROW('Water Data'!F109)))</f>
        <v/>
      </c>
      <c r="CB115" s="273" t="str">
        <f ca="true">+IF(OFFSET('Water Data'!$G$27,0,10*ROW('Water Data'!G109))="","",OFFSET('Water Data'!$G$27,0,10*ROW('Water Data'!G109)))</f>
        <v/>
      </c>
      <c r="CC115" s="273" t="str">
        <f ca="true">+IF(OFFSET('Water Data'!$G$28,0,10*ROW('Water Data'!G109))="","",OFFSET('Water Data'!$G$28,0,10*ROW('Water Data'!G109)))</f>
        <v/>
      </c>
      <c r="CD115" s="273" t="str">
        <f ca="true">+IF(OFFSET('Water Data'!$G$29,0,10*ROW('Water Data'!G109))="","",OFFSET('Water Data'!$G$29,0,10*ROW('Water Data'!G109)))</f>
        <v/>
      </c>
      <c r="CE115" s="273" t="str">
        <f ca="true">+IF(OFFSET('Water Data'!$H$27,0,10*ROW('Water Data'!H109))="","",OFFSET('Water Data'!$H$27,0,10*ROW('Water Data'!H109)))</f>
        <v/>
      </c>
      <c r="CF115" s="273" t="str">
        <f ca="true">+IF(OFFSET('Water Data'!$H$28,0,10*ROW('Water Data'!H109))="","",OFFSET('Water Data'!$H$28,0,10*ROW('Water Data'!H109)))</f>
        <v/>
      </c>
      <c r="CG115" s="273" t="str">
        <f ca="true">+IF(OFFSET('Water Data'!$H$29,0,10*ROW('Water Data'!H109))="","",OFFSET('Water Data'!$H$29,0,10*ROW('Water Data'!H109)))</f>
        <v/>
      </c>
      <c r="CH115" s="273" t="str">
        <f ca="true">+IF(OFFSET('Water Data'!$I$27,0,10*ROW('Water Data'!I109))="","",OFFSET('Water Data'!$I$27,0,10*ROW('Water Data'!I109)))</f>
        <v/>
      </c>
      <c r="CI115" s="273" t="str">
        <f ca="true">+IF(OFFSET('Water Data'!$I$28,0,10*ROW('Water Data'!I109))="","",OFFSET('Water Data'!$I$28,0,10*ROW('Water Data'!I109)))</f>
        <v/>
      </c>
      <c r="CJ115" s="273" t="str">
        <f ca="true">+IF(OFFSET('Water Data'!$I$29,0,10*ROW('Water Data'!I109))="","",OFFSET('Water Data'!$I$29,0,10*ROW('Water Data'!I109)))</f>
        <v/>
      </c>
      <c r="CK115" s="273" t="str">
        <f ca="true">+IF(OFFSET('Sanitation Data'!$D$28,0,10*ROW('Sanitation Data'!D109))="","",OFFSET('Sanitation Data'!$D$28,0,10*ROW('Sanitation Data'!D109)))</f>
        <v/>
      </c>
      <c r="CL115" s="273" t="str">
        <f ca="true">+IF(OFFSET('Sanitation Data'!$D$29,0,10*ROW('Sanitation Data'!D109))="","",OFFSET('Sanitation Data'!$D$29,0,10*ROW('Sanitation Data'!D109)))</f>
        <v/>
      </c>
      <c r="CM115" s="273" t="str">
        <f ca="true">+IF(OFFSET('Sanitation Data'!$D$30,0,10*ROW('Sanitation Data'!D109))="","",OFFSET('Sanitation Data'!$D$30,0,10*ROW('Sanitation Data'!D109)))</f>
        <v/>
      </c>
      <c r="CN115" s="273" t="str">
        <f ca="true">+IF(OFFSET('Sanitation Data'!$D$31,0,10*ROW('Sanitation Data'!D109))="","",OFFSET('Sanitation Data'!$D$31,0,10*ROW('Sanitation Data'!D109)))</f>
        <v/>
      </c>
      <c r="CO115" s="273" t="str">
        <f ca="true">+IF(OFFSET('Sanitation Data'!$D$32,0,10*ROW('Sanitation Data'!D109))="","",OFFSET('Sanitation Data'!$D$32,0,10*ROW('Sanitation Data'!D109)))</f>
        <v/>
      </c>
      <c r="CP115" s="273" t="str">
        <f ca="true">+IF(OFFSET('Sanitation Data'!$E$28,0,10*ROW('Sanitation Data'!E109))="","",OFFSET('Sanitation Data'!$E$28,0,10*ROW('Sanitation Data'!E109)))</f>
        <v/>
      </c>
      <c r="CQ115" s="273" t="str">
        <f ca="true">+IF(OFFSET('Sanitation Data'!$E$29,0,10*ROW('Sanitation Data'!E109))="","",OFFSET('Sanitation Data'!$E$29,0,10*ROW('Sanitation Data'!E109)))</f>
        <v/>
      </c>
      <c r="CR115" s="273" t="str">
        <f ca="true">+IF(OFFSET('Sanitation Data'!$E$30,0,10*ROW('Sanitation Data'!E109))="","",OFFSET('Sanitation Data'!$E$30,0,10*ROW('Sanitation Data'!E109)))</f>
        <v/>
      </c>
      <c r="CS115" s="273" t="str">
        <f ca="true">+IF(OFFSET('Sanitation Data'!$E$31,0,10*ROW('Sanitation Data'!E109))="","",OFFSET('Sanitation Data'!$E$31,0,10*ROW('Sanitation Data'!E109)))</f>
        <v/>
      </c>
      <c r="CT115" s="273" t="str">
        <f ca="true">+IF(OFFSET('Sanitation Data'!$E$32,0,10*ROW('Sanitation Data'!E109))="","",OFFSET('Sanitation Data'!$E$32,0,10*ROW('Sanitation Data'!E109)))</f>
        <v/>
      </c>
      <c r="CU115" s="273" t="str">
        <f ca="true">+IF(OFFSET('Sanitation Data'!$F$28,0,10*ROW('Sanitation Data'!F109))="","",OFFSET('Sanitation Data'!$F$28,0,10*ROW('Sanitation Data'!F109)))</f>
        <v/>
      </c>
      <c r="CV115" s="273" t="str">
        <f ca="true">+IF(OFFSET('Sanitation Data'!$F$29,0,10*ROW('Sanitation Data'!F109))="","",OFFSET('Sanitation Data'!$F$29,0,10*ROW('Sanitation Data'!F109)))</f>
        <v/>
      </c>
      <c r="CW115" s="273" t="str">
        <f ca="true">+IF(OFFSET('Sanitation Data'!$F$30,0,10*ROW('Sanitation Data'!F109))="","",OFFSET('Sanitation Data'!$F$30,0,10*ROW('Sanitation Data'!F109)))</f>
        <v/>
      </c>
      <c r="CX115" s="273" t="str">
        <f ca="true">+IF(OFFSET('Sanitation Data'!$F$31,0,10*ROW('Sanitation Data'!F109))="","",OFFSET('Sanitation Data'!$F$31,0,10*ROW('Sanitation Data'!F109)))</f>
        <v/>
      </c>
      <c r="CY115" s="273" t="str">
        <f ca="true">+IF(OFFSET('Sanitation Data'!$F$32,0,10*ROW('Sanitation Data'!F109))="","",OFFSET('Sanitation Data'!$F$32,0,10*ROW('Sanitation Data'!F109)))</f>
        <v/>
      </c>
      <c r="CZ115" s="273" t="str">
        <f ca="true">+IF(OFFSET('Sanitation Data'!$G$28,0,10*ROW('Sanitation Data'!G109))="","",OFFSET('Sanitation Data'!$G$28,0,10*ROW('Sanitation Data'!G109)))</f>
        <v/>
      </c>
      <c r="DA115" s="273" t="str">
        <f ca="true">+IF(OFFSET('Sanitation Data'!$G$29,0,10*ROW('Sanitation Data'!G109))="","",OFFSET('Sanitation Data'!$G$29,0,10*ROW('Sanitation Data'!G109)))</f>
        <v/>
      </c>
      <c r="DB115" s="273" t="str">
        <f ca="true">+IF(OFFSET('Sanitation Data'!$G$30,0,10*ROW('Sanitation Data'!G109))="","",OFFSET('Sanitation Data'!$G$30,0,10*ROW('Sanitation Data'!G109)))</f>
        <v/>
      </c>
      <c r="DC115" s="273" t="str">
        <f ca="true">+IF(OFFSET('Sanitation Data'!$G$31,0,10*ROW('Sanitation Data'!G109))="","",OFFSET('Sanitation Data'!$G$31,0,10*ROW('Sanitation Data'!G109)))</f>
        <v/>
      </c>
      <c r="DD115" s="273" t="str">
        <f ca="true">+IF(OFFSET('Sanitation Data'!$G$32,0,10*ROW('Sanitation Data'!G109))="","",OFFSET('Sanitation Data'!$G$32,0,10*ROW('Sanitation Data'!G109)))</f>
        <v/>
      </c>
      <c r="DE115" s="273" t="str">
        <f ca="true">+IF(OFFSET('Sanitation Data'!$H$28,0,10*ROW('Sanitation Data'!H109))="","",OFFSET('Sanitation Data'!$H$28,0,10*ROW('Sanitation Data'!H109)))</f>
        <v/>
      </c>
      <c r="DF115" s="273" t="str">
        <f ca="true">+IF(OFFSET('Sanitation Data'!$H$29,0,10*ROW('Sanitation Data'!H109))="","",OFFSET('Sanitation Data'!$H$29,0,10*ROW('Sanitation Data'!H109)))</f>
        <v/>
      </c>
      <c r="DG115" s="273" t="str">
        <f ca="true">+IF(OFFSET('Sanitation Data'!$H$30,0,10*ROW('Sanitation Data'!H109))="","",OFFSET('Sanitation Data'!$H$30,0,10*ROW('Sanitation Data'!H109)))</f>
        <v/>
      </c>
      <c r="DH115" s="273" t="str">
        <f ca="true">+IF(OFFSET('Sanitation Data'!$H$31,0,10*ROW('Sanitation Data'!H109))="","",OFFSET('Sanitation Data'!$H$31,0,10*ROW('Sanitation Data'!H109)))</f>
        <v/>
      </c>
      <c r="DI115" s="273" t="str">
        <f ca="true">+IF(OFFSET('Sanitation Data'!$H$32,0,10*ROW('Sanitation Data'!H109))="","",OFFSET('Sanitation Data'!$H$32,0,10*ROW('Sanitation Data'!H109)))</f>
        <v/>
      </c>
      <c r="DJ115" s="273" t="str">
        <f ca="true">+IF(OFFSET('Sanitation Data'!$I$28,0,10*ROW('Sanitation Data'!I109))="","",OFFSET('Sanitation Data'!$I$28,0,10*ROW('Sanitation Data'!I109)))</f>
        <v/>
      </c>
      <c r="DK115" s="273" t="str">
        <f ca="true">+IF(OFFSET('Sanitation Data'!$I$29,0,10*ROW('Sanitation Data'!I109))="","",OFFSET('Sanitation Data'!$I$29,0,10*ROW('Sanitation Data'!I109)))</f>
        <v/>
      </c>
      <c r="DL115" s="273" t="str">
        <f ca="true">+IF(OFFSET('Sanitation Data'!$I$30,0,10*ROW('Sanitation Data'!I109))="","",OFFSET('Sanitation Data'!$I$30,0,10*ROW('Sanitation Data'!I109)))</f>
        <v/>
      </c>
      <c r="DM115" s="273" t="str">
        <f ca="true">+IF(OFFSET('Sanitation Data'!$I$31,0,10*ROW('Sanitation Data'!I109))="","",OFFSET('Sanitation Data'!$I$31,0,10*ROW('Sanitation Data'!I109)))</f>
        <v/>
      </c>
      <c r="DN115" s="273" t="str">
        <f ca="true">+IF(OFFSET('Sanitation Data'!$I$32,0,10*ROW('Sanitation Data'!I109))="","",OFFSET('Sanitation Data'!$I$32,0,10*ROW('Sanitation Data'!I109)))</f>
        <v/>
      </c>
      <c r="DO115" s="273" t="str">
        <f ca="true">+IF(OFFSET('Hygiene Data'!$D$11,0,10*ROW('Hygiene Data'!D109))="","",OFFSET('Hygiene Data'!$D$11,0,10*ROW('Hygiene Data'!D109)))</f>
        <v/>
      </c>
      <c r="DP115" s="273" t="str">
        <f ca="true">+IF(OFFSET('Hygiene Data'!$D$12,0,10*ROW('Hygiene Data'!D109))="","",OFFSET('Hygiene Data'!$D$12,0,10*ROW('Hygiene Data'!D109)))</f>
        <v/>
      </c>
      <c r="DQ115" s="273" t="str">
        <f ca="true">+IF(OFFSET('Hygiene Data'!$D$13,0,10*ROW('Hygiene Data'!D109))="","",OFFSET('Hygiene Data'!$D$13,0,10*ROW('Hygiene Data'!D109)))</f>
        <v/>
      </c>
      <c r="DR115" s="273" t="str">
        <f ca="true">+IF(OFFSET('Hygiene Data'!$E$11,0,10*ROW('Hygiene Data'!E109))="","",OFFSET('Hygiene Data'!$E$11,0,10*ROW('Hygiene Data'!E109)))</f>
        <v/>
      </c>
      <c r="DS115" s="273" t="str">
        <f ca="true">+IF(OFFSET('Hygiene Data'!$E$12,0,10*ROW('Hygiene Data'!E109))="","",OFFSET('Hygiene Data'!$E$12,0,10*ROW('Hygiene Data'!E109)))</f>
        <v/>
      </c>
      <c r="DT115" s="273" t="str">
        <f ca="true">+IF(OFFSET('Hygiene Data'!$E$13,0,10*ROW('Hygiene Data'!E109))="","",OFFSET('Hygiene Data'!$E$13,0,10*ROW('Hygiene Data'!E109)))</f>
        <v/>
      </c>
      <c r="DU115" s="273" t="str">
        <f ca="true">+IF(OFFSET('Hygiene Data'!$F$11,0,10*ROW('Hygiene Data'!F109))="","",OFFSET('Hygiene Data'!$F$11,0,10*ROW('Hygiene Data'!F109)))</f>
        <v/>
      </c>
      <c r="DV115" s="273" t="str">
        <f ca="true">+IF(OFFSET('Hygiene Data'!$F$12,0,10*ROW('Hygiene Data'!F109))="","",OFFSET('Hygiene Data'!$F$12,0,10*ROW('Hygiene Data'!F109)))</f>
        <v/>
      </c>
      <c r="DW115" s="273" t="str">
        <f ca="true">+IF(OFFSET('Hygiene Data'!$F$13,0,10*ROW('Hygiene Data'!F109))="","",OFFSET('Hygiene Data'!$F$13,0,10*ROW('Hygiene Data'!F109)))</f>
        <v/>
      </c>
      <c r="DX115" s="273" t="str">
        <f ca="true">+IF(OFFSET('Hygiene Data'!$G$11,0,10*ROW('Hygiene Data'!G109))="","",OFFSET('Hygiene Data'!$G$11,0,10*ROW('Hygiene Data'!G109)))</f>
        <v/>
      </c>
      <c r="DY115" s="273" t="str">
        <f ca="true">+IF(OFFSET('Hygiene Data'!$G$12,0,10*ROW('Hygiene Data'!G109))="","",OFFSET('Hygiene Data'!$G$12,0,10*ROW('Hygiene Data'!G109)))</f>
        <v/>
      </c>
      <c r="DZ115" s="273" t="str">
        <f ca="true">+IF(OFFSET('Hygiene Data'!$G$13,0,10*ROW('Hygiene Data'!G109))="","",OFFSET('Hygiene Data'!$G$13,0,10*ROW('Hygiene Data'!G109)))</f>
        <v/>
      </c>
      <c r="EA115" s="273" t="str">
        <f ca="true">+IF(OFFSET('Hygiene Data'!$H$11,0,10*ROW('Hygiene Data'!H109))="","",OFFSET('Hygiene Data'!$H$11,0,10*ROW('Hygiene Data'!H109)))</f>
        <v/>
      </c>
      <c r="EB115" s="273" t="str">
        <f ca="true">+IF(OFFSET('Hygiene Data'!$H$12,0,10*ROW('Hygiene Data'!H109))="","",OFFSET('Hygiene Data'!$H$12,0,10*ROW('Hygiene Data'!H109)))</f>
        <v/>
      </c>
      <c r="EC115" s="273" t="str">
        <f ca="true">+IF(OFFSET('Hygiene Data'!$H$13,0,10*ROW('Hygiene Data'!H109))="","",OFFSET('Hygiene Data'!$H$13,0,10*ROW('Hygiene Data'!H109)))</f>
        <v/>
      </c>
      <c r="ED115" s="273" t="str">
        <f ca="true">+IF(OFFSET('Hygiene Data'!$I$11,0,10*ROW('Hygiene Data'!I109))="","",OFFSET('Hygiene Data'!$I$11,0,10*ROW('Hygiene Data'!I109)))</f>
        <v/>
      </c>
      <c r="EE115" s="273" t="str">
        <f ca="true">+IF(OFFSET('Hygiene Data'!$I$12,0,10*ROW('Hygiene Data'!I109))="","",OFFSET('Hygiene Data'!$I$12,0,10*ROW('Hygiene Data'!I109)))</f>
        <v/>
      </c>
      <c r="EF115" s="273"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29" t="str">
        <f t="shared" ca="true" si="1"/>
        <v/>
      </c>
      <c r="D116" s="97"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7"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7"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7"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7"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7"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7"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7"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7"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7"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7"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7"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7"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7"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7"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7"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7"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7"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8"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8"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8"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8"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8"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8"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8"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8"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8"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8"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8"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8"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8"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8"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8"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8"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8"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8"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8"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8"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8"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8"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8"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8"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8"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8"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8"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8"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8"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8"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9"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9"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9"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9"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9"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9"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9"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9"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9"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9"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9"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9"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9"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9"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9"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9"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9"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9"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3"/>
      <c r="BS116" s="273" t="str">
        <f ca="true">+IF(OFFSET('Water Data'!$D$27,0,10*ROW('Water Data'!D110))="","",OFFSET('Water Data'!$D$27,0,10*ROW('Water Data'!D110)))</f>
        <v/>
      </c>
      <c r="BT116" s="273" t="str">
        <f ca="true">+IF(OFFSET('Water Data'!$D$28,0,10*ROW('Water Data'!D110))="","",OFFSET('Water Data'!$D$28,0,10*ROW('Water Data'!D110)))</f>
        <v/>
      </c>
      <c r="BU116" s="273" t="str">
        <f ca="true">+IF(OFFSET('Water Data'!$D$29,0,10*ROW('Water Data'!D110))="","",OFFSET('Water Data'!$D$29,0,10*ROW('Water Data'!D110)))</f>
        <v/>
      </c>
      <c r="BV116" s="273" t="str">
        <f ca="true">+IF(OFFSET('Water Data'!$E$27,0,10*ROW('Water Data'!E110))="","",OFFSET('Water Data'!$E$27,0,10*ROW('Water Data'!E110)))</f>
        <v/>
      </c>
      <c r="BW116" s="273" t="str">
        <f ca="true">+IF(OFFSET('Water Data'!$E$28,0,10*ROW('Water Data'!E110))="","",OFFSET('Water Data'!$E$28,0,10*ROW('Water Data'!E110)))</f>
        <v/>
      </c>
      <c r="BX116" s="273" t="str">
        <f ca="true">+IF(OFFSET('Water Data'!$E$29,0,10*ROW('Water Data'!E110))="","",OFFSET('Water Data'!$E$29,0,10*ROW('Water Data'!E110)))</f>
        <v/>
      </c>
      <c r="BY116" s="273" t="str">
        <f ca="true">+IF(OFFSET('Water Data'!$F$27,0,10*ROW('Water Data'!F110))="","",OFFSET('Water Data'!$F$27,0,10*ROW('Water Data'!F110)))</f>
        <v/>
      </c>
      <c r="BZ116" s="273" t="str">
        <f ca="true">+IF(OFFSET('Water Data'!$F$28,0,10*ROW('Water Data'!F110))="","",OFFSET('Water Data'!$F$28,0,10*ROW('Water Data'!F110)))</f>
        <v/>
      </c>
      <c r="CA116" s="273" t="str">
        <f ca="true">+IF(OFFSET('Water Data'!$F$29,0,10*ROW('Water Data'!F110))="","",OFFSET('Water Data'!$F$29,0,10*ROW('Water Data'!F110)))</f>
        <v/>
      </c>
      <c r="CB116" s="273" t="str">
        <f ca="true">+IF(OFFSET('Water Data'!$G$27,0,10*ROW('Water Data'!G110))="","",OFFSET('Water Data'!$G$27,0,10*ROW('Water Data'!G110)))</f>
        <v/>
      </c>
      <c r="CC116" s="273" t="str">
        <f ca="true">+IF(OFFSET('Water Data'!$G$28,0,10*ROW('Water Data'!G110))="","",OFFSET('Water Data'!$G$28,0,10*ROW('Water Data'!G110)))</f>
        <v/>
      </c>
      <c r="CD116" s="273" t="str">
        <f ca="true">+IF(OFFSET('Water Data'!$G$29,0,10*ROW('Water Data'!G110))="","",OFFSET('Water Data'!$G$29,0,10*ROW('Water Data'!G110)))</f>
        <v/>
      </c>
      <c r="CE116" s="273" t="str">
        <f ca="true">+IF(OFFSET('Water Data'!$H$27,0,10*ROW('Water Data'!H110))="","",OFFSET('Water Data'!$H$27,0,10*ROW('Water Data'!H110)))</f>
        <v/>
      </c>
      <c r="CF116" s="273" t="str">
        <f ca="true">+IF(OFFSET('Water Data'!$H$28,0,10*ROW('Water Data'!H110))="","",OFFSET('Water Data'!$H$28,0,10*ROW('Water Data'!H110)))</f>
        <v/>
      </c>
      <c r="CG116" s="273" t="str">
        <f ca="true">+IF(OFFSET('Water Data'!$H$29,0,10*ROW('Water Data'!H110))="","",OFFSET('Water Data'!$H$29,0,10*ROW('Water Data'!H110)))</f>
        <v/>
      </c>
      <c r="CH116" s="273" t="str">
        <f ca="true">+IF(OFFSET('Water Data'!$I$27,0,10*ROW('Water Data'!I110))="","",OFFSET('Water Data'!$I$27,0,10*ROW('Water Data'!I110)))</f>
        <v/>
      </c>
      <c r="CI116" s="273" t="str">
        <f ca="true">+IF(OFFSET('Water Data'!$I$28,0,10*ROW('Water Data'!I110))="","",OFFSET('Water Data'!$I$28,0,10*ROW('Water Data'!I110)))</f>
        <v/>
      </c>
      <c r="CJ116" s="273" t="str">
        <f ca="true">+IF(OFFSET('Water Data'!$I$29,0,10*ROW('Water Data'!I110))="","",OFFSET('Water Data'!$I$29,0,10*ROW('Water Data'!I110)))</f>
        <v/>
      </c>
      <c r="CK116" s="273" t="str">
        <f ca="true">+IF(OFFSET('Sanitation Data'!$D$28,0,10*ROW('Sanitation Data'!D110))="","",OFFSET('Sanitation Data'!$D$28,0,10*ROW('Sanitation Data'!D110)))</f>
        <v/>
      </c>
      <c r="CL116" s="273" t="str">
        <f ca="true">+IF(OFFSET('Sanitation Data'!$D$29,0,10*ROW('Sanitation Data'!D110))="","",OFFSET('Sanitation Data'!$D$29,0,10*ROW('Sanitation Data'!D110)))</f>
        <v/>
      </c>
      <c r="CM116" s="273" t="str">
        <f ca="true">+IF(OFFSET('Sanitation Data'!$D$30,0,10*ROW('Sanitation Data'!D110))="","",OFFSET('Sanitation Data'!$D$30,0,10*ROW('Sanitation Data'!D110)))</f>
        <v/>
      </c>
      <c r="CN116" s="273" t="str">
        <f ca="true">+IF(OFFSET('Sanitation Data'!$D$31,0,10*ROW('Sanitation Data'!D110))="","",OFFSET('Sanitation Data'!$D$31,0,10*ROW('Sanitation Data'!D110)))</f>
        <v/>
      </c>
      <c r="CO116" s="273" t="str">
        <f ca="true">+IF(OFFSET('Sanitation Data'!$D$32,0,10*ROW('Sanitation Data'!D110))="","",OFFSET('Sanitation Data'!$D$32,0,10*ROW('Sanitation Data'!D110)))</f>
        <v/>
      </c>
      <c r="CP116" s="273" t="str">
        <f ca="true">+IF(OFFSET('Sanitation Data'!$E$28,0,10*ROW('Sanitation Data'!E110))="","",OFFSET('Sanitation Data'!$E$28,0,10*ROW('Sanitation Data'!E110)))</f>
        <v/>
      </c>
      <c r="CQ116" s="273" t="str">
        <f ca="true">+IF(OFFSET('Sanitation Data'!$E$29,0,10*ROW('Sanitation Data'!E110))="","",OFFSET('Sanitation Data'!$E$29,0,10*ROW('Sanitation Data'!E110)))</f>
        <v/>
      </c>
      <c r="CR116" s="273" t="str">
        <f ca="true">+IF(OFFSET('Sanitation Data'!$E$30,0,10*ROW('Sanitation Data'!E110))="","",OFFSET('Sanitation Data'!$E$30,0,10*ROW('Sanitation Data'!E110)))</f>
        <v/>
      </c>
      <c r="CS116" s="273" t="str">
        <f ca="true">+IF(OFFSET('Sanitation Data'!$E$31,0,10*ROW('Sanitation Data'!E110))="","",OFFSET('Sanitation Data'!$E$31,0,10*ROW('Sanitation Data'!E110)))</f>
        <v/>
      </c>
      <c r="CT116" s="273" t="str">
        <f ca="true">+IF(OFFSET('Sanitation Data'!$E$32,0,10*ROW('Sanitation Data'!E110))="","",OFFSET('Sanitation Data'!$E$32,0,10*ROW('Sanitation Data'!E110)))</f>
        <v/>
      </c>
      <c r="CU116" s="273" t="str">
        <f ca="true">+IF(OFFSET('Sanitation Data'!$F$28,0,10*ROW('Sanitation Data'!F110))="","",OFFSET('Sanitation Data'!$F$28,0,10*ROW('Sanitation Data'!F110)))</f>
        <v/>
      </c>
      <c r="CV116" s="273" t="str">
        <f ca="true">+IF(OFFSET('Sanitation Data'!$F$29,0,10*ROW('Sanitation Data'!F110))="","",OFFSET('Sanitation Data'!$F$29,0,10*ROW('Sanitation Data'!F110)))</f>
        <v/>
      </c>
      <c r="CW116" s="273" t="str">
        <f ca="true">+IF(OFFSET('Sanitation Data'!$F$30,0,10*ROW('Sanitation Data'!F110))="","",OFFSET('Sanitation Data'!$F$30,0,10*ROW('Sanitation Data'!F110)))</f>
        <v/>
      </c>
      <c r="CX116" s="273" t="str">
        <f ca="true">+IF(OFFSET('Sanitation Data'!$F$31,0,10*ROW('Sanitation Data'!F110))="","",OFFSET('Sanitation Data'!$F$31,0,10*ROW('Sanitation Data'!F110)))</f>
        <v/>
      </c>
      <c r="CY116" s="273" t="str">
        <f ca="true">+IF(OFFSET('Sanitation Data'!$F$32,0,10*ROW('Sanitation Data'!F110))="","",OFFSET('Sanitation Data'!$F$32,0,10*ROW('Sanitation Data'!F110)))</f>
        <v/>
      </c>
      <c r="CZ116" s="273" t="str">
        <f ca="true">+IF(OFFSET('Sanitation Data'!$G$28,0,10*ROW('Sanitation Data'!G110))="","",OFFSET('Sanitation Data'!$G$28,0,10*ROW('Sanitation Data'!G110)))</f>
        <v/>
      </c>
      <c r="DA116" s="273" t="str">
        <f ca="true">+IF(OFFSET('Sanitation Data'!$G$29,0,10*ROW('Sanitation Data'!G110))="","",OFFSET('Sanitation Data'!$G$29,0,10*ROW('Sanitation Data'!G110)))</f>
        <v/>
      </c>
      <c r="DB116" s="273" t="str">
        <f ca="true">+IF(OFFSET('Sanitation Data'!$G$30,0,10*ROW('Sanitation Data'!G110))="","",OFFSET('Sanitation Data'!$G$30,0,10*ROW('Sanitation Data'!G110)))</f>
        <v/>
      </c>
      <c r="DC116" s="273" t="str">
        <f ca="true">+IF(OFFSET('Sanitation Data'!$G$31,0,10*ROW('Sanitation Data'!G110))="","",OFFSET('Sanitation Data'!$G$31,0,10*ROW('Sanitation Data'!G110)))</f>
        <v/>
      </c>
      <c r="DD116" s="273" t="str">
        <f ca="true">+IF(OFFSET('Sanitation Data'!$G$32,0,10*ROW('Sanitation Data'!G110))="","",OFFSET('Sanitation Data'!$G$32,0,10*ROW('Sanitation Data'!G110)))</f>
        <v/>
      </c>
      <c r="DE116" s="273" t="str">
        <f ca="true">+IF(OFFSET('Sanitation Data'!$H$28,0,10*ROW('Sanitation Data'!H110))="","",OFFSET('Sanitation Data'!$H$28,0,10*ROW('Sanitation Data'!H110)))</f>
        <v/>
      </c>
      <c r="DF116" s="273" t="str">
        <f ca="true">+IF(OFFSET('Sanitation Data'!$H$29,0,10*ROW('Sanitation Data'!H110))="","",OFFSET('Sanitation Data'!$H$29,0,10*ROW('Sanitation Data'!H110)))</f>
        <v/>
      </c>
      <c r="DG116" s="273" t="str">
        <f ca="true">+IF(OFFSET('Sanitation Data'!$H$30,0,10*ROW('Sanitation Data'!H110))="","",OFFSET('Sanitation Data'!$H$30,0,10*ROW('Sanitation Data'!H110)))</f>
        <v/>
      </c>
      <c r="DH116" s="273" t="str">
        <f ca="true">+IF(OFFSET('Sanitation Data'!$H$31,0,10*ROW('Sanitation Data'!H110))="","",OFFSET('Sanitation Data'!$H$31,0,10*ROW('Sanitation Data'!H110)))</f>
        <v/>
      </c>
      <c r="DI116" s="273" t="str">
        <f ca="true">+IF(OFFSET('Sanitation Data'!$H$32,0,10*ROW('Sanitation Data'!H110))="","",OFFSET('Sanitation Data'!$H$32,0,10*ROW('Sanitation Data'!H110)))</f>
        <v/>
      </c>
      <c r="DJ116" s="273" t="str">
        <f ca="true">+IF(OFFSET('Sanitation Data'!$I$28,0,10*ROW('Sanitation Data'!I110))="","",OFFSET('Sanitation Data'!$I$28,0,10*ROW('Sanitation Data'!I110)))</f>
        <v/>
      </c>
      <c r="DK116" s="273" t="str">
        <f ca="true">+IF(OFFSET('Sanitation Data'!$I$29,0,10*ROW('Sanitation Data'!I110))="","",OFFSET('Sanitation Data'!$I$29,0,10*ROW('Sanitation Data'!I110)))</f>
        <v/>
      </c>
      <c r="DL116" s="273" t="str">
        <f ca="true">+IF(OFFSET('Sanitation Data'!$I$30,0,10*ROW('Sanitation Data'!I110))="","",OFFSET('Sanitation Data'!$I$30,0,10*ROW('Sanitation Data'!I110)))</f>
        <v/>
      </c>
      <c r="DM116" s="273" t="str">
        <f ca="true">+IF(OFFSET('Sanitation Data'!$I$31,0,10*ROW('Sanitation Data'!I110))="","",OFFSET('Sanitation Data'!$I$31,0,10*ROW('Sanitation Data'!I110)))</f>
        <v/>
      </c>
      <c r="DN116" s="273" t="str">
        <f ca="true">+IF(OFFSET('Sanitation Data'!$I$32,0,10*ROW('Sanitation Data'!I110))="","",OFFSET('Sanitation Data'!$I$32,0,10*ROW('Sanitation Data'!I110)))</f>
        <v/>
      </c>
      <c r="DO116" s="273" t="str">
        <f ca="true">+IF(OFFSET('Hygiene Data'!$D$11,0,10*ROW('Hygiene Data'!D110))="","",OFFSET('Hygiene Data'!$D$11,0,10*ROW('Hygiene Data'!D110)))</f>
        <v/>
      </c>
      <c r="DP116" s="273" t="str">
        <f ca="true">+IF(OFFSET('Hygiene Data'!$D$12,0,10*ROW('Hygiene Data'!D110))="","",OFFSET('Hygiene Data'!$D$12,0,10*ROW('Hygiene Data'!D110)))</f>
        <v/>
      </c>
      <c r="DQ116" s="273" t="str">
        <f ca="true">+IF(OFFSET('Hygiene Data'!$D$13,0,10*ROW('Hygiene Data'!D110))="","",OFFSET('Hygiene Data'!$D$13,0,10*ROW('Hygiene Data'!D110)))</f>
        <v/>
      </c>
      <c r="DR116" s="273" t="str">
        <f ca="true">+IF(OFFSET('Hygiene Data'!$E$11,0,10*ROW('Hygiene Data'!E110))="","",OFFSET('Hygiene Data'!$E$11,0,10*ROW('Hygiene Data'!E110)))</f>
        <v/>
      </c>
      <c r="DS116" s="273" t="str">
        <f ca="true">+IF(OFFSET('Hygiene Data'!$E$12,0,10*ROW('Hygiene Data'!E110))="","",OFFSET('Hygiene Data'!$E$12,0,10*ROW('Hygiene Data'!E110)))</f>
        <v/>
      </c>
      <c r="DT116" s="273" t="str">
        <f ca="true">+IF(OFFSET('Hygiene Data'!$E$13,0,10*ROW('Hygiene Data'!E110))="","",OFFSET('Hygiene Data'!$E$13,0,10*ROW('Hygiene Data'!E110)))</f>
        <v/>
      </c>
      <c r="DU116" s="273" t="str">
        <f ca="true">+IF(OFFSET('Hygiene Data'!$F$11,0,10*ROW('Hygiene Data'!F110))="","",OFFSET('Hygiene Data'!$F$11,0,10*ROW('Hygiene Data'!F110)))</f>
        <v/>
      </c>
      <c r="DV116" s="273" t="str">
        <f ca="true">+IF(OFFSET('Hygiene Data'!$F$12,0,10*ROW('Hygiene Data'!F110))="","",OFFSET('Hygiene Data'!$F$12,0,10*ROW('Hygiene Data'!F110)))</f>
        <v/>
      </c>
      <c r="DW116" s="273" t="str">
        <f ca="true">+IF(OFFSET('Hygiene Data'!$F$13,0,10*ROW('Hygiene Data'!F110))="","",OFFSET('Hygiene Data'!$F$13,0,10*ROW('Hygiene Data'!F110)))</f>
        <v/>
      </c>
      <c r="DX116" s="273" t="str">
        <f ca="true">+IF(OFFSET('Hygiene Data'!$G$11,0,10*ROW('Hygiene Data'!G110))="","",OFFSET('Hygiene Data'!$G$11,0,10*ROW('Hygiene Data'!G110)))</f>
        <v/>
      </c>
      <c r="DY116" s="273" t="str">
        <f ca="true">+IF(OFFSET('Hygiene Data'!$G$12,0,10*ROW('Hygiene Data'!G110))="","",OFFSET('Hygiene Data'!$G$12,0,10*ROW('Hygiene Data'!G110)))</f>
        <v/>
      </c>
      <c r="DZ116" s="273" t="str">
        <f ca="true">+IF(OFFSET('Hygiene Data'!$G$13,0,10*ROW('Hygiene Data'!G110))="","",OFFSET('Hygiene Data'!$G$13,0,10*ROW('Hygiene Data'!G110)))</f>
        <v/>
      </c>
      <c r="EA116" s="273" t="str">
        <f ca="true">+IF(OFFSET('Hygiene Data'!$H$11,0,10*ROW('Hygiene Data'!H110))="","",OFFSET('Hygiene Data'!$H$11,0,10*ROW('Hygiene Data'!H110)))</f>
        <v/>
      </c>
      <c r="EB116" s="273" t="str">
        <f ca="true">+IF(OFFSET('Hygiene Data'!$H$12,0,10*ROW('Hygiene Data'!H110))="","",OFFSET('Hygiene Data'!$H$12,0,10*ROW('Hygiene Data'!H110)))</f>
        <v/>
      </c>
      <c r="EC116" s="273" t="str">
        <f ca="true">+IF(OFFSET('Hygiene Data'!$H$13,0,10*ROW('Hygiene Data'!H110))="","",OFFSET('Hygiene Data'!$H$13,0,10*ROW('Hygiene Data'!H110)))</f>
        <v/>
      </c>
      <c r="ED116" s="273" t="str">
        <f ca="true">+IF(OFFSET('Hygiene Data'!$I$11,0,10*ROW('Hygiene Data'!I110))="","",OFFSET('Hygiene Data'!$I$11,0,10*ROW('Hygiene Data'!I110)))</f>
        <v/>
      </c>
      <c r="EE116" s="273" t="str">
        <f ca="true">+IF(OFFSET('Hygiene Data'!$I$12,0,10*ROW('Hygiene Data'!I110))="","",OFFSET('Hygiene Data'!$I$12,0,10*ROW('Hygiene Data'!I110)))</f>
        <v/>
      </c>
      <c r="EF116" s="273"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29" t="str">
        <f t="shared" ca="true" si="1"/>
        <v/>
      </c>
      <c r="D117" s="97"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7"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7"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7"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7"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7"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7"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7"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7"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7"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7"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7"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7"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7"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7"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7"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7"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7"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8"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8"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8"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8"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8"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8"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8"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8"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8"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8"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8"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8"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8"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8"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8"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8"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8"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8"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8"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8"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8"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8"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8"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8"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8"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8"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8"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8"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8"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8"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9"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9"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9"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9"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9"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9"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9"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9"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9"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9"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9"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9"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9"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9"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9"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9"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9"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9"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3"/>
      <c r="BS117" s="273" t="str">
        <f ca="true">+IF(OFFSET('Water Data'!$D$27,0,10*ROW('Water Data'!D111))="","",OFFSET('Water Data'!$D$27,0,10*ROW('Water Data'!D111)))</f>
        <v/>
      </c>
      <c r="BT117" s="273" t="str">
        <f ca="true">+IF(OFFSET('Water Data'!$D$28,0,10*ROW('Water Data'!D111))="","",OFFSET('Water Data'!$D$28,0,10*ROW('Water Data'!D111)))</f>
        <v/>
      </c>
      <c r="BU117" s="273" t="str">
        <f ca="true">+IF(OFFSET('Water Data'!$D$29,0,10*ROW('Water Data'!D111))="","",OFFSET('Water Data'!$D$29,0,10*ROW('Water Data'!D111)))</f>
        <v/>
      </c>
      <c r="BV117" s="273" t="str">
        <f ca="true">+IF(OFFSET('Water Data'!$E$27,0,10*ROW('Water Data'!E111))="","",OFFSET('Water Data'!$E$27,0,10*ROW('Water Data'!E111)))</f>
        <v/>
      </c>
      <c r="BW117" s="273" t="str">
        <f ca="true">+IF(OFFSET('Water Data'!$E$28,0,10*ROW('Water Data'!E111))="","",OFFSET('Water Data'!$E$28,0,10*ROW('Water Data'!E111)))</f>
        <v/>
      </c>
      <c r="BX117" s="273" t="str">
        <f ca="true">+IF(OFFSET('Water Data'!$E$29,0,10*ROW('Water Data'!E111))="","",OFFSET('Water Data'!$E$29,0,10*ROW('Water Data'!E111)))</f>
        <v/>
      </c>
      <c r="BY117" s="273" t="str">
        <f ca="true">+IF(OFFSET('Water Data'!$F$27,0,10*ROW('Water Data'!F111))="","",OFFSET('Water Data'!$F$27,0,10*ROW('Water Data'!F111)))</f>
        <v/>
      </c>
      <c r="BZ117" s="273" t="str">
        <f ca="true">+IF(OFFSET('Water Data'!$F$28,0,10*ROW('Water Data'!F111))="","",OFFSET('Water Data'!$F$28,0,10*ROW('Water Data'!F111)))</f>
        <v/>
      </c>
      <c r="CA117" s="273" t="str">
        <f ca="true">+IF(OFFSET('Water Data'!$F$29,0,10*ROW('Water Data'!F111))="","",OFFSET('Water Data'!$F$29,0,10*ROW('Water Data'!F111)))</f>
        <v/>
      </c>
      <c r="CB117" s="273" t="str">
        <f ca="true">+IF(OFFSET('Water Data'!$G$27,0,10*ROW('Water Data'!G111))="","",OFFSET('Water Data'!$G$27,0,10*ROW('Water Data'!G111)))</f>
        <v/>
      </c>
      <c r="CC117" s="273" t="str">
        <f ca="true">+IF(OFFSET('Water Data'!$G$28,0,10*ROW('Water Data'!G111))="","",OFFSET('Water Data'!$G$28,0,10*ROW('Water Data'!G111)))</f>
        <v/>
      </c>
      <c r="CD117" s="273" t="str">
        <f ca="true">+IF(OFFSET('Water Data'!$G$29,0,10*ROW('Water Data'!G111))="","",OFFSET('Water Data'!$G$29,0,10*ROW('Water Data'!G111)))</f>
        <v/>
      </c>
      <c r="CE117" s="273" t="str">
        <f ca="true">+IF(OFFSET('Water Data'!$H$27,0,10*ROW('Water Data'!H111))="","",OFFSET('Water Data'!$H$27,0,10*ROW('Water Data'!H111)))</f>
        <v/>
      </c>
      <c r="CF117" s="273" t="str">
        <f ca="true">+IF(OFFSET('Water Data'!$H$28,0,10*ROW('Water Data'!H111))="","",OFFSET('Water Data'!$H$28,0,10*ROW('Water Data'!H111)))</f>
        <v/>
      </c>
      <c r="CG117" s="273" t="str">
        <f ca="true">+IF(OFFSET('Water Data'!$H$29,0,10*ROW('Water Data'!H111))="","",OFFSET('Water Data'!$H$29,0,10*ROW('Water Data'!H111)))</f>
        <v/>
      </c>
      <c r="CH117" s="273" t="str">
        <f ca="true">+IF(OFFSET('Water Data'!$I$27,0,10*ROW('Water Data'!I111))="","",OFFSET('Water Data'!$I$27,0,10*ROW('Water Data'!I111)))</f>
        <v/>
      </c>
      <c r="CI117" s="273" t="str">
        <f ca="true">+IF(OFFSET('Water Data'!$I$28,0,10*ROW('Water Data'!I111))="","",OFFSET('Water Data'!$I$28,0,10*ROW('Water Data'!I111)))</f>
        <v/>
      </c>
      <c r="CJ117" s="273" t="str">
        <f ca="true">+IF(OFFSET('Water Data'!$I$29,0,10*ROW('Water Data'!I111))="","",OFFSET('Water Data'!$I$29,0,10*ROW('Water Data'!I111)))</f>
        <v/>
      </c>
      <c r="CK117" s="273" t="str">
        <f ca="true">+IF(OFFSET('Sanitation Data'!$D$28,0,10*ROW('Sanitation Data'!D111))="","",OFFSET('Sanitation Data'!$D$28,0,10*ROW('Sanitation Data'!D111)))</f>
        <v/>
      </c>
      <c r="CL117" s="273" t="str">
        <f ca="true">+IF(OFFSET('Sanitation Data'!$D$29,0,10*ROW('Sanitation Data'!D111))="","",OFFSET('Sanitation Data'!$D$29,0,10*ROW('Sanitation Data'!D111)))</f>
        <v/>
      </c>
      <c r="CM117" s="273" t="str">
        <f ca="true">+IF(OFFSET('Sanitation Data'!$D$30,0,10*ROW('Sanitation Data'!D111))="","",OFFSET('Sanitation Data'!$D$30,0,10*ROW('Sanitation Data'!D111)))</f>
        <v/>
      </c>
      <c r="CN117" s="273" t="str">
        <f ca="true">+IF(OFFSET('Sanitation Data'!$D$31,0,10*ROW('Sanitation Data'!D111))="","",OFFSET('Sanitation Data'!$D$31,0,10*ROW('Sanitation Data'!D111)))</f>
        <v/>
      </c>
      <c r="CO117" s="273" t="str">
        <f ca="true">+IF(OFFSET('Sanitation Data'!$D$32,0,10*ROW('Sanitation Data'!D111))="","",OFFSET('Sanitation Data'!$D$32,0,10*ROW('Sanitation Data'!D111)))</f>
        <v/>
      </c>
      <c r="CP117" s="273" t="str">
        <f ca="true">+IF(OFFSET('Sanitation Data'!$E$28,0,10*ROW('Sanitation Data'!E111))="","",OFFSET('Sanitation Data'!$E$28,0,10*ROW('Sanitation Data'!E111)))</f>
        <v/>
      </c>
      <c r="CQ117" s="273" t="str">
        <f ca="true">+IF(OFFSET('Sanitation Data'!$E$29,0,10*ROW('Sanitation Data'!E111))="","",OFFSET('Sanitation Data'!$E$29,0,10*ROW('Sanitation Data'!E111)))</f>
        <v/>
      </c>
      <c r="CR117" s="273" t="str">
        <f ca="true">+IF(OFFSET('Sanitation Data'!$E$30,0,10*ROW('Sanitation Data'!E111))="","",OFFSET('Sanitation Data'!$E$30,0,10*ROW('Sanitation Data'!E111)))</f>
        <v/>
      </c>
      <c r="CS117" s="273" t="str">
        <f ca="true">+IF(OFFSET('Sanitation Data'!$E$31,0,10*ROW('Sanitation Data'!E111))="","",OFFSET('Sanitation Data'!$E$31,0,10*ROW('Sanitation Data'!E111)))</f>
        <v/>
      </c>
      <c r="CT117" s="273" t="str">
        <f ca="true">+IF(OFFSET('Sanitation Data'!$E$32,0,10*ROW('Sanitation Data'!E111))="","",OFFSET('Sanitation Data'!$E$32,0,10*ROW('Sanitation Data'!E111)))</f>
        <v/>
      </c>
      <c r="CU117" s="273" t="str">
        <f ca="true">+IF(OFFSET('Sanitation Data'!$F$28,0,10*ROW('Sanitation Data'!F111))="","",OFFSET('Sanitation Data'!$F$28,0,10*ROW('Sanitation Data'!F111)))</f>
        <v/>
      </c>
      <c r="CV117" s="273" t="str">
        <f ca="true">+IF(OFFSET('Sanitation Data'!$F$29,0,10*ROW('Sanitation Data'!F111))="","",OFFSET('Sanitation Data'!$F$29,0,10*ROW('Sanitation Data'!F111)))</f>
        <v/>
      </c>
      <c r="CW117" s="273" t="str">
        <f ca="true">+IF(OFFSET('Sanitation Data'!$F$30,0,10*ROW('Sanitation Data'!F111))="","",OFFSET('Sanitation Data'!$F$30,0,10*ROW('Sanitation Data'!F111)))</f>
        <v/>
      </c>
      <c r="CX117" s="273" t="str">
        <f ca="true">+IF(OFFSET('Sanitation Data'!$F$31,0,10*ROW('Sanitation Data'!F111))="","",OFFSET('Sanitation Data'!$F$31,0,10*ROW('Sanitation Data'!F111)))</f>
        <v/>
      </c>
      <c r="CY117" s="273" t="str">
        <f ca="true">+IF(OFFSET('Sanitation Data'!$F$32,0,10*ROW('Sanitation Data'!F111))="","",OFFSET('Sanitation Data'!$F$32,0,10*ROW('Sanitation Data'!F111)))</f>
        <v/>
      </c>
      <c r="CZ117" s="273" t="str">
        <f ca="true">+IF(OFFSET('Sanitation Data'!$G$28,0,10*ROW('Sanitation Data'!G111))="","",OFFSET('Sanitation Data'!$G$28,0,10*ROW('Sanitation Data'!G111)))</f>
        <v/>
      </c>
      <c r="DA117" s="273" t="str">
        <f ca="true">+IF(OFFSET('Sanitation Data'!$G$29,0,10*ROW('Sanitation Data'!G111))="","",OFFSET('Sanitation Data'!$G$29,0,10*ROW('Sanitation Data'!G111)))</f>
        <v/>
      </c>
      <c r="DB117" s="273" t="str">
        <f ca="true">+IF(OFFSET('Sanitation Data'!$G$30,0,10*ROW('Sanitation Data'!G111))="","",OFFSET('Sanitation Data'!$G$30,0,10*ROW('Sanitation Data'!G111)))</f>
        <v/>
      </c>
      <c r="DC117" s="273" t="str">
        <f ca="true">+IF(OFFSET('Sanitation Data'!$G$31,0,10*ROW('Sanitation Data'!G111))="","",OFFSET('Sanitation Data'!$G$31,0,10*ROW('Sanitation Data'!G111)))</f>
        <v/>
      </c>
      <c r="DD117" s="273" t="str">
        <f ca="true">+IF(OFFSET('Sanitation Data'!$G$32,0,10*ROW('Sanitation Data'!G111))="","",OFFSET('Sanitation Data'!$G$32,0,10*ROW('Sanitation Data'!G111)))</f>
        <v/>
      </c>
      <c r="DE117" s="273" t="str">
        <f ca="true">+IF(OFFSET('Sanitation Data'!$H$28,0,10*ROW('Sanitation Data'!H111))="","",OFFSET('Sanitation Data'!$H$28,0,10*ROW('Sanitation Data'!H111)))</f>
        <v/>
      </c>
      <c r="DF117" s="273" t="str">
        <f ca="true">+IF(OFFSET('Sanitation Data'!$H$29,0,10*ROW('Sanitation Data'!H111))="","",OFFSET('Sanitation Data'!$H$29,0,10*ROW('Sanitation Data'!H111)))</f>
        <v/>
      </c>
      <c r="DG117" s="273" t="str">
        <f ca="true">+IF(OFFSET('Sanitation Data'!$H$30,0,10*ROW('Sanitation Data'!H111))="","",OFFSET('Sanitation Data'!$H$30,0,10*ROW('Sanitation Data'!H111)))</f>
        <v/>
      </c>
      <c r="DH117" s="273" t="str">
        <f ca="true">+IF(OFFSET('Sanitation Data'!$H$31,0,10*ROW('Sanitation Data'!H111))="","",OFFSET('Sanitation Data'!$H$31,0,10*ROW('Sanitation Data'!H111)))</f>
        <v/>
      </c>
      <c r="DI117" s="273" t="str">
        <f ca="true">+IF(OFFSET('Sanitation Data'!$H$32,0,10*ROW('Sanitation Data'!H111))="","",OFFSET('Sanitation Data'!$H$32,0,10*ROW('Sanitation Data'!H111)))</f>
        <v/>
      </c>
      <c r="DJ117" s="273" t="str">
        <f ca="true">+IF(OFFSET('Sanitation Data'!$I$28,0,10*ROW('Sanitation Data'!I111))="","",OFFSET('Sanitation Data'!$I$28,0,10*ROW('Sanitation Data'!I111)))</f>
        <v/>
      </c>
      <c r="DK117" s="273" t="str">
        <f ca="true">+IF(OFFSET('Sanitation Data'!$I$29,0,10*ROW('Sanitation Data'!I111))="","",OFFSET('Sanitation Data'!$I$29,0,10*ROW('Sanitation Data'!I111)))</f>
        <v/>
      </c>
      <c r="DL117" s="273" t="str">
        <f ca="true">+IF(OFFSET('Sanitation Data'!$I$30,0,10*ROW('Sanitation Data'!I111))="","",OFFSET('Sanitation Data'!$I$30,0,10*ROW('Sanitation Data'!I111)))</f>
        <v/>
      </c>
      <c r="DM117" s="273" t="str">
        <f ca="true">+IF(OFFSET('Sanitation Data'!$I$31,0,10*ROW('Sanitation Data'!I111))="","",OFFSET('Sanitation Data'!$I$31,0,10*ROW('Sanitation Data'!I111)))</f>
        <v/>
      </c>
      <c r="DN117" s="273" t="str">
        <f ca="true">+IF(OFFSET('Sanitation Data'!$I$32,0,10*ROW('Sanitation Data'!I111))="","",OFFSET('Sanitation Data'!$I$32,0,10*ROW('Sanitation Data'!I111)))</f>
        <v/>
      </c>
      <c r="DO117" s="273" t="str">
        <f ca="true">+IF(OFFSET('Hygiene Data'!$D$11,0,10*ROW('Hygiene Data'!D111))="","",OFFSET('Hygiene Data'!$D$11,0,10*ROW('Hygiene Data'!D111)))</f>
        <v/>
      </c>
      <c r="DP117" s="273" t="str">
        <f ca="true">+IF(OFFSET('Hygiene Data'!$D$12,0,10*ROW('Hygiene Data'!D111))="","",OFFSET('Hygiene Data'!$D$12,0,10*ROW('Hygiene Data'!D111)))</f>
        <v/>
      </c>
      <c r="DQ117" s="273" t="str">
        <f ca="true">+IF(OFFSET('Hygiene Data'!$D$13,0,10*ROW('Hygiene Data'!D111))="","",OFFSET('Hygiene Data'!$D$13,0,10*ROW('Hygiene Data'!D111)))</f>
        <v/>
      </c>
      <c r="DR117" s="273" t="str">
        <f ca="true">+IF(OFFSET('Hygiene Data'!$E$11,0,10*ROW('Hygiene Data'!E111))="","",OFFSET('Hygiene Data'!$E$11,0,10*ROW('Hygiene Data'!E111)))</f>
        <v/>
      </c>
      <c r="DS117" s="273" t="str">
        <f ca="true">+IF(OFFSET('Hygiene Data'!$E$12,0,10*ROW('Hygiene Data'!E111))="","",OFFSET('Hygiene Data'!$E$12,0,10*ROW('Hygiene Data'!E111)))</f>
        <v/>
      </c>
      <c r="DT117" s="273" t="str">
        <f ca="true">+IF(OFFSET('Hygiene Data'!$E$13,0,10*ROW('Hygiene Data'!E111))="","",OFFSET('Hygiene Data'!$E$13,0,10*ROW('Hygiene Data'!E111)))</f>
        <v/>
      </c>
      <c r="DU117" s="273" t="str">
        <f ca="true">+IF(OFFSET('Hygiene Data'!$F$11,0,10*ROW('Hygiene Data'!F111))="","",OFFSET('Hygiene Data'!$F$11,0,10*ROW('Hygiene Data'!F111)))</f>
        <v/>
      </c>
      <c r="DV117" s="273" t="str">
        <f ca="true">+IF(OFFSET('Hygiene Data'!$F$12,0,10*ROW('Hygiene Data'!F111))="","",OFFSET('Hygiene Data'!$F$12,0,10*ROW('Hygiene Data'!F111)))</f>
        <v/>
      </c>
      <c r="DW117" s="273" t="str">
        <f ca="true">+IF(OFFSET('Hygiene Data'!$F$13,0,10*ROW('Hygiene Data'!F111))="","",OFFSET('Hygiene Data'!$F$13,0,10*ROW('Hygiene Data'!F111)))</f>
        <v/>
      </c>
      <c r="DX117" s="273" t="str">
        <f ca="true">+IF(OFFSET('Hygiene Data'!$G$11,0,10*ROW('Hygiene Data'!G111))="","",OFFSET('Hygiene Data'!$G$11,0,10*ROW('Hygiene Data'!G111)))</f>
        <v/>
      </c>
      <c r="DY117" s="273" t="str">
        <f ca="true">+IF(OFFSET('Hygiene Data'!$G$12,0,10*ROW('Hygiene Data'!G111))="","",OFFSET('Hygiene Data'!$G$12,0,10*ROW('Hygiene Data'!G111)))</f>
        <v/>
      </c>
      <c r="DZ117" s="273" t="str">
        <f ca="true">+IF(OFFSET('Hygiene Data'!$G$13,0,10*ROW('Hygiene Data'!G111))="","",OFFSET('Hygiene Data'!$G$13,0,10*ROW('Hygiene Data'!G111)))</f>
        <v/>
      </c>
      <c r="EA117" s="273" t="str">
        <f ca="true">+IF(OFFSET('Hygiene Data'!$H$11,0,10*ROW('Hygiene Data'!H111))="","",OFFSET('Hygiene Data'!$H$11,0,10*ROW('Hygiene Data'!H111)))</f>
        <v/>
      </c>
      <c r="EB117" s="273" t="str">
        <f ca="true">+IF(OFFSET('Hygiene Data'!$H$12,0,10*ROW('Hygiene Data'!H111))="","",OFFSET('Hygiene Data'!$H$12,0,10*ROW('Hygiene Data'!H111)))</f>
        <v/>
      </c>
      <c r="EC117" s="273" t="str">
        <f ca="true">+IF(OFFSET('Hygiene Data'!$H$13,0,10*ROW('Hygiene Data'!H111))="","",OFFSET('Hygiene Data'!$H$13,0,10*ROW('Hygiene Data'!H111)))</f>
        <v/>
      </c>
      <c r="ED117" s="273" t="str">
        <f ca="true">+IF(OFFSET('Hygiene Data'!$I$11,0,10*ROW('Hygiene Data'!I111))="","",OFFSET('Hygiene Data'!$I$11,0,10*ROW('Hygiene Data'!I111)))</f>
        <v/>
      </c>
      <c r="EE117" s="273" t="str">
        <f ca="true">+IF(OFFSET('Hygiene Data'!$I$12,0,10*ROW('Hygiene Data'!I111))="","",OFFSET('Hygiene Data'!$I$12,0,10*ROW('Hygiene Data'!I111)))</f>
        <v/>
      </c>
      <c r="EF117" s="273"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29" t="str">
        <f t="shared" ca="true" si="1"/>
        <v/>
      </c>
      <c r="D118" s="97"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7"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7"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7"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7"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7"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7"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7"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7"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7"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7"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7"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7"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7"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7"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7"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7"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7"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8"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8"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8"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8"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8"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8"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8"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8"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8"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8"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8"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8"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8"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8"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8"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8"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8"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8"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8"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8"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8"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8"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8"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8"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8"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8"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8"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8"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8"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8"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9"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9"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9"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9"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9"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9"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9"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9"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9"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9"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9"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9"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9"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9"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9"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9"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9"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9"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3"/>
      <c r="BS118" s="273" t="str">
        <f ca="true">+IF(OFFSET('Water Data'!$D$27,0,10*ROW('Water Data'!D112))="","",OFFSET('Water Data'!$D$27,0,10*ROW('Water Data'!D112)))</f>
        <v/>
      </c>
      <c r="BT118" s="273" t="str">
        <f ca="true">+IF(OFFSET('Water Data'!$D$28,0,10*ROW('Water Data'!D112))="","",OFFSET('Water Data'!$D$28,0,10*ROW('Water Data'!D112)))</f>
        <v/>
      </c>
      <c r="BU118" s="273" t="str">
        <f ca="true">+IF(OFFSET('Water Data'!$D$29,0,10*ROW('Water Data'!D112))="","",OFFSET('Water Data'!$D$29,0,10*ROW('Water Data'!D112)))</f>
        <v/>
      </c>
      <c r="BV118" s="273" t="str">
        <f ca="true">+IF(OFFSET('Water Data'!$E$27,0,10*ROW('Water Data'!E112))="","",OFFSET('Water Data'!$E$27,0,10*ROW('Water Data'!E112)))</f>
        <v/>
      </c>
      <c r="BW118" s="273" t="str">
        <f ca="true">+IF(OFFSET('Water Data'!$E$28,0,10*ROW('Water Data'!E112))="","",OFFSET('Water Data'!$E$28,0,10*ROW('Water Data'!E112)))</f>
        <v/>
      </c>
      <c r="BX118" s="273" t="str">
        <f ca="true">+IF(OFFSET('Water Data'!$E$29,0,10*ROW('Water Data'!E112))="","",OFFSET('Water Data'!$E$29,0,10*ROW('Water Data'!E112)))</f>
        <v/>
      </c>
      <c r="BY118" s="273" t="str">
        <f ca="true">+IF(OFFSET('Water Data'!$F$27,0,10*ROW('Water Data'!F112))="","",OFFSET('Water Data'!$F$27,0,10*ROW('Water Data'!F112)))</f>
        <v/>
      </c>
      <c r="BZ118" s="273" t="str">
        <f ca="true">+IF(OFFSET('Water Data'!$F$28,0,10*ROW('Water Data'!F112))="","",OFFSET('Water Data'!$F$28,0,10*ROW('Water Data'!F112)))</f>
        <v/>
      </c>
      <c r="CA118" s="273" t="str">
        <f ca="true">+IF(OFFSET('Water Data'!$F$29,0,10*ROW('Water Data'!F112))="","",OFFSET('Water Data'!$F$29,0,10*ROW('Water Data'!F112)))</f>
        <v/>
      </c>
      <c r="CB118" s="273" t="str">
        <f ca="true">+IF(OFFSET('Water Data'!$G$27,0,10*ROW('Water Data'!G112))="","",OFFSET('Water Data'!$G$27,0,10*ROW('Water Data'!G112)))</f>
        <v/>
      </c>
      <c r="CC118" s="273" t="str">
        <f ca="true">+IF(OFFSET('Water Data'!$G$28,0,10*ROW('Water Data'!G112))="","",OFFSET('Water Data'!$G$28,0,10*ROW('Water Data'!G112)))</f>
        <v/>
      </c>
      <c r="CD118" s="273" t="str">
        <f ca="true">+IF(OFFSET('Water Data'!$G$29,0,10*ROW('Water Data'!G112))="","",OFFSET('Water Data'!$G$29,0,10*ROW('Water Data'!G112)))</f>
        <v/>
      </c>
      <c r="CE118" s="273" t="str">
        <f ca="true">+IF(OFFSET('Water Data'!$H$27,0,10*ROW('Water Data'!H112))="","",OFFSET('Water Data'!$H$27,0,10*ROW('Water Data'!H112)))</f>
        <v/>
      </c>
      <c r="CF118" s="273" t="str">
        <f ca="true">+IF(OFFSET('Water Data'!$H$28,0,10*ROW('Water Data'!H112))="","",OFFSET('Water Data'!$H$28,0,10*ROW('Water Data'!H112)))</f>
        <v/>
      </c>
      <c r="CG118" s="273" t="str">
        <f ca="true">+IF(OFFSET('Water Data'!$H$29,0,10*ROW('Water Data'!H112))="","",OFFSET('Water Data'!$H$29,0,10*ROW('Water Data'!H112)))</f>
        <v/>
      </c>
      <c r="CH118" s="273" t="str">
        <f ca="true">+IF(OFFSET('Water Data'!$I$27,0,10*ROW('Water Data'!I112))="","",OFFSET('Water Data'!$I$27,0,10*ROW('Water Data'!I112)))</f>
        <v/>
      </c>
      <c r="CI118" s="273" t="str">
        <f ca="true">+IF(OFFSET('Water Data'!$I$28,0,10*ROW('Water Data'!I112))="","",OFFSET('Water Data'!$I$28,0,10*ROW('Water Data'!I112)))</f>
        <v/>
      </c>
      <c r="CJ118" s="273" t="str">
        <f ca="true">+IF(OFFSET('Water Data'!$I$29,0,10*ROW('Water Data'!I112))="","",OFFSET('Water Data'!$I$29,0,10*ROW('Water Data'!I112)))</f>
        <v/>
      </c>
      <c r="CK118" s="273" t="str">
        <f ca="true">+IF(OFFSET('Sanitation Data'!$D$28,0,10*ROW('Sanitation Data'!D112))="","",OFFSET('Sanitation Data'!$D$28,0,10*ROW('Sanitation Data'!D112)))</f>
        <v/>
      </c>
      <c r="CL118" s="273" t="str">
        <f ca="true">+IF(OFFSET('Sanitation Data'!$D$29,0,10*ROW('Sanitation Data'!D112))="","",OFFSET('Sanitation Data'!$D$29,0,10*ROW('Sanitation Data'!D112)))</f>
        <v/>
      </c>
      <c r="CM118" s="273" t="str">
        <f ca="true">+IF(OFFSET('Sanitation Data'!$D$30,0,10*ROW('Sanitation Data'!D112))="","",OFFSET('Sanitation Data'!$D$30,0,10*ROW('Sanitation Data'!D112)))</f>
        <v/>
      </c>
      <c r="CN118" s="273" t="str">
        <f ca="true">+IF(OFFSET('Sanitation Data'!$D$31,0,10*ROW('Sanitation Data'!D112))="","",OFFSET('Sanitation Data'!$D$31,0,10*ROW('Sanitation Data'!D112)))</f>
        <v/>
      </c>
      <c r="CO118" s="273" t="str">
        <f ca="true">+IF(OFFSET('Sanitation Data'!$D$32,0,10*ROW('Sanitation Data'!D112))="","",OFFSET('Sanitation Data'!$D$32,0,10*ROW('Sanitation Data'!D112)))</f>
        <v/>
      </c>
      <c r="CP118" s="273" t="str">
        <f ca="true">+IF(OFFSET('Sanitation Data'!$E$28,0,10*ROW('Sanitation Data'!E112))="","",OFFSET('Sanitation Data'!$E$28,0,10*ROW('Sanitation Data'!E112)))</f>
        <v/>
      </c>
      <c r="CQ118" s="273" t="str">
        <f ca="true">+IF(OFFSET('Sanitation Data'!$E$29,0,10*ROW('Sanitation Data'!E112))="","",OFFSET('Sanitation Data'!$E$29,0,10*ROW('Sanitation Data'!E112)))</f>
        <v/>
      </c>
      <c r="CR118" s="273" t="str">
        <f ca="true">+IF(OFFSET('Sanitation Data'!$E$30,0,10*ROW('Sanitation Data'!E112))="","",OFFSET('Sanitation Data'!$E$30,0,10*ROW('Sanitation Data'!E112)))</f>
        <v/>
      </c>
      <c r="CS118" s="273" t="str">
        <f ca="true">+IF(OFFSET('Sanitation Data'!$E$31,0,10*ROW('Sanitation Data'!E112))="","",OFFSET('Sanitation Data'!$E$31,0,10*ROW('Sanitation Data'!E112)))</f>
        <v/>
      </c>
      <c r="CT118" s="273" t="str">
        <f ca="true">+IF(OFFSET('Sanitation Data'!$E$32,0,10*ROW('Sanitation Data'!E112))="","",OFFSET('Sanitation Data'!$E$32,0,10*ROW('Sanitation Data'!E112)))</f>
        <v/>
      </c>
      <c r="CU118" s="273" t="str">
        <f ca="true">+IF(OFFSET('Sanitation Data'!$F$28,0,10*ROW('Sanitation Data'!F112))="","",OFFSET('Sanitation Data'!$F$28,0,10*ROW('Sanitation Data'!F112)))</f>
        <v/>
      </c>
      <c r="CV118" s="273" t="str">
        <f ca="true">+IF(OFFSET('Sanitation Data'!$F$29,0,10*ROW('Sanitation Data'!F112))="","",OFFSET('Sanitation Data'!$F$29,0,10*ROW('Sanitation Data'!F112)))</f>
        <v/>
      </c>
      <c r="CW118" s="273" t="str">
        <f ca="true">+IF(OFFSET('Sanitation Data'!$F$30,0,10*ROW('Sanitation Data'!F112))="","",OFFSET('Sanitation Data'!$F$30,0,10*ROW('Sanitation Data'!F112)))</f>
        <v/>
      </c>
      <c r="CX118" s="273" t="str">
        <f ca="true">+IF(OFFSET('Sanitation Data'!$F$31,0,10*ROW('Sanitation Data'!F112))="","",OFFSET('Sanitation Data'!$F$31,0,10*ROW('Sanitation Data'!F112)))</f>
        <v/>
      </c>
      <c r="CY118" s="273" t="str">
        <f ca="true">+IF(OFFSET('Sanitation Data'!$F$32,0,10*ROW('Sanitation Data'!F112))="","",OFFSET('Sanitation Data'!$F$32,0,10*ROW('Sanitation Data'!F112)))</f>
        <v/>
      </c>
      <c r="CZ118" s="273" t="str">
        <f ca="true">+IF(OFFSET('Sanitation Data'!$G$28,0,10*ROW('Sanitation Data'!G112))="","",OFFSET('Sanitation Data'!$G$28,0,10*ROW('Sanitation Data'!G112)))</f>
        <v/>
      </c>
      <c r="DA118" s="273" t="str">
        <f ca="true">+IF(OFFSET('Sanitation Data'!$G$29,0,10*ROW('Sanitation Data'!G112))="","",OFFSET('Sanitation Data'!$G$29,0,10*ROW('Sanitation Data'!G112)))</f>
        <v/>
      </c>
      <c r="DB118" s="273" t="str">
        <f ca="true">+IF(OFFSET('Sanitation Data'!$G$30,0,10*ROW('Sanitation Data'!G112))="","",OFFSET('Sanitation Data'!$G$30,0,10*ROW('Sanitation Data'!G112)))</f>
        <v/>
      </c>
      <c r="DC118" s="273" t="str">
        <f ca="true">+IF(OFFSET('Sanitation Data'!$G$31,0,10*ROW('Sanitation Data'!G112))="","",OFFSET('Sanitation Data'!$G$31,0,10*ROW('Sanitation Data'!G112)))</f>
        <v/>
      </c>
      <c r="DD118" s="273" t="str">
        <f ca="true">+IF(OFFSET('Sanitation Data'!$G$32,0,10*ROW('Sanitation Data'!G112))="","",OFFSET('Sanitation Data'!$G$32,0,10*ROW('Sanitation Data'!G112)))</f>
        <v/>
      </c>
      <c r="DE118" s="273" t="str">
        <f ca="true">+IF(OFFSET('Sanitation Data'!$H$28,0,10*ROW('Sanitation Data'!H112))="","",OFFSET('Sanitation Data'!$H$28,0,10*ROW('Sanitation Data'!H112)))</f>
        <v/>
      </c>
      <c r="DF118" s="273" t="str">
        <f ca="true">+IF(OFFSET('Sanitation Data'!$H$29,0,10*ROW('Sanitation Data'!H112))="","",OFFSET('Sanitation Data'!$H$29,0,10*ROW('Sanitation Data'!H112)))</f>
        <v/>
      </c>
      <c r="DG118" s="273" t="str">
        <f ca="true">+IF(OFFSET('Sanitation Data'!$H$30,0,10*ROW('Sanitation Data'!H112))="","",OFFSET('Sanitation Data'!$H$30,0,10*ROW('Sanitation Data'!H112)))</f>
        <v/>
      </c>
      <c r="DH118" s="273" t="str">
        <f ca="true">+IF(OFFSET('Sanitation Data'!$H$31,0,10*ROW('Sanitation Data'!H112))="","",OFFSET('Sanitation Data'!$H$31,0,10*ROW('Sanitation Data'!H112)))</f>
        <v/>
      </c>
      <c r="DI118" s="273" t="str">
        <f ca="true">+IF(OFFSET('Sanitation Data'!$H$32,0,10*ROW('Sanitation Data'!H112))="","",OFFSET('Sanitation Data'!$H$32,0,10*ROW('Sanitation Data'!H112)))</f>
        <v/>
      </c>
      <c r="DJ118" s="273" t="str">
        <f ca="true">+IF(OFFSET('Sanitation Data'!$I$28,0,10*ROW('Sanitation Data'!I112))="","",OFFSET('Sanitation Data'!$I$28,0,10*ROW('Sanitation Data'!I112)))</f>
        <v/>
      </c>
      <c r="DK118" s="273" t="str">
        <f ca="true">+IF(OFFSET('Sanitation Data'!$I$29,0,10*ROW('Sanitation Data'!I112))="","",OFFSET('Sanitation Data'!$I$29,0,10*ROW('Sanitation Data'!I112)))</f>
        <v/>
      </c>
      <c r="DL118" s="273" t="str">
        <f ca="true">+IF(OFFSET('Sanitation Data'!$I$30,0,10*ROW('Sanitation Data'!I112))="","",OFFSET('Sanitation Data'!$I$30,0,10*ROW('Sanitation Data'!I112)))</f>
        <v/>
      </c>
      <c r="DM118" s="273" t="str">
        <f ca="true">+IF(OFFSET('Sanitation Data'!$I$31,0,10*ROW('Sanitation Data'!I112))="","",OFFSET('Sanitation Data'!$I$31,0,10*ROW('Sanitation Data'!I112)))</f>
        <v/>
      </c>
      <c r="DN118" s="273" t="str">
        <f ca="true">+IF(OFFSET('Sanitation Data'!$I$32,0,10*ROW('Sanitation Data'!I112))="","",OFFSET('Sanitation Data'!$I$32,0,10*ROW('Sanitation Data'!I112)))</f>
        <v/>
      </c>
      <c r="DO118" s="273" t="str">
        <f ca="true">+IF(OFFSET('Hygiene Data'!$D$11,0,10*ROW('Hygiene Data'!D112))="","",OFFSET('Hygiene Data'!$D$11,0,10*ROW('Hygiene Data'!D112)))</f>
        <v/>
      </c>
      <c r="DP118" s="273" t="str">
        <f ca="true">+IF(OFFSET('Hygiene Data'!$D$12,0,10*ROW('Hygiene Data'!D112))="","",OFFSET('Hygiene Data'!$D$12,0,10*ROW('Hygiene Data'!D112)))</f>
        <v/>
      </c>
      <c r="DQ118" s="273" t="str">
        <f ca="true">+IF(OFFSET('Hygiene Data'!$D$13,0,10*ROW('Hygiene Data'!D112))="","",OFFSET('Hygiene Data'!$D$13,0,10*ROW('Hygiene Data'!D112)))</f>
        <v/>
      </c>
      <c r="DR118" s="273" t="str">
        <f ca="true">+IF(OFFSET('Hygiene Data'!$E$11,0,10*ROW('Hygiene Data'!E112))="","",OFFSET('Hygiene Data'!$E$11,0,10*ROW('Hygiene Data'!E112)))</f>
        <v/>
      </c>
      <c r="DS118" s="273" t="str">
        <f ca="true">+IF(OFFSET('Hygiene Data'!$E$12,0,10*ROW('Hygiene Data'!E112))="","",OFFSET('Hygiene Data'!$E$12,0,10*ROW('Hygiene Data'!E112)))</f>
        <v/>
      </c>
      <c r="DT118" s="273" t="str">
        <f ca="true">+IF(OFFSET('Hygiene Data'!$E$13,0,10*ROW('Hygiene Data'!E112))="","",OFFSET('Hygiene Data'!$E$13,0,10*ROW('Hygiene Data'!E112)))</f>
        <v/>
      </c>
      <c r="DU118" s="273" t="str">
        <f ca="true">+IF(OFFSET('Hygiene Data'!$F$11,0,10*ROW('Hygiene Data'!F112))="","",OFFSET('Hygiene Data'!$F$11,0,10*ROW('Hygiene Data'!F112)))</f>
        <v/>
      </c>
      <c r="DV118" s="273" t="str">
        <f ca="true">+IF(OFFSET('Hygiene Data'!$F$12,0,10*ROW('Hygiene Data'!F112))="","",OFFSET('Hygiene Data'!$F$12,0,10*ROW('Hygiene Data'!F112)))</f>
        <v/>
      </c>
      <c r="DW118" s="273" t="str">
        <f ca="true">+IF(OFFSET('Hygiene Data'!$F$13,0,10*ROW('Hygiene Data'!F112))="","",OFFSET('Hygiene Data'!$F$13,0,10*ROW('Hygiene Data'!F112)))</f>
        <v/>
      </c>
      <c r="DX118" s="273" t="str">
        <f ca="true">+IF(OFFSET('Hygiene Data'!$G$11,0,10*ROW('Hygiene Data'!G112))="","",OFFSET('Hygiene Data'!$G$11,0,10*ROW('Hygiene Data'!G112)))</f>
        <v/>
      </c>
      <c r="DY118" s="273" t="str">
        <f ca="true">+IF(OFFSET('Hygiene Data'!$G$12,0,10*ROW('Hygiene Data'!G112))="","",OFFSET('Hygiene Data'!$G$12,0,10*ROW('Hygiene Data'!G112)))</f>
        <v/>
      </c>
      <c r="DZ118" s="273" t="str">
        <f ca="true">+IF(OFFSET('Hygiene Data'!$G$13,0,10*ROW('Hygiene Data'!G112))="","",OFFSET('Hygiene Data'!$G$13,0,10*ROW('Hygiene Data'!G112)))</f>
        <v/>
      </c>
      <c r="EA118" s="273" t="str">
        <f ca="true">+IF(OFFSET('Hygiene Data'!$H$11,0,10*ROW('Hygiene Data'!H112))="","",OFFSET('Hygiene Data'!$H$11,0,10*ROW('Hygiene Data'!H112)))</f>
        <v/>
      </c>
      <c r="EB118" s="273" t="str">
        <f ca="true">+IF(OFFSET('Hygiene Data'!$H$12,0,10*ROW('Hygiene Data'!H112))="","",OFFSET('Hygiene Data'!$H$12,0,10*ROW('Hygiene Data'!H112)))</f>
        <v/>
      </c>
      <c r="EC118" s="273" t="str">
        <f ca="true">+IF(OFFSET('Hygiene Data'!$H$13,0,10*ROW('Hygiene Data'!H112))="","",OFFSET('Hygiene Data'!$H$13,0,10*ROW('Hygiene Data'!H112)))</f>
        <v/>
      </c>
      <c r="ED118" s="273" t="str">
        <f ca="true">+IF(OFFSET('Hygiene Data'!$I$11,0,10*ROW('Hygiene Data'!I112))="","",OFFSET('Hygiene Data'!$I$11,0,10*ROW('Hygiene Data'!I112)))</f>
        <v/>
      </c>
      <c r="EE118" s="273" t="str">
        <f ca="true">+IF(OFFSET('Hygiene Data'!$I$12,0,10*ROW('Hygiene Data'!I112))="","",OFFSET('Hygiene Data'!$I$12,0,10*ROW('Hygiene Data'!I112)))</f>
        <v/>
      </c>
      <c r="EF118" s="273"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29" t="str">
        <f t="shared" ca="true" si="1"/>
        <v/>
      </c>
      <c r="D119" s="97"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7"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7"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7"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7"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7"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7"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7"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7"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7"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7"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7"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7"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7"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7"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7"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7"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7"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8"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8"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8"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8"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8"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8"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8"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8"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8"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8"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8"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8"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8"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8"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8"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8"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8"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8"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8"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8"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8"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8"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8"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8"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8"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8"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8"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8"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8"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8"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9"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9"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9"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9"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9"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9"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9"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9"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9"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9"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9"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9"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9"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9"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9"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9"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9"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9"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3"/>
      <c r="BS119" s="273" t="str">
        <f ca="true">+IF(OFFSET('Water Data'!$D$27,0,10*ROW('Water Data'!D113))="","",OFFSET('Water Data'!$D$27,0,10*ROW('Water Data'!D113)))</f>
        <v/>
      </c>
      <c r="BT119" s="273" t="str">
        <f ca="true">+IF(OFFSET('Water Data'!$D$28,0,10*ROW('Water Data'!D113))="","",OFFSET('Water Data'!$D$28,0,10*ROW('Water Data'!D113)))</f>
        <v/>
      </c>
      <c r="BU119" s="273" t="str">
        <f ca="true">+IF(OFFSET('Water Data'!$D$29,0,10*ROW('Water Data'!D113))="","",OFFSET('Water Data'!$D$29,0,10*ROW('Water Data'!D113)))</f>
        <v/>
      </c>
      <c r="BV119" s="273" t="str">
        <f ca="true">+IF(OFFSET('Water Data'!$E$27,0,10*ROW('Water Data'!E113))="","",OFFSET('Water Data'!$E$27,0,10*ROW('Water Data'!E113)))</f>
        <v/>
      </c>
      <c r="BW119" s="273" t="str">
        <f ca="true">+IF(OFFSET('Water Data'!$E$28,0,10*ROW('Water Data'!E113))="","",OFFSET('Water Data'!$E$28,0,10*ROW('Water Data'!E113)))</f>
        <v/>
      </c>
      <c r="BX119" s="273" t="str">
        <f ca="true">+IF(OFFSET('Water Data'!$E$29,0,10*ROW('Water Data'!E113))="","",OFFSET('Water Data'!$E$29,0,10*ROW('Water Data'!E113)))</f>
        <v/>
      </c>
      <c r="BY119" s="273" t="str">
        <f ca="true">+IF(OFFSET('Water Data'!$F$27,0,10*ROW('Water Data'!F113))="","",OFFSET('Water Data'!$F$27,0,10*ROW('Water Data'!F113)))</f>
        <v/>
      </c>
      <c r="BZ119" s="273" t="str">
        <f ca="true">+IF(OFFSET('Water Data'!$F$28,0,10*ROW('Water Data'!F113))="","",OFFSET('Water Data'!$F$28,0,10*ROW('Water Data'!F113)))</f>
        <v/>
      </c>
      <c r="CA119" s="273" t="str">
        <f ca="true">+IF(OFFSET('Water Data'!$F$29,0,10*ROW('Water Data'!F113))="","",OFFSET('Water Data'!$F$29,0,10*ROW('Water Data'!F113)))</f>
        <v/>
      </c>
      <c r="CB119" s="273" t="str">
        <f ca="true">+IF(OFFSET('Water Data'!$G$27,0,10*ROW('Water Data'!G113))="","",OFFSET('Water Data'!$G$27,0,10*ROW('Water Data'!G113)))</f>
        <v/>
      </c>
      <c r="CC119" s="273" t="str">
        <f ca="true">+IF(OFFSET('Water Data'!$G$28,0,10*ROW('Water Data'!G113))="","",OFFSET('Water Data'!$G$28,0,10*ROW('Water Data'!G113)))</f>
        <v/>
      </c>
      <c r="CD119" s="273" t="str">
        <f ca="true">+IF(OFFSET('Water Data'!$G$29,0,10*ROW('Water Data'!G113))="","",OFFSET('Water Data'!$G$29,0,10*ROW('Water Data'!G113)))</f>
        <v/>
      </c>
      <c r="CE119" s="273" t="str">
        <f ca="true">+IF(OFFSET('Water Data'!$H$27,0,10*ROW('Water Data'!H113))="","",OFFSET('Water Data'!$H$27,0,10*ROW('Water Data'!H113)))</f>
        <v/>
      </c>
      <c r="CF119" s="273" t="str">
        <f ca="true">+IF(OFFSET('Water Data'!$H$28,0,10*ROW('Water Data'!H113))="","",OFFSET('Water Data'!$H$28,0,10*ROW('Water Data'!H113)))</f>
        <v/>
      </c>
      <c r="CG119" s="273" t="str">
        <f ca="true">+IF(OFFSET('Water Data'!$H$29,0,10*ROW('Water Data'!H113))="","",OFFSET('Water Data'!$H$29,0,10*ROW('Water Data'!H113)))</f>
        <v/>
      </c>
      <c r="CH119" s="273" t="str">
        <f ca="true">+IF(OFFSET('Water Data'!$I$27,0,10*ROW('Water Data'!I113))="","",OFFSET('Water Data'!$I$27,0,10*ROW('Water Data'!I113)))</f>
        <v/>
      </c>
      <c r="CI119" s="273" t="str">
        <f ca="true">+IF(OFFSET('Water Data'!$I$28,0,10*ROW('Water Data'!I113))="","",OFFSET('Water Data'!$I$28,0,10*ROW('Water Data'!I113)))</f>
        <v/>
      </c>
      <c r="CJ119" s="273" t="str">
        <f ca="true">+IF(OFFSET('Water Data'!$I$29,0,10*ROW('Water Data'!I113))="","",OFFSET('Water Data'!$I$29,0,10*ROW('Water Data'!I113)))</f>
        <v/>
      </c>
      <c r="CK119" s="273" t="str">
        <f ca="true">+IF(OFFSET('Sanitation Data'!$D$28,0,10*ROW('Sanitation Data'!D113))="","",OFFSET('Sanitation Data'!$D$28,0,10*ROW('Sanitation Data'!D113)))</f>
        <v/>
      </c>
      <c r="CL119" s="273" t="str">
        <f ca="true">+IF(OFFSET('Sanitation Data'!$D$29,0,10*ROW('Sanitation Data'!D113))="","",OFFSET('Sanitation Data'!$D$29,0,10*ROW('Sanitation Data'!D113)))</f>
        <v/>
      </c>
      <c r="CM119" s="273" t="str">
        <f ca="true">+IF(OFFSET('Sanitation Data'!$D$30,0,10*ROW('Sanitation Data'!D113))="","",OFFSET('Sanitation Data'!$D$30,0,10*ROW('Sanitation Data'!D113)))</f>
        <v/>
      </c>
      <c r="CN119" s="273" t="str">
        <f ca="true">+IF(OFFSET('Sanitation Data'!$D$31,0,10*ROW('Sanitation Data'!D113))="","",OFFSET('Sanitation Data'!$D$31,0,10*ROW('Sanitation Data'!D113)))</f>
        <v/>
      </c>
      <c r="CO119" s="273" t="str">
        <f ca="true">+IF(OFFSET('Sanitation Data'!$D$32,0,10*ROW('Sanitation Data'!D113))="","",OFFSET('Sanitation Data'!$D$32,0,10*ROW('Sanitation Data'!D113)))</f>
        <v/>
      </c>
      <c r="CP119" s="273" t="str">
        <f ca="true">+IF(OFFSET('Sanitation Data'!$E$28,0,10*ROW('Sanitation Data'!E113))="","",OFFSET('Sanitation Data'!$E$28,0,10*ROW('Sanitation Data'!E113)))</f>
        <v/>
      </c>
      <c r="CQ119" s="273" t="str">
        <f ca="true">+IF(OFFSET('Sanitation Data'!$E$29,0,10*ROW('Sanitation Data'!E113))="","",OFFSET('Sanitation Data'!$E$29,0,10*ROW('Sanitation Data'!E113)))</f>
        <v/>
      </c>
      <c r="CR119" s="273" t="str">
        <f ca="true">+IF(OFFSET('Sanitation Data'!$E$30,0,10*ROW('Sanitation Data'!E113))="","",OFFSET('Sanitation Data'!$E$30,0,10*ROW('Sanitation Data'!E113)))</f>
        <v/>
      </c>
      <c r="CS119" s="273" t="str">
        <f ca="true">+IF(OFFSET('Sanitation Data'!$E$31,0,10*ROW('Sanitation Data'!E113))="","",OFFSET('Sanitation Data'!$E$31,0,10*ROW('Sanitation Data'!E113)))</f>
        <v/>
      </c>
      <c r="CT119" s="273" t="str">
        <f ca="true">+IF(OFFSET('Sanitation Data'!$E$32,0,10*ROW('Sanitation Data'!E113))="","",OFFSET('Sanitation Data'!$E$32,0,10*ROW('Sanitation Data'!E113)))</f>
        <v/>
      </c>
      <c r="CU119" s="273" t="str">
        <f ca="true">+IF(OFFSET('Sanitation Data'!$F$28,0,10*ROW('Sanitation Data'!F113))="","",OFFSET('Sanitation Data'!$F$28,0,10*ROW('Sanitation Data'!F113)))</f>
        <v/>
      </c>
      <c r="CV119" s="273" t="str">
        <f ca="true">+IF(OFFSET('Sanitation Data'!$F$29,0,10*ROW('Sanitation Data'!F113))="","",OFFSET('Sanitation Data'!$F$29,0,10*ROW('Sanitation Data'!F113)))</f>
        <v/>
      </c>
      <c r="CW119" s="273" t="str">
        <f ca="true">+IF(OFFSET('Sanitation Data'!$F$30,0,10*ROW('Sanitation Data'!F113))="","",OFFSET('Sanitation Data'!$F$30,0,10*ROW('Sanitation Data'!F113)))</f>
        <v/>
      </c>
      <c r="CX119" s="273" t="str">
        <f ca="true">+IF(OFFSET('Sanitation Data'!$F$31,0,10*ROW('Sanitation Data'!F113))="","",OFFSET('Sanitation Data'!$F$31,0,10*ROW('Sanitation Data'!F113)))</f>
        <v/>
      </c>
      <c r="CY119" s="273" t="str">
        <f ca="true">+IF(OFFSET('Sanitation Data'!$F$32,0,10*ROW('Sanitation Data'!F113))="","",OFFSET('Sanitation Data'!$F$32,0,10*ROW('Sanitation Data'!F113)))</f>
        <v/>
      </c>
      <c r="CZ119" s="273" t="str">
        <f ca="true">+IF(OFFSET('Sanitation Data'!$G$28,0,10*ROW('Sanitation Data'!G113))="","",OFFSET('Sanitation Data'!$G$28,0,10*ROW('Sanitation Data'!G113)))</f>
        <v/>
      </c>
      <c r="DA119" s="273" t="str">
        <f ca="true">+IF(OFFSET('Sanitation Data'!$G$29,0,10*ROW('Sanitation Data'!G113))="","",OFFSET('Sanitation Data'!$G$29,0,10*ROW('Sanitation Data'!G113)))</f>
        <v/>
      </c>
      <c r="DB119" s="273" t="str">
        <f ca="true">+IF(OFFSET('Sanitation Data'!$G$30,0,10*ROW('Sanitation Data'!G113))="","",OFFSET('Sanitation Data'!$G$30,0,10*ROW('Sanitation Data'!G113)))</f>
        <v/>
      </c>
      <c r="DC119" s="273" t="str">
        <f ca="true">+IF(OFFSET('Sanitation Data'!$G$31,0,10*ROW('Sanitation Data'!G113))="","",OFFSET('Sanitation Data'!$G$31,0,10*ROW('Sanitation Data'!G113)))</f>
        <v/>
      </c>
      <c r="DD119" s="273" t="str">
        <f ca="true">+IF(OFFSET('Sanitation Data'!$G$32,0,10*ROW('Sanitation Data'!G113))="","",OFFSET('Sanitation Data'!$G$32,0,10*ROW('Sanitation Data'!G113)))</f>
        <v/>
      </c>
      <c r="DE119" s="273" t="str">
        <f ca="true">+IF(OFFSET('Sanitation Data'!$H$28,0,10*ROW('Sanitation Data'!H113))="","",OFFSET('Sanitation Data'!$H$28,0,10*ROW('Sanitation Data'!H113)))</f>
        <v/>
      </c>
      <c r="DF119" s="273" t="str">
        <f ca="true">+IF(OFFSET('Sanitation Data'!$H$29,0,10*ROW('Sanitation Data'!H113))="","",OFFSET('Sanitation Data'!$H$29,0,10*ROW('Sanitation Data'!H113)))</f>
        <v/>
      </c>
      <c r="DG119" s="273" t="str">
        <f ca="true">+IF(OFFSET('Sanitation Data'!$H$30,0,10*ROW('Sanitation Data'!H113))="","",OFFSET('Sanitation Data'!$H$30,0,10*ROW('Sanitation Data'!H113)))</f>
        <v/>
      </c>
      <c r="DH119" s="273" t="str">
        <f ca="true">+IF(OFFSET('Sanitation Data'!$H$31,0,10*ROW('Sanitation Data'!H113))="","",OFFSET('Sanitation Data'!$H$31,0,10*ROW('Sanitation Data'!H113)))</f>
        <v/>
      </c>
      <c r="DI119" s="273" t="str">
        <f ca="true">+IF(OFFSET('Sanitation Data'!$H$32,0,10*ROW('Sanitation Data'!H113))="","",OFFSET('Sanitation Data'!$H$32,0,10*ROW('Sanitation Data'!H113)))</f>
        <v/>
      </c>
      <c r="DJ119" s="273" t="str">
        <f ca="true">+IF(OFFSET('Sanitation Data'!$I$28,0,10*ROW('Sanitation Data'!I113))="","",OFFSET('Sanitation Data'!$I$28,0,10*ROW('Sanitation Data'!I113)))</f>
        <v/>
      </c>
      <c r="DK119" s="273" t="str">
        <f ca="true">+IF(OFFSET('Sanitation Data'!$I$29,0,10*ROW('Sanitation Data'!I113))="","",OFFSET('Sanitation Data'!$I$29,0,10*ROW('Sanitation Data'!I113)))</f>
        <v/>
      </c>
      <c r="DL119" s="273" t="str">
        <f ca="true">+IF(OFFSET('Sanitation Data'!$I$30,0,10*ROW('Sanitation Data'!I113))="","",OFFSET('Sanitation Data'!$I$30,0,10*ROW('Sanitation Data'!I113)))</f>
        <v/>
      </c>
      <c r="DM119" s="273" t="str">
        <f ca="true">+IF(OFFSET('Sanitation Data'!$I$31,0,10*ROW('Sanitation Data'!I113))="","",OFFSET('Sanitation Data'!$I$31,0,10*ROW('Sanitation Data'!I113)))</f>
        <v/>
      </c>
      <c r="DN119" s="273" t="str">
        <f ca="true">+IF(OFFSET('Sanitation Data'!$I$32,0,10*ROW('Sanitation Data'!I113))="","",OFFSET('Sanitation Data'!$I$32,0,10*ROW('Sanitation Data'!I113)))</f>
        <v/>
      </c>
      <c r="DO119" s="273" t="str">
        <f ca="true">+IF(OFFSET('Hygiene Data'!$D$11,0,10*ROW('Hygiene Data'!D113))="","",OFFSET('Hygiene Data'!$D$11,0,10*ROW('Hygiene Data'!D113)))</f>
        <v/>
      </c>
      <c r="DP119" s="273" t="str">
        <f ca="true">+IF(OFFSET('Hygiene Data'!$D$12,0,10*ROW('Hygiene Data'!D113))="","",OFFSET('Hygiene Data'!$D$12,0,10*ROW('Hygiene Data'!D113)))</f>
        <v/>
      </c>
      <c r="DQ119" s="273" t="str">
        <f ca="true">+IF(OFFSET('Hygiene Data'!$D$13,0,10*ROW('Hygiene Data'!D113))="","",OFFSET('Hygiene Data'!$D$13,0,10*ROW('Hygiene Data'!D113)))</f>
        <v/>
      </c>
      <c r="DR119" s="273" t="str">
        <f ca="true">+IF(OFFSET('Hygiene Data'!$E$11,0,10*ROW('Hygiene Data'!E113))="","",OFFSET('Hygiene Data'!$E$11,0,10*ROW('Hygiene Data'!E113)))</f>
        <v/>
      </c>
      <c r="DS119" s="273" t="str">
        <f ca="true">+IF(OFFSET('Hygiene Data'!$E$12,0,10*ROW('Hygiene Data'!E113))="","",OFFSET('Hygiene Data'!$E$12,0,10*ROW('Hygiene Data'!E113)))</f>
        <v/>
      </c>
      <c r="DT119" s="273" t="str">
        <f ca="true">+IF(OFFSET('Hygiene Data'!$E$13,0,10*ROW('Hygiene Data'!E113))="","",OFFSET('Hygiene Data'!$E$13,0,10*ROW('Hygiene Data'!E113)))</f>
        <v/>
      </c>
      <c r="DU119" s="273" t="str">
        <f ca="true">+IF(OFFSET('Hygiene Data'!$F$11,0,10*ROW('Hygiene Data'!F113))="","",OFFSET('Hygiene Data'!$F$11,0,10*ROW('Hygiene Data'!F113)))</f>
        <v/>
      </c>
      <c r="DV119" s="273" t="str">
        <f ca="true">+IF(OFFSET('Hygiene Data'!$F$12,0,10*ROW('Hygiene Data'!F113))="","",OFFSET('Hygiene Data'!$F$12,0,10*ROW('Hygiene Data'!F113)))</f>
        <v/>
      </c>
      <c r="DW119" s="273" t="str">
        <f ca="true">+IF(OFFSET('Hygiene Data'!$F$13,0,10*ROW('Hygiene Data'!F113))="","",OFFSET('Hygiene Data'!$F$13,0,10*ROW('Hygiene Data'!F113)))</f>
        <v/>
      </c>
      <c r="DX119" s="273" t="str">
        <f ca="true">+IF(OFFSET('Hygiene Data'!$G$11,0,10*ROW('Hygiene Data'!G113))="","",OFFSET('Hygiene Data'!$G$11,0,10*ROW('Hygiene Data'!G113)))</f>
        <v/>
      </c>
      <c r="DY119" s="273" t="str">
        <f ca="true">+IF(OFFSET('Hygiene Data'!$G$12,0,10*ROW('Hygiene Data'!G113))="","",OFFSET('Hygiene Data'!$G$12,0,10*ROW('Hygiene Data'!G113)))</f>
        <v/>
      </c>
      <c r="DZ119" s="273" t="str">
        <f ca="true">+IF(OFFSET('Hygiene Data'!$G$13,0,10*ROW('Hygiene Data'!G113))="","",OFFSET('Hygiene Data'!$G$13,0,10*ROW('Hygiene Data'!G113)))</f>
        <v/>
      </c>
      <c r="EA119" s="273" t="str">
        <f ca="true">+IF(OFFSET('Hygiene Data'!$H$11,0,10*ROW('Hygiene Data'!H113))="","",OFFSET('Hygiene Data'!$H$11,0,10*ROW('Hygiene Data'!H113)))</f>
        <v/>
      </c>
      <c r="EB119" s="273" t="str">
        <f ca="true">+IF(OFFSET('Hygiene Data'!$H$12,0,10*ROW('Hygiene Data'!H113))="","",OFFSET('Hygiene Data'!$H$12,0,10*ROW('Hygiene Data'!H113)))</f>
        <v/>
      </c>
      <c r="EC119" s="273" t="str">
        <f ca="true">+IF(OFFSET('Hygiene Data'!$H$13,0,10*ROW('Hygiene Data'!H113))="","",OFFSET('Hygiene Data'!$H$13,0,10*ROW('Hygiene Data'!H113)))</f>
        <v/>
      </c>
      <c r="ED119" s="273" t="str">
        <f ca="true">+IF(OFFSET('Hygiene Data'!$I$11,0,10*ROW('Hygiene Data'!I113))="","",OFFSET('Hygiene Data'!$I$11,0,10*ROW('Hygiene Data'!I113)))</f>
        <v/>
      </c>
      <c r="EE119" s="273" t="str">
        <f ca="true">+IF(OFFSET('Hygiene Data'!$I$12,0,10*ROW('Hygiene Data'!I113))="","",OFFSET('Hygiene Data'!$I$12,0,10*ROW('Hygiene Data'!I113)))</f>
        <v/>
      </c>
      <c r="EF119" s="273"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29" t="str">
        <f t="shared" ca="true" si="1"/>
        <v/>
      </c>
      <c r="D120" s="97"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7"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7"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7"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7"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7"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7"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7"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7"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7"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7"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7"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7"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7"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7"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7"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7"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7"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8"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8"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8"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8"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8"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8"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8"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8"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8"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8"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8"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8"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8"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8"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8"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8"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8"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8"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8"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8"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8"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8"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8"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8"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8"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8"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8"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8"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8"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8"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9"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9"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9"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9"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9"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9"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9"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9"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9"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9"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9"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9"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9"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9"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9"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9"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9"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9"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3"/>
      <c r="BS120" s="273" t="str">
        <f ca="true">+IF(OFFSET('Water Data'!$D$27,0,10*ROW('Water Data'!D114))="","",OFFSET('Water Data'!$D$27,0,10*ROW('Water Data'!D114)))</f>
        <v/>
      </c>
      <c r="BT120" s="273" t="str">
        <f ca="true">+IF(OFFSET('Water Data'!$D$28,0,10*ROW('Water Data'!D114))="","",OFFSET('Water Data'!$D$28,0,10*ROW('Water Data'!D114)))</f>
        <v/>
      </c>
      <c r="BU120" s="273" t="str">
        <f ca="true">+IF(OFFSET('Water Data'!$D$29,0,10*ROW('Water Data'!D114))="","",OFFSET('Water Data'!$D$29,0,10*ROW('Water Data'!D114)))</f>
        <v/>
      </c>
      <c r="BV120" s="273" t="str">
        <f ca="true">+IF(OFFSET('Water Data'!$E$27,0,10*ROW('Water Data'!E114))="","",OFFSET('Water Data'!$E$27,0,10*ROW('Water Data'!E114)))</f>
        <v/>
      </c>
      <c r="BW120" s="273" t="str">
        <f ca="true">+IF(OFFSET('Water Data'!$E$28,0,10*ROW('Water Data'!E114))="","",OFFSET('Water Data'!$E$28,0,10*ROW('Water Data'!E114)))</f>
        <v/>
      </c>
      <c r="BX120" s="273" t="str">
        <f ca="true">+IF(OFFSET('Water Data'!$E$29,0,10*ROW('Water Data'!E114))="","",OFFSET('Water Data'!$E$29,0,10*ROW('Water Data'!E114)))</f>
        <v/>
      </c>
      <c r="BY120" s="273" t="str">
        <f ca="true">+IF(OFFSET('Water Data'!$F$27,0,10*ROW('Water Data'!F114))="","",OFFSET('Water Data'!$F$27,0,10*ROW('Water Data'!F114)))</f>
        <v/>
      </c>
      <c r="BZ120" s="273" t="str">
        <f ca="true">+IF(OFFSET('Water Data'!$F$28,0,10*ROW('Water Data'!F114))="","",OFFSET('Water Data'!$F$28,0,10*ROW('Water Data'!F114)))</f>
        <v/>
      </c>
      <c r="CA120" s="273" t="str">
        <f ca="true">+IF(OFFSET('Water Data'!$F$29,0,10*ROW('Water Data'!F114))="","",OFFSET('Water Data'!$F$29,0,10*ROW('Water Data'!F114)))</f>
        <v/>
      </c>
      <c r="CB120" s="273" t="str">
        <f ca="true">+IF(OFFSET('Water Data'!$G$27,0,10*ROW('Water Data'!G114))="","",OFFSET('Water Data'!$G$27,0,10*ROW('Water Data'!G114)))</f>
        <v/>
      </c>
      <c r="CC120" s="273" t="str">
        <f ca="true">+IF(OFFSET('Water Data'!$G$28,0,10*ROW('Water Data'!G114))="","",OFFSET('Water Data'!$G$28,0,10*ROW('Water Data'!G114)))</f>
        <v/>
      </c>
      <c r="CD120" s="273" t="str">
        <f ca="true">+IF(OFFSET('Water Data'!$G$29,0,10*ROW('Water Data'!G114))="","",OFFSET('Water Data'!$G$29,0,10*ROW('Water Data'!G114)))</f>
        <v/>
      </c>
      <c r="CE120" s="273" t="str">
        <f ca="true">+IF(OFFSET('Water Data'!$H$27,0,10*ROW('Water Data'!H114))="","",OFFSET('Water Data'!$H$27,0,10*ROW('Water Data'!H114)))</f>
        <v/>
      </c>
      <c r="CF120" s="273" t="str">
        <f ca="true">+IF(OFFSET('Water Data'!$H$28,0,10*ROW('Water Data'!H114))="","",OFFSET('Water Data'!$H$28,0,10*ROW('Water Data'!H114)))</f>
        <v/>
      </c>
      <c r="CG120" s="273" t="str">
        <f ca="true">+IF(OFFSET('Water Data'!$H$29,0,10*ROW('Water Data'!H114))="","",OFFSET('Water Data'!$H$29,0,10*ROW('Water Data'!H114)))</f>
        <v/>
      </c>
      <c r="CH120" s="273" t="str">
        <f ca="true">+IF(OFFSET('Water Data'!$I$27,0,10*ROW('Water Data'!I114))="","",OFFSET('Water Data'!$I$27,0,10*ROW('Water Data'!I114)))</f>
        <v/>
      </c>
      <c r="CI120" s="273" t="str">
        <f ca="true">+IF(OFFSET('Water Data'!$I$28,0,10*ROW('Water Data'!I114))="","",OFFSET('Water Data'!$I$28,0,10*ROW('Water Data'!I114)))</f>
        <v/>
      </c>
      <c r="CJ120" s="273" t="str">
        <f ca="true">+IF(OFFSET('Water Data'!$I$29,0,10*ROW('Water Data'!I114))="","",OFFSET('Water Data'!$I$29,0,10*ROW('Water Data'!I114)))</f>
        <v/>
      </c>
      <c r="CK120" s="273" t="str">
        <f ca="true">+IF(OFFSET('Sanitation Data'!$D$28,0,10*ROW('Sanitation Data'!D114))="","",OFFSET('Sanitation Data'!$D$28,0,10*ROW('Sanitation Data'!D114)))</f>
        <v/>
      </c>
      <c r="CL120" s="273" t="str">
        <f ca="true">+IF(OFFSET('Sanitation Data'!$D$29,0,10*ROW('Sanitation Data'!D114))="","",OFFSET('Sanitation Data'!$D$29,0,10*ROW('Sanitation Data'!D114)))</f>
        <v/>
      </c>
      <c r="CM120" s="273" t="str">
        <f ca="true">+IF(OFFSET('Sanitation Data'!$D$30,0,10*ROW('Sanitation Data'!D114))="","",OFFSET('Sanitation Data'!$D$30,0,10*ROW('Sanitation Data'!D114)))</f>
        <v/>
      </c>
      <c r="CN120" s="273" t="str">
        <f ca="true">+IF(OFFSET('Sanitation Data'!$D$31,0,10*ROW('Sanitation Data'!D114))="","",OFFSET('Sanitation Data'!$D$31,0,10*ROW('Sanitation Data'!D114)))</f>
        <v/>
      </c>
      <c r="CO120" s="273" t="str">
        <f ca="true">+IF(OFFSET('Sanitation Data'!$D$32,0,10*ROW('Sanitation Data'!D114))="","",OFFSET('Sanitation Data'!$D$32,0,10*ROW('Sanitation Data'!D114)))</f>
        <v/>
      </c>
      <c r="CP120" s="273" t="str">
        <f ca="true">+IF(OFFSET('Sanitation Data'!$E$28,0,10*ROW('Sanitation Data'!E114))="","",OFFSET('Sanitation Data'!$E$28,0,10*ROW('Sanitation Data'!E114)))</f>
        <v/>
      </c>
      <c r="CQ120" s="273" t="str">
        <f ca="true">+IF(OFFSET('Sanitation Data'!$E$29,0,10*ROW('Sanitation Data'!E114))="","",OFFSET('Sanitation Data'!$E$29,0,10*ROW('Sanitation Data'!E114)))</f>
        <v/>
      </c>
      <c r="CR120" s="273" t="str">
        <f ca="true">+IF(OFFSET('Sanitation Data'!$E$30,0,10*ROW('Sanitation Data'!E114))="","",OFFSET('Sanitation Data'!$E$30,0,10*ROW('Sanitation Data'!E114)))</f>
        <v/>
      </c>
      <c r="CS120" s="273" t="str">
        <f ca="true">+IF(OFFSET('Sanitation Data'!$E$31,0,10*ROW('Sanitation Data'!E114))="","",OFFSET('Sanitation Data'!$E$31,0,10*ROW('Sanitation Data'!E114)))</f>
        <v/>
      </c>
      <c r="CT120" s="273" t="str">
        <f ca="true">+IF(OFFSET('Sanitation Data'!$E$32,0,10*ROW('Sanitation Data'!E114))="","",OFFSET('Sanitation Data'!$E$32,0,10*ROW('Sanitation Data'!E114)))</f>
        <v/>
      </c>
      <c r="CU120" s="273" t="str">
        <f ca="true">+IF(OFFSET('Sanitation Data'!$F$28,0,10*ROW('Sanitation Data'!F114))="","",OFFSET('Sanitation Data'!$F$28,0,10*ROW('Sanitation Data'!F114)))</f>
        <v/>
      </c>
      <c r="CV120" s="273" t="str">
        <f ca="true">+IF(OFFSET('Sanitation Data'!$F$29,0,10*ROW('Sanitation Data'!F114))="","",OFFSET('Sanitation Data'!$F$29,0,10*ROW('Sanitation Data'!F114)))</f>
        <v/>
      </c>
      <c r="CW120" s="273" t="str">
        <f ca="true">+IF(OFFSET('Sanitation Data'!$F$30,0,10*ROW('Sanitation Data'!F114))="","",OFFSET('Sanitation Data'!$F$30,0,10*ROW('Sanitation Data'!F114)))</f>
        <v/>
      </c>
      <c r="CX120" s="273" t="str">
        <f ca="true">+IF(OFFSET('Sanitation Data'!$F$31,0,10*ROW('Sanitation Data'!F114))="","",OFFSET('Sanitation Data'!$F$31,0,10*ROW('Sanitation Data'!F114)))</f>
        <v/>
      </c>
      <c r="CY120" s="273" t="str">
        <f ca="true">+IF(OFFSET('Sanitation Data'!$F$32,0,10*ROW('Sanitation Data'!F114))="","",OFFSET('Sanitation Data'!$F$32,0,10*ROW('Sanitation Data'!F114)))</f>
        <v/>
      </c>
      <c r="CZ120" s="273" t="str">
        <f ca="true">+IF(OFFSET('Sanitation Data'!$G$28,0,10*ROW('Sanitation Data'!G114))="","",OFFSET('Sanitation Data'!$G$28,0,10*ROW('Sanitation Data'!G114)))</f>
        <v/>
      </c>
      <c r="DA120" s="273" t="str">
        <f ca="true">+IF(OFFSET('Sanitation Data'!$G$29,0,10*ROW('Sanitation Data'!G114))="","",OFFSET('Sanitation Data'!$G$29,0,10*ROW('Sanitation Data'!G114)))</f>
        <v/>
      </c>
      <c r="DB120" s="273" t="str">
        <f ca="true">+IF(OFFSET('Sanitation Data'!$G$30,0,10*ROW('Sanitation Data'!G114))="","",OFFSET('Sanitation Data'!$G$30,0,10*ROW('Sanitation Data'!G114)))</f>
        <v/>
      </c>
      <c r="DC120" s="273" t="str">
        <f ca="true">+IF(OFFSET('Sanitation Data'!$G$31,0,10*ROW('Sanitation Data'!G114))="","",OFFSET('Sanitation Data'!$G$31,0,10*ROW('Sanitation Data'!G114)))</f>
        <v/>
      </c>
      <c r="DD120" s="273" t="str">
        <f ca="true">+IF(OFFSET('Sanitation Data'!$G$32,0,10*ROW('Sanitation Data'!G114))="","",OFFSET('Sanitation Data'!$G$32,0,10*ROW('Sanitation Data'!G114)))</f>
        <v/>
      </c>
      <c r="DE120" s="273" t="str">
        <f ca="true">+IF(OFFSET('Sanitation Data'!$H$28,0,10*ROW('Sanitation Data'!H114))="","",OFFSET('Sanitation Data'!$H$28,0,10*ROW('Sanitation Data'!H114)))</f>
        <v/>
      </c>
      <c r="DF120" s="273" t="str">
        <f ca="true">+IF(OFFSET('Sanitation Data'!$H$29,0,10*ROW('Sanitation Data'!H114))="","",OFFSET('Sanitation Data'!$H$29,0,10*ROW('Sanitation Data'!H114)))</f>
        <v/>
      </c>
      <c r="DG120" s="273" t="str">
        <f ca="true">+IF(OFFSET('Sanitation Data'!$H$30,0,10*ROW('Sanitation Data'!H114))="","",OFFSET('Sanitation Data'!$H$30,0,10*ROW('Sanitation Data'!H114)))</f>
        <v/>
      </c>
      <c r="DH120" s="273" t="str">
        <f ca="true">+IF(OFFSET('Sanitation Data'!$H$31,0,10*ROW('Sanitation Data'!H114))="","",OFFSET('Sanitation Data'!$H$31,0,10*ROW('Sanitation Data'!H114)))</f>
        <v/>
      </c>
      <c r="DI120" s="273" t="str">
        <f ca="true">+IF(OFFSET('Sanitation Data'!$H$32,0,10*ROW('Sanitation Data'!H114))="","",OFFSET('Sanitation Data'!$H$32,0,10*ROW('Sanitation Data'!H114)))</f>
        <v/>
      </c>
      <c r="DJ120" s="273" t="str">
        <f ca="true">+IF(OFFSET('Sanitation Data'!$I$28,0,10*ROW('Sanitation Data'!I114))="","",OFFSET('Sanitation Data'!$I$28,0,10*ROW('Sanitation Data'!I114)))</f>
        <v/>
      </c>
      <c r="DK120" s="273" t="str">
        <f ca="true">+IF(OFFSET('Sanitation Data'!$I$29,0,10*ROW('Sanitation Data'!I114))="","",OFFSET('Sanitation Data'!$I$29,0,10*ROW('Sanitation Data'!I114)))</f>
        <v/>
      </c>
      <c r="DL120" s="273" t="str">
        <f ca="true">+IF(OFFSET('Sanitation Data'!$I$30,0,10*ROW('Sanitation Data'!I114))="","",OFFSET('Sanitation Data'!$I$30,0,10*ROW('Sanitation Data'!I114)))</f>
        <v/>
      </c>
      <c r="DM120" s="273" t="str">
        <f ca="true">+IF(OFFSET('Sanitation Data'!$I$31,0,10*ROW('Sanitation Data'!I114))="","",OFFSET('Sanitation Data'!$I$31,0,10*ROW('Sanitation Data'!I114)))</f>
        <v/>
      </c>
      <c r="DN120" s="273" t="str">
        <f ca="true">+IF(OFFSET('Sanitation Data'!$I$32,0,10*ROW('Sanitation Data'!I114))="","",OFFSET('Sanitation Data'!$I$32,0,10*ROW('Sanitation Data'!I114)))</f>
        <v/>
      </c>
      <c r="DO120" s="273" t="str">
        <f ca="true">+IF(OFFSET('Hygiene Data'!$D$11,0,10*ROW('Hygiene Data'!D114))="","",OFFSET('Hygiene Data'!$D$11,0,10*ROW('Hygiene Data'!D114)))</f>
        <v/>
      </c>
      <c r="DP120" s="273" t="str">
        <f ca="true">+IF(OFFSET('Hygiene Data'!$D$12,0,10*ROW('Hygiene Data'!D114))="","",OFFSET('Hygiene Data'!$D$12,0,10*ROW('Hygiene Data'!D114)))</f>
        <v/>
      </c>
      <c r="DQ120" s="273" t="str">
        <f ca="true">+IF(OFFSET('Hygiene Data'!$D$13,0,10*ROW('Hygiene Data'!D114))="","",OFFSET('Hygiene Data'!$D$13,0,10*ROW('Hygiene Data'!D114)))</f>
        <v/>
      </c>
      <c r="DR120" s="273" t="str">
        <f ca="true">+IF(OFFSET('Hygiene Data'!$E$11,0,10*ROW('Hygiene Data'!E114))="","",OFFSET('Hygiene Data'!$E$11,0,10*ROW('Hygiene Data'!E114)))</f>
        <v/>
      </c>
      <c r="DS120" s="273" t="str">
        <f ca="true">+IF(OFFSET('Hygiene Data'!$E$12,0,10*ROW('Hygiene Data'!E114))="","",OFFSET('Hygiene Data'!$E$12,0,10*ROW('Hygiene Data'!E114)))</f>
        <v/>
      </c>
      <c r="DT120" s="273" t="str">
        <f ca="true">+IF(OFFSET('Hygiene Data'!$E$13,0,10*ROW('Hygiene Data'!E114))="","",OFFSET('Hygiene Data'!$E$13,0,10*ROW('Hygiene Data'!E114)))</f>
        <v/>
      </c>
      <c r="DU120" s="273" t="str">
        <f ca="true">+IF(OFFSET('Hygiene Data'!$F$11,0,10*ROW('Hygiene Data'!F114))="","",OFFSET('Hygiene Data'!$F$11,0,10*ROW('Hygiene Data'!F114)))</f>
        <v/>
      </c>
      <c r="DV120" s="273" t="str">
        <f ca="true">+IF(OFFSET('Hygiene Data'!$F$12,0,10*ROW('Hygiene Data'!F114))="","",OFFSET('Hygiene Data'!$F$12,0,10*ROW('Hygiene Data'!F114)))</f>
        <v/>
      </c>
      <c r="DW120" s="273" t="str">
        <f ca="true">+IF(OFFSET('Hygiene Data'!$F$13,0,10*ROW('Hygiene Data'!F114))="","",OFFSET('Hygiene Data'!$F$13,0,10*ROW('Hygiene Data'!F114)))</f>
        <v/>
      </c>
      <c r="DX120" s="273" t="str">
        <f ca="true">+IF(OFFSET('Hygiene Data'!$G$11,0,10*ROW('Hygiene Data'!G114))="","",OFFSET('Hygiene Data'!$G$11,0,10*ROW('Hygiene Data'!G114)))</f>
        <v/>
      </c>
      <c r="DY120" s="273" t="str">
        <f ca="true">+IF(OFFSET('Hygiene Data'!$G$12,0,10*ROW('Hygiene Data'!G114))="","",OFFSET('Hygiene Data'!$G$12,0,10*ROW('Hygiene Data'!G114)))</f>
        <v/>
      </c>
      <c r="DZ120" s="273" t="str">
        <f ca="true">+IF(OFFSET('Hygiene Data'!$G$13,0,10*ROW('Hygiene Data'!G114))="","",OFFSET('Hygiene Data'!$G$13,0,10*ROW('Hygiene Data'!G114)))</f>
        <v/>
      </c>
      <c r="EA120" s="273" t="str">
        <f ca="true">+IF(OFFSET('Hygiene Data'!$H$11,0,10*ROW('Hygiene Data'!H114))="","",OFFSET('Hygiene Data'!$H$11,0,10*ROW('Hygiene Data'!H114)))</f>
        <v/>
      </c>
      <c r="EB120" s="273" t="str">
        <f ca="true">+IF(OFFSET('Hygiene Data'!$H$12,0,10*ROW('Hygiene Data'!H114))="","",OFFSET('Hygiene Data'!$H$12,0,10*ROW('Hygiene Data'!H114)))</f>
        <v/>
      </c>
      <c r="EC120" s="273" t="str">
        <f ca="true">+IF(OFFSET('Hygiene Data'!$H$13,0,10*ROW('Hygiene Data'!H114))="","",OFFSET('Hygiene Data'!$H$13,0,10*ROW('Hygiene Data'!H114)))</f>
        <v/>
      </c>
      <c r="ED120" s="273" t="str">
        <f ca="true">+IF(OFFSET('Hygiene Data'!$I$11,0,10*ROW('Hygiene Data'!I114))="","",OFFSET('Hygiene Data'!$I$11,0,10*ROW('Hygiene Data'!I114)))</f>
        <v/>
      </c>
      <c r="EE120" s="273" t="str">
        <f ca="true">+IF(OFFSET('Hygiene Data'!$I$12,0,10*ROW('Hygiene Data'!I114))="","",OFFSET('Hygiene Data'!$I$12,0,10*ROW('Hygiene Data'!I114)))</f>
        <v/>
      </c>
      <c r="EF120" s="273"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29" t="str">
        <f t="shared" ca="true" si="1"/>
        <v/>
      </c>
      <c r="D121" s="97"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7"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7"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7"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7"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7"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7"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7"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7"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7"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7"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7"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7"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7"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7"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7"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7"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7"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8"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8"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8"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8"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8"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8"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8"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8"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8"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8"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8"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8"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8"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8"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8"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8"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8"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8"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8"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8"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8"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8"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8"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8"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8"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8"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8"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8"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8"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8"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9"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9"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9"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9"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9"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9"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9"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9"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9"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9"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9"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9"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9"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9"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9"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9"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9"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9"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3"/>
      <c r="BS121" s="273" t="str">
        <f ca="true">+IF(OFFSET('Water Data'!$D$27,0,10*ROW('Water Data'!D115))="","",OFFSET('Water Data'!$D$27,0,10*ROW('Water Data'!D115)))</f>
        <v/>
      </c>
      <c r="BT121" s="273" t="str">
        <f ca="true">+IF(OFFSET('Water Data'!$D$28,0,10*ROW('Water Data'!D115))="","",OFFSET('Water Data'!$D$28,0,10*ROW('Water Data'!D115)))</f>
        <v/>
      </c>
      <c r="BU121" s="273" t="str">
        <f ca="true">+IF(OFFSET('Water Data'!$D$29,0,10*ROW('Water Data'!D115))="","",OFFSET('Water Data'!$D$29,0,10*ROW('Water Data'!D115)))</f>
        <v/>
      </c>
      <c r="BV121" s="273" t="str">
        <f ca="true">+IF(OFFSET('Water Data'!$E$27,0,10*ROW('Water Data'!E115))="","",OFFSET('Water Data'!$E$27,0,10*ROW('Water Data'!E115)))</f>
        <v/>
      </c>
      <c r="BW121" s="273" t="str">
        <f ca="true">+IF(OFFSET('Water Data'!$E$28,0,10*ROW('Water Data'!E115))="","",OFFSET('Water Data'!$E$28,0,10*ROW('Water Data'!E115)))</f>
        <v/>
      </c>
      <c r="BX121" s="273" t="str">
        <f ca="true">+IF(OFFSET('Water Data'!$E$29,0,10*ROW('Water Data'!E115))="","",OFFSET('Water Data'!$E$29,0,10*ROW('Water Data'!E115)))</f>
        <v/>
      </c>
      <c r="BY121" s="273" t="str">
        <f ca="true">+IF(OFFSET('Water Data'!$F$27,0,10*ROW('Water Data'!F115))="","",OFFSET('Water Data'!$F$27,0,10*ROW('Water Data'!F115)))</f>
        <v/>
      </c>
      <c r="BZ121" s="273" t="str">
        <f ca="true">+IF(OFFSET('Water Data'!$F$28,0,10*ROW('Water Data'!F115))="","",OFFSET('Water Data'!$F$28,0,10*ROW('Water Data'!F115)))</f>
        <v/>
      </c>
      <c r="CA121" s="273" t="str">
        <f ca="true">+IF(OFFSET('Water Data'!$F$29,0,10*ROW('Water Data'!F115))="","",OFFSET('Water Data'!$F$29,0,10*ROW('Water Data'!F115)))</f>
        <v/>
      </c>
      <c r="CB121" s="273" t="str">
        <f ca="true">+IF(OFFSET('Water Data'!$G$27,0,10*ROW('Water Data'!G115))="","",OFFSET('Water Data'!$G$27,0,10*ROW('Water Data'!G115)))</f>
        <v/>
      </c>
      <c r="CC121" s="273" t="str">
        <f ca="true">+IF(OFFSET('Water Data'!$G$28,0,10*ROW('Water Data'!G115))="","",OFFSET('Water Data'!$G$28,0,10*ROW('Water Data'!G115)))</f>
        <v/>
      </c>
      <c r="CD121" s="273" t="str">
        <f ca="true">+IF(OFFSET('Water Data'!$G$29,0,10*ROW('Water Data'!G115))="","",OFFSET('Water Data'!$G$29,0,10*ROW('Water Data'!G115)))</f>
        <v/>
      </c>
      <c r="CE121" s="273" t="str">
        <f ca="true">+IF(OFFSET('Water Data'!$H$27,0,10*ROW('Water Data'!H115))="","",OFFSET('Water Data'!$H$27,0,10*ROW('Water Data'!H115)))</f>
        <v/>
      </c>
      <c r="CF121" s="273" t="str">
        <f ca="true">+IF(OFFSET('Water Data'!$H$28,0,10*ROW('Water Data'!H115))="","",OFFSET('Water Data'!$H$28,0,10*ROW('Water Data'!H115)))</f>
        <v/>
      </c>
      <c r="CG121" s="273" t="str">
        <f ca="true">+IF(OFFSET('Water Data'!$H$29,0,10*ROW('Water Data'!H115))="","",OFFSET('Water Data'!$H$29,0,10*ROW('Water Data'!H115)))</f>
        <v/>
      </c>
      <c r="CH121" s="273" t="str">
        <f ca="true">+IF(OFFSET('Water Data'!$I$27,0,10*ROW('Water Data'!I115))="","",OFFSET('Water Data'!$I$27,0,10*ROW('Water Data'!I115)))</f>
        <v/>
      </c>
      <c r="CI121" s="273" t="str">
        <f ca="true">+IF(OFFSET('Water Data'!$I$28,0,10*ROW('Water Data'!I115))="","",OFFSET('Water Data'!$I$28,0,10*ROW('Water Data'!I115)))</f>
        <v/>
      </c>
      <c r="CJ121" s="273" t="str">
        <f ca="true">+IF(OFFSET('Water Data'!$I$29,0,10*ROW('Water Data'!I115))="","",OFFSET('Water Data'!$I$29,0,10*ROW('Water Data'!I115)))</f>
        <v/>
      </c>
      <c r="CK121" s="273" t="str">
        <f ca="true">+IF(OFFSET('Sanitation Data'!$D$28,0,10*ROW('Sanitation Data'!D115))="","",OFFSET('Sanitation Data'!$D$28,0,10*ROW('Sanitation Data'!D115)))</f>
        <v/>
      </c>
      <c r="CL121" s="273" t="str">
        <f ca="true">+IF(OFFSET('Sanitation Data'!$D$29,0,10*ROW('Sanitation Data'!D115))="","",OFFSET('Sanitation Data'!$D$29,0,10*ROW('Sanitation Data'!D115)))</f>
        <v/>
      </c>
      <c r="CM121" s="273" t="str">
        <f ca="true">+IF(OFFSET('Sanitation Data'!$D$30,0,10*ROW('Sanitation Data'!D115))="","",OFFSET('Sanitation Data'!$D$30,0,10*ROW('Sanitation Data'!D115)))</f>
        <v/>
      </c>
      <c r="CN121" s="273" t="str">
        <f ca="true">+IF(OFFSET('Sanitation Data'!$D$31,0,10*ROW('Sanitation Data'!D115))="","",OFFSET('Sanitation Data'!$D$31,0,10*ROW('Sanitation Data'!D115)))</f>
        <v/>
      </c>
      <c r="CO121" s="273" t="str">
        <f ca="true">+IF(OFFSET('Sanitation Data'!$D$32,0,10*ROW('Sanitation Data'!D115))="","",OFFSET('Sanitation Data'!$D$32,0,10*ROW('Sanitation Data'!D115)))</f>
        <v/>
      </c>
      <c r="CP121" s="273" t="str">
        <f ca="true">+IF(OFFSET('Sanitation Data'!$E$28,0,10*ROW('Sanitation Data'!E115))="","",OFFSET('Sanitation Data'!$E$28,0,10*ROW('Sanitation Data'!E115)))</f>
        <v/>
      </c>
      <c r="CQ121" s="273" t="str">
        <f ca="true">+IF(OFFSET('Sanitation Data'!$E$29,0,10*ROW('Sanitation Data'!E115))="","",OFFSET('Sanitation Data'!$E$29,0,10*ROW('Sanitation Data'!E115)))</f>
        <v/>
      </c>
      <c r="CR121" s="273" t="str">
        <f ca="true">+IF(OFFSET('Sanitation Data'!$E$30,0,10*ROW('Sanitation Data'!E115))="","",OFFSET('Sanitation Data'!$E$30,0,10*ROW('Sanitation Data'!E115)))</f>
        <v/>
      </c>
      <c r="CS121" s="273" t="str">
        <f ca="true">+IF(OFFSET('Sanitation Data'!$E$31,0,10*ROW('Sanitation Data'!E115))="","",OFFSET('Sanitation Data'!$E$31,0,10*ROW('Sanitation Data'!E115)))</f>
        <v/>
      </c>
      <c r="CT121" s="273" t="str">
        <f ca="true">+IF(OFFSET('Sanitation Data'!$E$32,0,10*ROW('Sanitation Data'!E115))="","",OFFSET('Sanitation Data'!$E$32,0,10*ROW('Sanitation Data'!E115)))</f>
        <v/>
      </c>
      <c r="CU121" s="273" t="str">
        <f ca="true">+IF(OFFSET('Sanitation Data'!$F$28,0,10*ROW('Sanitation Data'!F115))="","",OFFSET('Sanitation Data'!$F$28,0,10*ROW('Sanitation Data'!F115)))</f>
        <v/>
      </c>
      <c r="CV121" s="273" t="str">
        <f ca="true">+IF(OFFSET('Sanitation Data'!$F$29,0,10*ROW('Sanitation Data'!F115))="","",OFFSET('Sanitation Data'!$F$29,0,10*ROW('Sanitation Data'!F115)))</f>
        <v/>
      </c>
      <c r="CW121" s="273" t="str">
        <f ca="true">+IF(OFFSET('Sanitation Data'!$F$30,0,10*ROW('Sanitation Data'!F115))="","",OFFSET('Sanitation Data'!$F$30,0,10*ROW('Sanitation Data'!F115)))</f>
        <v/>
      </c>
      <c r="CX121" s="273" t="str">
        <f ca="true">+IF(OFFSET('Sanitation Data'!$F$31,0,10*ROW('Sanitation Data'!F115))="","",OFFSET('Sanitation Data'!$F$31,0,10*ROW('Sanitation Data'!F115)))</f>
        <v/>
      </c>
      <c r="CY121" s="273" t="str">
        <f ca="true">+IF(OFFSET('Sanitation Data'!$F$32,0,10*ROW('Sanitation Data'!F115))="","",OFFSET('Sanitation Data'!$F$32,0,10*ROW('Sanitation Data'!F115)))</f>
        <v/>
      </c>
      <c r="CZ121" s="273" t="str">
        <f ca="true">+IF(OFFSET('Sanitation Data'!$G$28,0,10*ROW('Sanitation Data'!G115))="","",OFFSET('Sanitation Data'!$G$28,0,10*ROW('Sanitation Data'!G115)))</f>
        <v/>
      </c>
      <c r="DA121" s="273" t="str">
        <f ca="true">+IF(OFFSET('Sanitation Data'!$G$29,0,10*ROW('Sanitation Data'!G115))="","",OFFSET('Sanitation Data'!$G$29,0,10*ROW('Sanitation Data'!G115)))</f>
        <v/>
      </c>
      <c r="DB121" s="273" t="str">
        <f ca="true">+IF(OFFSET('Sanitation Data'!$G$30,0,10*ROW('Sanitation Data'!G115))="","",OFFSET('Sanitation Data'!$G$30,0,10*ROW('Sanitation Data'!G115)))</f>
        <v/>
      </c>
      <c r="DC121" s="273" t="str">
        <f ca="true">+IF(OFFSET('Sanitation Data'!$G$31,0,10*ROW('Sanitation Data'!G115))="","",OFFSET('Sanitation Data'!$G$31,0,10*ROW('Sanitation Data'!G115)))</f>
        <v/>
      </c>
      <c r="DD121" s="273" t="str">
        <f ca="true">+IF(OFFSET('Sanitation Data'!$G$32,0,10*ROW('Sanitation Data'!G115))="","",OFFSET('Sanitation Data'!$G$32,0,10*ROW('Sanitation Data'!G115)))</f>
        <v/>
      </c>
      <c r="DE121" s="273" t="str">
        <f ca="true">+IF(OFFSET('Sanitation Data'!$H$28,0,10*ROW('Sanitation Data'!H115))="","",OFFSET('Sanitation Data'!$H$28,0,10*ROW('Sanitation Data'!H115)))</f>
        <v/>
      </c>
      <c r="DF121" s="273" t="str">
        <f ca="true">+IF(OFFSET('Sanitation Data'!$H$29,0,10*ROW('Sanitation Data'!H115))="","",OFFSET('Sanitation Data'!$H$29,0,10*ROW('Sanitation Data'!H115)))</f>
        <v/>
      </c>
      <c r="DG121" s="273" t="str">
        <f ca="true">+IF(OFFSET('Sanitation Data'!$H$30,0,10*ROW('Sanitation Data'!H115))="","",OFFSET('Sanitation Data'!$H$30,0,10*ROW('Sanitation Data'!H115)))</f>
        <v/>
      </c>
      <c r="DH121" s="273" t="str">
        <f ca="true">+IF(OFFSET('Sanitation Data'!$H$31,0,10*ROW('Sanitation Data'!H115))="","",OFFSET('Sanitation Data'!$H$31,0,10*ROW('Sanitation Data'!H115)))</f>
        <v/>
      </c>
      <c r="DI121" s="273" t="str">
        <f ca="true">+IF(OFFSET('Sanitation Data'!$H$32,0,10*ROW('Sanitation Data'!H115))="","",OFFSET('Sanitation Data'!$H$32,0,10*ROW('Sanitation Data'!H115)))</f>
        <v/>
      </c>
      <c r="DJ121" s="273" t="str">
        <f ca="true">+IF(OFFSET('Sanitation Data'!$I$28,0,10*ROW('Sanitation Data'!I115))="","",OFFSET('Sanitation Data'!$I$28,0,10*ROW('Sanitation Data'!I115)))</f>
        <v/>
      </c>
      <c r="DK121" s="273" t="str">
        <f ca="true">+IF(OFFSET('Sanitation Data'!$I$29,0,10*ROW('Sanitation Data'!I115))="","",OFFSET('Sanitation Data'!$I$29,0,10*ROW('Sanitation Data'!I115)))</f>
        <v/>
      </c>
      <c r="DL121" s="273" t="str">
        <f ca="true">+IF(OFFSET('Sanitation Data'!$I$30,0,10*ROW('Sanitation Data'!I115))="","",OFFSET('Sanitation Data'!$I$30,0,10*ROW('Sanitation Data'!I115)))</f>
        <v/>
      </c>
      <c r="DM121" s="273" t="str">
        <f ca="true">+IF(OFFSET('Sanitation Data'!$I$31,0,10*ROW('Sanitation Data'!I115))="","",OFFSET('Sanitation Data'!$I$31,0,10*ROW('Sanitation Data'!I115)))</f>
        <v/>
      </c>
      <c r="DN121" s="273" t="str">
        <f ca="true">+IF(OFFSET('Sanitation Data'!$I$32,0,10*ROW('Sanitation Data'!I115))="","",OFFSET('Sanitation Data'!$I$32,0,10*ROW('Sanitation Data'!I115)))</f>
        <v/>
      </c>
      <c r="DO121" s="273" t="str">
        <f ca="true">+IF(OFFSET('Hygiene Data'!$D$11,0,10*ROW('Hygiene Data'!D115))="","",OFFSET('Hygiene Data'!$D$11,0,10*ROW('Hygiene Data'!D115)))</f>
        <v/>
      </c>
      <c r="DP121" s="273" t="str">
        <f ca="true">+IF(OFFSET('Hygiene Data'!$D$12,0,10*ROW('Hygiene Data'!D115))="","",OFFSET('Hygiene Data'!$D$12,0,10*ROW('Hygiene Data'!D115)))</f>
        <v/>
      </c>
      <c r="DQ121" s="273" t="str">
        <f ca="true">+IF(OFFSET('Hygiene Data'!$D$13,0,10*ROW('Hygiene Data'!D115))="","",OFFSET('Hygiene Data'!$D$13,0,10*ROW('Hygiene Data'!D115)))</f>
        <v/>
      </c>
      <c r="DR121" s="273" t="str">
        <f ca="true">+IF(OFFSET('Hygiene Data'!$E$11,0,10*ROW('Hygiene Data'!E115))="","",OFFSET('Hygiene Data'!$E$11,0,10*ROW('Hygiene Data'!E115)))</f>
        <v/>
      </c>
      <c r="DS121" s="273" t="str">
        <f ca="true">+IF(OFFSET('Hygiene Data'!$E$12,0,10*ROW('Hygiene Data'!E115))="","",OFFSET('Hygiene Data'!$E$12,0,10*ROW('Hygiene Data'!E115)))</f>
        <v/>
      </c>
      <c r="DT121" s="273" t="str">
        <f ca="true">+IF(OFFSET('Hygiene Data'!$E$13,0,10*ROW('Hygiene Data'!E115))="","",OFFSET('Hygiene Data'!$E$13,0,10*ROW('Hygiene Data'!E115)))</f>
        <v/>
      </c>
      <c r="DU121" s="273" t="str">
        <f ca="true">+IF(OFFSET('Hygiene Data'!$F$11,0,10*ROW('Hygiene Data'!F115))="","",OFFSET('Hygiene Data'!$F$11,0,10*ROW('Hygiene Data'!F115)))</f>
        <v/>
      </c>
      <c r="DV121" s="273" t="str">
        <f ca="true">+IF(OFFSET('Hygiene Data'!$F$12,0,10*ROW('Hygiene Data'!F115))="","",OFFSET('Hygiene Data'!$F$12,0,10*ROW('Hygiene Data'!F115)))</f>
        <v/>
      </c>
      <c r="DW121" s="273" t="str">
        <f ca="true">+IF(OFFSET('Hygiene Data'!$F$13,0,10*ROW('Hygiene Data'!F115))="","",OFFSET('Hygiene Data'!$F$13,0,10*ROW('Hygiene Data'!F115)))</f>
        <v/>
      </c>
      <c r="DX121" s="273" t="str">
        <f ca="true">+IF(OFFSET('Hygiene Data'!$G$11,0,10*ROW('Hygiene Data'!G115))="","",OFFSET('Hygiene Data'!$G$11,0,10*ROW('Hygiene Data'!G115)))</f>
        <v/>
      </c>
      <c r="DY121" s="273" t="str">
        <f ca="true">+IF(OFFSET('Hygiene Data'!$G$12,0,10*ROW('Hygiene Data'!G115))="","",OFFSET('Hygiene Data'!$G$12,0,10*ROW('Hygiene Data'!G115)))</f>
        <v/>
      </c>
      <c r="DZ121" s="273" t="str">
        <f ca="true">+IF(OFFSET('Hygiene Data'!$G$13,0,10*ROW('Hygiene Data'!G115))="","",OFFSET('Hygiene Data'!$G$13,0,10*ROW('Hygiene Data'!G115)))</f>
        <v/>
      </c>
      <c r="EA121" s="273" t="str">
        <f ca="true">+IF(OFFSET('Hygiene Data'!$H$11,0,10*ROW('Hygiene Data'!H115))="","",OFFSET('Hygiene Data'!$H$11,0,10*ROW('Hygiene Data'!H115)))</f>
        <v/>
      </c>
      <c r="EB121" s="273" t="str">
        <f ca="true">+IF(OFFSET('Hygiene Data'!$H$12,0,10*ROW('Hygiene Data'!H115))="","",OFFSET('Hygiene Data'!$H$12,0,10*ROW('Hygiene Data'!H115)))</f>
        <v/>
      </c>
      <c r="EC121" s="273" t="str">
        <f ca="true">+IF(OFFSET('Hygiene Data'!$H$13,0,10*ROW('Hygiene Data'!H115))="","",OFFSET('Hygiene Data'!$H$13,0,10*ROW('Hygiene Data'!H115)))</f>
        <v/>
      </c>
      <c r="ED121" s="273" t="str">
        <f ca="true">+IF(OFFSET('Hygiene Data'!$I$11,0,10*ROW('Hygiene Data'!I115))="","",OFFSET('Hygiene Data'!$I$11,0,10*ROW('Hygiene Data'!I115)))</f>
        <v/>
      </c>
      <c r="EE121" s="273" t="str">
        <f ca="true">+IF(OFFSET('Hygiene Data'!$I$12,0,10*ROW('Hygiene Data'!I115))="","",OFFSET('Hygiene Data'!$I$12,0,10*ROW('Hygiene Data'!I115)))</f>
        <v/>
      </c>
      <c r="EF121" s="273"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29" t="str">
        <f t="shared" ca="true" si="1"/>
        <v/>
      </c>
      <c r="D122" s="97"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7"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7"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7"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7"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7"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7"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7"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7"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7"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7"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7"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7"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7"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7"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7"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7"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7"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8"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8"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8"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8"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8"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8"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8"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8"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8"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8"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8"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8"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8"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8"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8"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8"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8"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8"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8"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8"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8"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8"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8"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8"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8"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8"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8"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8"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8"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8"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9"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9"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9"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9"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9"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9"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9"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9"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9"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9"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9"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9"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9"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9"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9"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9"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9"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9"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3"/>
      <c r="BS122" s="273" t="str">
        <f ca="true">+IF(OFFSET('Water Data'!$D$27,0,10*ROW('Water Data'!D116))="","",OFFSET('Water Data'!$D$27,0,10*ROW('Water Data'!D116)))</f>
        <v/>
      </c>
      <c r="BT122" s="273" t="str">
        <f ca="true">+IF(OFFSET('Water Data'!$D$28,0,10*ROW('Water Data'!D116))="","",OFFSET('Water Data'!$D$28,0,10*ROW('Water Data'!D116)))</f>
        <v/>
      </c>
      <c r="BU122" s="273" t="str">
        <f ca="true">+IF(OFFSET('Water Data'!$D$29,0,10*ROW('Water Data'!D116))="","",OFFSET('Water Data'!$D$29,0,10*ROW('Water Data'!D116)))</f>
        <v/>
      </c>
      <c r="BV122" s="273" t="str">
        <f ca="true">+IF(OFFSET('Water Data'!$E$27,0,10*ROW('Water Data'!E116))="","",OFFSET('Water Data'!$E$27,0,10*ROW('Water Data'!E116)))</f>
        <v/>
      </c>
      <c r="BW122" s="273" t="str">
        <f ca="true">+IF(OFFSET('Water Data'!$E$28,0,10*ROW('Water Data'!E116))="","",OFFSET('Water Data'!$E$28,0,10*ROW('Water Data'!E116)))</f>
        <v/>
      </c>
      <c r="BX122" s="273" t="str">
        <f ca="true">+IF(OFFSET('Water Data'!$E$29,0,10*ROW('Water Data'!E116))="","",OFFSET('Water Data'!$E$29,0,10*ROW('Water Data'!E116)))</f>
        <v/>
      </c>
      <c r="BY122" s="273" t="str">
        <f ca="true">+IF(OFFSET('Water Data'!$F$27,0,10*ROW('Water Data'!F116))="","",OFFSET('Water Data'!$F$27,0,10*ROW('Water Data'!F116)))</f>
        <v/>
      </c>
      <c r="BZ122" s="273" t="str">
        <f ca="true">+IF(OFFSET('Water Data'!$F$28,0,10*ROW('Water Data'!F116))="","",OFFSET('Water Data'!$F$28,0,10*ROW('Water Data'!F116)))</f>
        <v/>
      </c>
      <c r="CA122" s="273" t="str">
        <f ca="true">+IF(OFFSET('Water Data'!$F$29,0,10*ROW('Water Data'!F116))="","",OFFSET('Water Data'!$F$29,0,10*ROW('Water Data'!F116)))</f>
        <v/>
      </c>
      <c r="CB122" s="273" t="str">
        <f ca="true">+IF(OFFSET('Water Data'!$G$27,0,10*ROW('Water Data'!G116))="","",OFFSET('Water Data'!$G$27,0,10*ROW('Water Data'!G116)))</f>
        <v/>
      </c>
      <c r="CC122" s="273" t="str">
        <f ca="true">+IF(OFFSET('Water Data'!$G$28,0,10*ROW('Water Data'!G116))="","",OFFSET('Water Data'!$G$28,0,10*ROW('Water Data'!G116)))</f>
        <v/>
      </c>
      <c r="CD122" s="273" t="str">
        <f ca="true">+IF(OFFSET('Water Data'!$G$29,0,10*ROW('Water Data'!G116))="","",OFFSET('Water Data'!$G$29,0,10*ROW('Water Data'!G116)))</f>
        <v/>
      </c>
      <c r="CE122" s="273" t="str">
        <f ca="true">+IF(OFFSET('Water Data'!$H$27,0,10*ROW('Water Data'!H116))="","",OFFSET('Water Data'!$H$27,0,10*ROW('Water Data'!H116)))</f>
        <v/>
      </c>
      <c r="CF122" s="273" t="str">
        <f ca="true">+IF(OFFSET('Water Data'!$H$28,0,10*ROW('Water Data'!H116))="","",OFFSET('Water Data'!$H$28,0,10*ROW('Water Data'!H116)))</f>
        <v/>
      </c>
      <c r="CG122" s="273" t="str">
        <f ca="true">+IF(OFFSET('Water Data'!$H$29,0,10*ROW('Water Data'!H116))="","",OFFSET('Water Data'!$H$29,0,10*ROW('Water Data'!H116)))</f>
        <v/>
      </c>
      <c r="CH122" s="273" t="str">
        <f ca="true">+IF(OFFSET('Water Data'!$I$27,0,10*ROW('Water Data'!I116))="","",OFFSET('Water Data'!$I$27,0,10*ROW('Water Data'!I116)))</f>
        <v/>
      </c>
      <c r="CI122" s="273" t="str">
        <f ca="true">+IF(OFFSET('Water Data'!$I$28,0,10*ROW('Water Data'!I116))="","",OFFSET('Water Data'!$I$28,0,10*ROW('Water Data'!I116)))</f>
        <v/>
      </c>
      <c r="CJ122" s="273" t="str">
        <f ca="true">+IF(OFFSET('Water Data'!$I$29,0,10*ROW('Water Data'!I116))="","",OFFSET('Water Data'!$I$29,0,10*ROW('Water Data'!I116)))</f>
        <v/>
      </c>
      <c r="CK122" s="273" t="str">
        <f ca="true">+IF(OFFSET('Sanitation Data'!$D$28,0,10*ROW('Sanitation Data'!D116))="","",OFFSET('Sanitation Data'!$D$28,0,10*ROW('Sanitation Data'!D116)))</f>
        <v/>
      </c>
      <c r="CL122" s="273" t="str">
        <f ca="true">+IF(OFFSET('Sanitation Data'!$D$29,0,10*ROW('Sanitation Data'!D116))="","",OFFSET('Sanitation Data'!$D$29,0,10*ROW('Sanitation Data'!D116)))</f>
        <v/>
      </c>
      <c r="CM122" s="273" t="str">
        <f ca="true">+IF(OFFSET('Sanitation Data'!$D$30,0,10*ROW('Sanitation Data'!D116))="","",OFFSET('Sanitation Data'!$D$30,0,10*ROW('Sanitation Data'!D116)))</f>
        <v/>
      </c>
      <c r="CN122" s="273" t="str">
        <f ca="true">+IF(OFFSET('Sanitation Data'!$D$31,0,10*ROW('Sanitation Data'!D116))="","",OFFSET('Sanitation Data'!$D$31,0,10*ROW('Sanitation Data'!D116)))</f>
        <v/>
      </c>
      <c r="CO122" s="273" t="str">
        <f ca="true">+IF(OFFSET('Sanitation Data'!$D$32,0,10*ROW('Sanitation Data'!D116))="","",OFFSET('Sanitation Data'!$D$32,0,10*ROW('Sanitation Data'!D116)))</f>
        <v/>
      </c>
      <c r="CP122" s="273" t="str">
        <f ca="true">+IF(OFFSET('Sanitation Data'!$E$28,0,10*ROW('Sanitation Data'!E116))="","",OFFSET('Sanitation Data'!$E$28,0,10*ROW('Sanitation Data'!E116)))</f>
        <v/>
      </c>
      <c r="CQ122" s="273" t="str">
        <f ca="true">+IF(OFFSET('Sanitation Data'!$E$29,0,10*ROW('Sanitation Data'!E116))="","",OFFSET('Sanitation Data'!$E$29,0,10*ROW('Sanitation Data'!E116)))</f>
        <v/>
      </c>
      <c r="CR122" s="273" t="str">
        <f ca="true">+IF(OFFSET('Sanitation Data'!$E$30,0,10*ROW('Sanitation Data'!E116))="","",OFFSET('Sanitation Data'!$E$30,0,10*ROW('Sanitation Data'!E116)))</f>
        <v/>
      </c>
      <c r="CS122" s="273" t="str">
        <f ca="true">+IF(OFFSET('Sanitation Data'!$E$31,0,10*ROW('Sanitation Data'!E116))="","",OFFSET('Sanitation Data'!$E$31,0,10*ROW('Sanitation Data'!E116)))</f>
        <v/>
      </c>
      <c r="CT122" s="273" t="str">
        <f ca="true">+IF(OFFSET('Sanitation Data'!$E$32,0,10*ROW('Sanitation Data'!E116))="","",OFFSET('Sanitation Data'!$E$32,0,10*ROW('Sanitation Data'!E116)))</f>
        <v/>
      </c>
      <c r="CU122" s="273" t="str">
        <f ca="true">+IF(OFFSET('Sanitation Data'!$F$28,0,10*ROW('Sanitation Data'!F116))="","",OFFSET('Sanitation Data'!$F$28,0,10*ROW('Sanitation Data'!F116)))</f>
        <v/>
      </c>
      <c r="CV122" s="273" t="str">
        <f ca="true">+IF(OFFSET('Sanitation Data'!$F$29,0,10*ROW('Sanitation Data'!F116))="","",OFFSET('Sanitation Data'!$F$29,0,10*ROW('Sanitation Data'!F116)))</f>
        <v/>
      </c>
      <c r="CW122" s="273" t="str">
        <f ca="true">+IF(OFFSET('Sanitation Data'!$F$30,0,10*ROW('Sanitation Data'!F116))="","",OFFSET('Sanitation Data'!$F$30,0,10*ROW('Sanitation Data'!F116)))</f>
        <v/>
      </c>
      <c r="CX122" s="273" t="str">
        <f ca="true">+IF(OFFSET('Sanitation Data'!$F$31,0,10*ROW('Sanitation Data'!F116))="","",OFFSET('Sanitation Data'!$F$31,0,10*ROW('Sanitation Data'!F116)))</f>
        <v/>
      </c>
      <c r="CY122" s="273" t="str">
        <f ca="true">+IF(OFFSET('Sanitation Data'!$F$32,0,10*ROW('Sanitation Data'!F116))="","",OFFSET('Sanitation Data'!$F$32,0,10*ROW('Sanitation Data'!F116)))</f>
        <v/>
      </c>
      <c r="CZ122" s="273" t="str">
        <f ca="true">+IF(OFFSET('Sanitation Data'!$G$28,0,10*ROW('Sanitation Data'!G116))="","",OFFSET('Sanitation Data'!$G$28,0,10*ROW('Sanitation Data'!G116)))</f>
        <v/>
      </c>
      <c r="DA122" s="273" t="str">
        <f ca="true">+IF(OFFSET('Sanitation Data'!$G$29,0,10*ROW('Sanitation Data'!G116))="","",OFFSET('Sanitation Data'!$G$29,0,10*ROW('Sanitation Data'!G116)))</f>
        <v/>
      </c>
      <c r="DB122" s="273" t="str">
        <f ca="true">+IF(OFFSET('Sanitation Data'!$G$30,0,10*ROW('Sanitation Data'!G116))="","",OFFSET('Sanitation Data'!$G$30,0,10*ROW('Sanitation Data'!G116)))</f>
        <v/>
      </c>
      <c r="DC122" s="273" t="str">
        <f ca="true">+IF(OFFSET('Sanitation Data'!$G$31,0,10*ROW('Sanitation Data'!G116))="","",OFFSET('Sanitation Data'!$G$31,0,10*ROW('Sanitation Data'!G116)))</f>
        <v/>
      </c>
      <c r="DD122" s="273" t="str">
        <f ca="true">+IF(OFFSET('Sanitation Data'!$G$32,0,10*ROW('Sanitation Data'!G116))="","",OFFSET('Sanitation Data'!$G$32,0,10*ROW('Sanitation Data'!G116)))</f>
        <v/>
      </c>
      <c r="DE122" s="273" t="str">
        <f ca="true">+IF(OFFSET('Sanitation Data'!$H$28,0,10*ROW('Sanitation Data'!H116))="","",OFFSET('Sanitation Data'!$H$28,0,10*ROW('Sanitation Data'!H116)))</f>
        <v/>
      </c>
      <c r="DF122" s="273" t="str">
        <f ca="true">+IF(OFFSET('Sanitation Data'!$H$29,0,10*ROW('Sanitation Data'!H116))="","",OFFSET('Sanitation Data'!$H$29,0,10*ROW('Sanitation Data'!H116)))</f>
        <v/>
      </c>
      <c r="DG122" s="273" t="str">
        <f ca="true">+IF(OFFSET('Sanitation Data'!$H$30,0,10*ROW('Sanitation Data'!H116))="","",OFFSET('Sanitation Data'!$H$30,0,10*ROW('Sanitation Data'!H116)))</f>
        <v/>
      </c>
      <c r="DH122" s="273" t="str">
        <f ca="true">+IF(OFFSET('Sanitation Data'!$H$31,0,10*ROW('Sanitation Data'!H116))="","",OFFSET('Sanitation Data'!$H$31,0,10*ROW('Sanitation Data'!H116)))</f>
        <v/>
      </c>
      <c r="DI122" s="273" t="str">
        <f ca="true">+IF(OFFSET('Sanitation Data'!$H$32,0,10*ROW('Sanitation Data'!H116))="","",OFFSET('Sanitation Data'!$H$32,0,10*ROW('Sanitation Data'!H116)))</f>
        <v/>
      </c>
      <c r="DJ122" s="273" t="str">
        <f ca="true">+IF(OFFSET('Sanitation Data'!$I$28,0,10*ROW('Sanitation Data'!I116))="","",OFFSET('Sanitation Data'!$I$28,0,10*ROW('Sanitation Data'!I116)))</f>
        <v/>
      </c>
      <c r="DK122" s="273" t="str">
        <f ca="true">+IF(OFFSET('Sanitation Data'!$I$29,0,10*ROW('Sanitation Data'!I116))="","",OFFSET('Sanitation Data'!$I$29,0,10*ROW('Sanitation Data'!I116)))</f>
        <v/>
      </c>
      <c r="DL122" s="273" t="str">
        <f ca="true">+IF(OFFSET('Sanitation Data'!$I$30,0,10*ROW('Sanitation Data'!I116))="","",OFFSET('Sanitation Data'!$I$30,0,10*ROW('Sanitation Data'!I116)))</f>
        <v/>
      </c>
      <c r="DM122" s="273" t="str">
        <f ca="true">+IF(OFFSET('Sanitation Data'!$I$31,0,10*ROW('Sanitation Data'!I116))="","",OFFSET('Sanitation Data'!$I$31,0,10*ROW('Sanitation Data'!I116)))</f>
        <v/>
      </c>
      <c r="DN122" s="273" t="str">
        <f ca="true">+IF(OFFSET('Sanitation Data'!$I$32,0,10*ROW('Sanitation Data'!I116))="","",OFFSET('Sanitation Data'!$I$32,0,10*ROW('Sanitation Data'!I116)))</f>
        <v/>
      </c>
      <c r="DO122" s="273" t="str">
        <f ca="true">+IF(OFFSET('Hygiene Data'!$D$11,0,10*ROW('Hygiene Data'!D116))="","",OFFSET('Hygiene Data'!$D$11,0,10*ROW('Hygiene Data'!D116)))</f>
        <v/>
      </c>
      <c r="DP122" s="273" t="str">
        <f ca="true">+IF(OFFSET('Hygiene Data'!$D$12,0,10*ROW('Hygiene Data'!D116))="","",OFFSET('Hygiene Data'!$D$12,0,10*ROW('Hygiene Data'!D116)))</f>
        <v/>
      </c>
      <c r="DQ122" s="273" t="str">
        <f ca="true">+IF(OFFSET('Hygiene Data'!$D$13,0,10*ROW('Hygiene Data'!D116))="","",OFFSET('Hygiene Data'!$D$13,0,10*ROW('Hygiene Data'!D116)))</f>
        <v/>
      </c>
      <c r="DR122" s="273" t="str">
        <f ca="true">+IF(OFFSET('Hygiene Data'!$E$11,0,10*ROW('Hygiene Data'!E116))="","",OFFSET('Hygiene Data'!$E$11,0,10*ROW('Hygiene Data'!E116)))</f>
        <v/>
      </c>
      <c r="DS122" s="273" t="str">
        <f ca="true">+IF(OFFSET('Hygiene Data'!$E$12,0,10*ROW('Hygiene Data'!E116))="","",OFFSET('Hygiene Data'!$E$12,0,10*ROW('Hygiene Data'!E116)))</f>
        <v/>
      </c>
      <c r="DT122" s="273" t="str">
        <f ca="true">+IF(OFFSET('Hygiene Data'!$E$13,0,10*ROW('Hygiene Data'!E116))="","",OFFSET('Hygiene Data'!$E$13,0,10*ROW('Hygiene Data'!E116)))</f>
        <v/>
      </c>
      <c r="DU122" s="273" t="str">
        <f ca="true">+IF(OFFSET('Hygiene Data'!$F$11,0,10*ROW('Hygiene Data'!F116))="","",OFFSET('Hygiene Data'!$F$11,0,10*ROW('Hygiene Data'!F116)))</f>
        <v/>
      </c>
      <c r="DV122" s="273" t="str">
        <f ca="true">+IF(OFFSET('Hygiene Data'!$F$12,0,10*ROW('Hygiene Data'!F116))="","",OFFSET('Hygiene Data'!$F$12,0,10*ROW('Hygiene Data'!F116)))</f>
        <v/>
      </c>
      <c r="DW122" s="273" t="str">
        <f ca="true">+IF(OFFSET('Hygiene Data'!$F$13,0,10*ROW('Hygiene Data'!F116))="","",OFFSET('Hygiene Data'!$F$13,0,10*ROW('Hygiene Data'!F116)))</f>
        <v/>
      </c>
      <c r="DX122" s="273" t="str">
        <f ca="true">+IF(OFFSET('Hygiene Data'!$G$11,0,10*ROW('Hygiene Data'!G116))="","",OFFSET('Hygiene Data'!$G$11,0,10*ROW('Hygiene Data'!G116)))</f>
        <v/>
      </c>
      <c r="DY122" s="273" t="str">
        <f ca="true">+IF(OFFSET('Hygiene Data'!$G$12,0,10*ROW('Hygiene Data'!G116))="","",OFFSET('Hygiene Data'!$G$12,0,10*ROW('Hygiene Data'!G116)))</f>
        <v/>
      </c>
      <c r="DZ122" s="273" t="str">
        <f ca="true">+IF(OFFSET('Hygiene Data'!$G$13,0,10*ROW('Hygiene Data'!G116))="","",OFFSET('Hygiene Data'!$G$13,0,10*ROW('Hygiene Data'!G116)))</f>
        <v/>
      </c>
      <c r="EA122" s="273" t="str">
        <f ca="true">+IF(OFFSET('Hygiene Data'!$H$11,0,10*ROW('Hygiene Data'!H116))="","",OFFSET('Hygiene Data'!$H$11,0,10*ROW('Hygiene Data'!H116)))</f>
        <v/>
      </c>
      <c r="EB122" s="273" t="str">
        <f ca="true">+IF(OFFSET('Hygiene Data'!$H$12,0,10*ROW('Hygiene Data'!H116))="","",OFFSET('Hygiene Data'!$H$12,0,10*ROW('Hygiene Data'!H116)))</f>
        <v/>
      </c>
      <c r="EC122" s="273" t="str">
        <f ca="true">+IF(OFFSET('Hygiene Data'!$H$13,0,10*ROW('Hygiene Data'!H116))="","",OFFSET('Hygiene Data'!$H$13,0,10*ROW('Hygiene Data'!H116)))</f>
        <v/>
      </c>
      <c r="ED122" s="273" t="str">
        <f ca="true">+IF(OFFSET('Hygiene Data'!$I$11,0,10*ROW('Hygiene Data'!I116))="","",OFFSET('Hygiene Data'!$I$11,0,10*ROW('Hygiene Data'!I116)))</f>
        <v/>
      </c>
      <c r="EE122" s="273" t="str">
        <f ca="true">+IF(OFFSET('Hygiene Data'!$I$12,0,10*ROW('Hygiene Data'!I116))="","",OFFSET('Hygiene Data'!$I$12,0,10*ROW('Hygiene Data'!I116)))</f>
        <v/>
      </c>
      <c r="EF122" s="273"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29" t="str">
        <f t="shared" ca="true" si="1"/>
        <v/>
      </c>
      <c r="D123" s="97"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7"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7"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7"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7"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7"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7"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7"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7"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7"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7"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7"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7"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7"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7"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7"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7"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7"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8"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8"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8"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8"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8"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8"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8"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8"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8"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8"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8"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8"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8"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8"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8"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8"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8"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8"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8"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8"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8"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8"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8"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8"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8"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8"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8"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8"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8"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8"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9"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9"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9"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9"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9"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9"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9"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9"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9"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9"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9"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9"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9"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9"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9"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9"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9"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9"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3"/>
      <c r="BS123" s="273" t="str">
        <f ca="true">+IF(OFFSET('Water Data'!$D$27,0,10*ROW('Water Data'!D117))="","",OFFSET('Water Data'!$D$27,0,10*ROW('Water Data'!D117)))</f>
        <v/>
      </c>
      <c r="BT123" s="273" t="str">
        <f ca="true">+IF(OFFSET('Water Data'!$D$28,0,10*ROW('Water Data'!D117))="","",OFFSET('Water Data'!$D$28,0,10*ROW('Water Data'!D117)))</f>
        <v/>
      </c>
      <c r="BU123" s="273" t="str">
        <f ca="true">+IF(OFFSET('Water Data'!$D$29,0,10*ROW('Water Data'!D117))="","",OFFSET('Water Data'!$D$29,0,10*ROW('Water Data'!D117)))</f>
        <v/>
      </c>
      <c r="BV123" s="273" t="str">
        <f ca="true">+IF(OFFSET('Water Data'!$E$27,0,10*ROW('Water Data'!E117))="","",OFFSET('Water Data'!$E$27,0,10*ROW('Water Data'!E117)))</f>
        <v/>
      </c>
      <c r="BW123" s="273" t="str">
        <f ca="true">+IF(OFFSET('Water Data'!$E$28,0,10*ROW('Water Data'!E117))="","",OFFSET('Water Data'!$E$28,0,10*ROW('Water Data'!E117)))</f>
        <v/>
      </c>
      <c r="BX123" s="273" t="str">
        <f ca="true">+IF(OFFSET('Water Data'!$E$29,0,10*ROW('Water Data'!E117))="","",OFFSET('Water Data'!$E$29,0,10*ROW('Water Data'!E117)))</f>
        <v/>
      </c>
      <c r="BY123" s="273" t="str">
        <f ca="true">+IF(OFFSET('Water Data'!$F$27,0,10*ROW('Water Data'!F117))="","",OFFSET('Water Data'!$F$27,0,10*ROW('Water Data'!F117)))</f>
        <v/>
      </c>
      <c r="BZ123" s="273" t="str">
        <f ca="true">+IF(OFFSET('Water Data'!$F$28,0,10*ROW('Water Data'!F117))="","",OFFSET('Water Data'!$F$28,0,10*ROW('Water Data'!F117)))</f>
        <v/>
      </c>
      <c r="CA123" s="273" t="str">
        <f ca="true">+IF(OFFSET('Water Data'!$F$29,0,10*ROW('Water Data'!F117))="","",OFFSET('Water Data'!$F$29,0,10*ROW('Water Data'!F117)))</f>
        <v/>
      </c>
      <c r="CB123" s="273" t="str">
        <f ca="true">+IF(OFFSET('Water Data'!$G$27,0,10*ROW('Water Data'!G117))="","",OFFSET('Water Data'!$G$27,0,10*ROW('Water Data'!G117)))</f>
        <v/>
      </c>
      <c r="CC123" s="273" t="str">
        <f ca="true">+IF(OFFSET('Water Data'!$G$28,0,10*ROW('Water Data'!G117))="","",OFFSET('Water Data'!$G$28,0,10*ROW('Water Data'!G117)))</f>
        <v/>
      </c>
      <c r="CD123" s="273" t="str">
        <f ca="true">+IF(OFFSET('Water Data'!$G$29,0,10*ROW('Water Data'!G117))="","",OFFSET('Water Data'!$G$29,0,10*ROW('Water Data'!G117)))</f>
        <v/>
      </c>
      <c r="CE123" s="273" t="str">
        <f ca="true">+IF(OFFSET('Water Data'!$H$27,0,10*ROW('Water Data'!H117))="","",OFFSET('Water Data'!$H$27,0,10*ROW('Water Data'!H117)))</f>
        <v/>
      </c>
      <c r="CF123" s="273" t="str">
        <f ca="true">+IF(OFFSET('Water Data'!$H$28,0,10*ROW('Water Data'!H117))="","",OFFSET('Water Data'!$H$28,0,10*ROW('Water Data'!H117)))</f>
        <v/>
      </c>
      <c r="CG123" s="273" t="str">
        <f ca="true">+IF(OFFSET('Water Data'!$H$29,0,10*ROW('Water Data'!H117))="","",OFFSET('Water Data'!$H$29,0,10*ROW('Water Data'!H117)))</f>
        <v/>
      </c>
      <c r="CH123" s="273" t="str">
        <f ca="true">+IF(OFFSET('Water Data'!$I$27,0,10*ROW('Water Data'!I117))="","",OFFSET('Water Data'!$I$27,0,10*ROW('Water Data'!I117)))</f>
        <v/>
      </c>
      <c r="CI123" s="273" t="str">
        <f ca="true">+IF(OFFSET('Water Data'!$I$28,0,10*ROW('Water Data'!I117))="","",OFFSET('Water Data'!$I$28,0,10*ROW('Water Data'!I117)))</f>
        <v/>
      </c>
      <c r="CJ123" s="273" t="str">
        <f ca="true">+IF(OFFSET('Water Data'!$I$29,0,10*ROW('Water Data'!I117))="","",OFFSET('Water Data'!$I$29,0,10*ROW('Water Data'!I117)))</f>
        <v/>
      </c>
      <c r="CK123" s="273" t="str">
        <f ca="true">+IF(OFFSET('Sanitation Data'!$D$28,0,10*ROW('Sanitation Data'!D117))="","",OFFSET('Sanitation Data'!$D$28,0,10*ROW('Sanitation Data'!D117)))</f>
        <v/>
      </c>
      <c r="CL123" s="273" t="str">
        <f ca="true">+IF(OFFSET('Sanitation Data'!$D$29,0,10*ROW('Sanitation Data'!D117))="","",OFFSET('Sanitation Data'!$D$29,0,10*ROW('Sanitation Data'!D117)))</f>
        <v/>
      </c>
      <c r="CM123" s="273" t="str">
        <f ca="true">+IF(OFFSET('Sanitation Data'!$D$30,0,10*ROW('Sanitation Data'!D117))="","",OFFSET('Sanitation Data'!$D$30,0,10*ROW('Sanitation Data'!D117)))</f>
        <v/>
      </c>
      <c r="CN123" s="273" t="str">
        <f ca="true">+IF(OFFSET('Sanitation Data'!$D$31,0,10*ROW('Sanitation Data'!D117))="","",OFFSET('Sanitation Data'!$D$31,0,10*ROW('Sanitation Data'!D117)))</f>
        <v/>
      </c>
      <c r="CO123" s="273" t="str">
        <f ca="true">+IF(OFFSET('Sanitation Data'!$D$32,0,10*ROW('Sanitation Data'!D117))="","",OFFSET('Sanitation Data'!$D$32,0,10*ROW('Sanitation Data'!D117)))</f>
        <v/>
      </c>
      <c r="CP123" s="273" t="str">
        <f ca="true">+IF(OFFSET('Sanitation Data'!$E$28,0,10*ROW('Sanitation Data'!E117))="","",OFFSET('Sanitation Data'!$E$28,0,10*ROW('Sanitation Data'!E117)))</f>
        <v/>
      </c>
      <c r="CQ123" s="273" t="str">
        <f ca="true">+IF(OFFSET('Sanitation Data'!$E$29,0,10*ROW('Sanitation Data'!E117))="","",OFFSET('Sanitation Data'!$E$29,0,10*ROW('Sanitation Data'!E117)))</f>
        <v/>
      </c>
      <c r="CR123" s="273" t="str">
        <f ca="true">+IF(OFFSET('Sanitation Data'!$E$30,0,10*ROW('Sanitation Data'!E117))="","",OFFSET('Sanitation Data'!$E$30,0,10*ROW('Sanitation Data'!E117)))</f>
        <v/>
      </c>
      <c r="CS123" s="273" t="str">
        <f ca="true">+IF(OFFSET('Sanitation Data'!$E$31,0,10*ROW('Sanitation Data'!E117))="","",OFFSET('Sanitation Data'!$E$31,0,10*ROW('Sanitation Data'!E117)))</f>
        <v/>
      </c>
      <c r="CT123" s="273" t="str">
        <f ca="true">+IF(OFFSET('Sanitation Data'!$E$32,0,10*ROW('Sanitation Data'!E117))="","",OFFSET('Sanitation Data'!$E$32,0,10*ROW('Sanitation Data'!E117)))</f>
        <v/>
      </c>
      <c r="CU123" s="273" t="str">
        <f ca="true">+IF(OFFSET('Sanitation Data'!$F$28,0,10*ROW('Sanitation Data'!F117))="","",OFFSET('Sanitation Data'!$F$28,0,10*ROW('Sanitation Data'!F117)))</f>
        <v/>
      </c>
      <c r="CV123" s="273" t="str">
        <f ca="true">+IF(OFFSET('Sanitation Data'!$F$29,0,10*ROW('Sanitation Data'!F117))="","",OFFSET('Sanitation Data'!$F$29,0,10*ROW('Sanitation Data'!F117)))</f>
        <v/>
      </c>
      <c r="CW123" s="273" t="str">
        <f ca="true">+IF(OFFSET('Sanitation Data'!$F$30,0,10*ROW('Sanitation Data'!F117))="","",OFFSET('Sanitation Data'!$F$30,0,10*ROW('Sanitation Data'!F117)))</f>
        <v/>
      </c>
      <c r="CX123" s="273" t="str">
        <f ca="true">+IF(OFFSET('Sanitation Data'!$F$31,0,10*ROW('Sanitation Data'!F117))="","",OFFSET('Sanitation Data'!$F$31,0,10*ROW('Sanitation Data'!F117)))</f>
        <v/>
      </c>
      <c r="CY123" s="273" t="str">
        <f ca="true">+IF(OFFSET('Sanitation Data'!$F$32,0,10*ROW('Sanitation Data'!F117))="","",OFFSET('Sanitation Data'!$F$32,0,10*ROW('Sanitation Data'!F117)))</f>
        <v/>
      </c>
      <c r="CZ123" s="273" t="str">
        <f ca="true">+IF(OFFSET('Sanitation Data'!$G$28,0,10*ROW('Sanitation Data'!G117))="","",OFFSET('Sanitation Data'!$G$28,0,10*ROW('Sanitation Data'!G117)))</f>
        <v/>
      </c>
      <c r="DA123" s="273" t="str">
        <f ca="true">+IF(OFFSET('Sanitation Data'!$G$29,0,10*ROW('Sanitation Data'!G117))="","",OFFSET('Sanitation Data'!$G$29,0,10*ROW('Sanitation Data'!G117)))</f>
        <v/>
      </c>
      <c r="DB123" s="273" t="str">
        <f ca="true">+IF(OFFSET('Sanitation Data'!$G$30,0,10*ROW('Sanitation Data'!G117))="","",OFFSET('Sanitation Data'!$G$30,0,10*ROW('Sanitation Data'!G117)))</f>
        <v/>
      </c>
      <c r="DC123" s="273" t="str">
        <f ca="true">+IF(OFFSET('Sanitation Data'!$G$31,0,10*ROW('Sanitation Data'!G117))="","",OFFSET('Sanitation Data'!$G$31,0,10*ROW('Sanitation Data'!G117)))</f>
        <v/>
      </c>
      <c r="DD123" s="273" t="str">
        <f ca="true">+IF(OFFSET('Sanitation Data'!$G$32,0,10*ROW('Sanitation Data'!G117))="","",OFFSET('Sanitation Data'!$G$32,0,10*ROW('Sanitation Data'!G117)))</f>
        <v/>
      </c>
      <c r="DE123" s="273" t="str">
        <f ca="true">+IF(OFFSET('Sanitation Data'!$H$28,0,10*ROW('Sanitation Data'!H117))="","",OFFSET('Sanitation Data'!$H$28,0,10*ROW('Sanitation Data'!H117)))</f>
        <v/>
      </c>
      <c r="DF123" s="273" t="str">
        <f ca="true">+IF(OFFSET('Sanitation Data'!$H$29,0,10*ROW('Sanitation Data'!H117))="","",OFFSET('Sanitation Data'!$H$29,0,10*ROW('Sanitation Data'!H117)))</f>
        <v/>
      </c>
      <c r="DG123" s="273" t="str">
        <f ca="true">+IF(OFFSET('Sanitation Data'!$H$30,0,10*ROW('Sanitation Data'!H117))="","",OFFSET('Sanitation Data'!$H$30,0,10*ROW('Sanitation Data'!H117)))</f>
        <v/>
      </c>
      <c r="DH123" s="273" t="str">
        <f ca="true">+IF(OFFSET('Sanitation Data'!$H$31,0,10*ROW('Sanitation Data'!H117))="","",OFFSET('Sanitation Data'!$H$31,0,10*ROW('Sanitation Data'!H117)))</f>
        <v/>
      </c>
      <c r="DI123" s="273" t="str">
        <f ca="true">+IF(OFFSET('Sanitation Data'!$H$32,0,10*ROW('Sanitation Data'!H117))="","",OFFSET('Sanitation Data'!$H$32,0,10*ROW('Sanitation Data'!H117)))</f>
        <v/>
      </c>
      <c r="DJ123" s="273" t="str">
        <f ca="true">+IF(OFFSET('Sanitation Data'!$I$28,0,10*ROW('Sanitation Data'!I117))="","",OFFSET('Sanitation Data'!$I$28,0,10*ROW('Sanitation Data'!I117)))</f>
        <v/>
      </c>
      <c r="DK123" s="273" t="str">
        <f ca="true">+IF(OFFSET('Sanitation Data'!$I$29,0,10*ROW('Sanitation Data'!I117))="","",OFFSET('Sanitation Data'!$I$29,0,10*ROW('Sanitation Data'!I117)))</f>
        <v/>
      </c>
      <c r="DL123" s="273" t="str">
        <f ca="true">+IF(OFFSET('Sanitation Data'!$I$30,0,10*ROW('Sanitation Data'!I117))="","",OFFSET('Sanitation Data'!$I$30,0,10*ROW('Sanitation Data'!I117)))</f>
        <v/>
      </c>
      <c r="DM123" s="273" t="str">
        <f ca="true">+IF(OFFSET('Sanitation Data'!$I$31,0,10*ROW('Sanitation Data'!I117))="","",OFFSET('Sanitation Data'!$I$31,0,10*ROW('Sanitation Data'!I117)))</f>
        <v/>
      </c>
      <c r="DN123" s="273" t="str">
        <f ca="true">+IF(OFFSET('Sanitation Data'!$I$32,0,10*ROW('Sanitation Data'!I117))="","",OFFSET('Sanitation Data'!$I$32,0,10*ROW('Sanitation Data'!I117)))</f>
        <v/>
      </c>
      <c r="DO123" s="273" t="str">
        <f ca="true">+IF(OFFSET('Hygiene Data'!$D$11,0,10*ROW('Hygiene Data'!D117))="","",OFFSET('Hygiene Data'!$D$11,0,10*ROW('Hygiene Data'!D117)))</f>
        <v/>
      </c>
      <c r="DP123" s="273" t="str">
        <f ca="true">+IF(OFFSET('Hygiene Data'!$D$12,0,10*ROW('Hygiene Data'!D117))="","",OFFSET('Hygiene Data'!$D$12,0,10*ROW('Hygiene Data'!D117)))</f>
        <v/>
      </c>
      <c r="DQ123" s="273" t="str">
        <f ca="true">+IF(OFFSET('Hygiene Data'!$D$13,0,10*ROW('Hygiene Data'!D117))="","",OFFSET('Hygiene Data'!$D$13,0,10*ROW('Hygiene Data'!D117)))</f>
        <v/>
      </c>
      <c r="DR123" s="273" t="str">
        <f ca="true">+IF(OFFSET('Hygiene Data'!$E$11,0,10*ROW('Hygiene Data'!E117))="","",OFFSET('Hygiene Data'!$E$11,0,10*ROW('Hygiene Data'!E117)))</f>
        <v/>
      </c>
      <c r="DS123" s="273" t="str">
        <f ca="true">+IF(OFFSET('Hygiene Data'!$E$12,0,10*ROW('Hygiene Data'!E117))="","",OFFSET('Hygiene Data'!$E$12,0,10*ROW('Hygiene Data'!E117)))</f>
        <v/>
      </c>
      <c r="DT123" s="273" t="str">
        <f ca="true">+IF(OFFSET('Hygiene Data'!$E$13,0,10*ROW('Hygiene Data'!E117))="","",OFFSET('Hygiene Data'!$E$13,0,10*ROW('Hygiene Data'!E117)))</f>
        <v/>
      </c>
      <c r="DU123" s="273" t="str">
        <f ca="true">+IF(OFFSET('Hygiene Data'!$F$11,0,10*ROW('Hygiene Data'!F117))="","",OFFSET('Hygiene Data'!$F$11,0,10*ROW('Hygiene Data'!F117)))</f>
        <v/>
      </c>
      <c r="DV123" s="273" t="str">
        <f ca="true">+IF(OFFSET('Hygiene Data'!$F$12,0,10*ROW('Hygiene Data'!F117))="","",OFFSET('Hygiene Data'!$F$12,0,10*ROW('Hygiene Data'!F117)))</f>
        <v/>
      </c>
      <c r="DW123" s="273" t="str">
        <f ca="true">+IF(OFFSET('Hygiene Data'!$F$13,0,10*ROW('Hygiene Data'!F117))="","",OFFSET('Hygiene Data'!$F$13,0,10*ROW('Hygiene Data'!F117)))</f>
        <v/>
      </c>
      <c r="DX123" s="273" t="str">
        <f ca="true">+IF(OFFSET('Hygiene Data'!$G$11,0,10*ROW('Hygiene Data'!G117))="","",OFFSET('Hygiene Data'!$G$11,0,10*ROW('Hygiene Data'!G117)))</f>
        <v/>
      </c>
      <c r="DY123" s="273" t="str">
        <f ca="true">+IF(OFFSET('Hygiene Data'!$G$12,0,10*ROW('Hygiene Data'!G117))="","",OFFSET('Hygiene Data'!$G$12,0,10*ROW('Hygiene Data'!G117)))</f>
        <v/>
      </c>
      <c r="DZ123" s="273" t="str">
        <f ca="true">+IF(OFFSET('Hygiene Data'!$G$13,0,10*ROW('Hygiene Data'!G117))="","",OFFSET('Hygiene Data'!$G$13,0,10*ROW('Hygiene Data'!G117)))</f>
        <v/>
      </c>
      <c r="EA123" s="273" t="str">
        <f ca="true">+IF(OFFSET('Hygiene Data'!$H$11,0,10*ROW('Hygiene Data'!H117))="","",OFFSET('Hygiene Data'!$H$11,0,10*ROW('Hygiene Data'!H117)))</f>
        <v/>
      </c>
      <c r="EB123" s="273" t="str">
        <f ca="true">+IF(OFFSET('Hygiene Data'!$H$12,0,10*ROW('Hygiene Data'!H117))="","",OFFSET('Hygiene Data'!$H$12,0,10*ROW('Hygiene Data'!H117)))</f>
        <v/>
      </c>
      <c r="EC123" s="273" t="str">
        <f ca="true">+IF(OFFSET('Hygiene Data'!$H$13,0,10*ROW('Hygiene Data'!H117))="","",OFFSET('Hygiene Data'!$H$13,0,10*ROW('Hygiene Data'!H117)))</f>
        <v/>
      </c>
      <c r="ED123" s="273" t="str">
        <f ca="true">+IF(OFFSET('Hygiene Data'!$I$11,0,10*ROW('Hygiene Data'!I117))="","",OFFSET('Hygiene Data'!$I$11,0,10*ROW('Hygiene Data'!I117)))</f>
        <v/>
      </c>
      <c r="EE123" s="273" t="str">
        <f ca="true">+IF(OFFSET('Hygiene Data'!$I$12,0,10*ROW('Hygiene Data'!I117))="","",OFFSET('Hygiene Data'!$I$12,0,10*ROW('Hygiene Data'!I117)))</f>
        <v/>
      </c>
      <c r="EF123" s="273"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29" t="str">
        <f t="shared" ca="true" si="1"/>
        <v/>
      </c>
      <c r="D124" s="97"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7"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7"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7"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7"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7"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7"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7"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7"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7"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7"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7"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7"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7"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7"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7"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7"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7"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8"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8"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8"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8"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8"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8"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8"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8"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8"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8"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8"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8"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8"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8"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8"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8"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8"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8"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8"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8"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8"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8"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8"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8"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8"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8"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8"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8"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8"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8"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9"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9"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9"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9"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9"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9"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9"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9"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9"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9"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9"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9"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9"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9"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9"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9"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9"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9"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3"/>
      <c r="BS124" s="273" t="str">
        <f ca="true">+IF(OFFSET('Water Data'!$D$27,0,10*ROW('Water Data'!D118))="","",OFFSET('Water Data'!$D$27,0,10*ROW('Water Data'!D118)))</f>
        <v/>
      </c>
      <c r="BT124" s="273" t="str">
        <f ca="true">+IF(OFFSET('Water Data'!$D$28,0,10*ROW('Water Data'!D118))="","",OFFSET('Water Data'!$D$28,0,10*ROW('Water Data'!D118)))</f>
        <v/>
      </c>
      <c r="BU124" s="273" t="str">
        <f ca="true">+IF(OFFSET('Water Data'!$D$29,0,10*ROW('Water Data'!D118))="","",OFFSET('Water Data'!$D$29,0,10*ROW('Water Data'!D118)))</f>
        <v/>
      </c>
      <c r="BV124" s="273" t="str">
        <f ca="true">+IF(OFFSET('Water Data'!$E$27,0,10*ROW('Water Data'!E118))="","",OFFSET('Water Data'!$E$27,0,10*ROW('Water Data'!E118)))</f>
        <v/>
      </c>
      <c r="BW124" s="273" t="str">
        <f ca="true">+IF(OFFSET('Water Data'!$E$28,0,10*ROW('Water Data'!E118))="","",OFFSET('Water Data'!$E$28,0,10*ROW('Water Data'!E118)))</f>
        <v/>
      </c>
      <c r="BX124" s="273" t="str">
        <f ca="true">+IF(OFFSET('Water Data'!$E$29,0,10*ROW('Water Data'!E118))="","",OFFSET('Water Data'!$E$29,0,10*ROW('Water Data'!E118)))</f>
        <v/>
      </c>
      <c r="BY124" s="273" t="str">
        <f ca="true">+IF(OFFSET('Water Data'!$F$27,0,10*ROW('Water Data'!F118))="","",OFFSET('Water Data'!$F$27,0,10*ROW('Water Data'!F118)))</f>
        <v/>
      </c>
      <c r="BZ124" s="273" t="str">
        <f ca="true">+IF(OFFSET('Water Data'!$F$28,0,10*ROW('Water Data'!F118))="","",OFFSET('Water Data'!$F$28,0,10*ROW('Water Data'!F118)))</f>
        <v/>
      </c>
      <c r="CA124" s="273" t="str">
        <f ca="true">+IF(OFFSET('Water Data'!$F$29,0,10*ROW('Water Data'!F118))="","",OFFSET('Water Data'!$F$29,0,10*ROW('Water Data'!F118)))</f>
        <v/>
      </c>
      <c r="CB124" s="273" t="str">
        <f ca="true">+IF(OFFSET('Water Data'!$G$27,0,10*ROW('Water Data'!G118))="","",OFFSET('Water Data'!$G$27,0,10*ROW('Water Data'!G118)))</f>
        <v/>
      </c>
      <c r="CC124" s="273" t="str">
        <f ca="true">+IF(OFFSET('Water Data'!$G$28,0,10*ROW('Water Data'!G118))="","",OFFSET('Water Data'!$G$28,0,10*ROW('Water Data'!G118)))</f>
        <v/>
      </c>
      <c r="CD124" s="273" t="str">
        <f ca="true">+IF(OFFSET('Water Data'!$G$29,0,10*ROW('Water Data'!G118))="","",OFFSET('Water Data'!$G$29,0,10*ROW('Water Data'!G118)))</f>
        <v/>
      </c>
      <c r="CE124" s="273" t="str">
        <f ca="true">+IF(OFFSET('Water Data'!$H$27,0,10*ROW('Water Data'!H118))="","",OFFSET('Water Data'!$H$27,0,10*ROW('Water Data'!H118)))</f>
        <v/>
      </c>
      <c r="CF124" s="273" t="str">
        <f ca="true">+IF(OFFSET('Water Data'!$H$28,0,10*ROW('Water Data'!H118))="","",OFFSET('Water Data'!$H$28,0,10*ROW('Water Data'!H118)))</f>
        <v/>
      </c>
      <c r="CG124" s="273" t="str">
        <f ca="true">+IF(OFFSET('Water Data'!$H$29,0,10*ROW('Water Data'!H118))="","",OFFSET('Water Data'!$H$29,0,10*ROW('Water Data'!H118)))</f>
        <v/>
      </c>
      <c r="CH124" s="273" t="str">
        <f ca="true">+IF(OFFSET('Water Data'!$I$27,0,10*ROW('Water Data'!I118))="","",OFFSET('Water Data'!$I$27,0,10*ROW('Water Data'!I118)))</f>
        <v/>
      </c>
      <c r="CI124" s="273" t="str">
        <f ca="true">+IF(OFFSET('Water Data'!$I$28,0,10*ROW('Water Data'!I118))="","",OFFSET('Water Data'!$I$28,0,10*ROW('Water Data'!I118)))</f>
        <v/>
      </c>
      <c r="CJ124" s="273" t="str">
        <f ca="true">+IF(OFFSET('Water Data'!$I$29,0,10*ROW('Water Data'!I118))="","",OFFSET('Water Data'!$I$29,0,10*ROW('Water Data'!I118)))</f>
        <v/>
      </c>
      <c r="CK124" s="273" t="str">
        <f ca="true">+IF(OFFSET('Sanitation Data'!$D$28,0,10*ROW('Sanitation Data'!D118))="","",OFFSET('Sanitation Data'!$D$28,0,10*ROW('Sanitation Data'!D118)))</f>
        <v/>
      </c>
      <c r="CL124" s="273" t="str">
        <f ca="true">+IF(OFFSET('Sanitation Data'!$D$29,0,10*ROW('Sanitation Data'!D118))="","",OFFSET('Sanitation Data'!$D$29,0,10*ROW('Sanitation Data'!D118)))</f>
        <v/>
      </c>
      <c r="CM124" s="273" t="str">
        <f ca="true">+IF(OFFSET('Sanitation Data'!$D$30,0,10*ROW('Sanitation Data'!D118))="","",OFFSET('Sanitation Data'!$D$30,0,10*ROW('Sanitation Data'!D118)))</f>
        <v/>
      </c>
      <c r="CN124" s="273" t="str">
        <f ca="true">+IF(OFFSET('Sanitation Data'!$D$31,0,10*ROW('Sanitation Data'!D118))="","",OFFSET('Sanitation Data'!$D$31,0,10*ROW('Sanitation Data'!D118)))</f>
        <v/>
      </c>
      <c r="CO124" s="273" t="str">
        <f ca="true">+IF(OFFSET('Sanitation Data'!$D$32,0,10*ROW('Sanitation Data'!D118))="","",OFFSET('Sanitation Data'!$D$32,0,10*ROW('Sanitation Data'!D118)))</f>
        <v/>
      </c>
      <c r="CP124" s="273" t="str">
        <f ca="true">+IF(OFFSET('Sanitation Data'!$E$28,0,10*ROW('Sanitation Data'!E118))="","",OFFSET('Sanitation Data'!$E$28,0,10*ROW('Sanitation Data'!E118)))</f>
        <v/>
      </c>
      <c r="CQ124" s="273" t="str">
        <f ca="true">+IF(OFFSET('Sanitation Data'!$E$29,0,10*ROW('Sanitation Data'!E118))="","",OFFSET('Sanitation Data'!$E$29,0,10*ROW('Sanitation Data'!E118)))</f>
        <v/>
      </c>
      <c r="CR124" s="273" t="str">
        <f ca="true">+IF(OFFSET('Sanitation Data'!$E$30,0,10*ROW('Sanitation Data'!E118))="","",OFFSET('Sanitation Data'!$E$30,0,10*ROW('Sanitation Data'!E118)))</f>
        <v/>
      </c>
      <c r="CS124" s="273" t="str">
        <f ca="true">+IF(OFFSET('Sanitation Data'!$E$31,0,10*ROW('Sanitation Data'!E118))="","",OFFSET('Sanitation Data'!$E$31,0,10*ROW('Sanitation Data'!E118)))</f>
        <v/>
      </c>
      <c r="CT124" s="273" t="str">
        <f ca="true">+IF(OFFSET('Sanitation Data'!$E$32,0,10*ROW('Sanitation Data'!E118))="","",OFFSET('Sanitation Data'!$E$32,0,10*ROW('Sanitation Data'!E118)))</f>
        <v/>
      </c>
      <c r="CU124" s="273" t="str">
        <f ca="true">+IF(OFFSET('Sanitation Data'!$F$28,0,10*ROW('Sanitation Data'!F118))="","",OFFSET('Sanitation Data'!$F$28,0,10*ROW('Sanitation Data'!F118)))</f>
        <v/>
      </c>
      <c r="CV124" s="273" t="str">
        <f ca="true">+IF(OFFSET('Sanitation Data'!$F$29,0,10*ROW('Sanitation Data'!F118))="","",OFFSET('Sanitation Data'!$F$29,0,10*ROW('Sanitation Data'!F118)))</f>
        <v/>
      </c>
      <c r="CW124" s="273" t="str">
        <f ca="true">+IF(OFFSET('Sanitation Data'!$F$30,0,10*ROW('Sanitation Data'!F118))="","",OFFSET('Sanitation Data'!$F$30,0,10*ROW('Sanitation Data'!F118)))</f>
        <v/>
      </c>
      <c r="CX124" s="273" t="str">
        <f ca="true">+IF(OFFSET('Sanitation Data'!$F$31,0,10*ROW('Sanitation Data'!F118))="","",OFFSET('Sanitation Data'!$F$31,0,10*ROW('Sanitation Data'!F118)))</f>
        <v/>
      </c>
      <c r="CY124" s="273" t="str">
        <f ca="true">+IF(OFFSET('Sanitation Data'!$F$32,0,10*ROW('Sanitation Data'!F118))="","",OFFSET('Sanitation Data'!$F$32,0,10*ROW('Sanitation Data'!F118)))</f>
        <v/>
      </c>
      <c r="CZ124" s="273" t="str">
        <f ca="true">+IF(OFFSET('Sanitation Data'!$G$28,0,10*ROW('Sanitation Data'!G118))="","",OFFSET('Sanitation Data'!$G$28,0,10*ROW('Sanitation Data'!G118)))</f>
        <v/>
      </c>
      <c r="DA124" s="273" t="str">
        <f ca="true">+IF(OFFSET('Sanitation Data'!$G$29,0,10*ROW('Sanitation Data'!G118))="","",OFFSET('Sanitation Data'!$G$29,0,10*ROW('Sanitation Data'!G118)))</f>
        <v/>
      </c>
      <c r="DB124" s="273" t="str">
        <f ca="true">+IF(OFFSET('Sanitation Data'!$G$30,0,10*ROW('Sanitation Data'!G118))="","",OFFSET('Sanitation Data'!$G$30,0,10*ROW('Sanitation Data'!G118)))</f>
        <v/>
      </c>
      <c r="DC124" s="273" t="str">
        <f ca="true">+IF(OFFSET('Sanitation Data'!$G$31,0,10*ROW('Sanitation Data'!G118))="","",OFFSET('Sanitation Data'!$G$31,0,10*ROW('Sanitation Data'!G118)))</f>
        <v/>
      </c>
      <c r="DD124" s="273" t="str">
        <f ca="true">+IF(OFFSET('Sanitation Data'!$G$32,0,10*ROW('Sanitation Data'!G118))="","",OFFSET('Sanitation Data'!$G$32,0,10*ROW('Sanitation Data'!G118)))</f>
        <v/>
      </c>
      <c r="DE124" s="273" t="str">
        <f ca="true">+IF(OFFSET('Sanitation Data'!$H$28,0,10*ROW('Sanitation Data'!H118))="","",OFFSET('Sanitation Data'!$H$28,0,10*ROW('Sanitation Data'!H118)))</f>
        <v/>
      </c>
      <c r="DF124" s="273" t="str">
        <f ca="true">+IF(OFFSET('Sanitation Data'!$H$29,0,10*ROW('Sanitation Data'!H118))="","",OFFSET('Sanitation Data'!$H$29,0,10*ROW('Sanitation Data'!H118)))</f>
        <v/>
      </c>
      <c r="DG124" s="273" t="str">
        <f ca="true">+IF(OFFSET('Sanitation Data'!$H$30,0,10*ROW('Sanitation Data'!H118))="","",OFFSET('Sanitation Data'!$H$30,0,10*ROW('Sanitation Data'!H118)))</f>
        <v/>
      </c>
      <c r="DH124" s="273" t="str">
        <f ca="true">+IF(OFFSET('Sanitation Data'!$H$31,0,10*ROW('Sanitation Data'!H118))="","",OFFSET('Sanitation Data'!$H$31,0,10*ROW('Sanitation Data'!H118)))</f>
        <v/>
      </c>
      <c r="DI124" s="273" t="str">
        <f ca="true">+IF(OFFSET('Sanitation Data'!$H$32,0,10*ROW('Sanitation Data'!H118))="","",OFFSET('Sanitation Data'!$H$32,0,10*ROW('Sanitation Data'!H118)))</f>
        <v/>
      </c>
      <c r="DJ124" s="273" t="str">
        <f ca="true">+IF(OFFSET('Sanitation Data'!$I$28,0,10*ROW('Sanitation Data'!I118))="","",OFFSET('Sanitation Data'!$I$28,0,10*ROW('Sanitation Data'!I118)))</f>
        <v/>
      </c>
      <c r="DK124" s="273" t="str">
        <f ca="true">+IF(OFFSET('Sanitation Data'!$I$29,0,10*ROW('Sanitation Data'!I118))="","",OFFSET('Sanitation Data'!$I$29,0,10*ROW('Sanitation Data'!I118)))</f>
        <v/>
      </c>
      <c r="DL124" s="273" t="str">
        <f ca="true">+IF(OFFSET('Sanitation Data'!$I$30,0,10*ROW('Sanitation Data'!I118))="","",OFFSET('Sanitation Data'!$I$30,0,10*ROW('Sanitation Data'!I118)))</f>
        <v/>
      </c>
      <c r="DM124" s="273" t="str">
        <f ca="true">+IF(OFFSET('Sanitation Data'!$I$31,0,10*ROW('Sanitation Data'!I118))="","",OFFSET('Sanitation Data'!$I$31,0,10*ROW('Sanitation Data'!I118)))</f>
        <v/>
      </c>
      <c r="DN124" s="273" t="str">
        <f ca="true">+IF(OFFSET('Sanitation Data'!$I$32,0,10*ROW('Sanitation Data'!I118))="","",OFFSET('Sanitation Data'!$I$32,0,10*ROW('Sanitation Data'!I118)))</f>
        <v/>
      </c>
      <c r="DO124" s="273" t="str">
        <f ca="true">+IF(OFFSET('Hygiene Data'!$D$11,0,10*ROW('Hygiene Data'!D118))="","",OFFSET('Hygiene Data'!$D$11,0,10*ROW('Hygiene Data'!D118)))</f>
        <v/>
      </c>
      <c r="DP124" s="273" t="str">
        <f ca="true">+IF(OFFSET('Hygiene Data'!$D$12,0,10*ROW('Hygiene Data'!D118))="","",OFFSET('Hygiene Data'!$D$12,0,10*ROW('Hygiene Data'!D118)))</f>
        <v/>
      </c>
      <c r="DQ124" s="273" t="str">
        <f ca="true">+IF(OFFSET('Hygiene Data'!$D$13,0,10*ROW('Hygiene Data'!D118))="","",OFFSET('Hygiene Data'!$D$13,0,10*ROW('Hygiene Data'!D118)))</f>
        <v/>
      </c>
      <c r="DR124" s="273" t="str">
        <f ca="true">+IF(OFFSET('Hygiene Data'!$E$11,0,10*ROW('Hygiene Data'!E118))="","",OFFSET('Hygiene Data'!$E$11,0,10*ROW('Hygiene Data'!E118)))</f>
        <v/>
      </c>
      <c r="DS124" s="273" t="str">
        <f ca="true">+IF(OFFSET('Hygiene Data'!$E$12,0,10*ROW('Hygiene Data'!E118))="","",OFFSET('Hygiene Data'!$E$12,0,10*ROW('Hygiene Data'!E118)))</f>
        <v/>
      </c>
      <c r="DT124" s="273" t="str">
        <f ca="true">+IF(OFFSET('Hygiene Data'!$E$13,0,10*ROW('Hygiene Data'!E118))="","",OFFSET('Hygiene Data'!$E$13,0,10*ROW('Hygiene Data'!E118)))</f>
        <v/>
      </c>
      <c r="DU124" s="273" t="str">
        <f ca="true">+IF(OFFSET('Hygiene Data'!$F$11,0,10*ROW('Hygiene Data'!F118))="","",OFFSET('Hygiene Data'!$F$11,0,10*ROW('Hygiene Data'!F118)))</f>
        <v/>
      </c>
      <c r="DV124" s="273" t="str">
        <f ca="true">+IF(OFFSET('Hygiene Data'!$F$12,0,10*ROW('Hygiene Data'!F118))="","",OFFSET('Hygiene Data'!$F$12,0,10*ROW('Hygiene Data'!F118)))</f>
        <v/>
      </c>
      <c r="DW124" s="273" t="str">
        <f ca="true">+IF(OFFSET('Hygiene Data'!$F$13,0,10*ROW('Hygiene Data'!F118))="","",OFFSET('Hygiene Data'!$F$13,0,10*ROW('Hygiene Data'!F118)))</f>
        <v/>
      </c>
      <c r="DX124" s="273" t="str">
        <f ca="true">+IF(OFFSET('Hygiene Data'!$G$11,0,10*ROW('Hygiene Data'!G118))="","",OFFSET('Hygiene Data'!$G$11,0,10*ROW('Hygiene Data'!G118)))</f>
        <v/>
      </c>
      <c r="DY124" s="273" t="str">
        <f ca="true">+IF(OFFSET('Hygiene Data'!$G$12,0,10*ROW('Hygiene Data'!G118))="","",OFFSET('Hygiene Data'!$G$12,0,10*ROW('Hygiene Data'!G118)))</f>
        <v/>
      </c>
      <c r="DZ124" s="273" t="str">
        <f ca="true">+IF(OFFSET('Hygiene Data'!$G$13,0,10*ROW('Hygiene Data'!G118))="","",OFFSET('Hygiene Data'!$G$13,0,10*ROW('Hygiene Data'!G118)))</f>
        <v/>
      </c>
      <c r="EA124" s="273" t="str">
        <f ca="true">+IF(OFFSET('Hygiene Data'!$H$11,0,10*ROW('Hygiene Data'!H118))="","",OFFSET('Hygiene Data'!$H$11,0,10*ROW('Hygiene Data'!H118)))</f>
        <v/>
      </c>
      <c r="EB124" s="273" t="str">
        <f ca="true">+IF(OFFSET('Hygiene Data'!$H$12,0,10*ROW('Hygiene Data'!H118))="","",OFFSET('Hygiene Data'!$H$12,0,10*ROW('Hygiene Data'!H118)))</f>
        <v/>
      </c>
      <c r="EC124" s="273" t="str">
        <f ca="true">+IF(OFFSET('Hygiene Data'!$H$13,0,10*ROW('Hygiene Data'!H118))="","",OFFSET('Hygiene Data'!$H$13,0,10*ROW('Hygiene Data'!H118)))</f>
        <v/>
      </c>
      <c r="ED124" s="273" t="str">
        <f ca="true">+IF(OFFSET('Hygiene Data'!$I$11,0,10*ROW('Hygiene Data'!I118))="","",OFFSET('Hygiene Data'!$I$11,0,10*ROW('Hygiene Data'!I118)))</f>
        <v/>
      </c>
      <c r="EE124" s="273" t="str">
        <f ca="true">+IF(OFFSET('Hygiene Data'!$I$12,0,10*ROW('Hygiene Data'!I118))="","",OFFSET('Hygiene Data'!$I$12,0,10*ROW('Hygiene Data'!I118)))</f>
        <v/>
      </c>
      <c r="EF124" s="273"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29" t="str">
        <f t="shared" ca="true" si="1"/>
        <v/>
      </c>
      <c r="D125" s="97"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7"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7"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7"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7"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7"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7"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7"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7"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7"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7"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7"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7"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7"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7"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7"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7"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7"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8"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8"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8"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8"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8"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8"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8"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8"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8"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8"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8"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8"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8"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8"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8"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8"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8"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8"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8"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8"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8"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8"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8"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8"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8"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8"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8"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8"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8"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8"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9"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9"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9"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9"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9"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9"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9"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9"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9"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9"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9"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9"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9"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9"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9"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9"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9"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9"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3"/>
      <c r="BS125" s="273" t="str">
        <f ca="true">+IF(OFFSET('Water Data'!$D$27,0,10*ROW('Water Data'!D119))="","",OFFSET('Water Data'!$D$27,0,10*ROW('Water Data'!D119)))</f>
        <v/>
      </c>
      <c r="BT125" s="273" t="str">
        <f ca="true">+IF(OFFSET('Water Data'!$D$28,0,10*ROW('Water Data'!D119))="","",OFFSET('Water Data'!$D$28,0,10*ROW('Water Data'!D119)))</f>
        <v/>
      </c>
      <c r="BU125" s="273" t="str">
        <f ca="true">+IF(OFFSET('Water Data'!$D$29,0,10*ROW('Water Data'!D119))="","",OFFSET('Water Data'!$D$29,0,10*ROW('Water Data'!D119)))</f>
        <v/>
      </c>
      <c r="BV125" s="273" t="str">
        <f ca="true">+IF(OFFSET('Water Data'!$E$27,0,10*ROW('Water Data'!E119))="","",OFFSET('Water Data'!$E$27,0,10*ROW('Water Data'!E119)))</f>
        <v/>
      </c>
      <c r="BW125" s="273" t="str">
        <f ca="true">+IF(OFFSET('Water Data'!$E$28,0,10*ROW('Water Data'!E119))="","",OFFSET('Water Data'!$E$28,0,10*ROW('Water Data'!E119)))</f>
        <v/>
      </c>
      <c r="BX125" s="273" t="str">
        <f ca="true">+IF(OFFSET('Water Data'!$E$29,0,10*ROW('Water Data'!E119))="","",OFFSET('Water Data'!$E$29,0,10*ROW('Water Data'!E119)))</f>
        <v/>
      </c>
      <c r="BY125" s="273" t="str">
        <f ca="true">+IF(OFFSET('Water Data'!$F$27,0,10*ROW('Water Data'!F119))="","",OFFSET('Water Data'!$F$27,0,10*ROW('Water Data'!F119)))</f>
        <v/>
      </c>
      <c r="BZ125" s="273" t="str">
        <f ca="true">+IF(OFFSET('Water Data'!$F$28,0,10*ROW('Water Data'!F119))="","",OFFSET('Water Data'!$F$28,0,10*ROW('Water Data'!F119)))</f>
        <v/>
      </c>
      <c r="CA125" s="273" t="str">
        <f ca="true">+IF(OFFSET('Water Data'!$F$29,0,10*ROW('Water Data'!F119))="","",OFFSET('Water Data'!$F$29,0,10*ROW('Water Data'!F119)))</f>
        <v/>
      </c>
      <c r="CB125" s="273" t="str">
        <f ca="true">+IF(OFFSET('Water Data'!$G$27,0,10*ROW('Water Data'!G119))="","",OFFSET('Water Data'!$G$27,0,10*ROW('Water Data'!G119)))</f>
        <v/>
      </c>
      <c r="CC125" s="273" t="str">
        <f ca="true">+IF(OFFSET('Water Data'!$G$28,0,10*ROW('Water Data'!G119))="","",OFFSET('Water Data'!$G$28,0,10*ROW('Water Data'!G119)))</f>
        <v/>
      </c>
      <c r="CD125" s="273" t="str">
        <f ca="true">+IF(OFFSET('Water Data'!$G$29,0,10*ROW('Water Data'!G119))="","",OFFSET('Water Data'!$G$29,0,10*ROW('Water Data'!G119)))</f>
        <v/>
      </c>
      <c r="CE125" s="273" t="str">
        <f ca="true">+IF(OFFSET('Water Data'!$H$27,0,10*ROW('Water Data'!H119))="","",OFFSET('Water Data'!$H$27,0,10*ROW('Water Data'!H119)))</f>
        <v/>
      </c>
      <c r="CF125" s="273" t="str">
        <f ca="true">+IF(OFFSET('Water Data'!$H$28,0,10*ROW('Water Data'!H119))="","",OFFSET('Water Data'!$H$28,0,10*ROW('Water Data'!H119)))</f>
        <v/>
      </c>
      <c r="CG125" s="273" t="str">
        <f ca="true">+IF(OFFSET('Water Data'!$H$29,0,10*ROW('Water Data'!H119))="","",OFFSET('Water Data'!$H$29,0,10*ROW('Water Data'!H119)))</f>
        <v/>
      </c>
      <c r="CH125" s="273" t="str">
        <f ca="true">+IF(OFFSET('Water Data'!$I$27,0,10*ROW('Water Data'!I119))="","",OFFSET('Water Data'!$I$27,0,10*ROW('Water Data'!I119)))</f>
        <v/>
      </c>
      <c r="CI125" s="273" t="str">
        <f ca="true">+IF(OFFSET('Water Data'!$I$28,0,10*ROW('Water Data'!I119))="","",OFFSET('Water Data'!$I$28,0,10*ROW('Water Data'!I119)))</f>
        <v/>
      </c>
      <c r="CJ125" s="273" t="str">
        <f ca="true">+IF(OFFSET('Water Data'!$I$29,0,10*ROW('Water Data'!I119))="","",OFFSET('Water Data'!$I$29,0,10*ROW('Water Data'!I119)))</f>
        <v/>
      </c>
      <c r="CK125" s="273" t="str">
        <f ca="true">+IF(OFFSET('Sanitation Data'!$D$28,0,10*ROW('Sanitation Data'!D119))="","",OFFSET('Sanitation Data'!$D$28,0,10*ROW('Sanitation Data'!D119)))</f>
        <v/>
      </c>
      <c r="CL125" s="273" t="str">
        <f ca="true">+IF(OFFSET('Sanitation Data'!$D$29,0,10*ROW('Sanitation Data'!D119))="","",OFFSET('Sanitation Data'!$D$29,0,10*ROW('Sanitation Data'!D119)))</f>
        <v/>
      </c>
      <c r="CM125" s="273" t="str">
        <f ca="true">+IF(OFFSET('Sanitation Data'!$D$30,0,10*ROW('Sanitation Data'!D119))="","",OFFSET('Sanitation Data'!$D$30,0,10*ROW('Sanitation Data'!D119)))</f>
        <v/>
      </c>
      <c r="CN125" s="273" t="str">
        <f ca="true">+IF(OFFSET('Sanitation Data'!$D$31,0,10*ROW('Sanitation Data'!D119))="","",OFFSET('Sanitation Data'!$D$31,0,10*ROW('Sanitation Data'!D119)))</f>
        <v/>
      </c>
      <c r="CO125" s="273" t="str">
        <f ca="true">+IF(OFFSET('Sanitation Data'!$D$32,0,10*ROW('Sanitation Data'!D119))="","",OFFSET('Sanitation Data'!$D$32,0,10*ROW('Sanitation Data'!D119)))</f>
        <v/>
      </c>
      <c r="CP125" s="273" t="str">
        <f ca="true">+IF(OFFSET('Sanitation Data'!$E$28,0,10*ROW('Sanitation Data'!E119))="","",OFFSET('Sanitation Data'!$E$28,0,10*ROW('Sanitation Data'!E119)))</f>
        <v/>
      </c>
      <c r="CQ125" s="273" t="str">
        <f ca="true">+IF(OFFSET('Sanitation Data'!$E$29,0,10*ROW('Sanitation Data'!E119))="","",OFFSET('Sanitation Data'!$E$29,0,10*ROW('Sanitation Data'!E119)))</f>
        <v/>
      </c>
      <c r="CR125" s="273" t="str">
        <f ca="true">+IF(OFFSET('Sanitation Data'!$E$30,0,10*ROW('Sanitation Data'!E119))="","",OFFSET('Sanitation Data'!$E$30,0,10*ROW('Sanitation Data'!E119)))</f>
        <v/>
      </c>
      <c r="CS125" s="273" t="str">
        <f ca="true">+IF(OFFSET('Sanitation Data'!$E$31,0,10*ROW('Sanitation Data'!E119))="","",OFFSET('Sanitation Data'!$E$31,0,10*ROW('Sanitation Data'!E119)))</f>
        <v/>
      </c>
      <c r="CT125" s="273" t="str">
        <f ca="true">+IF(OFFSET('Sanitation Data'!$E$32,0,10*ROW('Sanitation Data'!E119))="","",OFFSET('Sanitation Data'!$E$32,0,10*ROW('Sanitation Data'!E119)))</f>
        <v/>
      </c>
      <c r="CU125" s="273" t="str">
        <f ca="true">+IF(OFFSET('Sanitation Data'!$F$28,0,10*ROW('Sanitation Data'!F119))="","",OFFSET('Sanitation Data'!$F$28,0,10*ROW('Sanitation Data'!F119)))</f>
        <v/>
      </c>
      <c r="CV125" s="273" t="str">
        <f ca="true">+IF(OFFSET('Sanitation Data'!$F$29,0,10*ROW('Sanitation Data'!F119))="","",OFFSET('Sanitation Data'!$F$29,0,10*ROW('Sanitation Data'!F119)))</f>
        <v/>
      </c>
      <c r="CW125" s="273" t="str">
        <f ca="true">+IF(OFFSET('Sanitation Data'!$F$30,0,10*ROW('Sanitation Data'!F119))="","",OFFSET('Sanitation Data'!$F$30,0,10*ROW('Sanitation Data'!F119)))</f>
        <v/>
      </c>
      <c r="CX125" s="273" t="str">
        <f ca="true">+IF(OFFSET('Sanitation Data'!$F$31,0,10*ROW('Sanitation Data'!F119))="","",OFFSET('Sanitation Data'!$F$31,0,10*ROW('Sanitation Data'!F119)))</f>
        <v/>
      </c>
      <c r="CY125" s="273" t="str">
        <f ca="true">+IF(OFFSET('Sanitation Data'!$F$32,0,10*ROW('Sanitation Data'!F119))="","",OFFSET('Sanitation Data'!$F$32,0,10*ROW('Sanitation Data'!F119)))</f>
        <v/>
      </c>
      <c r="CZ125" s="273" t="str">
        <f ca="true">+IF(OFFSET('Sanitation Data'!$G$28,0,10*ROW('Sanitation Data'!G119))="","",OFFSET('Sanitation Data'!$G$28,0,10*ROW('Sanitation Data'!G119)))</f>
        <v/>
      </c>
      <c r="DA125" s="273" t="str">
        <f ca="true">+IF(OFFSET('Sanitation Data'!$G$29,0,10*ROW('Sanitation Data'!G119))="","",OFFSET('Sanitation Data'!$G$29,0,10*ROW('Sanitation Data'!G119)))</f>
        <v/>
      </c>
      <c r="DB125" s="273" t="str">
        <f ca="true">+IF(OFFSET('Sanitation Data'!$G$30,0,10*ROW('Sanitation Data'!G119))="","",OFFSET('Sanitation Data'!$G$30,0,10*ROW('Sanitation Data'!G119)))</f>
        <v/>
      </c>
      <c r="DC125" s="273" t="str">
        <f ca="true">+IF(OFFSET('Sanitation Data'!$G$31,0,10*ROW('Sanitation Data'!G119))="","",OFFSET('Sanitation Data'!$G$31,0,10*ROW('Sanitation Data'!G119)))</f>
        <v/>
      </c>
      <c r="DD125" s="273" t="str">
        <f ca="true">+IF(OFFSET('Sanitation Data'!$G$32,0,10*ROW('Sanitation Data'!G119))="","",OFFSET('Sanitation Data'!$G$32,0,10*ROW('Sanitation Data'!G119)))</f>
        <v/>
      </c>
      <c r="DE125" s="273" t="str">
        <f ca="true">+IF(OFFSET('Sanitation Data'!$H$28,0,10*ROW('Sanitation Data'!H119))="","",OFFSET('Sanitation Data'!$H$28,0,10*ROW('Sanitation Data'!H119)))</f>
        <v/>
      </c>
      <c r="DF125" s="273" t="str">
        <f ca="true">+IF(OFFSET('Sanitation Data'!$H$29,0,10*ROW('Sanitation Data'!H119))="","",OFFSET('Sanitation Data'!$H$29,0,10*ROW('Sanitation Data'!H119)))</f>
        <v/>
      </c>
      <c r="DG125" s="273" t="str">
        <f ca="true">+IF(OFFSET('Sanitation Data'!$H$30,0,10*ROW('Sanitation Data'!H119))="","",OFFSET('Sanitation Data'!$H$30,0,10*ROW('Sanitation Data'!H119)))</f>
        <v/>
      </c>
      <c r="DH125" s="273" t="str">
        <f ca="true">+IF(OFFSET('Sanitation Data'!$H$31,0,10*ROW('Sanitation Data'!H119))="","",OFFSET('Sanitation Data'!$H$31,0,10*ROW('Sanitation Data'!H119)))</f>
        <v/>
      </c>
      <c r="DI125" s="273" t="str">
        <f ca="true">+IF(OFFSET('Sanitation Data'!$H$32,0,10*ROW('Sanitation Data'!H119))="","",OFFSET('Sanitation Data'!$H$32,0,10*ROW('Sanitation Data'!H119)))</f>
        <v/>
      </c>
      <c r="DJ125" s="273" t="str">
        <f ca="true">+IF(OFFSET('Sanitation Data'!$I$28,0,10*ROW('Sanitation Data'!I119))="","",OFFSET('Sanitation Data'!$I$28,0,10*ROW('Sanitation Data'!I119)))</f>
        <v/>
      </c>
      <c r="DK125" s="273" t="str">
        <f ca="true">+IF(OFFSET('Sanitation Data'!$I$29,0,10*ROW('Sanitation Data'!I119))="","",OFFSET('Sanitation Data'!$I$29,0,10*ROW('Sanitation Data'!I119)))</f>
        <v/>
      </c>
      <c r="DL125" s="273" t="str">
        <f ca="true">+IF(OFFSET('Sanitation Data'!$I$30,0,10*ROW('Sanitation Data'!I119))="","",OFFSET('Sanitation Data'!$I$30,0,10*ROW('Sanitation Data'!I119)))</f>
        <v/>
      </c>
      <c r="DM125" s="273" t="str">
        <f ca="true">+IF(OFFSET('Sanitation Data'!$I$31,0,10*ROW('Sanitation Data'!I119))="","",OFFSET('Sanitation Data'!$I$31,0,10*ROW('Sanitation Data'!I119)))</f>
        <v/>
      </c>
      <c r="DN125" s="273" t="str">
        <f ca="true">+IF(OFFSET('Sanitation Data'!$I$32,0,10*ROW('Sanitation Data'!I119))="","",OFFSET('Sanitation Data'!$I$32,0,10*ROW('Sanitation Data'!I119)))</f>
        <v/>
      </c>
      <c r="DO125" s="273" t="str">
        <f ca="true">+IF(OFFSET('Hygiene Data'!$D$11,0,10*ROW('Hygiene Data'!D119))="","",OFFSET('Hygiene Data'!$D$11,0,10*ROW('Hygiene Data'!D119)))</f>
        <v/>
      </c>
      <c r="DP125" s="273" t="str">
        <f ca="true">+IF(OFFSET('Hygiene Data'!$D$12,0,10*ROW('Hygiene Data'!D119))="","",OFFSET('Hygiene Data'!$D$12,0,10*ROW('Hygiene Data'!D119)))</f>
        <v/>
      </c>
      <c r="DQ125" s="273" t="str">
        <f ca="true">+IF(OFFSET('Hygiene Data'!$D$13,0,10*ROW('Hygiene Data'!D119))="","",OFFSET('Hygiene Data'!$D$13,0,10*ROW('Hygiene Data'!D119)))</f>
        <v/>
      </c>
      <c r="DR125" s="273" t="str">
        <f ca="true">+IF(OFFSET('Hygiene Data'!$E$11,0,10*ROW('Hygiene Data'!E119))="","",OFFSET('Hygiene Data'!$E$11,0,10*ROW('Hygiene Data'!E119)))</f>
        <v/>
      </c>
      <c r="DS125" s="273" t="str">
        <f ca="true">+IF(OFFSET('Hygiene Data'!$E$12,0,10*ROW('Hygiene Data'!E119))="","",OFFSET('Hygiene Data'!$E$12,0,10*ROW('Hygiene Data'!E119)))</f>
        <v/>
      </c>
      <c r="DT125" s="273" t="str">
        <f ca="true">+IF(OFFSET('Hygiene Data'!$E$13,0,10*ROW('Hygiene Data'!E119))="","",OFFSET('Hygiene Data'!$E$13,0,10*ROW('Hygiene Data'!E119)))</f>
        <v/>
      </c>
      <c r="DU125" s="273" t="str">
        <f ca="true">+IF(OFFSET('Hygiene Data'!$F$11,0,10*ROW('Hygiene Data'!F119))="","",OFFSET('Hygiene Data'!$F$11,0,10*ROW('Hygiene Data'!F119)))</f>
        <v/>
      </c>
      <c r="DV125" s="273" t="str">
        <f ca="true">+IF(OFFSET('Hygiene Data'!$F$12,0,10*ROW('Hygiene Data'!F119))="","",OFFSET('Hygiene Data'!$F$12,0,10*ROW('Hygiene Data'!F119)))</f>
        <v/>
      </c>
      <c r="DW125" s="273" t="str">
        <f ca="true">+IF(OFFSET('Hygiene Data'!$F$13,0,10*ROW('Hygiene Data'!F119))="","",OFFSET('Hygiene Data'!$F$13,0,10*ROW('Hygiene Data'!F119)))</f>
        <v/>
      </c>
      <c r="DX125" s="273" t="str">
        <f ca="true">+IF(OFFSET('Hygiene Data'!$G$11,0,10*ROW('Hygiene Data'!G119))="","",OFFSET('Hygiene Data'!$G$11,0,10*ROW('Hygiene Data'!G119)))</f>
        <v/>
      </c>
      <c r="DY125" s="273" t="str">
        <f ca="true">+IF(OFFSET('Hygiene Data'!$G$12,0,10*ROW('Hygiene Data'!G119))="","",OFFSET('Hygiene Data'!$G$12,0,10*ROW('Hygiene Data'!G119)))</f>
        <v/>
      </c>
      <c r="DZ125" s="273" t="str">
        <f ca="true">+IF(OFFSET('Hygiene Data'!$G$13,0,10*ROW('Hygiene Data'!G119))="","",OFFSET('Hygiene Data'!$G$13,0,10*ROW('Hygiene Data'!G119)))</f>
        <v/>
      </c>
      <c r="EA125" s="273" t="str">
        <f ca="true">+IF(OFFSET('Hygiene Data'!$H$11,0,10*ROW('Hygiene Data'!H119))="","",OFFSET('Hygiene Data'!$H$11,0,10*ROW('Hygiene Data'!H119)))</f>
        <v/>
      </c>
      <c r="EB125" s="273" t="str">
        <f ca="true">+IF(OFFSET('Hygiene Data'!$H$12,0,10*ROW('Hygiene Data'!H119))="","",OFFSET('Hygiene Data'!$H$12,0,10*ROW('Hygiene Data'!H119)))</f>
        <v/>
      </c>
      <c r="EC125" s="273" t="str">
        <f ca="true">+IF(OFFSET('Hygiene Data'!$H$13,0,10*ROW('Hygiene Data'!H119))="","",OFFSET('Hygiene Data'!$H$13,0,10*ROW('Hygiene Data'!H119)))</f>
        <v/>
      </c>
      <c r="ED125" s="273" t="str">
        <f ca="true">+IF(OFFSET('Hygiene Data'!$I$11,0,10*ROW('Hygiene Data'!I119))="","",OFFSET('Hygiene Data'!$I$11,0,10*ROW('Hygiene Data'!I119)))</f>
        <v/>
      </c>
      <c r="EE125" s="273" t="str">
        <f ca="true">+IF(OFFSET('Hygiene Data'!$I$12,0,10*ROW('Hygiene Data'!I119))="","",OFFSET('Hygiene Data'!$I$12,0,10*ROW('Hygiene Data'!I119)))</f>
        <v/>
      </c>
      <c r="EF125" s="273"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29" t="str">
        <f t="shared" ca="true" si="1"/>
        <v/>
      </c>
      <c r="D126" s="97"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7"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7"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7"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7"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7"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7"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7"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7"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7"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7"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7"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7"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7"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7"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7"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7"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7"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8"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8"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8"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8"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8"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8"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8"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8"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8"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8"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8"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8"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8"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8"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8"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8"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8"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8"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8"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8"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8"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8"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8"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8"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8"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8"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8"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8"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8"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8"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9"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9"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9"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9"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9"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9"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9"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9"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9"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9"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9"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9"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9"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9"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9"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9"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9"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9"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3"/>
      <c r="BS126" s="273" t="str">
        <f ca="true">+IF(OFFSET('Water Data'!$D$27,0,10*ROW('Water Data'!D120))="","",OFFSET('Water Data'!$D$27,0,10*ROW('Water Data'!D120)))</f>
        <v/>
      </c>
      <c r="BT126" s="273" t="str">
        <f ca="true">+IF(OFFSET('Water Data'!$D$28,0,10*ROW('Water Data'!D120))="","",OFFSET('Water Data'!$D$28,0,10*ROW('Water Data'!D120)))</f>
        <v/>
      </c>
      <c r="BU126" s="273" t="str">
        <f ca="true">+IF(OFFSET('Water Data'!$D$29,0,10*ROW('Water Data'!D120))="","",OFFSET('Water Data'!$D$29,0,10*ROW('Water Data'!D120)))</f>
        <v/>
      </c>
      <c r="BV126" s="273" t="str">
        <f ca="true">+IF(OFFSET('Water Data'!$E$27,0,10*ROW('Water Data'!E120))="","",OFFSET('Water Data'!$E$27,0,10*ROW('Water Data'!E120)))</f>
        <v/>
      </c>
      <c r="BW126" s="273" t="str">
        <f ca="true">+IF(OFFSET('Water Data'!$E$28,0,10*ROW('Water Data'!E120))="","",OFFSET('Water Data'!$E$28,0,10*ROW('Water Data'!E120)))</f>
        <v/>
      </c>
      <c r="BX126" s="273" t="str">
        <f ca="true">+IF(OFFSET('Water Data'!$E$29,0,10*ROW('Water Data'!E120))="","",OFFSET('Water Data'!$E$29,0,10*ROW('Water Data'!E120)))</f>
        <v/>
      </c>
      <c r="BY126" s="273" t="str">
        <f ca="true">+IF(OFFSET('Water Data'!$F$27,0,10*ROW('Water Data'!F120))="","",OFFSET('Water Data'!$F$27,0,10*ROW('Water Data'!F120)))</f>
        <v/>
      </c>
      <c r="BZ126" s="273" t="str">
        <f ca="true">+IF(OFFSET('Water Data'!$F$28,0,10*ROW('Water Data'!F120))="","",OFFSET('Water Data'!$F$28,0,10*ROW('Water Data'!F120)))</f>
        <v/>
      </c>
      <c r="CA126" s="273" t="str">
        <f ca="true">+IF(OFFSET('Water Data'!$F$29,0,10*ROW('Water Data'!F120))="","",OFFSET('Water Data'!$F$29,0,10*ROW('Water Data'!F120)))</f>
        <v/>
      </c>
      <c r="CB126" s="273" t="str">
        <f ca="true">+IF(OFFSET('Water Data'!$G$27,0,10*ROW('Water Data'!G120))="","",OFFSET('Water Data'!$G$27,0,10*ROW('Water Data'!G120)))</f>
        <v/>
      </c>
      <c r="CC126" s="273" t="str">
        <f ca="true">+IF(OFFSET('Water Data'!$G$28,0,10*ROW('Water Data'!G120))="","",OFFSET('Water Data'!$G$28,0,10*ROW('Water Data'!G120)))</f>
        <v/>
      </c>
      <c r="CD126" s="273" t="str">
        <f ca="true">+IF(OFFSET('Water Data'!$G$29,0,10*ROW('Water Data'!G120))="","",OFFSET('Water Data'!$G$29,0,10*ROW('Water Data'!G120)))</f>
        <v/>
      </c>
      <c r="CE126" s="273" t="str">
        <f ca="true">+IF(OFFSET('Water Data'!$H$27,0,10*ROW('Water Data'!H120))="","",OFFSET('Water Data'!$H$27,0,10*ROW('Water Data'!H120)))</f>
        <v/>
      </c>
      <c r="CF126" s="273" t="str">
        <f ca="true">+IF(OFFSET('Water Data'!$H$28,0,10*ROW('Water Data'!H120))="","",OFFSET('Water Data'!$H$28,0,10*ROW('Water Data'!H120)))</f>
        <v/>
      </c>
      <c r="CG126" s="273" t="str">
        <f ca="true">+IF(OFFSET('Water Data'!$H$29,0,10*ROW('Water Data'!H120))="","",OFFSET('Water Data'!$H$29,0,10*ROW('Water Data'!H120)))</f>
        <v/>
      </c>
      <c r="CH126" s="273" t="str">
        <f ca="true">+IF(OFFSET('Water Data'!$I$27,0,10*ROW('Water Data'!I120))="","",OFFSET('Water Data'!$I$27,0,10*ROW('Water Data'!I120)))</f>
        <v/>
      </c>
      <c r="CI126" s="273" t="str">
        <f ca="true">+IF(OFFSET('Water Data'!$I$28,0,10*ROW('Water Data'!I120))="","",OFFSET('Water Data'!$I$28,0,10*ROW('Water Data'!I120)))</f>
        <v/>
      </c>
      <c r="CJ126" s="273" t="str">
        <f ca="true">+IF(OFFSET('Water Data'!$I$29,0,10*ROW('Water Data'!I120))="","",OFFSET('Water Data'!$I$29,0,10*ROW('Water Data'!I120)))</f>
        <v/>
      </c>
      <c r="CK126" s="273" t="str">
        <f ca="true">+IF(OFFSET('Sanitation Data'!$D$28,0,10*ROW('Sanitation Data'!D120))="","",OFFSET('Sanitation Data'!$D$28,0,10*ROW('Sanitation Data'!D120)))</f>
        <v/>
      </c>
      <c r="CL126" s="273" t="str">
        <f ca="true">+IF(OFFSET('Sanitation Data'!$D$29,0,10*ROW('Sanitation Data'!D120))="","",OFFSET('Sanitation Data'!$D$29,0,10*ROW('Sanitation Data'!D120)))</f>
        <v/>
      </c>
      <c r="CM126" s="273" t="str">
        <f ca="true">+IF(OFFSET('Sanitation Data'!$D$30,0,10*ROW('Sanitation Data'!D120))="","",OFFSET('Sanitation Data'!$D$30,0,10*ROW('Sanitation Data'!D120)))</f>
        <v/>
      </c>
      <c r="CN126" s="273" t="str">
        <f ca="true">+IF(OFFSET('Sanitation Data'!$D$31,0,10*ROW('Sanitation Data'!D120))="","",OFFSET('Sanitation Data'!$D$31,0,10*ROW('Sanitation Data'!D120)))</f>
        <v/>
      </c>
      <c r="CO126" s="273" t="str">
        <f ca="true">+IF(OFFSET('Sanitation Data'!$D$32,0,10*ROW('Sanitation Data'!D120))="","",OFFSET('Sanitation Data'!$D$32,0,10*ROW('Sanitation Data'!D120)))</f>
        <v/>
      </c>
      <c r="CP126" s="273" t="str">
        <f ca="true">+IF(OFFSET('Sanitation Data'!$E$28,0,10*ROW('Sanitation Data'!E120))="","",OFFSET('Sanitation Data'!$E$28,0,10*ROW('Sanitation Data'!E120)))</f>
        <v/>
      </c>
      <c r="CQ126" s="273" t="str">
        <f ca="true">+IF(OFFSET('Sanitation Data'!$E$29,0,10*ROW('Sanitation Data'!E120))="","",OFFSET('Sanitation Data'!$E$29,0,10*ROW('Sanitation Data'!E120)))</f>
        <v/>
      </c>
      <c r="CR126" s="273" t="str">
        <f ca="true">+IF(OFFSET('Sanitation Data'!$E$30,0,10*ROW('Sanitation Data'!E120))="","",OFFSET('Sanitation Data'!$E$30,0,10*ROW('Sanitation Data'!E120)))</f>
        <v/>
      </c>
      <c r="CS126" s="273" t="str">
        <f ca="true">+IF(OFFSET('Sanitation Data'!$E$31,0,10*ROW('Sanitation Data'!E120))="","",OFFSET('Sanitation Data'!$E$31,0,10*ROW('Sanitation Data'!E120)))</f>
        <v/>
      </c>
      <c r="CT126" s="273" t="str">
        <f ca="true">+IF(OFFSET('Sanitation Data'!$E$32,0,10*ROW('Sanitation Data'!E120))="","",OFFSET('Sanitation Data'!$E$32,0,10*ROW('Sanitation Data'!E120)))</f>
        <v/>
      </c>
      <c r="CU126" s="273" t="str">
        <f ca="true">+IF(OFFSET('Sanitation Data'!$F$28,0,10*ROW('Sanitation Data'!F120))="","",OFFSET('Sanitation Data'!$F$28,0,10*ROW('Sanitation Data'!F120)))</f>
        <v/>
      </c>
      <c r="CV126" s="273" t="str">
        <f ca="true">+IF(OFFSET('Sanitation Data'!$F$29,0,10*ROW('Sanitation Data'!F120))="","",OFFSET('Sanitation Data'!$F$29,0,10*ROW('Sanitation Data'!F120)))</f>
        <v/>
      </c>
      <c r="CW126" s="273" t="str">
        <f ca="true">+IF(OFFSET('Sanitation Data'!$F$30,0,10*ROW('Sanitation Data'!F120))="","",OFFSET('Sanitation Data'!$F$30,0,10*ROW('Sanitation Data'!F120)))</f>
        <v/>
      </c>
      <c r="CX126" s="273" t="str">
        <f ca="true">+IF(OFFSET('Sanitation Data'!$F$31,0,10*ROW('Sanitation Data'!F120))="","",OFFSET('Sanitation Data'!$F$31,0,10*ROW('Sanitation Data'!F120)))</f>
        <v/>
      </c>
      <c r="CY126" s="273" t="str">
        <f ca="true">+IF(OFFSET('Sanitation Data'!$F$32,0,10*ROW('Sanitation Data'!F120))="","",OFFSET('Sanitation Data'!$F$32,0,10*ROW('Sanitation Data'!F120)))</f>
        <v/>
      </c>
      <c r="CZ126" s="273" t="str">
        <f ca="true">+IF(OFFSET('Sanitation Data'!$G$28,0,10*ROW('Sanitation Data'!G120))="","",OFFSET('Sanitation Data'!$G$28,0,10*ROW('Sanitation Data'!G120)))</f>
        <v/>
      </c>
      <c r="DA126" s="273" t="str">
        <f ca="true">+IF(OFFSET('Sanitation Data'!$G$29,0,10*ROW('Sanitation Data'!G120))="","",OFFSET('Sanitation Data'!$G$29,0,10*ROW('Sanitation Data'!G120)))</f>
        <v/>
      </c>
      <c r="DB126" s="273" t="str">
        <f ca="true">+IF(OFFSET('Sanitation Data'!$G$30,0,10*ROW('Sanitation Data'!G120))="","",OFFSET('Sanitation Data'!$G$30,0,10*ROW('Sanitation Data'!G120)))</f>
        <v/>
      </c>
      <c r="DC126" s="273" t="str">
        <f ca="true">+IF(OFFSET('Sanitation Data'!$G$31,0,10*ROW('Sanitation Data'!G120))="","",OFFSET('Sanitation Data'!$G$31,0,10*ROW('Sanitation Data'!G120)))</f>
        <v/>
      </c>
      <c r="DD126" s="273" t="str">
        <f ca="true">+IF(OFFSET('Sanitation Data'!$G$32,0,10*ROW('Sanitation Data'!G120))="","",OFFSET('Sanitation Data'!$G$32,0,10*ROW('Sanitation Data'!G120)))</f>
        <v/>
      </c>
      <c r="DE126" s="273" t="str">
        <f ca="true">+IF(OFFSET('Sanitation Data'!$H$28,0,10*ROW('Sanitation Data'!H120))="","",OFFSET('Sanitation Data'!$H$28,0,10*ROW('Sanitation Data'!H120)))</f>
        <v/>
      </c>
      <c r="DF126" s="273" t="str">
        <f ca="true">+IF(OFFSET('Sanitation Data'!$H$29,0,10*ROW('Sanitation Data'!H120))="","",OFFSET('Sanitation Data'!$H$29,0,10*ROW('Sanitation Data'!H120)))</f>
        <v/>
      </c>
      <c r="DG126" s="273" t="str">
        <f ca="true">+IF(OFFSET('Sanitation Data'!$H$30,0,10*ROW('Sanitation Data'!H120))="","",OFFSET('Sanitation Data'!$H$30,0,10*ROW('Sanitation Data'!H120)))</f>
        <v/>
      </c>
      <c r="DH126" s="273" t="str">
        <f ca="true">+IF(OFFSET('Sanitation Data'!$H$31,0,10*ROW('Sanitation Data'!H120))="","",OFFSET('Sanitation Data'!$H$31,0,10*ROW('Sanitation Data'!H120)))</f>
        <v/>
      </c>
      <c r="DI126" s="273" t="str">
        <f ca="true">+IF(OFFSET('Sanitation Data'!$H$32,0,10*ROW('Sanitation Data'!H120))="","",OFFSET('Sanitation Data'!$H$32,0,10*ROW('Sanitation Data'!H120)))</f>
        <v/>
      </c>
      <c r="DJ126" s="273" t="str">
        <f ca="true">+IF(OFFSET('Sanitation Data'!$I$28,0,10*ROW('Sanitation Data'!I120))="","",OFFSET('Sanitation Data'!$I$28,0,10*ROW('Sanitation Data'!I120)))</f>
        <v/>
      </c>
      <c r="DK126" s="273" t="str">
        <f ca="true">+IF(OFFSET('Sanitation Data'!$I$29,0,10*ROW('Sanitation Data'!I120))="","",OFFSET('Sanitation Data'!$I$29,0,10*ROW('Sanitation Data'!I120)))</f>
        <v/>
      </c>
      <c r="DL126" s="273" t="str">
        <f ca="true">+IF(OFFSET('Sanitation Data'!$I$30,0,10*ROW('Sanitation Data'!I120))="","",OFFSET('Sanitation Data'!$I$30,0,10*ROW('Sanitation Data'!I120)))</f>
        <v/>
      </c>
      <c r="DM126" s="273" t="str">
        <f ca="true">+IF(OFFSET('Sanitation Data'!$I$31,0,10*ROW('Sanitation Data'!I120))="","",OFFSET('Sanitation Data'!$I$31,0,10*ROW('Sanitation Data'!I120)))</f>
        <v/>
      </c>
      <c r="DN126" s="273" t="str">
        <f ca="true">+IF(OFFSET('Sanitation Data'!$I$32,0,10*ROW('Sanitation Data'!I120))="","",OFFSET('Sanitation Data'!$I$32,0,10*ROW('Sanitation Data'!I120)))</f>
        <v/>
      </c>
      <c r="DO126" s="273" t="str">
        <f ca="true">+IF(OFFSET('Hygiene Data'!$D$11,0,10*ROW('Hygiene Data'!D120))="","",OFFSET('Hygiene Data'!$D$11,0,10*ROW('Hygiene Data'!D120)))</f>
        <v/>
      </c>
      <c r="DP126" s="273" t="str">
        <f ca="true">+IF(OFFSET('Hygiene Data'!$D$12,0,10*ROW('Hygiene Data'!D120))="","",OFFSET('Hygiene Data'!$D$12,0,10*ROW('Hygiene Data'!D120)))</f>
        <v/>
      </c>
      <c r="DQ126" s="273" t="str">
        <f ca="true">+IF(OFFSET('Hygiene Data'!$D$13,0,10*ROW('Hygiene Data'!D120))="","",OFFSET('Hygiene Data'!$D$13,0,10*ROW('Hygiene Data'!D120)))</f>
        <v/>
      </c>
      <c r="DR126" s="273" t="str">
        <f ca="true">+IF(OFFSET('Hygiene Data'!$E$11,0,10*ROW('Hygiene Data'!E120))="","",OFFSET('Hygiene Data'!$E$11,0,10*ROW('Hygiene Data'!E120)))</f>
        <v/>
      </c>
      <c r="DS126" s="273" t="str">
        <f ca="true">+IF(OFFSET('Hygiene Data'!$E$12,0,10*ROW('Hygiene Data'!E120))="","",OFFSET('Hygiene Data'!$E$12,0,10*ROW('Hygiene Data'!E120)))</f>
        <v/>
      </c>
      <c r="DT126" s="273" t="str">
        <f ca="true">+IF(OFFSET('Hygiene Data'!$E$13,0,10*ROW('Hygiene Data'!E120))="","",OFFSET('Hygiene Data'!$E$13,0,10*ROW('Hygiene Data'!E120)))</f>
        <v/>
      </c>
      <c r="DU126" s="273" t="str">
        <f ca="true">+IF(OFFSET('Hygiene Data'!$F$11,0,10*ROW('Hygiene Data'!F120))="","",OFFSET('Hygiene Data'!$F$11,0,10*ROW('Hygiene Data'!F120)))</f>
        <v/>
      </c>
      <c r="DV126" s="273" t="str">
        <f ca="true">+IF(OFFSET('Hygiene Data'!$F$12,0,10*ROW('Hygiene Data'!F120))="","",OFFSET('Hygiene Data'!$F$12,0,10*ROW('Hygiene Data'!F120)))</f>
        <v/>
      </c>
      <c r="DW126" s="273" t="str">
        <f ca="true">+IF(OFFSET('Hygiene Data'!$F$13,0,10*ROW('Hygiene Data'!F120))="","",OFFSET('Hygiene Data'!$F$13,0,10*ROW('Hygiene Data'!F120)))</f>
        <v/>
      </c>
      <c r="DX126" s="273" t="str">
        <f ca="true">+IF(OFFSET('Hygiene Data'!$G$11,0,10*ROW('Hygiene Data'!G120))="","",OFFSET('Hygiene Data'!$G$11,0,10*ROW('Hygiene Data'!G120)))</f>
        <v/>
      </c>
      <c r="DY126" s="273" t="str">
        <f ca="true">+IF(OFFSET('Hygiene Data'!$G$12,0,10*ROW('Hygiene Data'!G120))="","",OFFSET('Hygiene Data'!$G$12,0,10*ROW('Hygiene Data'!G120)))</f>
        <v/>
      </c>
      <c r="DZ126" s="273" t="str">
        <f ca="true">+IF(OFFSET('Hygiene Data'!$G$13,0,10*ROW('Hygiene Data'!G120))="","",OFFSET('Hygiene Data'!$G$13,0,10*ROW('Hygiene Data'!G120)))</f>
        <v/>
      </c>
      <c r="EA126" s="273" t="str">
        <f ca="true">+IF(OFFSET('Hygiene Data'!$H$11,0,10*ROW('Hygiene Data'!H120))="","",OFFSET('Hygiene Data'!$H$11,0,10*ROW('Hygiene Data'!H120)))</f>
        <v/>
      </c>
      <c r="EB126" s="273" t="str">
        <f ca="true">+IF(OFFSET('Hygiene Data'!$H$12,0,10*ROW('Hygiene Data'!H120))="","",OFFSET('Hygiene Data'!$H$12,0,10*ROW('Hygiene Data'!H120)))</f>
        <v/>
      </c>
      <c r="EC126" s="273" t="str">
        <f ca="true">+IF(OFFSET('Hygiene Data'!$H$13,0,10*ROW('Hygiene Data'!H120))="","",OFFSET('Hygiene Data'!$H$13,0,10*ROW('Hygiene Data'!H120)))</f>
        <v/>
      </c>
      <c r="ED126" s="273" t="str">
        <f ca="true">+IF(OFFSET('Hygiene Data'!$I$11,0,10*ROW('Hygiene Data'!I120))="","",OFFSET('Hygiene Data'!$I$11,0,10*ROW('Hygiene Data'!I120)))</f>
        <v/>
      </c>
      <c r="EE126" s="273" t="str">
        <f ca="true">+IF(OFFSET('Hygiene Data'!$I$12,0,10*ROW('Hygiene Data'!I120))="","",OFFSET('Hygiene Data'!$I$12,0,10*ROW('Hygiene Data'!I120)))</f>
        <v/>
      </c>
      <c r="EF126" s="273"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29" t="str">
        <f t="shared" ca="true" si="1"/>
        <v/>
      </c>
      <c r="D127" s="97"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7"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7"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7"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7"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7"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7"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7"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7"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7"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7"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7"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7"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7"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7"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7"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7"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7"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8"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8"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8"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8"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8"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8"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8"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8"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8"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8"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8"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8"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8"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8"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8"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8"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8"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8"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8"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8"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8"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8"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8"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8"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8"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8"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8"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8"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8"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8"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9"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9"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9"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9"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9"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9"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9"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9"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9"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9"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9"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9"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9"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9"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9"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9"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9"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9"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3"/>
      <c r="BS127" s="273" t="str">
        <f ca="true">+IF(OFFSET('Water Data'!$D$27,0,10*ROW('Water Data'!D121))="","",OFFSET('Water Data'!$D$27,0,10*ROW('Water Data'!D121)))</f>
        <v/>
      </c>
      <c r="BT127" s="273" t="str">
        <f ca="true">+IF(OFFSET('Water Data'!$D$28,0,10*ROW('Water Data'!D121))="","",OFFSET('Water Data'!$D$28,0,10*ROW('Water Data'!D121)))</f>
        <v/>
      </c>
      <c r="BU127" s="273" t="str">
        <f ca="true">+IF(OFFSET('Water Data'!$D$29,0,10*ROW('Water Data'!D121))="","",OFFSET('Water Data'!$D$29,0,10*ROW('Water Data'!D121)))</f>
        <v/>
      </c>
      <c r="BV127" s="273" t="str">
        <f ca="true">+IF(OFFSET('Water Data'!$E$27,0,10*ROW('Water Data'!E121))="","",OFFSET('Water Data'!$E$27,0,10*ROW('Water Data'!E121)))</f>
        <v/>
      </c>
      <c r="BW127" s="273" t="str">
        <f ca="true">+IF(OFFSET('Water Data'!$E$28,0,10*ROW('Water Data'!E121))="","",OFFSET('Water Data'!$E$28,0,10*ROW('Water Data'!E121)))</f>
        <v/>
      </c>
      <c r="BX127" s="273" t="str">
        <f ca="true">+IF(OFFSET('Water Data'!$E$29,0,10*ROW('Water Data'!E121))="","",OFFSET('Water Data'!$E$29,0,10*ROW('Water Data'!E121)))</f>
        <v/>
      </c>
      <c r="BY127" s="273" t="str">
        <f ca="true">+IF(OFFSET('Water Data'!$F$27,0,10*ROW('Water Data'!F121))="","",OFFSET('Water Data'!$F$27,0,10*ROW('Water Data'!F121)))</f>
        <v/>
      </c>
      <c r="BZ127" s="273" t="str">
        <f ca="true">+IF(OFFSET('Water Data'!$F$28,0,10*ROW('Water Data'!F121))="","",OFFSET('Water Data'!$F$28,0,10*ROW('Water Data'!F121)))</f>
        <v/>
      </c>
      <c r="CA127" s="273" t="str">
        <f ca="true">+IF(OFFSET('Water Data'!$F$29,0,10*ROW('Water Data'!F121))="","",OFFSET('Water Data'!$F$29,0,10*ROW('Water Data'!F121)))</f>
        <v/>
      </c>
      <c r="CB127" s="273" t="str">
        <f ca="true">+IF(OFFSET('Water Data'!$G$27,0,10*ROW('Water Data'!G121))="","",OFFSET('Water Data'!$G$27,0,10*ROW('Water Data'!G121)))</f>
        <v/>
      </c>
      <c r="CC127" s="273" t="str">
        <f ca="true">+IF(OFFSET('Water Data'!$G$28,0,10*ROW('Water Data'!G121))="","",OFFSET('Water Data'!$G$28,0,10*ROW('Water Data'!G121)))</f>
        <v/>
      </c>
      <c r="CD127" s="273" t="str">
        <f ca="true">+IF(OFFSET('Water Data'!$G$29,0,10*ROW('Water Data'!G121))="","",OFFSET('Water Data'!$G$29,0,10*ROW('Water Data'!G121)))</f>
        <v/>
      </c>
      <c r="CE127" s="273" t="str">
        <f ca="true">+IF(OFFSET('Water Data'!$H$27,0,10*ROW('Water Data'!H121))="","",OFFSET('Water Data'!$H$27,0,10*ROW('Water Data'!H121)))</f>
        <v/>
      </c>
      <c r="CF127" s="273" t="str">
        <f ca="true">+IF(OFFSET('Water Data'!$H$28,0,10*ROW('Water Data'!H121))="","",OFFSET('Water Data'!$H$28,0,10*ROW('Water Data'!H121)))</f>
        <v/>
      </c>
      <c r="CG127" s="273" t="str">
        <f ca="true">+IF(OFFSET('Water Data'!$H$29,0,10*ROW('Water Data'!H121))="","",OFFSET('Water Data'!$H$29,0,10*ROW('Water Data'!H121)))</f>
        <v/>
      </c>
      <c r="CH127" s="273" t="str">
        <f ca="true">+IF(OFFSET('Water Data'!$I$27,0,10*ROW('Water Data'!I121))="","",OFFSET('Water Data'!$I$27,0,10*ROW('Water Data'!I121)))</f>
        <v/>
      </c>
      <c r="CI127" s="273" t="str">
        <f ca="true">+IF(OFFSET('Water Data'!$I$28,0,10*ROW('Water Data'!I121))="","",OFFSET('Water Data'!$I$28,0,10*ROW('Water Data'!I121)))</f>
        <v/>
      </c>
      <c r="CJ127" s="273" t="str">
        <f ca="true">+IF(OFFSET('Water Data'!$I$29,0,10*ROW('Water Data'!I121))="","",OFFSET('Water Data'!$I$29,0,10*ROW('Water Data'!I121)))</f>
        <v/>
      </c>
      <c r="CK127" s="273" t="str">
        <f ca="true">+IF(OFFSET('Sanitation Data'!$D$28,0,10*ROW('Sanitation Data'!D121))="","",OFFSET('Sanitation Data'!$D$28,0,10*ROW('Sanitation Data'!D121)))</f>
        <v/>
      </c>
      <c r="CL127" s="273" t="str">
        <f ca="true">+IF(OFFSET('Sanitation Data'!$D$29,0,10*ROW('Sanitation Data'!D121))="","",OFFSET('Sanitation Data'!$D$29,0,10*ROW('Sanitation Data'!D121)))</f>
        <v/>
      </c>
      <c r="CM127" s="273" t="str">
        <f ca="true">+IF(OFFSET('Sanitation Data'!$D$30,0,10*ROW('Sanitation Data'!D121))="","",OFFSET('Sanitation Data'!$D$30,0,10*ROW('Sanitation Data'!D121)))</f>
        <v/>
      </c>
      <c r="CN127" s="273" t="str">
        <f ca="true">+IF(OFFSET('Sanitation Data'!$D$31,0,10*ROW('Sanitation Data'!D121))="","",OFFSET('Sanitation Data'!$D$31,0,10*ROW('Sanitation Data'!D121)))</f>
        <v/>
      </c>
      <c r="CO127" s="273" t="str">
        <f ca="true">+IF(OFFSET('Sanitation Data'!$D$32,0,10*ROW('Sanitation Data'!D121))="","",OFFSET('Sanitation Data'!$D$32,0,10*ROW('Sanitation Data'!D121)))</f>
        <v/>
      </c>
      <c r="CP127" s="273" t="str">
        <f ca="true">+IF(OFFSET('Sanitation Data'!$E$28,0,10*ROW('Sanitation Data'!E121))="","",OFFSET('Sanitation Data'!$E$28,0,10*ROW('Sanitation Data'!E121)))</f>
        <v/>
      </c>
      <c r="CQ127" s="273" t="str">
        <f ca="true">+IF(OFFSET('Sanitation Data'!$E$29,0,10*ROW('Sanitation Data'!E121))="","",OFFSET('Sanitation Data'!$E$29,0,10*ROW('Sanitation Data'!E121)))</f>
        <v/>
      </c>
      <c r="CR127" s="273" t="str">
        <f ca="true">+IF(OFFSET('Sanitation Data'!$E$30,0,10*ROW('Sanitation Data'!E121))="","",OFFSET('Sanitation Data'!$E$30,0,10*ROW('Sanitation Data'!E121)))</f>
        <v/>
      </c>
      <c r="CS127" s="273" t="str">
        <f ca="true">+IF(OFFSET('Sanitation Data'!$E$31,0,10*ROW('Sanitation Data'!E121))="","",OFFSET('Sanitation Data'!$E$31,0,10*ROW('Sanitation Data'!E121)))</f>
        <v/>
      </c>
      <c r="CT127" s="273" t="str">
        <f ca="true">+IF(OFFSET('Sanitation Data'!$E$32,0,10*ROW('Sanitation Data'!E121))="","",OFFSET('Sanitation Data'!$E$32,0,10*ROW('Sanitation Data'!E121)))</f>
        <v/>
      </c>
      <c r="CU127" s="273" t="str">
        <f ca="true">+IF(OFFSET('Sanitation Data'!$F$28,0,10*ROW('Sanitation Data'!F121))="","",OFFSET('Sanitation Data'!$F$28,0,10*ROW('Sanitation Data'!F121)))</f>
        <v/>
      </c>
      <c r="CV127" s="273" t="str">
        <f ca="true">+IF(OFFSET('Sanitation Data'!$F$29,0,10*ROW('Sanitation Data'!F121))="","",OFFSET('Sanitation Data'!$F$29,0,10*ROW('Sanitation Data'!F121)))</f>
        <v/>
      </c>
      <c r="CW127" s="273" t="str">
        <f ca="true">+IF(OFFSET('Sanitation Data'!$F$30,0,10*ROW('Sanitation Data'!F121))="","",OFFSET('Sanitation Data'!$F$30,0,10*ROW('Sanitation Data'!F121)))</f>
        <v/>
      </c>
      <c r="CX127" s="273" t="str">
        <f ca="true">+IF(OFFSET('Sanitation Data'!$F$31,0,10*ROW('Sanitation Data'!F121))="","",OFFSET('Sanitation Data'!$F$31,0,10*ROW('Sanitation Data'!F121)))</f>
        <v/>
      </c>
      <c r="CY127" s="273" t="str">
        <f ca="true">+IF(OFFSET('Sanitation Data'!$F$32,0,10*ROW('Sanitation Data'!F121))="","",OFFSET('Sanitation Data'!$F$32,0,10*ROW('Sanitation Data'!F121)))</f>
        <v/>
      </c>
      <c r="CZ127" s="273" t="str">
        <f ca="true">+IF(OFFSET('Sanitation Data'!$G$28,0,10*ROW('Sanitation Data'!G121))="","",OFFSET('Sanitation Data'!$G$28,0,10*ROW('Sanitation Data'!G121)))</f>
        <v/>
      </c>
      <c r="DA127" s="273" t="str">
        <f ca="true">+IF(OFFSET('Sanitation Data'!$G$29,0,10*ROW('Sanitation Data'!G121))="","",OFFSET('Sanitation Data'!$G$29,0,10*ROW('Sanitation Data'!G121)))</f>
        <v/>
      </c>
      <c r="DB127" s="273" t="str">
        <f ca="true">+IF(OFFSET('Sanitation Data'!$G$30,0,10*ROW('Sanitation Data'!G121))="","",OFFSET('Sanitation Data'!$G$30,0,10*ROW('Sanitation Data'!G121)))</f>
        <v/>
      </c>
      <c r="DC127" s="273" t="str">
        <f ca="true">+IF(OFFSET('Sanitation Data'!$G$31,0,10*ROW('Sanitation Data'!G121))="","",OFFSET('Sanitation Data'!$G$31,0,10*ROW('Sanitation Data'!G121)))</f>
        <v/>
      </c>
      <c r="DD127" s="273" t="str">
        <f ca="true">+IF(OFFSET('Sanitation Data'!$G$32,0,10*ROW('Sanitation Data'!G121))="","",OFFSET('Sanitation Data'!$G$32,0,10*ROW('Sanitation Data'!G121)))</f>
        <v/>
      </c>
      <c r="DE127" s="273" t="str">
        <f ca="true">+IF(OFFSET('Sanitation Data'!$H$28,0,10*ROW('Sanitation Data'!H121))="","",OFFSET('Sanitation Data'!$H$28,0,10*ROW('Sanitation Data'!H121)))</f>
        <v/>
      </c>
      <c r="DF127" s="273" t="str">
        <f ca="true">+IF(OFFSET('Sanitation Data'!$H$29,0,10*ROW('Sanitation Data'!H121))="","",OFFSET('Sanitation Data'!$H$29,0,10*ROW('Sanitation Data'!H121)))</f>
        <v/>
      </c>
      <c r="DG127" s="273" t="str">
        <f ca="true">+IF(OFFSET('Sanitation Data'!$H$30,0,10*ROW('Sanitation Data'!H121))="","",OFFSET('Sanitation Data'!$H$30,0,10*ROW('Sanitation Data'!H121)))</f>
        <v/>
      </c>
      <c r="DH127" s="273" t="str">
        <f ca="true">+IF(OFFSET('Sanitation Data'!$H$31,0,10*ROW('Sanitation Data'!H121))="","",OFFSET('Sanitation Data'!$H$31,0,10*ROW('Sanitation Data'!H121)))</f>
        <v/>
      </c>
      <c r="DI127" s="273" t="str">
        <f ca="true">+IF(OFFSET('Sanitation Data'!$H$32,0,10*ROW('Sanitation Data'!H121))="","",OFFSET('Sanitation Data'!$H$32,0,10*ROW('Sanitation Data'!H121)))</f>
        <v/>
      </c>
      <c r="DJ127" s="273" t="str">
        <f ca="true">+IF(OFFSET('Sanitation Data'!$I$28,0,10*ROW('Sanitation Data'!I121))="","",OFFSET('Sanitation Data'!$I$28,0,10*ROW('Sanitation Data'!I121)))</f>
        <v/>
      </c>
      <c r="DK127" s="273" t="str">
        <f ca="true">+IF(OFFSET('Sanitation Data'!$I$29,0,10*ROW('Sanitation Data'!I121))="","",OFFSET('Sanitation Data'!$I$29,0,10*ROW('Sanitation Data'!I121)))</f>
        <v/>
      </c>
      <c r="DL127" s="273" t="str">
        <f ca="true">+IF(OFFSET('Sanitation Data'!$I$30,0,10*ROW('Sanitation Data'!I121))="","",OFFSET('Sanitation Data'!$I$30,0,10*ROW('Sanitation Data'!I121)))</f>
        <v/>
      </c>
      <c r="DM127" s="273" t="str">
        <f ca="true">+IF(OFFSET('Sanitation Data'!$I$31,0,10*ROW('Sanitation Data'!I121))="","",OFFSET('Sanitation Data'!$I$31,0,10*ROW('Sanitation Data'!I121)))</f>
        <v/>
      </c>
      <c r="DN127" s="273" t="str">
        <f ca="true">+IF(OFFSET('Sanitation Data'!$I$32,0,10*ROW('Sanitation Data'!I121))="","",OFFSET('Sanitation Data'!$I$32,0,10*ROW('Sanitation Data'!I121)))</f>
        <v/>
      </c>
      <c r="DO127" s="273" t="str">
        <f ca="true">+IF(OFFSET('Hygiene Data'!$D$11,0,10*ROW('Hygiene Data'!D121))="","",OFFSET('Hygiene Data'!$D$11,0,10*ROW('Hygiene Data'!D121)))</f>
        <v/>
      </c>
      <c r="DP127" s="273" t="str">
        <f ca="true">+IF(OFFSET('Hygiene Data'!$D$12,0,10*ROW('Hygiene Data'!D121))="","",OFFSET('Hygiene Data'!$D$12,0,10*ROW('Hygiene Data'!D121)))</f>
        <v/>
      </c>
      <c r="DQ127" s="273" t="str">
        <f ca="true">+IF(OFFSET('Hygiene Data'!$D$13,0,10*ROW('Hygiene Data'!D121))="","",OFFSET('Hygiene Data'!$D$13,0,10*ROW('Hygiene Data'!D121)))</f>
        <v/>
      </c>
      <c r="DR127" s="273" t="str">
        <f ca="true">+IF(OFFSET('Hygiene Data'!$E$11,0,10*ROW('Hygiene Data'!E121))="","",OFFSET('Hygiene Data'!$E$11,0,10*ROW('Hygiene Data'!E121)))</f>
        <v/>
      </c>
      <c r="DS127" s="273" t="str">
        <f ca="true">+IF(OFFSET('Hygiene Data'!$E$12,0,10*ROW('Hygiene Data'!E121))="","",OFFSET('Hygiene Data'!$E$12,0,10*ROW('Hygiene Data'!E121)))</f>
        <v/>
      </c>
      <c r="DT127" s="273" t="str">
        <f ca="true">+IF(OFFSET('Hygiene Data'!$E$13,0,10*ROW('Hygiene Data'!E121))="","",OFFSET('Hygiene Data'!$E$13,0,10*ROW('Hygiene Data'!E121)))</f>
        <v/>
      </c>
      <c r="DU127" s="273" t="str">
        <f ca="true">+IF(OFFSET('Hygiene Data'!$F$11,0,10*ROW('Hygiene Data'!F121))="","",OFFSET('Hygiene Data'!$F$11,0,10*ROW('Hygiene Data'!F121)))</f>
        <v/>
      </c>
      <c r="DV127" s="273" t="str">
        <f ca="true">+IF(OFFSET('Hygiene Data'!$F$12,0,10*ROW('Hygiene Data'!F121))="","",OFFSET('Hygiene Data'!$F$12,0,10*ROW('Hygiene Data'!F121)))</f>
        <v/>
      </c>
      <c r="DW127" s="273" t="str">
        <f ca="true">+IF(OFFSET('Hygiene Data'!$F$13,0,10*ROW('Hygiene Data'!F121))="","",OFFSET('Hygiene Data'!$F$13,0,10*ROW('Hygiene Data'!F121)))</f>
        <v/>
      </c>
      <c r="DX127" s="273" t="str">
        <f ca="true">+IF(OFFSET('Hygiene Data'!$G$11,0,10*ROW('Hygiene Data'!G121))="","",OFFSET('Hygiene Data'!$G$11,0,10*ROW('Hygiene Data'!G121)))</f>
        <v/>
      </c>
      <c r="DY127" s="273" t="str">
        <f ca="true">+IF(OFFSET('Hygiene Data'!$G$12,0,10*ROW('Hygiene Data'!G121))="","",OFFSET('Hygiene Data'!$G$12,0,10*ROW('Hygiene Data'!G121)))</f>
        <v/>
      </c>
      <c r="DZ127" s="273" t="str">
        <f ca="true">+IF(OFFSET('Hygiene Data'!$G$13,0,10*ROW('Hygiene Data'!G121))="","",OFFSET('Hygiene Data'!$G$13,0,10*ROW('Hygiene Data'!G121)))</f>
        <v/>
      </c>
      <c r="EA127" s="273" t="str">
        <f ca="true">+IF(OFFSET('Hygiene Data'!$H$11,0,10*ROW('Hygiene Data'!H121))="","",OFFSET('Hygiene Data'!$H$11,0,10*ROW('Hygiene Data'!H121)))</f>
        <v/>
      </c>
      <c r="EB127" s="273" t="str">
        <f ca="true">+IF(OFFSET('Hygiene Data'!$H$12,0,10*ROW('Hygiene Data'!H121))="","",OFFSET('Hygiene Data'!$H$12,0,10*ROW('Hygiene Data'!H121)))</f>
        <v/>
      </c>
      <c r="EC127" s="273" t="str">
        <f ca="true">+IF(OFFSET('Hygiene Data'!$H$13,0,10*ROW('Hygiene Data'!H121))="","",OFFSET('Hygiene Data'!$H$13,0,10*ROW('Hygiene Data'!H121)))</f>
        <v/>
      </c>
      <c r="ED127" s="273" t="str">
        <f ca="true">+IF(OFFSET('Hygiene Data'!$I$11,0,10*ROW('Hygiene Data'!I121))="","",OFFSET('Hygiene Data'!$I$11,0,10*ROW('Hygiene Data'!I121)))</f>
        <v/>
      </c>
      <c r="EE127" s="273" t="str">
        <f ca="true">+IF(OFFSET('Hygiene Data'!$I$12,0,10*ROW('Hygiene Data'!I121))="","",OFFSET('Hygiene Data'!$I$12,0,10*ROW('Hygiene Data'!I121)))</f>
        <v/>
      </c>
      <c r="EF127" s="273"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29" t="str">
        <f t="shared" ca="true" si="1"/>
        <v/>
      </c>
      <c r="D128" s="97"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7"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7"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7"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7"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7"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7"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7"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7"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7"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7"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7"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7"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7"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7"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7"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7"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7"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8"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8"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8"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8"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8"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8"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8"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8"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8"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8"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8"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8"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8"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8"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8"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8"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8"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8"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8"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8"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8"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8"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8"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8"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8"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8"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8"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8"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8"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8"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9"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9"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9"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9"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9"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9"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9"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9"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9"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9"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9"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9"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9"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9"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9"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9"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9"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9"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3"/>
      <c r="BS128" s="273" t="str">
        <f ca="true">+IF(OFFSET('Water Data'!$D$27,0,10*ROW('Water Data'!D122))="","",OFFSET('Water Data'!$D$27,0,10*ROW('Water Data'!D122)))</f>
        <v/>
      </c>
      <c r="BT128" s="273" t="str">
        <f ca="true">+IF(OFFSET('Water Data'!$D$28,0,10*ROW('Water Data'!D122))="","",OFFSET('Water Data'!$D$28,0,10*ROW('Water Data'!D122)))</f>
        <v/>
      </c>
      <c r="BU128" s="273" t="str">
        <f ca="true">+IF(OFFSET('Water Data'!$D$29,0,10*ROW('Water Data'!D122))="","",OFFSET('Water Data'!$D$29,0,10*ROW('Water Data'!D122)))</f>
        <v/>
      </c>
      <c r="BV128" s="273" t="str">
        <f ca="true">+IF(OFFSET('Water Data'!$E$27,0,10*ROW('Water Data'!E122))="","",OFFSET('Water Data'!$E$27,0,10*ROW('Water Data'!E122)))</f>
        <v/>
      </c>
      <c r="BW128" s="273" t="str">
        <f ca="true">+IF(OFFSET('Water Data'!$E$28,0,10*ROW('Water Data'!E122))="","",OFFSET('Water Data'!$E$28,0,10*ROW('Water Data'!E122)))</f>
        <v/>
      </c>
      <c r="BX128" s="273" t="str">
        <f ca="true">+IF(OFFSET('Water Data'!$E$29,0,10*ROW('Water Data'!E122))="","",OFFSET('Water Data'!$E$29,0,10*ROW('Water Data'!E122)))</f>
        <v/>
      </c>
      <c r="BY128" s="273" t="str">
        <f ca="true">+IF(OFFSET('Water Data'!$F$27,0,10*ROW('Water Data'!F122))="","",OFFSET('Water Data'!$F$27,0,10*ROW('Water Data'!F122)))</f>
        <v/>
      </c>
      <c r="BZ128" s="273" t="str">
        <f ca="true">+IF(OFFSET('Water Data'!$F$28,0,10*ROW('Water Data'!F122))="","",OFFSET('Water Data'!$F$28,0,10*ROW('Water Data'!F122)))</f>
        <v/>
      </c>
      <c r="CA128" s="273" t="str">
        <f ca="true">+IF(OFFSET('Water Data'!$F$29,0,10*ROW('Water Data'!F122))="","",OFFSET('Water Data'!$F$29,0,10*ROW('Water Data'!F122)))</f>
        <v/>
      </c>
      <c r="CB128" s="273" t="str">
        <f ca="true">+IF(OFFSET('Water Data'!$G$27,0,10*ROW('Water Data'!G122))="","",OFFSET('Water Data'!$G$27,0,10*ROW('Water Data'!G122)))</f>
        <v/>
      </c>
      <c r="CC128" s="273" t="str">
        <f ca="true">+IF(OFFSET('Water Data'!$G$28,0,10*ROW('Water Data'!G122))="","",OFFSET('Water Data'!$G$28,0,10*ROW('Water Data'!G122)))</f>
        <v/>
      </c>
      <c r="CD128" s="273" t="str">
        <f ca="true">+IF(OFFSET('Water Data'!$G$29,0,10*ROW('Water Data'!G122))="","",OFFSET('Water Data'!$G$29,0,10*ROW('Water Data'!G122)))</f>
        <v/>
      </c>
      <c r="CE128" s="273" t="str">
        <f ca="true">+IF(OFFSET('Water Data'!$H$27,0,10*ROW('Water Data'!H122))="","",OFFSET('Water Data'!$H$27,0,10*ROW('Water Data'!H122)))</f>
        <v/>
      </c>
      <c r="CF128" s="273" t="str">
        <f ca="true">+IF(OFFSET('Water Data'!$H$28,0,10*ROW('Water Data'!H122))="","",OFFSET('Water Data'!$H$28,0,10*ROW('Water Data'!H122)))</f>
        <v/>
      </c>
      <c r="CG128" s="273" t="str">
        <f ca="true">+IF(OFFSET('Water Data'!$H$29,0,10*ROW('Water Data'!H122))="","",OFFSET('Water Data'!$H$29,0,10*ROW('Water Data'!H122)))</f>
        <v/>
      </c>
      <c r="CH128" s="273" t="str">
        <f ca="true">+IF(OFFSET('Water Data'!$I$27,0,10*ROW('Water Data'!I122))="","",OFFSET('Water Data'!$I$27,0,10*ROW('Water Data'!I122)))</f>
        <v/>
      </c>
      <c r="CI128" s="273" t="str">
        <f ca="true">+IF(OFFSET('Water Data'!$I$28,0,10*ROW('Water Data'!I122))="","",OFFSET('Water Data'!$I$28,0,10*ROW('Water Data'!I122)))</f>
        <v/>
      </c>
      <c r="CJ128" s="273" t="str">
        <f ca="true">+IF(OFFSET('Water Data'!$I$29,0,10*ROW('Water Data'!I122))="","",OFFSET('Water Data'!$I$29,0,10*ROW('Water Data'!I122)))</f>
        <v/>
      </c>
      <c r="CK128" s="273" t="str">
        <f ca="true">+IF(OFFSET('Sanitation Data'!$D$28,0,10*ROW('Sanitation Data'!D122))="","",OFFSET('Sanitation Data'!$D$28,0,10*ROW('Sanitation Data'!D122)))</f>
        <v/>
      </c>
      <c r="CL128" s="273" t="str">
        <f ca="true">+IF(OFFSET('Sanitation Data'!$D$29,0,10*ROW('Sanitation Data'!D122))="","",OFFSET('Sanitation Data'!$D$29,0,10*ROW('Sanitation Data'!D122)))</f>
        <v/>
      </c>
      <c r="CM128" s="273" t="str">
        <f ca="true">+IF(OFFSET('Sanitation Data'!$D$30,0,10*ROW('Sanitation Data'!D122))="","",OFFSET('Sanitation Data'!$D$30,0,10*ROW('Sanitation Data'!D122)))</f>
        <v/>
      </c>
      <c r="CN128" s="273" t="str">
        <f ca="true">+IF(OFFSET('Sanitation Data'!$D$31,0,10*ROW('Sanitation Data'!D122))="","",OFFSET('Sanitation Data'!$D$31,0,10*ROW('Sanitation Data'!D122)))</f>
        <v/>
      </c>
      <c r="CO128" s="273" t="str">
        <f ca="true">+IF(OFFSET('Sanitation Data'!$D$32,0,10*ROW('Sanitation Data'!D122))="","",OFFSET('Sanitation Data'!$D$32,0,10*ROW('Sanitation Data'!D122)))</f>
        <v/>
      </c>
      <c r="CP128" s="273" t="str">
        <f ca="true">+IF(OFFSET('Sanitation Data'!$E$28,0,10*ROW('Sanitation Data'!E122))="","",OFFSET('Sanitation Data'!$E$28,0,10*ROW('Sanitation Data'!E122)))</f>
        <v/>
      </c>
      <c r="CQ128" s="273" t="str">
        <f ca="true">+IF(OFFSET('Sanitation Data'!$E$29,0,10*ROW('Sanitation Data'!E122))="","",OFFSET('Sanitation Data'!$E$29,0,10*ROW('Sanitation Data'!E122)))</f>
        <v/>
      </c>
      <c r="CR128" s="273" t="str">
        <f ca="true">+IF(OFFSET('Sanitation Data'!$E$30,0,10*ROW('Sanitation Data'!E122))="","",OFFSET('Sanitation Data'!$E$30,0,10*ROW('Sanitation Data'!E122)))</f>
        <v/>
      </c>
      <c r="CS128" s="273" t="str">
        <f ca="true">+IF(OFFSET('Sanitation Data'!$E$31,0,10*ROW('Sanitation Data'!E122))="","",OFFSET('Sanitation Data'!$E$31,0,10*ROW('Sanitation Data'!E122)))</f>
        <v/>
      </c>
      <c r="CT128" s="273" t="str">
        <f ca="true">+IF(OFFSET('Sanitation Data'!$E$32,0,10*ROW('Sanitation Data'!E122))="","",OFFSET('Sanitation Data'!$E$32,0,10*ROW('Sanitation Data'!E122)))</f>
        <v/>
      </c>
      <c r="CU128" s="273" t="str">
        <f ca="true">+IF(OFFSET('Sanitation Data'!$F$28,0,10*ROW('Sanitation Data'!F122))="","",OFFSET('Sanitation Data'!$F$28,0,10*ROW('Sanitation Data'!F122)))</f>
        <v/>
      </c>
      <c r="CV128" s="273" t="str">
        <f ca="true">+IF(OFFSET('Sanitation Data'!$F$29,0,10*ROW('Sanitation Data'!F122))="","",OFFSET('Sanitation Data'!$F$29,0,10*ROW('Sanitation Data'!F122)))</f>
        <v/>
      </c>
      <c r="CW128" s="273" t="str">
        <f ca="true">+IF(OFFSET('Sanitation Data'!$F$30,0,10*ROW('Sanitation Data'!F122))="","",OFFSET('Sanitation Data'!$F$30,0,10*ROW('Sanitation Data'!F122)))</f>
        <v/>
      </c>
      <c r="CX128" s="273" t="str">
        <f ca="true">+IF(OFFSET('Sanitation Data'!$F$31,0,10*ROW('Sanitation Data'!F122))="","",OFFSET('Sanitation Data'!$F$31,0,10*ROW('Sanitation Data'!F122)))</f>
        <v/>
      </c>
      <c r="CY128" s="273" t="str">
        <f ca="true">+IF(OFFSET('Sanitation Data'!$F$32,0,10*ROW('Sanitation Data'!F122))="","",OFFSET('Sanitation Data'!$F$32,0,10*ROW('Sanitation Data'!F122)))</f>
        <v/>
      </c>
      <c r="CZ128" s="273" t="str">
        <f ca="true">+IF(OFFSET('Sanitation Data'!$G$28,0,10*ROW('Sanitation Data'!G122))="","",OFFSET('Sanitation Data'!$G$28,0,10*ROW('Sanitation Data'!G122)))</f>
        <v/>
      </c>
      <c r="DA128" s="273" t="str">
        <f ca="true">+IF(OFFSET('Sanitation Data'!$G$29,0,10*ROW('Sanitation Data'!G122))="","",OFFSET('Sanitation Data'!$G$29,0,10*ROW('Sanitation Data'!G122)))</f>
        <v/>
      </c>
      <c r="DB128" s="273" t="str">
        <f ca="true">+IF(OFFSET('Sanitation Data'!$G$30,0,10*ROW('Sanitation Data'!G122))="","",OFFSET('Sanitation Data'!$G$30,0,10*ROW('Sanitation Data'!G122)))</f>
        <v/>
      </c>
      <c r="DC128" s="273" t="str">
        <f ca="true">+IF(OFFSET('Sanitation Data'!$G$31,0,10*ROW('Sanitation Data'!G122))="","",OFFSET('Sanitation Data'!$G$31,0,10*ROW('Sanitation Data'!G122)))</f>
        <v/>
      </c>
      <c r="DD128" s="273" t="str">
        <f ca="true">+IF(OFFSET('Sanitation Data'!$G$32,0,10*ROW('Sanitation Data'!G122))="","",OFFSET('Sanitation Data'!$G$32,0,10*ROW('Sanitation Data'!G122)))</f>
        <v/>
      </c>
      <c r="DE128" s="273" t="str">
        <f ca="true">+IF(OFFSET('Sanitation Data'!$H$28,0,10*ROW('Sanitation Data'!H122))="","",OFFSET('Sanitation Data'!$H$28,0,10*ROW('Sanitation Data'!H122)))</f>
        <v/>
      </c>
      <c r="DF128" s="273" t="str">
        <f ca="true">+IF(OFFSET('Sanitation Data'!$H$29,0,10*ROW('Sanitation Data'!H122))="","",OFFSET('Sanitation Data'!$H$29,0,10*ROW('Sanitation Data'!H122)))</f>
        <v/>
      </c>
      <c r="DG128" s="273" t="str">
        <f ca="true">+IF(OFFSET('Sanitation Data'!$H$30,0,10*ROW('Sanitation Data'!H122))="","",OFFSET('Sanitation Data'!$H$30,0,10*ROW('Sanitation Data'!H122)))</f>
        <v/>
      </c>
      <c r="DH128" s="273" t="str">
        <f ca="true">+IF(OFFSET('Sanitation Data'!$H$31,0,10*ROW('Sanitation Data'!H122))="","",OFFSET('Sanitation Data'!$H$31,0,10*ROW('Sanitation Data'!H122)))</f>
        <v/>
      </c>
      <c r="DI128" s="273" t="str">
        <f ca="true">+IF(OFFSET('Sanitation Data'!$H$32,0,10*ROW('Sanitation Data'!H122))="","",OFFSET('Sanitation Data'!$H$32,0,10*ROW('Sanitation Data'!H122)))</f>
        <v/>
      </c>
      <c r="DJ128" s="273" t="str">
        <f ca="true">+IF(OFFSET('Sanitation Data'!$I$28,0,10*ROW('Sanitation Data'!I122))="","",OFFSET('Sanitation Data'!$I$28,0,10*ROW('Sanitation Data'!I122)))</f>
        <v/>
      </c>
      <c r="DK128" s="273" t="str">
        <f ca="true">+IF(OFFSET('Sanitation Data'!$I$29,0,10*ROW('Sanitation Data'!I122))="","",OFFSET('Sanitation Data'!$I$29,0,10*ROW('Sanitation Data'!I122)))</f>
        <v/>
      </c>
      <c r="DL128" s="273" t="str">
        <f ca="true">+IF(OFFSET('Sanitation Data'!$I$30,0,10*ROW('Sanitation Data'!I122))="","",OFFSET('Sanitation Data'!$I$30,0,10*ROW('Sanitation Data'!I122)))</f>
        <v/>
      </c>
      <c r="DM128" s="273" t="str">
        <f ca="true">+IF(OFFSET('Sanitation Data'!$I$31,0,10*ROW('Sanitation Data'!I122))="","",OFFSET('Sanitation Data'!$I$31,0,10*ROW('Sanitation Data'!I122)))</f>
        <v/>
      </c>
      <c r="DN128" s="273" t="str">
        <f ca="true">+IF(OFFSET('Sanitation Data'!$I$32,0,10*ROW('Sanitation Data'!I122))="","",OFFSET('Sanitation Data'!$I$32,0,10*ROW('Sanitation Data'!I122)))</f>
        <v/>
      </c>
      <c r="DO128" s="273" t="str">
        <f ca="true">+IF(OFFSET('Hygiene Data'!$D$11,0,10*ROW('Hygiene Data'!D122))="","",OFFSET('Hygiene Data'!$D$11,0,10*ROW('Hygiene Data'!D122)))</f>
        <v/>
      </c>
      <c r="DP128" s="273" t="str">
        <f ca="true">+IF(OFFSET('Hygiene Data'!$D$12,0,10*ROW('Hygiene Data'!D122))="","",OFFSET('Hygiene Data'!$D$12,0,10*ROW('Hygiene Data'!D122)))</f>
        <v/>
      </c>
      <c r="DQ128" s="273" t="str">
        <f ca="true">+IF(OFFSET('Hygiene Data'!$D$13,0,10*ROW('Hygiene Data'!D122))="","",OFFSET('Hygiene Data'!$D$13,0,10*ROW('Hygiene Data'!D122)))</f>
        <v/>
      </c>
      <c r="DR128" s="273" t="str">
        <f ca="true">+IF(OFFSET('Hygiene Data'!$E$11,0,10*ROW('Hygiene Data'!E122))="","",OFFSET('Hygiene Data'!$E$11,0,10*ROW('Hygiene Data'!E122)))</f>
        <v/>
      </c>
      <c r="DS128" s="273" t="str">
        <f ca="true">+IF(OFFSET('Hygiene Data'!$E$12,0,10*ROW('Hygiene Data'!E122))="","",OFFSET('Hygiene Data'!$E$12,0,10*ROW('Hygiene Data'!E122)))</f>
        <v/>
      </c>
      <c r="DT128" s="273" t="str">
        <f ca="true">+IF(OFFSET('Hygiene Data'!$E$13,0,10*ROW('Hygiene Data'!E122))="","",OFFSET('Hygiene Data'!$E$13,0,10*ROW('Hygiene Data'!E122)))</f>
        <v/>
      </c>
      <c r="DU128" s="273" t="str">
        <f ca="true">+IF(OFFSET('Hygiene Data'!$F$11,0,10*ROW('Hygiene Data'!F122))="","",OFFSET('Hygiene Data'!$F$11,0,10*ROW('Hygiene Data'!F122)))</f>
        <v/>
      </c>
      <c r="DV128" s="273" t="str">
        <f ca="true">+IF(OFFSET('Hygiene Data'!$F$12,0,10*ROW('Hygiene Data'!F122))="","",OFFSET('Hygiene Data'!$F$12,0,10*ROW('Hygiene Data'!F122)))</f>
        <v/>
      </c>
      <c r="DW128" s="273" t="str">
        <f ca="true">+IF(OFFSET('Hygiene Data'!$F$13,0,10*ROW('Hygiene Data'!F122))="","",OFFSET('Hygiene Data'!$F$13,0,10*ROW('Hygiene Data'!F122)))</f>
        <v/>
      </c>
      <c r="DX128" s="273" t="str">
        <f ca="true">+IF(OFFSET('Hygiene Data'!$G$11,0,10*ROW('Hygiene Data'!G122))="","",OFFSET('Hygiene Data'!$G$11,0,10*ROW('Hygiene Data'!G122)))</f>
        <v/>
      </c>
      <c r="DY128" s="273" t="str">
        <f ca="true">+IF(OFFSET('Hygiene Data'!$G$12,0,10*ROW('Hygiene Data'!G122))="","",OFFSET('Hygiene Data'!$G$12,0,10*ROW('Hygiene Data'!G122)))</f>
        <v/>
      </c>
      <c r="DZ128" s="273" t="str">
        <f ca="true">+IF(OFFSET('Hygiene Data'!$G$13,0,10*ROW('Hygiene Data'!G122))="","",OFFSET('Hygiene Data'!$G$13,0,10*ROW('Hygiene Data'!G122)))</f>
        <v/>
      </c>
      <c r="EA128" s="273" t="str">
        <f ca="true">+IF(OFFSET('Hygiene Data'!$H$11,0,10*ROW('Hygiene Data'!H122))="","",OFFSET('Hygiene Data'!$H$11,0,10*ROW('Hygiene Data'!H122)))</f>
        <v/>
      </c>
      <c r="EB128" s="273" t="str">
        <f ca="true">+IF(OFFSET('Hygiene Data'!$H$12,0,10*ROW('Hygiene Data'!H122))="","",OFFSET('Hygiene Data'!$H$12,0,10*ROW('Hygiene Data'!H122)))</f>
        <v/>
      </c>
      <c r="EC128" s="273" t="str">
        <f ca="true">+IF(OFFSET('Hygiene Data'!$H$13,0,10*ROW('Hygiene Data'!H122))="","",OFFSET('Hygiene Data'!$H$13,0,10*ROW('Hygiene Data'!H122)))</f>
        <v/>
      </c>
      <c r="ED128" s="273" t="str">
        <f ca="true">+IF(OFFSET('Hygiene Data'!$I$11,0,10*ROW('Hygiene Data'!I122))="","",OFFSET('Hygiene Data'!$I$11,0,10*ROW('Hygiene Data'!I122)))</f>
        <v/>
      </c>
      <c r="EE128" s="273" t="str">
        <f ca="true">+IF(OFFSET('Hygiene Data'!$I$12,0,10*ROW('Hygiene Data'!I122))="","",OFFSET('Hygiene Data'!$I$12,0,10*ROW('Hygiene Data'!I122)))</f>
        <v/>
      </c>
      <c r="EF128" s="273"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29" t="str">
        <f t="shared" ca="true" si="1"/>
        <v/>
      </c>
      <c r="D129" s="97"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7"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7"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7"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7"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7"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7"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7"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7"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7"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7"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7"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7"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7"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7"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7"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7"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7"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8"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8"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8"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8"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8"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8"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8"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8"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8"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8"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8"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8"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8"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8"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8"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8"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8"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8"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8"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8"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8"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8"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8"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8"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8"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8"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8"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8"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8"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8"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9"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9"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9"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9"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9"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9"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9"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9"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9"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9"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9"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9"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9"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9"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9"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9"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9"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9"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3"/>
      <c r="BS129" s="273" t="str">
        <f ca="true">+IF(OFFSET('Water Data'!$D$27,0,10*ROW('Water Data'!D123))="","",OFFSET('Water Data'!$D$27,0,10*ROW('Water Data'!D123)))</f>
        <v/>
      </c>
      <c r="BT129" s="273" t="str">
        <f ca="true">+IF(OFFSET('Water Data'!$D$28,0,10*ROW('Water Data'!D123))="","",OFFSET('Water Data'!$D$28,0,10*ROW('Water Data'!D123)))</f>
        <v/>
      </c>
      <c r="BU129" s="273" t="str">
        <f ca="true">+IF(OFFSET('Water Data'!$D$29,0,10*ROW('Water Data'!D123))="","",OFFSET('Water Data'!$D$29,0,10*ROW('Water Data'!D123)))</f>
        <v/>
      </c>
      <c r="BV129" s="273" t="str">
        <f ca="true">+IF(OFFSET('Water Data'!$E$27,0,10*ROW('Water Data'!E123))="","",OFFSET('Water Data'!$E$27,0,10*ROW('Water Data'!E123)))</f>
        <v/>
      </c>
      <c r="BW129" s="273" t="str">
        <f ca="true">+IF(OFFSET('Water Data'!$E$28,0,10*ROW('Water Data'!E123))="","",OFFSET('Water Data'!$E$28,0,10*ROW('Water Data'!E123)))</f>
        <v/>
      </c>
      <c r="BX129" s="273" t="str">
        <f ca="true">+IF(OFFSET('Water Data'!$E$29,0,10*ROW('Water Data'!E123))="","",OFFSET('Water Data'!$E$29,0,10*ROW('Water Data'!E123)))</f>
        <v/>
      </c>
      <c r="BY129" s="273" t="str">
        <f ca="true">+IF(OFFSET('Water Data'!$F$27,0,10*ROW('Water Data'!F123))="","",OFFSET('Water Data'!$F$27,0,10*ROW('Water Data'!F123)))</f>
        <v/>
      </c>
      <c r="BZ129" s="273" t="str">
        <f ca="true">+IF(OFFSET('Water Data'!$F$28,0,10*ROW('Water Data'!F123))="","",OFFSET('Water Data'!$F$28,0,10*ROW('Water Data'!F123)))</f>
        <v/>
      </c>
      <c r="CA129" s="273" t="str">
        <f ca="true">+IF(OFFSET('Water Data'!$F$29,0,10*ROW('Water Data'!F123))="","",OFFSET('Water Data'!$F$29,0,10*ROW('Water Data'!F123)))</f>
        <v/>
      </c>
      <c r="CB129" s="273" t="str">
        <f ca="true">+IF(OFFSET('Water Data'!$G$27,0,10*ROW('Water Data'!G123))="","",OFFSET('Water Data'!$G$27,0,10*ROW('Water Data'!G123)))</f>
        <v/>
      </c>
      <c r="CC129" s="273" t="str">
        <f ca="true">+IF(OFFSET('Water Data'!$G$28,0,10*ROW('Water Data'!G123))="","",OFFSET('Water Data'!$G$28,0,10*ROW('Water Data'!G123)))</f>
        <v/>
      </c>
      <c r="CD129" s="273" t="str">
        <f ca="true">+IF(OFFSET('Water Data'!$G$29,0,10*ROW('Water Data'!G123))="","",OFFSET('Water Data'!$G$29,0,10*ROW('Water Data'!G123)))</f>
        <v/>
      </c>
      <c r="CE129" s="273" t="str">
        <f ca="true">+IF(OFFSET('Water Data'!$H$27,0,10*ROW('Water Data'!H123))="","",OFFSET('Water Data'!$H$27,0,10*ROW('Water Data'!H123)))</f>
        <v/>
      </c>
      <c r="CF129" s="273" t="str">
        <f ca="true">+IF(OFFSET('Water Data'!$H$28,0,10*ROW('Water Data'!H123))="","",OFFSET('Water Data'!$H$28,0,10*ROW('Water Data'!H123)))</f>
        <v/>
      </c>
      <c r="CG129" s="273" t="str">
        <f ca="true">+IF(OFFSET('Water Data'!$H$29,0,10*ROW('Water Data'!H123))="","",OFFSET('Water Data'!$H$29,0,10*ROW('Water Data'!H123)))</f>
        <v/>
      </c>
      <c r="CH129" s="273" t="str">
        <f ca="true">+IF(OFFSET('Water Data'!$I$27,0,10*ROW('Water Data'!I123))="","",OFFSET('Water Data'!$I$27,0,10*ROW('Water Data'!I123)))</f>
        <v/>
      </c>
      <c r="CI129" s="273" t="str">
        <f ca="true">+IF(OFFSET('Water Data'!$I$28,0,10*ROW('Water Data'!I123))="","",OFFSET('Water Data'!$I$28,0,10*ROW('Water Data'!I123)))</f>
        <v/>
      </c>
      <c r="CJ129" s="273" t="str">
        <f ca="true">+IF(OFFSET('Water Data'!$I$29,0,10*ROW('Water Data'!I123))="","",OFFSET('Water Data'!$I$29,0,10*ROW('Water Data'!I123)))</f>
        <v/>
      </c>
      <c r="CK129" s="273" t="str">
        <f ca="true">+IF(OFFSET('Sanitation Data'!$D$28,0,10*ROW('Sanitation Data'!D123))="","",OFFSET('Sanitation Data'!$D$28,0,10*ROW('Sanitation Data'!D123)))</f>
        <v/>
      </c>
      <c r="CL129" s="273" t="str">
        <f ca="true">+IF(OFFSET('Sanitation Data'!$D$29,0,10*ROW('Sanitation Data'!D123))="","",OFFSET('Sanitation Data'!$D$29,0,10*ROW('Sanitation Data'!D123)))</f>
        <v/>
      </c>
      <c r="CM129" s="273" t="str">
        <f ca="true">+IF(OFFSET('Sanitation Data'!$D$30,0,10*ROW('Sanitation Data'!D123))="","",OFFSET('Sanitation Data'!$D$30,0,10*ROW('Sanitation Data'!D123)))</f>
        <v/>
      </c>
      <c r="CN129" s="273" t="str">
        <f ca="true">+IF(OFFSET('Sanitation Data'!$D$31,0,10*ROW('Sanitation Data'!D123))="","",OFFSET('Sanitation Data'!$D$31,0,10*ROW('Sanitation Data'!D123)))</f>
        <v/>
      </c>
      <c r="CO129" s="273" t="str">
        <f ca="true">+IF(OFFSET('Sanitation Data'!$D$32,0,10*ROW('Sanitation Data'!D123))="","",OFFSET('Sanitation Data'!$D$32,0,10*ROW('Sanitation Data'!D123)))</f>
        <v/>
      </c>
      <c r="CP129" s="273" t="str">
        <f ca="true">+IF(OFFSET('Sanitation Data'!$E$28,0,10*ROW('Sanitation Data'!E123))="","",OFFSET('Sanitation Data'!$E$28,0,10*ROW('Sanitation Data'!E123)))</f>
        <v/>
      </c>
      <c r="CQ129" s="273" t="str">
        <f ca="true">+IF(OFFSET('Sanitation Data'!$E$29,0,10*ROW('Sanitation Data'!E123))="","",OFFSET('Sanitation Data'!$E$29,0,10*ROW('Sanitation Data'!E123)))</f>
        <v/>
      </c>
      <c r="CR129" s="273" t="str">
        <f ca="true">+IF(OFFSET('Sanitation Data'!$E$30,0,10*ROW('Sanitation Data'!E123))="","",OFFSET('Sanitation Data'!$E$30,0,10*ROW('Sanitation Data'!E123)))</f>
        <v/>
      </c>
      <c r="CS129" s="273" t="str">
        <f ca="true">+IF(OFFSET('Sanitation Data'!$E$31,0,10*ROW('Sanitation Data'!E123))="","",OFFSET('Sanitation Data'!$E$31,0,10*ROW('Sanitation Data'!E123)))</f>
        <v/>
      </c>
      <c r="CT129" s="273" t="str">
        <f ca="true">+IF(OFFSET('Sanitation Data'!$E$32,0,10*ROW('Sanitation Data'!E123))="","",OFFSET('Sanitation Data'!$E$32,0,10*ROW('Sanitation Data'!E123)))</f>
        <v/>
      </c>
      <c r="CU129" s="273" t="str">
        <f ca="true">+IF(OFFSET('Sanitation Data'!$F$28,0,10*ROW('Sanitation Data'!F123))="","",OFFSET('Sanitation Data'!$F$28,0,10*ROW('Sanitation Data'!F123)))</f>
        <v/>
      </c>
      <c r="CV129" s="273" t="str">
        <f ca="true">+IF(OFFSET('Sanitation Data'!$F$29,0,10*ROW('Sanitation Data'!F123))="","",OFFSET('Sanitation Data'!$F$29,0,10*ROW('Sanitation Data'!F123)))</f>
        <v/>
      </c>
      <c r="CW129" s="273" t="str">
        <f ca="true">+IF(OFFSET('Sanitation Data'!$F$30,0,10*ROW('Sanitation Data'!F123))="","",OFFSET('Sanitation Data'!$F$30,0,10*ROW('Sanitation Data'!F123)))</f>
        <v/>
      </c>
      <c r="CX129" s="273" t="str">
        <f ca="true">+IF(OFFSET('Sanitation Data'!$F$31,0,10*ROW('Sanitation Data'!F123))="","",OFFSET('Sanitation Data'!$F$31,0,10*ROW('Sanitation Data'!F123)))</f>
        <v/>
      </c>
      <c r="CY129" s="273" t="str">
        <f ca="true">+IF(OFFSET('Sanitation Data'!$F$32,0,10*ROW('Sanitation Data'!F123))="","",OFFSET('Sanitation Data'!$F$32,0,10*ROW('Sanitation Data'!F123)))</f>
        <v/>
      </c>
      <c r="CZ129" s="273" t="str">
        <f ca="true">+IF(OFFSET('Sanitation Data'!$G$28,0,10*ROW('Sanitation Data'!G123))="","",OFFSET('Sanitation Data'!$G$28,0,10*ROW('Sanitation Data'!G123)))</f>
        <v/>
      </c>
      <c r="DA129" s="273" t="str">
        <f ca="true">+IF(OFFSET('Sanitation Data'!$G$29,0,10*ROW('Sanitation Data'!G123))="","",OFFSET('Sanitation Data'!$G$29,0,10*ROW('Sanitation Data'!G123)))</f>
        <v/>
      </c>
      <c r="DB129" s="273" t="str">
        <f ca="true">+IF(OFFSET('Sanitation Data'!$G$30,0,10*ROW('Sanitation Data'!G123))="","",OFFSET('Sanitation Data'!$G$30,0,10*ROW('Sanitation Data'!G123)))</f>
        <v/>
      </c>
      <c r="DC129" s="273" t="str">
        <f ca="true">+IF(OFFSET('Sanitation Data'!$G$31,0,10*ROW('Sanitation Data'!G123))="","",OFFSET('Sanitation Data'!$G$31,0,10*ROW('Sanitation Data'!G123)))</f>
        <v/>
      </c>
      <c r="DD129" s="273" t="str">
        <f ca="true">+IF(OFFSET('Sanitation Data'!$G$32,0,10*ROW('Sanitation Data'!G123))="","",OFFSET('Sanitation Data'!$G$32,0,10*ROW('Sanitation Data'!G123)))</f>
        <v/>
      </c>
      <c r="DE129" s="273" t="str">
        <f ca="true">+IF(OFFSET('Sanitation Data'!$H$28,0,10*ROW('Sanitation Data'!H123))="","",OFFSET('Sanitation Data'!$H$28,0,10*ROW('Sanitation Data'!H123)))</f>
        <v/>
      </c>
      <c r="DF129" s="273" t="str">
        <f ca="true">+IF(OFFSET('Sanitation Data'!$H$29,0,10*ROW('Sanitation Data'!H123))="","",OFFSET('Sanitation Data'!$H$29,0,10*ROW('Sanitation Data'!H123)))</f>
        <v/>
      </c>
      <c r="DG129" s="273" t="str">
        <f ca="true">+IF(OFFSET('Sanitation Data'!$H$30,0,10*ROW('Sanitation Data'!H123))="","",OFFSET('Sanitation Data'!$H$30,0,10*ROW('Sanitation Data'!H123)))</f>
        <v/>
      </c>
      <c r="DH129" s="273" t="str">
        <f ca="true">+IF(OFFSET('Sanitation Data'!$H$31,0,10*ROW('Sanitation Data'!H123))="","",OFFSET('Sanitation Data'!$H$31,0,10*ROW('Sanitation Data'!H123)))</f>
        <v/>
      </c>
      <c r="DI129" s="273" t="str">
        <f ca="true">+IF(OFFSET('Sanitation Data'!$H$32,0,10*ROW('Sanitation Data'!H123))="","",OFFSET('Sanitation Data'!$H$32,0,10*ROW('Sanitation Data'!H123)))</f>
        <v/>
      </c>
      <c r="DJ129" s="273" t="str">
        <f ca="true">+IF(OFFSET('Sanitation Data'!$I$28,0,10*ROW('Sanitation Data'!I123))="","",OFFSET('Sanitation Data'!$I$28,0,10*ROW('Sanitation Data'!I123)))</f>
        <v/>
      </c>
      <c r="DK129" s="273" t="str">
        <f ca="true">+IF(OFFSET('Sanitation Data'!$I$29,0,10*ROW('Sanitation Data'!I123))="","",OFFSET('Sanitation Data'!$I$29,0,10*ROW('Sanitation Data'!I123)))</f>
        <v/>
      </c>
      <c r="DL129" s="273" t="str">
        <f ca="true">+IF(OFFSET('Sanitation Data'!$I$30,0,10*ROW('Sanitation Data'!I123))="","",OFFSET('Sanitation Data'!$I$30,0,10*ROW('Sanitation Data'!I123)))</f>
        <v/>
      </c>
      <c r="DM129" s="273" t="str">
        <f ca="true">+IF(OFFSET('Sanitation Data'!$I$31,0,10*ROW('Sanitation Data'!I123))="","",OFFSET('Sanitation Data'!$I$31,0,10*ROW('Sanitation Data'!I123)))</f>
        <v/>
      </c>
      <c r="DN129" s="273" t="str">
        <f ca="true">+IF(OFFSET('Sanitation Data'!$I$32,0,10*ROW('Sanitation Data'!I123))="","",OFFSET('Sanitation Data'!$I$32,0,10*ROW('Sanitation Data'!I123)))</f>
        <v/>
      </c>
      <c r="DO129" s="273" t="str">
        <f ca="true">+IF(OFFSET('Hygiene Data'!$D$11,0,10*ROW('Hygiene Data'!D123))="","",OFFSET('Hygiene Data'!$D$11,0,10*ROW('Hygiene Data'!D123)))</f>
        <v/>
      </c>
      <c r="DP129" s="273" t="str">
        <f ca="true">+IF(OFFSET('Hygiene Data'!$D$12,0,10*ROW('Hygiene Data'!D123))="","",OFFSET('Hygiene Data'!$D$12,0,10*ROW('Hygiene Data'!D123)))</f>
        <v/>
      </c>
      <c r="DQ129" s="273" t="str">
        <f ca="true">+IF(OFFSET('Hygiene Data'!$D$13,0,10*ROW('Hygiene Data'!D123))="","",OFFSET('Hygiene Data'!$D$13,0,10*ROW('Hygiene Data'!D123)))</f>
        <v/>
      </c>
      <c r="DR129" s="273" t="str">
        <f ca="true">+IF(OFFSET('Hygiene Data'!$E$11,0,10*ROW('Hygiene Data'!E123))="","",OFFSET('Hygiene Data'!$E$11,0,10*ROW('Hygiene Data'!E123)))</f>
        <v/>
      </c>
      <c r="DS129" s="273" t="str">
        <f ca="true">+IF(OFFSET('Hygiene Data'!$E$12,0,10*ROW('Hygiene Data'!E123))="","",OFFSET('Hygiene Data'!$E$12,0,10*ROW('Hygiene Data'!E123)))</f>
        <v/>
      </c>
      <c r="DT129" s="273" t="str">
        <f ca="true">+IF(OFFSET('Hygiene Data'!$E$13,0,10*ROW('Hygiene Data'!E123))="","",OFFSET('Hygiene Data'!$E$13,0,10*ROW('Hygiene Data'!E123)))</f>
        <v/>
      </c>
      <c r="DU129" s="273" t="str">
        <f ca="true">+IF(OFFSET('Hygiene Data'!$F$11,0,10*ROW('Hygiene Data'!F123))="","",OFFSET('Hygiene Data'!$F$11,0,10*ROW('Hygiene Data'!F123)))</f>
        <v/>
      </c>
      <c r="DV129" s="273" t="str">
        <f ca="true">+IF(OFFSET('Hygiene Data'!$F$12,0,10*ROW('Hygiene Data'!F123))="","",OFFSET('Hygiene Data'!$F$12,0,10*ROW('Hygiene Data'!F123)))</f>
        <v/>
      </c>
      <c r="DW129" s="273" t="str">
        <f ca="true">+IF(OFFSET('Hygiene Data'!$F$13,0,10*ROW('Hygiene Data'!F123))="","",OFFSET('Hygiene Data'!$F$13,0,10*ROW('Hygiene Data'!F123)))</f>
        <v/>
      </c>
      <c r="DX129" s="273" t="str">
        <f ca="true">+IF(OFFSET('Hygiene Data'!$G$11,0,10*ROW('Hygiene Data'!G123))="","",OFFSET('Hygiene Data'!$G$11,0,10*ROW('Hygiene Data'!G123)))</f>
        <v/>
      </c>
      <c r="DY129" s="273" t="str">
        <f ca="true">+IF(OFFSET('Hygiene Data'!$G$12,0,10*ROW('Hygiene Data'!G123))="","",OFFSET('Hygiene Data'!$G$12,0,10*ROW('Hygiene Data'!G123)))</f>
        <v/>
      </c>
      <c r="DZ129" s="273" t="str">
        <f ca="true">+IF(OFFSET('Hygiene Data'!$G$13,0,10*ROW('Hygiene Data'!G123))="","",OFFSET('Hygiene Data'!$G$13,0,10*ROW('Hygiene Data'!G123)))</f>
        <v/>
      </c>
      <c r="EA129" s="273" t="str">
        <f ca="true">+IF(OFFSET('Hygiene Data'!$H$11,0,10*ROW('Hygiene Data'!H123))="","",OFFSET('Hygiene Data'!$H$11,0,10*ROW('Hygiene Data'!H123)))</f>
        <v/>
      </c>
      <c r="EB129" s="273" t="str">
        <f ca="true">+IF(OFFSET('Hygiene Data'!$H$12,0,10*ROW('Hygiene Data'!H123))="","",OFFSET('Hygiene Data'!$H$12,0,10*ROW('Hygiene Data'!H123)))</f>
        <v/>
      </c>
      <c r="EC129" s="273" t="str">
        <f ca="true">+IF(OFFSET('Hygiene Data'!$H$13,0,10*ROW('Hygiene Data'!H123))="","",OFFSET('Hygiene Data'!$H$13,0,10*ROW('Hygiene Data'!H123)))</f>
        <v/>
      </c>
      <c r="ED129" s="273" t="str">
        <f ca="true">+IF(OFFSET('Hygiene Data'!$I$11,0,10*ROW('Hygiene Data'!I123))="","",OFFSET('Hygiene Data'!$I$11,0,10*ROW('Hygiene Data'!I123)))</f>
        <v/>
      </c>
      <c r="EE129" s="273" t="str">
        <f ca="true">+IF(OFFSET('Hygiene Data'!$I$12,0,10*ROW('Hygiene Data'!I123))="","",OFFSET('Hygiene Data'!$I$12,0,10*ROW('Hygiene Data'!I123)))</f>
        <v/>
      </c>
      <c r="EF129" s="273"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29" t="str">
        <f t="shared" ca="true" si="1"/>
        <v/>
      </c>
      <c r="D130" s="97"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7"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7"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7"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7"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7"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7"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7"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7"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7"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7"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7"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7"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7"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7"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7"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7"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7"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8"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8"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8"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8"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8"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8"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8"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8"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8"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8"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8"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8"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8"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8"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8"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8"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8"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8"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8"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8"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8"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8"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8"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8"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8"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8"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8"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8"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8"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8"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9"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9"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9"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9"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9"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9"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9"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9"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9"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9"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9"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9"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9"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9"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9"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9"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9"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9"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3"/>
      <c r="BS130" s="273" t="str">
        <f ca="true">+IF(OFFSET('Water Data'!$D$27,0,10*ROW('Water Data'!D124))="","",OFFSET('Water Data'!$D$27,0,10*ROW('Water Data'!D124)))</f>
        <v/>
      </c>
      <c r="BT130" s="273" t="str">
        <f ca="true">+IF(OFFSET('Water Data'!$D$28,0,10*ROW('Water Data'!D124))="","",OFFSET('Water Data'!$D$28,0,10*ROW('Water Data'!D124)))</f>
        <v/>
      </c>
      <c r="BU130" s="273" t="str">
        <f ca="true">+IF(OFFSET('Water Data'!$D$29,0,10*ROW('Water Data'!D124))="","",OFFSET('Water Data'!$D$29,0,10*ROW('Water Data'!D124)))</f>
        <v/>
      </c>
      <c r="BV130" s="273" t="str">
        <f ca="true">+IF(OFFSET('Water Data'!$E$27,0,10*ROW('Water Data'!E124))="","",OFFSET('Water Data'!$E$27,0,10*ROW('Water Data'!E124)))</f>
        <v/>
      </c>
      <c r="BW130" s="273" t="str">
        <f ca="true">+IF(OFFSET('Water Data'!$E$28,0,10*ROW('Water Data'!E124))="","",OFFSET('Water Data'!$E$28,0,10*ROW('Water Data'!E124)))</f>
        <v/>
      </c>
      <c r="BX130" s="273" t="str">
        <f ca="true">+IF(OFFSET('Water Data'!$E$29,0,10*ROW('Water Data'!E124))="","",OFFSET('Water Data'!$E$29,0,10*ROW('Water Data'!E124)))</f>
        <v/>
      </c>
      <c r="BY130" s="273" t="str">
        <f ca="true">+IF(OFFSET('Water Data'!$F$27,0,10*ROW('Water Data'!F124))="","",OFFSET('Water Data'!$F$27,0,10*ROW('Water Data'!F124)))</f>
        <v/>
      </c>
      <c r="BZ130" s="273" t="str">
        <f ca="true">+IF(OFFSET('Water Data'!$F$28,0,10*ROW('Water Data'!F124))="","",OFFSET('Water Data'!$F$28,0,10*ROW('Water Data'!F124)))</f>
        <v/>
      </c>
      <c r="CA130" s="273" t="str">
        <f ca="true">+IF(OFFSET('Water Data'!$F$29,0,10*ROW('Water Data'!F124))="","",OFFSET('Water Data'!$F$29,0,10*ROW('Water Data'!F124)))</f>
        <v/>
      </c>
      <c r="CB130" s="273" t="str">
        <f ca="true">+IF(OFFSET('Water Data'!$G$27,0,10*ROW('Water Data'!G124))="","",OFFSET('Water Data'!$G$27,0,10*ROW('Water Data'!G124)))</f>
        <v/>
      </c>
      <c r="CC130" s="273" t="str">
        <f ca="true">+IF(OFFSET('Water Data'!$G$28,0,10*ROW('Water Data'!G124))="","",OFFSET('Water Data'!$G$28,0,10*ROW('Water Data'!G124)))</f>
        <v/>
      </c>
      <c r="CD130" s="273" t="str">
        <f ca="true">+IF(OFFSET('Water Data'!$G$29,0,10*ROW('Water Data'!G124))="","",OFFSET('Water Data'!$G$29,0,10*ROW('Water Data'!G124)))</f>
        <v/>
      </c>
      <c r="CE130" s="273" t="str">
        <f ca="true">+IF(OFFSET('Water Data'!$H$27,0,10*ROW('Water Data'!H124))="","",OFFSET('Water Data'!$H$27,0,10*ROW('Water Data'!H124)))</f>
        <v/>
      </c>
      <c r="CF130" s="273" t="str">
        <f ca="true">+IF(OFFSET('Water Data'!$H$28,0,10*ROW('Water Data'!H124))="","",OFFSET('Water Data'!$H$28,0,10*ROW('Water Data'!H124)))</f>
        <v/>
      </c>
      <c r="CG130" s="273" t="str">
        <f ca="true">+IF(OFFSET('Water Data'!$H$29,0,10*ROW('Water Data'!H124))="","",OFFSET('Water Data'!$H$29,0,10*ROW('Water Data'!H124)))</f>
        <v/>
      </c>
      <c r="CH130" s="273" t="str">
        <f ca="true">+IF(OFFSET('Water Data'!$I$27,0,10*ROW('Water Data'!I124))="","",OFFSET('Water Data'!$I$27,0,10*ROW('Water Data'!I124)))</f>
        <v/>
      </c>
      <c r="CI130" s="273" t="str">
        <f ca="true">+IF(OFFSET('Water Data'!$I$28,0,10*ROW('Water Data'!I124))="","",OFFSET('Water Data'!$I$28,0,10*ROW('Water Data'!I124)))</f>
        <v/>
      </c>
      <c r="CJ130" s="273" t="str">
        <f ca="true">+IF(OFFSET('Water Data'!$I$29,0,10*ROW('Water Data'!I124))="","",OFFSET('Water Data'!$I$29,0,10*ROW('Water Data'!I124)))</f>
        <v/>
      </c>
      <c r="CK130" s="273" t="str">
        <f ca="true">+IF(OFFSET('Sanitation Data'!$D$28,0,10*ROW('Sanitation Data'!D124))="","",OFFSET('Sanitation Data'!$D$28,0,10*ROW('Sanitation Data'!D124)))</f>
        <v/>
      </c>
      <c r="CL130" s="273" t="str">
        <f ca="true">+IF(OFFSET('Sanitation Data'!$D$29,0,10*ROW('Sanitation Data'!D124))="","",OFFSET('Sanitation Data'!$D$29,0,10*ROW('Sanitation Data'!D124)))</f>
        <v/>
      </c>
      <c r="CM130" s="273" t="str">
        <f ca="true">+IF(OFFSET('Sanitation Data'!$D$30,0,10*ROW('Sanitation Data'!D124))="","",OFFSET('Sanitation Data'!$D$30,0,10*ROW('Sanitation Data'!D124)))</f>
        <v/>
      </c>
      <c r="CN130" s="273" t="str">
        <f ca="true">+IF(OFFSET('Sanitation Data'!$D$31,0,10*ROW('Sanitation Data'!D124))="","",OFFSET('Sanitation Data'!$D$31,0,10*ROW('Sanitation Data'!D124)))</f>
        <v/>
      </c>
      <c r="CO130" s="273" t="str">
        <f ca="true">+IF(OFFSET('Sanitation Data'!$D$32,0,10*ROW('Sanitation Data'!D124))="","",OFFSET('Sanitation Data'!$D$32,0,10*ROW('Sanitation Data'!D124)))</f>
        <v/>
      </c>
      <c r="CP130" s="273" t="str">
        <f ca="true">+IF(OFFSET('Sanitation Data'!$E$28,0,10*ROW('Sanitation Data'!E124))="","",OFFSET('Sanitation Data'!$E$28,0,10*ROW('Sanitation Data'!E124)))</f>
        <v/>
      </c>
      <c r="CQ130" s="273" t="str">
        <f ca="true">+IF(OFFSET('Sanitation Data'!$E$29,0,10*ROW('Sanitation Data'!E124))="","",OFFSET('Sanitation Data'!$E$29,0,10*ROW('Sanitation Data'!E124)))</f>
        <v/>
      </c>
      <c r="CR130" s="273" t="str">
        <f ca="true">+IF(OFFSET('Sanitation Data'!$E$30,0,10*ROW('Sanitation Data'!E124))="","",OFFSET('Sanitation Data'!$E$30,0,10*ROW('Sanitation Data'!E124)))</f>
        <v/>
      </c>
      <c r="CS130" s="273" t="str">
        <f ca="true">+IF(OFFSET('Sanitation Data'!$E$31,0,10*ROW('Sanitation Data'!E124))="","",OFFSET('Sanitation Data'!$E$31,0,10*ROW('Sanitation Data'!E124)))</f>
        <v/>
      </c>
      <c r="CT130" s="273" t="str">
        <f ca="true">+IF(OFFSET('Sanitation Data'!$E$32,0,10*ROW('Sanitation Data'!E124))="","",OFFSET('Sanitation Data'!$E$32,0,10*ROW('Sanitation Data'!E124)))</f>
        <v/>
      </c>
      <c r="CU130" s="273" t="str">
        <f ca="true">+IF(OFFSET('Sanitation Data'!$F$28,0,10*ROW('Sanitation Data'!F124))="","",OFFSET('Sanitation Data'!$F$28,0,10*ROW('Sanitation Data'!F124)))</f>
        <v/>
      </c>
      <c r="CV130" s="273" t="str">
        <f ca="true">+IF(OFFSET('Sanitation Data'!$F$29,0,10*ROW('Sanitation Data'!F124))="","",OFFSET('Sanitation Data'!$F$29,0,10*ROW('Sanitation Data'!F124)))</f>
        <v/>
      </c>
      <c r="CW130" s="273" t="str">
        <f ca="true">+IF(OFFSET('Sanitation Data'!$F$30,0,10*ROW('Sanitation Data'!F124))="","",OFFSET('Sanitation Data'!$F$30,0,10*ROW('Sanitation Data'!F124)))</f>
        <v/>
      </c>
      <c r="CX130" s="273" t="str">
        <f ca="true">+IF(OFFSET('Sanitation Data'!$F$31,0,10*ROW('Sanitation Data'!F124))="","",OFFSET('Sanitation Data'!$F$31,0,10*ROW('Sanitation Data'!F124)))</f>
        <v/>
      </c>
      <c r="CY130" s="273" t="str">
        <f ca="true">+IF(OFFSET('Sanitation Data'!$F$32,0,10*ROW('Sanitation Data'!F124))="","",OFFSET('Sanitation Data'!$F$32,0,10*ROW('Sanitation Data'!F124)))</f>
        <v/>
      </c>
      <c r="CZ130" s="273" t="str">
        <f ca="true">+IF(OFFSET('Sanitation Data'!$G$28,0,10*ROW('Sanitation Data'!G124))="","",OFFSET('Sanitation Data'!$G$28,0,10*ROW('Sanitation Data'!G124)))</f>
        <v/>
      </c>
      <c r="DA130" s="273" t="str">
        <f ca="true">+IF(OFFSET('Sanitation Data'!$G$29,0,10*ROW('Sanitation Data'!G124))="","",OFFSET('Sanitation Data'!$G$29,0,10*ROW('Sanitation Data'!G124)))</f>
        <v/>
      </c>
      <c r="DB130" s="273" t="str">
        <f ca="true">+IF(OFFSET('Sanitation Data'!$G$30,0,10*ROW('Sanitation Data'!G124))="","",OFFSET('Sanitation Data'!$G$30,0,10*ROW('Sanitation Data'!G124)))</f>
        <v/>
      </c>
      <c r="DC130" s="273" t="str">
        <f ca="true">+IF(OFFSET('Sanitation Data'!$G$31,0,10*ROW('Sanitation Data'!G124))="","",OFFSET('Sanitation Data'!$G$31,0,10*ROW('Sanitation Data'!G124)))</f>
        <v/>
      </c>
      <c r="DD130" s="273" t="str">
        <f ca="true">+IF(OFFSET('Sanitation Data'!$G$32,0,10*ROW('Sanitation Data'!G124))="","",OFFSET('Sanitation Data'!$G$32,0,10*ROW('Sanitation Data'!G124)))</f>
        <v/>
      </c>
      <c r="DE130" s="273" t="str">
        <f ca="true">+IF(OFFSET('Sanitation Data'!$H$28,0,10*ROW('Sanitation Data'!H124))="","",OFFSET('Sanitation Data'!$H$28,0,10*ROW('Sanitation Data'!H124)))</f>
        <v/>
      </c>
      <c r="DF130" s="273" t="str">
        <f ca="true">+IF(OFFSET('Sanitation Data'!$H$29,0,10*ROW('Sanitation Data'!H124))="","",OFFSET('Sanitation Data'!$H$29,0,10*ROW('Sanitation Data'!H124)))</f>
        <v/>
      </c>
      <c r="DG130" s="273" t="str">
        <f ca="true">+IF(OFFSET('Sanitation Data'!$H$30,0,10*ROW('Sanitation Data'!H124))="","",OFFSET('Sanitation Data'!$H$30,0,10*ROW('Sanitation Data'!H124)))</f>
        <v/>
      </c>
      <c r="DH130" s="273" t="str">
        <f ca="true">+IF(OFFSET('Sanitation Data'!$H$31,0,10*ROW('Sanitation Data'!H124))="","",OFFSET('Sanitation Data'!$H$31,0,10*ROW('Sanitation Data'!H124)))</f>
        <v/>
      </c>
      <c r="DI130" s="273" t="str">
        <f ca="true">+IF(OFFSET('Sanitation Data'!$H$32,0,10*ROW('Sanitation Data'!H124))="","",OFFSET('Sanitation Data'!$H$32,0,10*ROW('Sanitation Data'!H124)))</f>
        <v/>
      </c>
      <c r="DJ130" s="273" t="str">
        <f ca="true">+IF(OFFSET('Sanitation Data'!$I$28,0,10*ROW('Sanitation Data'!I124))="","",OFFSET('Sanitation Data'!$I$28,0,10*ROW('Sanitation Data'!I124)))</f>
        <v/>
      </c>
      <c r="DK130" s="273" t="str">
        <f ca="true">+IF(OFFSET('Sanitation Data'!$I$29,0,10*ROW('Sanitation Data'!I124))="","",OFFSET('Sanitation Data'!$I$29,0,10*ROW('Sanitation Data'!I124)))</f>
        <v/>
      </c>
      <c r="DL130" s="273" t="str">
        <f ca="true">+IF(OFFSET('Sanitation Data'!$I$30,0,10*ROW('Sanitation Data'!I124))="","",OFFSET('Sanitation Data'!$I$30,0,10*ROW('Sanitation Data'!I124)))</f>
        <v/>
      </c>
      <c r="DM130" s="273" t="str">
        <f ca="true">+IF(OFFSET('Sanitation Data'!$I$31,0,10*ROW('Sanitation Data'!I124))="","",OFFSET('Sanitation Data'!$I$31,0,10*ROW('Sanitation Data'!I124)))</f>
        <v/>
      </c>
      <c r="DN130" s="273" t="str">
        <f ca="true">+IF(OFFSET('Sanitation Data'!$I$32,0,10*ROW('Sanitation Data'!I124))="","",OFFSET('Sanitation Data'!$I$32,0,10*ROW('Sanitation Data'!I124)))</f>
        <v/>
      </c>
      <c r="DO130" s="273" t="str">
        <f ca="true">+IF(OFFSET('Hygiene Data'!$D$11,0,10*ROW('Hygiene Data'!D124))="","",OFFSET('Hygiene Data'!$D$11,0,10*ROW('Hygiene Data'!D124)))</f>
        <v/>
      </c>
      <c r="DP130" s="273" t="str">
        <f ca="true">+IF(OFFSET('Hygiene Data'!$D$12,0,10*ROW('Hygiene Data'!D124))="","",OFFSET('Hygiene Data'!$D$12,0,10*ROW('Hygiene Data'!D124)))</f>
        <v/>
      </c>
      <c r="DQ130" s="273" t="str">
        <f ca="true">+IF(OFFSET('Hygiene Data'!$D$13,0,10*ROW('Hygiene Data'!D124))="","",OFFSET('Hygiene Data'!$D$13,0,10*ROW('Hygiene Data'!D124)))</f>
        <v/>
      </c>
      <c r="DR130" s="273" t="str">
        <f ca="true">+IF(OFFSET('Hygiene Data'!$E$11,0,10*ROW('Hygiene Data'!E124))="","",OFFSET('Hygiene Data'!$E$11,0,10*ROW('Hygiene Data'!E124)))</f>
        <v/>
      </c>
      <c r="DS130" s="273" t="str">
        <f ca="true">+IF(OFFSET('Hygiene Data'!$E$12,0,10*ROW('Hygiene Data'!E124))="","",OFFSET('Hygiene Data'!$E$12,0,10*ROW('Hygiene Data'!E124)))</f>
        <v/>
      </c>
      <c r="DT130" s="273" t="str">
        <f ca="true">+IF(OFFSET('Hygiene Data'!$E$13,0,10*ROW('Hygiene Data'!E124))="","",OFFSET('Hygiene Data'!$E$13,0,10*ROW('Hygiene Data'!E124)))</f>
        <v/>
      </c>
      <c r="DU130" s="273" t="str">
        <f ca="true">+IF(OFFSET('Hygiene Data'!$F$11,0,10*ROW('Hygiene Data'!F124))="","",OFFSET('Hygiene Data'!$F$11,0,10*ROW('Hygiene Data'!F124)))</f>
        <v/>
      </c>
      <c r="DV130" s="273" t="str">
        <f ca="true">+IF(OFFSET('Hygiene Data'!$F$12,0,10*ROW('Hygiene Data'!F124))="","",OFFSET('Hygiene Data'!$F$12,0,10*ROW('Hygiene Data'!F124)))</f>
        <v/>
      </c>
      <c r="DW130" s="273" t="str">
        <f ca="true">+IF(OFFSET('Hygiene Data'!$F$13,0,10*ROW('Hygiene Data'!F124))="","",OFFSET('Hygiene Data'!$F$13,0,10*ROW('Hygiene Data'!F124)))</f>
        <v/>
      </c>
      <c r="DX130" s="273" t="str">
        <f ca="true">+IF(OFFSET('Hygiene Data'!$G$11,0,10*ROW('Hygiene Data'!G124))="","",OFFSET('Hygiene Data'!$G$11,0,10*ROW('Hygiene Data'!G124)))</f>
        <v/>
      </c>
      <c r="DY130" s="273" t="str">
        <f ca="true">+IF(OFFSET('Hygiene Data'!$G$12,0,10*ROW('Hygiene Data'!G124))="","",OFFSET('Hygiene Data'!$G$12,0,10*ROW('Hygiene Data'!G124)))</f>
        <v/>
      </c>
      <c r="DZ130" s="273" t="str">
        <f ca="true">+IF(OFFSET('Hygiene Data'!$G$13,0,10*ROW('Hygiene Data'!G124))="","",OFFSET('Hygiene Data'!$G$13,0,10*ROW('Hygiene Data'!G124)))</f>
        <v/>
      </c>
      <c r="EA130" s="273" t="str">
        <f ca="true">+IF(OFFSET('Hygiene Data'!$H$11,0,10*ROW('Hygiene Data'!H124))="","",OFFSET('Hygiene Data'!$H$11,0,10*ROW('Hygiene Data'!H124)))</f>
        <v/>
      </c>
      <c r="EB130" s="273" t="str">
        <f ca="true">+IF(OFFSET('Hygiene Data'!$H$12,0,10*ROW('Hygiene Data'!H124))="","",OFFSET('Hygiene Data'!$H$12,0,10*ROW('Hygiene Data'!H124)))</f>
        <v/>
      </c>
      <c r="EC130" s="273" t="str">
        <f ca="true">+IF(OFFSET('Hygiene Data'!$H$13,0,10*ROW('Hygiene Data'!H124))="","",OFFSET('Hygiene Data'!$H$13,0,10*ROW('Hygiene Data'!H124)))</f>
        <v/>
      </c>
      <c r="ED130" s="273" t="str">
        <f ca="true">+IF(OFFSET('Hygiene Data'!$I$11,0,10*ROW('Hygiene Data'!I124))="","",OFFSET('Hygiene Data'!$I$11,0,10*ROW('Hygiene Data'!I124)))</f>
        <v/>
      </c>
      <c r="EE130" s="273" t="str">
        <f ca="true">+IF(OFFSET('Hygiene Data'!$I$12,0,10*ROW('Hygiene Data'!I124))="","",OFFSET('Hygiene Data'!$I$12,0,10*ROW('Hygiene Data'!I124)))</f>
        <v/>
      </c>
      <c r="EF130" s="273"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29" t="str">
        <f t="shared" ca="true" si="1"/>
        <v/>
      </c>
      <c r="D131" s="97"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7"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7"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7"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7"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7"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7"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7"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7"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7"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7"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7"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7"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7"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7"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7"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7"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7"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8"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8"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8"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8"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8"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8"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8"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8"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8"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8"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8"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8"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8"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8"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8"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8"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8"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8"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8"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8"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8"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8"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8"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8"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8"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8"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8"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8"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8"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8"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9"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9"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9"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9"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9"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9"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9"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9"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9"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9"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9"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9"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9"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9"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9"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9"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9"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9"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3"/>
      <c r="BS131" s="273" t="str">
        <f ca="true">+IF(OFFSET('Water Data'!$D$27,0,10*ROW('Water Data'!D125))="","",OFFSET('Water Data'!$D$27,0,10*ROW('Water Data'!D125)))</f>
        <v/>
      </c>
      <c r="BT131" s="273" t="str">
        <f ca="true">+IF(OFFSET('Water Data'!$D$28,0,10*ROW('Water Data'!D125))="","",OFFSET('Water Data'!$D$28,0,10*ROW('Water Data'!D125)))</f>
        <v/>
      </c>
      <c r="BU131" s="273" t="str">
        <f ca="true">+IF(OFFSET('Water Data'!$D$29,0,10*ROW('Water Data'!D125))="","",OFFSET('Water Data'!$D$29,0,10*ROW('Water Data'!D125)))</f>
        <v/>
      </c>
      <c r="BV131" s="273" t="str">
        <f ca="true">+IF(OFFSET('Water Data'!$E$27,0,10*ROW('Water Data'!E125))="","",OFFSET('Water Data'!$E$27,0,10*ROW('Water Data'!E125)))</f>
        <v/>
      </c>
      <c r="BW131" s="273" t="str">
        <f ca="true">+IF(OFFSET('Water Data'!$E$28,0,10*ROW('Water Data'!E125))="","",OFFSET('Water Data'!$E$28,0,10*ROW('Water Data'!E125)))</f>
        <v/>
      </c>
      <c r="BX131" s="273" t="str">
        <f ca="true">+IF(OFFSET('Water Data'!$E$29,0,10*ROW('Water Data'!E125))="","",OFFSET('Water Data'!$E$29,0,10*ROW('Water Data'!E125)))</f>
        <v/>
      </c>
      <c r="BY131" s="273" t="str">
        <f ca="true">+IF(OFFSET('Water Data'!$F$27,0,10*ROW('Water Data'!F125))="","",OFFSET('Water Data'!$F$27,0,10*ROW('Water Data'!F125)))</f>
        <v/>
      </c>
      <c r="BZ131" s="273" t="str">
        <f ca="true">+IF(OFFSET('Water Data'!$F$28,0,10*ROW('Water Data'!F125))="","",OFFSET('Water Data'!$F$28,0,10*ROW('Water Data'!F125)))</f>
        <v/>
      </c>
      <c r="CA131" s="273" t="str">
        <f ca="true">+IF(OFFSET('Water Data'!$F$29,0,10*ROW('Water Data'!F125))="","",OFFSET('Water Data'!$F$29,0,10*ROW('Water Data'!F125)))</f>
        <v/>
      </c>
      <c r="CB131" s="273" t="str">
        <f ca="true">+IF(OFFSET('Water Data'!$G$27,0,10*ROW('Water Data'!G125))="","",OFFSET('Water Data'!$G$27,0,10*ROW('Water Data'!G125)))</f>
        <v/>
      </c>
      <c r="CC131" s="273" t="str">
        <f ca="true">+IF(OFFSET('Water Data'!$G$28,0,10*ROW('Water Data'!G125))="","",OFFSET('Water Data'!$G$28,0,10*ROW('Water Data'!G125)))</f>
        <v/>
      </c>
      <c r="CD131" s="273" t="str">
        <f ca="true">+IF(OFFSET('Water Data'!$G$29,0,10*ROW('Water Data'!G125))="","",OFFSET('Water Data'!$G$29,0,10*ROW('Water Data'!G125)))</f>
        <v/>
      </c>
      <c r="CE131" s="273" t="str">
        <f ca="true">+IF(OFFSET('Water Data'!$H$27,0,10*ROW('Water Data'!H125))="","",OFFSET('Water Data'!$H$27,0,10*ROW('Water Data'!H125)))</f>
        <v/>
      </c>
      <c r="CF131" s="273" t="str">
        <f ca="true">+IF(OFFSET('Water Data'!$H$28,0,10*ROW('Water Data'!H125))="","",OFFSET('Water Data'!$H$28,0,10*ROW('Water Data'!H125)))</f>
        <v/>
      </c>
      <c r="CG131" s="273" t="str">
        <f ca="true">+IF(OFFSET('Water Data'!$H$29,0,10*ROW('Water Data'!H125))="","",OFFSET('Water Data'!$H$29,0,10*ROW('Water Data'!H125)))</f>
        <v/>
      </c>
      <c r="CH131" s="273" t="str">
        <f ca="true">+IF(OFFSET('Water Data'!$I$27,0,10*ROW('Water Data'!I125))="","",OFFSET('Water Data'!$I$27,0,10*ROW('Water Data'!I125)))</f>
        <v/>
      </c>
      <c r="CI131" s="273" t="str">
        <f ca="true">+IF(OFFSET('Water Data'!$I$28,0,10*ROW('Water Data'!I125))="","",OFFSET('Water Data'!$I$28,0,10*ROW('Water Data'!I125)))</f>
        <v/>
      </c>
      <c r="CJ131" s="273" t="str">
        <f ca="true">+IF(OFFSET('Water Data'!$I$29,0,10*ROW('Water Data'!I125))="","",OFFSET('Water Data'!$I$29,0,10*ROW('Water Data'!I125)))</f>
        <v/>
      </c>
      <c r="CK131" s="273" t="str">
        <f ca="true">+IF(OFFSET('Sanitation Data'!$D$28,0,10*ROW('Sanitation Data'!D125))="","",OFFSET('Sanitation Data'!$D$28,0,10*ROW('Sanitation Data'!D125)))</f>
        <v/>
      </c>
      <c r="CL131" s="273" t="str">
        <f ca="true">+IF(OFFSET('Sanitation Data'!$D$29,0,10*ROW('Sanitation Data'!D125))="","",OFFSET('Sanitation Data'!$D$29,0,10*ROW('Sanitation Data'!D125)))</f>
        <v/>
      </c>
      <c r="CM131" s="273" t="str">
        <f ca="true">+IF(OFFSET('Sanitation Data'!$D$30,0,10*ROW('Sanitation Data'!D125))="","",OFFSET('Sanitation Data'!$D$30,0,10*ROW('Sanitation Data'!D125)))</f>
        <v/>
      </c>
      <c r="CN131" s="273" t="str">
        <f ca="true">+IF(OFFSET('Sanitation Data'!$D$31,0,10*ROW('Sanitation Data'!D125))="","",OFFSET('Sanitation Data'!$D$31,0,10*ROW('Sanitation Data'!D125)))</f>
        <v/>
      </c>
      <c r="CO131" s="273" t="str">
        <f ca="true">+IF(OFFSET('Sanitation Data'!$D$32,0,10*ROW('Sanitation Data'!D125))="","",OFFSET('Sanitation Data'!$D$32,0,10*ROW('Sanitation Data'!D125)))</f>
        <v/>
      </c>
      <c r="CP131" s="273" t="str">
        <f ca="true">+IF(OFFSET('Sanitation Data'!$E$28,0,10*ROW('Sanitation Data'!E125))="","",OFFSET('Sanitation Data'!$E$28,0,10*ROW('Sanitation Data'!E125)))</f>
        <v/>
      </c>
      <c r="CQ131" s="273" t="str">
        <f ca="true">+IF(OFFSET('Sanitation Data'!$E$29,0,10*ROW('Sanitation Data'!E125))="","",OFFSET('Sanitation Data'!$E$29,0,10*ROW('Sanitation Data'!E125)))</f>
        <v/>
      </c>
      <c r="CR131" s="273" t="str">
        <f ca="true">+IF(OFFSET('Sanitation Data'!$E$30,0,10*ROW('Sanitation Data'!E125))="","",OFFSET('Sanitation Data'!$E$30,0,10*ROW('Sanitation Data'!E125)))</f>
        <v/>
      </c>
      <c r="CS131" s="273" t="str">
        <f ca="true">+IF(OFFSET('Sanitation Data'!$E$31,0,10*ROW('Sanitation Data'!E125))="","",OFFSET('Sanitation Data'!$E$31,0,10*ROW('Sanitation Data'!E125)))</f>
        <v/>
      </c>
      <c r="CT131" s="273" t="str">
        <f ca="true">+IF(OFFSET('Sanitation Data'!$E$32,0,10*ROW('Sanitation Data'!E125))="","",OFFSET('Sanitation Data'!$E$32,0,10*ROW('Sanitation Data'!E125)))</f>
        <v/>
      </c>
      <c r="CU131" s="273" t="str">
        <f ca="true">+IF(OFFSET('Sanitation Data'!$F$28,0,10*ROW('Sanitation Data'!F125))="","",OFFSET('Sanitation Data'!$F$28,0,10*ROW('Sanitation Data'!F125)))</f>
        <v/>
      </c>
      <c r="CV131" s="273" t="str">
        <f ca="true">+IF(OFFSET('Sanitation Data'!$F$29,0,10*ROW('Sanitation Data'!F125))="","",OFFSET('Sanitation Data'!$F$29,0,10*ROW('Sanitation Data'!F125)))</f>
        <v/>
      </c>
      <c r="CW131" s="273" t="str">
        <f ca="true">+IF(OFFSET('Sanitation Data'!$F$30,0,10*ROW('Sanitation Data'!F125))="","",OFFSET('Sanitation Data'!$F$30,0,10*ROW('Sanitation Data'!F125)))</f>
        <v/>
      </c>
      <c r="CX131" s="273" t="str">
        <f ca="true">+IF(OFFSET('Sanitation Data'!$F$31,0,10*ROW('Sanitation Data'!F125))="","",OFFSET('Sanitation Data'!$F$31,0,10*ROW('Sanitation Data'!F125)))</f>
        <v/>
      </c>
      <c r="CY131" s="273" t="str">
        <f ca="true">+IF(OFFSET('Sanitation Data'!$F$32,0,10*ROW('Sanitation Data'!F125))="","",OFFSET('Sanitation Data'!$F$32,0,10*ROW('Sanitation Data'!F125)))</f>
        <v/>
      </c>
      <c r="CZ131" s="273" t="str">
        <f ca="true">+IF(OFFSET('Sanitation Data'!$G$28,0,10*ROW('Sanitation Data'!G125))="","",OFFSET('Sanitation Data'!$G$28,0,10*ROW('Sanitation Data'!G125)))</f>
        <v/>
      </c>
      <c r="DA131" s="273" t="str">
        <f ca="true">+IF(OFFSET('Sanitation Data'!$G$29,0,10*ROW('Sanitation Data'!G125))="","",OFFSET('Sanitation Data'!$G$29,0,10*ROW('Sanitation Data'!G125)))</f>
        <v/>
      </c>
      <c r="DB131" s="273" t="str">
        <f ca="true">+IF(OFFSET('Sanitation Data'!$G$30,0,10*ROW('Sanitation Data'!G125))="","",OFFSET('Sanitation Data'!$G$30,0,10*ROW('Sanitation Data'!G125)))</f>
        <v/>
      </c>
      <c r="DC131" s="273" t="str">
        <f ca="true">+IF(OFFSET('Sanitation Data'!$G$31,0,10*ROW('Sanitation Data'!G125))="","",OFFSET('Sanitation Data'!$G$31,0,10*ROW('Sanitation Data'!G125)))</f>
        <v/>
      </c>
      <c r="DD131" s="273" t="str">
        <f ca="true">+IF(OFFSET('Sanitation Data'!$G$32,0,10*ROW('Sanitation Data'!G125))="","",OFFSET('Sanitation Data'!$G$32,0,10*ROW('Sanitation Data'!G125)))</f>
        <v/>
      </c>
      <c r="DE131" s="273" t="str">
        <f ca="true">+IF(OFFSET('Sanitation Data'!$H$28,0,10*ROW('Sanitation Data'!H125))="","",OFFSET('Sanitation Data'!$H$28,0,10*ROW('Sanitation Data'!H125)))</f>
        <v/>
      </c>
      <c r="DF131" s="273" t="str">
        <f ca="true">+IF(OFFSET('Sanitation Data'!$H$29,0,10*ROW('Sanitation Data'!H125))="","",OFFSET('Sanitation Data'!$H$29,0,10*ROW('Sanitation Data'!H125)))</f>
        <v/>
      </c>
      <c r="DG131" s="273" t="str">
        <f ca="true">+IF(OFFSET('Sanitation Data'!$H$30,0,10*ROW('Sanitation Data'!H125))="","",OFFSET('Sanitation Data'!$H$30,0,10*ROW('Sanitation Data'!H125)))</f>
        <v/>
      </c>
      <c r="DH131" s="273" t="str">
        <f ca="true">+IF(OFFSET('Sanitation Data'!$H$31,0,10*ROW('Sanitation Data'!H125))="","",OFFSET('Sanitation Data'!$H$31,0,10*ROW('Sanitation Data'!H125)))</f>
        <v/>
      </c>
      <c r="DI131" s="273" t="str">
        <f ca="true">+IF(OFFSET('Sanitation Data'!$H$32,0,10*ROW('Sanitation Data'!H125))="","",OFFSET('Sanitation Data'!$H$32,0,10*ROW('Sanitation Data'!H125)))</f>
        <v/>
      </c>
      <c r="DJ131" s="273" t="str">
        <f ca="true">+IF(OFFSET('Sanitation Data'!$I$28,0,10*ROW('Sanitation Data'!I125))="","",OFFSET('Sanitation Data'!$I$28,0,10*ROW('Sanitation Data'!I125)))</f>
        <v/>
      </c>
      <c r="DK131" s="273" t="str">
        <f ca="true">+IF(OFFSET('Sanitation Data'!$I$29,0,10*ROW('Sanitation Data'!I125))="","",OFFSET('Sanitation Data'!$I$29,0,10*ROW('Sanitation Data'!I125)))</f>
        <v/>
      </c>
      <c r="DL131" s="273" t="str">
        <f ca="true">+IF(OFFSET('Sanitation Data'!$I$30,0,10*ROW('Sanitation Data'!I125))="","",OFFSET('Sanitation Data'!$I$30,0,10*ROW('Sanitation Data'!I125)))</f>
        <v/>
      </c>
      <c r="DM131" s="273" t="str">
        <f ca="true">+IF(OFFSET('Sanitation Data'!$I$31,0,10*ROW('Sanitation Data'!I125))="","",OFFSET('Sanitation Data'!$I$31,0,10*ROW('Sanitation Data'!I125)))</f>
        <v/>
      </c>
      <c r="DN131" s="273" t="str">
        <f ca="true">+IF(OFFSET('Sanitation Data'!$I$32,0,10*ROW('Sanitation Data'!I125))="","",OFFSET('Sanitation Data'!$I$32,0,10*ROW('Sanitation Data'!I125)))</f>
        <v/>
      </c>
      <c r="DO131" s="273" t="str">
        <f ca="true">+IF(OFFSET('Hygiene Data'!$D$11,0,10*ROW('Hygiene Data'!D125))="","",OFFSET('Hygiene Data'!$D$11,0,10*ROW('Hygiene Data'!D125)))</f>
        <v/>
      </c>
      <c r="DP131" s="273" t="str">
        <f ca="true">+IF(OFFSET('Hygiene Data'!$D$12,0,10*ROW('Hygiene Data'!D125))="","",OFFSET('Hygiene Data'!$D$12,0,10*ROW('Hygiene Data'!D125)))</f>
        <v/>
      </c>
      <c r="DQ131" s="273" t="str">
        <f ca="true">+IF(OFFSET('Hygiene Data'!$D$13,0,10*ROW('Hygiene Data'!D125))="","",OFFSET('Hygiene Data'!$D$13,0,10*ROW('Hygiene Data'!D125)))</f>
        <v/>
      </c>
      <c r="DR131" s="273" t="str">
        <f ca="true">+IF(OFFSET('Hygiene Data'!$E$11,0,10*ROW('Hygiene Data'!E125))="","",OFFSET('Hygiene Data'!$E$11,0,10*ROW('Hygiene Data'!E125)))</f>
        <v/>
      </c>
      <c r="DS131" s="273" t="str">
        <f ca="true">+IF(OFFSET('Hygiene Data'!$E$12,0,10*ROW('Hygiene Data'!E125))="","",OFFSET('Hygiene Data'!$E$12,0,10*ROW('Hygiene Data'!E125)))</f>
        <v/>
      </c>
      <c r="DT131" s="273" t="str">
        <f ca="true">+IF(OFFSET('Hygiene Data'!$E$13,0,10*ROW('Hygiene Data'!E125))="","",OFFSET('Hygiene Data'!$E$13,0,10*ROW('Hygiene Data'!E125)))</f>
        <v/>
      </c>
      <c r="DU131" s="273" t="str">
        <f ca="true">+IF(OFFSET('Hygiene Data'!$F$11,0,10*ROW('Hygiene Data'!F125))="","",OFFSET('Hygiene Data'!$F$11,0,10*ROW('Hygiene Data'!F125)))</f>
        <v/>
      </c>
      <c r="DV131" s="273" t="str">
        <f ca="true">+IF(OFFSET('Hygiene Data'!$F$12,0,10*ROW('Hygiene Data'!F125))="","",OFFSET('Hygiene Data'!$F$12,0,10*ROW('Hygiene Data'!F125)))</f>
        <v/>
      </c>
      <c r="DW131" s="273" t="str">
        <f ca="true">+IF(OFFSET('Hygiene Data'!$F$13,0,10*ROW('Hygiene Data'!F125))="","",OFFSET('Hygiene Data'!$F$13,0,10*ROW('Hygiene Data'!F125)))</f>
        <v/>
      </c>
      <c r="DX131" s="273" t="str">
        <f ca="true">+IF(OFFSET('Hygiene Data'!$G$11,0,10*ROW('Hygiene Data'!G125))="","",OFFSET('Hygiene Data'!$G$11,0,10*ROW('Hygiene Data'!G125)))</f>
        <v/>
      </c>
      <c r="DY131" s="273" t="str">
        <f ca="true">+IF(OFFSET('Hygiene Data'!$G$12,0,10*ROW('Hygiene Data'!G125))="","",OFFSET('Hygiene Data'!$G$12,0,10*ROW('Hygiene Data'!G125)))</f>
        <v/>
      </c>
      <c r="DZ131" s="273" t="str">
        <f ca="true">+IF(OFFSET('Hygiene Data'!$G$13,0,10*ROW('Hygiene Data'!G125))="","",OFFSET('Hygiene Data'!$G$13,0,10*ROW('Hygiene Data'!G125)))</f>
        <v/>
      </c>
      <c r="EA131" s="273" t="str">
        <f ca="true">+IF(OFFSET('Hygiene Data'!$H$11,0,10*ROW('Hygiene Data'!H125))="","",OFFSET('Hygiene Data'!$H$11,0,10*ROW('Hygiene Data'!H125)))</f>
        <v/>
      </c>
      <c r="EB131" s="273" t="str">
        <f ca="true">+IF(OFFSET('Hygiene Data'!$H$12,0,10*ROW('Hygiene Data'!H125))="","",OFFSET('Hygiene Data'!$H$12,0,10*ROW('Hygiene Data'!H125)))</f>
        <v/>
      </c>
      <c r="EC131" s="273" t="str">
        <f ca="true">+IF(OFFSET('Hygiene Data'!$H$13,0,10*ROW('Hygiene Data'!H125))="","",OFFSET('Hygiene Data'!$H$13,0,10*ROW('Hygiene Data'!H125)))</f>
        <v/>
      </c>
      <c r="ED131" s="273" t="str">
        <f ca="true">+IF(OFFSET('Hygiene Data'!$I$11,0,10*ROW('Hygiene Data'!I125))="","",OFFSET('Hygiene Data'!$I$11,0,10*ROW('Hygiene Data'!I125)))</f>
        <v/>
      </c>
      <c r="EE131" s="273" t="str">
        <f ca="true">+IF(OFFSET('Hygiene Data'!$I$12,0,10*ROW('Hygiene Data'!I125))="","",OFFSET('Hygiene Data'!$I$12,0,10*ROW('Hygiene Data'!I125)))</f>
        <v/>
      </c>
      <c r="EF131" s="273"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29" t="str">
        <f t="shared" ca="true" si="1"/>
        <v/>
      </c>
      <c r="D132" s="97"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7"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7"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7"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7"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7"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7"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7"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7"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7"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7"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7"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7"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7"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7"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7"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7"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7"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8"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8"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8"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8"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8"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8"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8"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8"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8"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8"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8"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8"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8"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8"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8"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8"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8"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8"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8"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8"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8"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8"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8"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8"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8"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8"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8"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8"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8"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8"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9"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9"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9"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9"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9"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9"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9"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9"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9"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9"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9"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9"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9"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9"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9"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9"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9"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9"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3"/>
      <c r="BS132" s="273" t="str">
        <f ca="true">+IF(OFFSET('Water Data'!$D$27,0,10*ROW('Water Data'!D126))="","",OFFSET('Water Data'!$D$27,0,10*ROW('Water Data'!D126)))</f>
        <v/>
      </c>
      <c r="BT132" s="273" t="str">
        <f ca="true">+IF(OFFSET('Water Data'!$D$28,0,10*ROW('Water Data'!D126))="","",OFFSET('Water Data'!$D$28,0,10*ROW('Water Data'!D126)))</f>
        <v/>
      </c>
      <c r="BU132" s="273" t="str">
        <f ca="true">+IF(OFFSET('Water Data'!$D$29,0,10*ROW('Water Data'!D126))="","",OFFSET('Water Data'!$D$29,0,10*ROW('Water Data'!D126)))</f>
        <v/>
      </c>
      <c r="BV132" s="273" t="str">
        <f ca="true">+IF(OFFSET('Water Data'!$E$27,0,10*ROW('Water Data'!E126))="","",OFFSET('Water Data'!$E$27,0,10*ROW('Water Data'!E126)))</f>
        <v/>
      </c>
      <c r="BW132" s="273" t="str">
        <f ca="true">+IF(OFFSET('Water Data'!$E$28,0,10*ROW('Water Data'!E126))="","",OFFSET('Water Data'!$E$28,0,10*ROW('Water Data'!E126)))</f>
        <v/>
      </c>
      <c r="BX132" s="273" t="str">
        <f ca="true">+IF(OFFSET('Water Data'!$E$29,0,10*ROW('Water Data'!E126))="","",OFFSET('Water Data'!$E$29,0,10*ROW('Water Data'!E126)))</f>
        <v/>
      </c>
      <c r="BY132" s="273" t="str">
        <f ca="true">+IF(OFFSET('Water Data'!$F$27,0,10*ROW('Water Data'!F126))="","",OFFSET('Water Data'!$F$27,0,10*ROW('Water Data'!F126)))</f>
        <v/>
      </c>
      <c r="BZ132" s="273" t="str">
        <f ca="true">+IF(OFFSET('Water Data'!$F$28,0,10*ROW('Water Data'!F126))="","",OFFSET('Water Data'!$F$28,0,10*ROW('Water Data'!F126)))</f>
        <v/>
      </c>
      <c r="CA132" s="273" t="str">
        <f ca="true">+IF(OFFSET('Water Data'!$F$29,0,10*ROW('Water Data'!F126))="","",OFFSET('Water Data'!$F$29,0,10*ROW('Water Data'!F126)))</f>
        <v/>
      </c>
      <c r="CB132" s="273" t="str">
        <f ca="true">+IF(OFFSET('Water Data'!$G$27,0,10*ROW('Water Data'!G126))="","",OFFSET('Water Data'!$G$27,0,10*ROW('Water Data'!G126)))</f>
        <v/>
      </c>
      <c r="CC132" s="273" t="str">
        <f ca="true">+IF(OFFSET('Water Data'!$G$28,0,10*ROW('Water Data'!G126))="","",OFFSET('Water Data'!$G$28,0,10*ROW('Water Data'!G126)))</f>
        <v/>
      </c>
      <c r="CD132" s="273" t="str">
        <f ca="true">+IF(OFFSET('Water Data'!$G$29,0,10*ROW('Water Data'!G126))="","",OFFSET('Water Data'!$G$29,0,10*ROW('Water Data'!G126)))</f>
        <v/>
      </c>
      <c r="CE132" s="273" t="str">
        <f ca="true">+IF(OFFSET('Water Data'!$H$27,0,10*ROW('Water Data'!H126))="","",OFFSET('Water Data'!$H$27,0,10*ROW('Water Data'!H126)))</f>
        <v/>
      </c>
      <c r="CF132" s="273" t="str">
        <f ca="true">+IF(OFFSET('Water Data'!$H$28,0,10*ROW('Water Data'!H126))="","",OFFSET('Water Data'!$H$28,0,10*ROW('Water Data'!H126)))</f>
        <v/>
      </c>
      <c r="CG132" s="273" t="str">
        <f ca="true">+IF(OFFSET('Water Data'!$H$29,0,10*ROW('Water Data'!H126))="","",OFFSET('Water Data'!$H$29,0,10*ROW('Water Data'!H126)))</f>
        <v/>
      </c>
      <c r="CH132" s="273" t="str">
        <f ca="true">+IF(OFFSET('Water Data'!$I$27,0,10*ROW('Water Data'!I126))="","",OFFSET('Water Data'!$I$27,0,10*ROW('Water Data'!I126)))</f>
        <v/>
      </c>
      <c r="CI132" s="273" t="str">
        <f ca="true">+IF(OFFSET('Water Data'!$I$28,0,10*ROW('Water Data'!I126))="","",OFFSET('Water Data'!$I$28,0,10*ROW('Water Data'!I126)))</f>
        <v/>
      </c>
      <c r="CJ132" s="273" t="str">
        <f ca="true">+IF(OFFSET('Water Data'!$I$29,0,10*ROW('Water Data'!I126))="","",OFFSET('Water Data'!$I$29,0,10*ROW('Water Data'!I126)))</f>
        <v/>
      </c>
      <c r="CK132" s="273" t="str">
        <f ca="true">+IF(OFFSET('Sanitation Data'!$D$28,0,10*ROW('Sanitation Data'!D126))="","",OFFSET('Sanitation Data'!$D$28,0,10*ROW('Sanitation Data'!D126)))</f>
        <v/>
      </c>
      <c r="CL132" s="273" t="str">
        <f ca="true">+IF(OFFSET('Sanitation Data'!$D$29,0,10*ROW('Sanitation Data'!D126))="","",OFFSET('Sanitation Data'!$D$29,0,10*ROW('Sanitation Data'!D126)))</f>
        <v/>
      </c>
      <c r="CM132" s="273" t="str">
        <f ca="true">+IF(OFFSET('Sanitation Data'!$D$30,0,10*ROW('Sanitation Data'!D126))="","",OFFSET('Sanitation Data'!$D$30,0,10*ROW('Sanitation Data'!D126)))</f>
        <v/>
      </c>
      <c r="CN132" s="273" t="str">
        <f ca="true">+IF(OFFSET('Sanitation Data'!$D$31,0,10*ROW('Sanitation Data'!D126))="","",OFFSET('Sanitation Data'!$D$31,0,10*ROW('Sanitation Data'!D126)))</f>
        <v/>
      </c>
      <c r="CO132" s="273" t="str">
        <f ca="true">+IF(OFFSET('Sanitation Data'!$D$32,0,10*ROW('Sanitation Data'!D126))="","",OFFSET('Sanitation Data'!$D$32,0,10*ROW('Sanitation Data'!D126)))</f>
        <v/>
      </c>
      <c r="CP132" s="273" t="str">
        <f ca="true">+IF(OFFSET('Sanitation Data'!$E$28,0,10*ROW('Sanitation Data'!E126))="","",OFFSET('Sanitation Data'!$E$28,0,10*ROW('Sanitation Data'!E126)))</f>
        <v/>
      </c>
      <c r="CQ132" s="273" t="str">
        <f ca="true">+IF(OFFSET('Sanitation Data'!$E$29,0,10*ROW('Sanitation Data'!E126))="","",OFFSET('Sanitation Data'!$E$29,0,10*ROW('Sanitation Data'!E126)))</f>
        <v/>
      </c>
      <c r="CR132" s="273" t="str">
        <f ca="true">+IF(OFFSET('Sanitation Data'!$E$30,0,10*ROW('Sanitation Data'!E126))="","",OFFSET('Sanitation Data'!$E$30,0,10*ROW('Sanitation Data'!E126)))</f>
        <v/>
      </c>
      <c r="CS132" s="273" t="str">
        <f ca="true">+IF(OFFSET('Sanitation Data'!$E$31,0,10*ROW('Sanitation Data'!E126))="","",OFFSET('Sanitation Data'!$E$31,0,10*ROW('Sanitation Data'!E126)))</f>
        <v/>
      </c>
      <c r="CT132" s="273" t="str">
        <f ca="true">+IF(OFFSET('Sanitation Data'!$E$32,0,10*ROW('Sanitation Data'!E126))="","",OFFSET('Sanitation Data'!$E$32,0,10*ROW('Sanitation Data'!E126)))</f>
        <v/>
      </c>
      <c r="CU132" s="273" t="str">
        <f ca="true">+IF(OFFSET('Sanitation Data'!$F$28,0,10*ROW('Sanitation Data'!F126))="","",OFFSET('Sanitation Data'!$F$28,0,10*ROW('Sanitation Data'!F126)))</f>
        <v/>
      </c>
      <c r="CV132" s="273" t="str">
        <f ca="true">+IF(OFFSET('Sanitation Data'!$F$29,0,10*ROW('Sanitation Data'!F126))="","",OFFSET('Sanitation Data'!$F$29,0,10*ROW('Sanitation Data'!F126)))</f>
        <v/>
      </c>
      <c r="CW132" s="273" t="str">
        <f ca="true">+IF(OFFSET('Sanitation Data'!$F$30,0,10*ROW('Sanitation Data'!F126))="","",OFFSET('Sanitation Data'!$F$30,0,10*ROW('Sanitation Data'!F126)))</f>
        <v/>
      </c>
      <c r="CX132" s="273" t="str">
        <f ca="true">+IF(OFFSET('Sanitation Data'!$F$31,0,10*ROW('Sanitation Data'!F126))="","",OFFSET('Sanitation Data'!$F$31,0,10*ROW('Sanitation Data'!F126)))</f>
        <v/>
      </c>
      <c r="CY132" s="273" t="str">
        <f ca="true">+IF(OFFSET('Sanitation Data'!$F$32,0,10*ROW('Sanitation Data'!F126))="","",OFFSET('Sanitation Data'!$F$32,0,10*ROW('Sanitation Data'!F126)))</f>
        <v/>
      </c>
      <c r="CZ132" s="273" t="str">
        <f ca="true">+IF(OFFSET('Sanitation Data'!$G$28,0,10*ROW('Sanitation Data'!G126))="","",OFFSET('Sanitation Data'!$G$28,0,10*ROW('Sanitation Data'!G126)))</f>
        <v/>
      </c>
      <c r="DA132" s="273" t="str">
        <f ca="true">+IF(OFFSET('Sanitation Data'!$G$29,0,10*ROW('Sanitation Data'!G126))="","",OFFSET('Sanitation Data'!$G$29,0,10*ROW('Sanitation Data'!G126)))</f>
        <v/>
      </c>
      <c r="DB132" s="273" t="str">
        <f ca="true">+IF(OFFSET('Sanitation Data'!$G$30,0,10*ROW('Sanitation Data'!G126))="","",OFFSET('Sanitation Data'!$G$30,0,10*ROW('Sanitation Data'!G126)))</f>
        <v/>
      </c>
      <c r="DC132" s="273" t="str">
        <f ca="true">+IF(OFFSET('Sanitation Data'!$G$31,0,10*ROW('Sanitation Data'!G126))="","",OFFSET('Sanitation Data'!$G$31,0,10*ROW('Sanitation Data'!G126)))</f>
        <v/>
      </c>
      <c r="DD132" s="273" t="str">
        <f ca="true">+IF(OFFSET('Sanitation Data'!$G$32,0,10*ROW('Sanitation Data'!G126))="","",OFFSET('Sanitation Data'!$G$32,0,10*ROW('Sanitation Data'!G126)))</f>
        <v/>
      </c>
      <c r="DE132" s="273" t="str">
        <f ca="true">+IF(OFFSET('Sanitation Data'!$H$28,0,10*ROW('Sanitation Data'!H126))="","",OFFSET('Sanitation Data'!$H$28,0,10*ROW('Sanitation Data'!H126)))</f>
        <v/>
      </c>
      <c r="DF132" s="273" t="str">
        <f ca="true">+IF(OFFSET('Sanitation Data'!$H$29,0,10*ROW('Sanitation Data'!H126))="","",OFFSET('Sanitation Data'!$H$29,0,10*ROW('Sanitation Data'!H126)))</f>
        <v/>
      </c>
      <c r="DG132" s="273" t="str">
        <f ca="true">+IF(OFFSET('Sanitation Data'!$H$30,0,10*ROW('Sanitation Data'!H126))="","",OFFSET('Sanitation Data'!$H$30,0,10*ROW('Sanitation Data'!H126)))</f>
        <v/>
      </c>
      <c r="DH132" s="273" t="str">
        <f ca="true">+IF(OFFSET('Sanitation Data'!$H$31,0,10*ROW('Sanitation Data'!H126))="","",OFFSET('Sanitation Data'!$H$31,0,10*ROW('Sanitation Data'!H126)))</f>
        <v/>
      </c>
      <c r="DI132" s="273" t="str">
        <f ca="true">+IF(OFFSET('Sanitation Data'!$H$32,0,10*ROW('Sanitation Data'!H126))="","",OFFSET('Sanitation Data'!$H$32,0,10*ROW('Sanitation Data'!H126)))</f>
        <v/>
      </c>
      <c r="DJ132" s="273" t="str">
        <f ca="true">+IF(OFFSET('Sanitation Data'!$I$28,0,10*ROW('Sanitation Data'!I126))="","",OFFSET('Sanitation Data'!$I$28,0,10*ROW('Sanitation Data'!I126)))</f>
        <v/>
      </c>
      <c r="DK132" s="273" t="str">
        <f ca="true">+IF(OFFSET('Sanitation Data'!$I$29,0,10*ROW('Sanitation Data'!I126))="","",OFFSET('Sanitation Data'!$I$29,0,10*ROW('Sanitation Data'!I126)))</f>
        <v/>
      </c>
      <c r="DL132" s="273" t="str">
        <f ca="true">+IF(OFFSET('Sanitation Data'!$I$30,0,10*ROW('Sanitation Data'!I126))="","",OFFSET('Sanitation Data'!$I$30,0,10*ROW('Sanitation Data'!I126)))</f>
        <v/>
      </c>
      <c r="DM132" s="273" t="str">
        <f ca="true">+IF(OFFSET('Sanitation Data'!$I$31,0,10*ROW('Sanitation Data'!I126))="","",OFFSET('Sanitation Data'!$I$31,0,10*ROW('Sanitation Data'!I126)))</f>
        <v/>
      </c>
      <c r="DN132" s="273" t="str">
        <f ca="true">+IF(OFFSET('Sanitation Data'!$I$32,0,10*ROW('Sanitation Data'!I126))="","",OFFSET('Sanitation Data'!$I$32,0,10*ROW('Sanitation Data'!I126)))</f>
        <v/>
      </c>
      <c r="DO132" s="273" t="str">
        <f ca="true">+IF(OFFSET('Hygiene Data'!$D$11,0,10*ROW('Hygiene Data'!D126))="","",OFFSET('Hygiene Data'!$D$11,0,10*ROW('Hygiene Data'!D126)))</f>
        <v/>
      </c>
      <c r="DP132" s="273" t="str">
        <f ca="true">+IF(OFFSET('Hygiene Data'!$D$12,0,10*ROW('Hygiene Data'!D126))="","",OFFSET('Hygiene Data'!$D$12,0,10*ROW('Hygiene Data'!D126)))</f>
        <v/>
      </c>
      <c r="DQ132" s="273" t="str">
        <f ca="true">+IF(OFFSET('Hygiene Data'!$D$13,0,10*ROW('Hygiene Data'!D126))="","",OFFSET('Hygiene Data'!$D$13,0,10*ROW('Hygiene Data'!D126)))</f>
        <v/>
      </c>
      <c r="DR132" s="273" t="str">
        <f ca="true">+IF(OFFSET('Hygiene Data'!$E$11,0,10*ROW('Hygiene Data'!E126))="","",OFFSET('Hygiene Data'!$E$11,0,10*ROW('Hygiene Data'!E126)))</f>
        <v/>
      </c>
      <c r="DS132" s="273" t="str">
        <f ca="true">+IF(OFFSET('Hygiene Data'!$E$12,0,10*ROW('Hygiene Data'!E126))="","",OFFSET('Hygiene Data'!$E$12,0,10*ROW('Hygiene Data'!E126)))</f>
        <v/>
      </c>
      <c r="DT132" s="273" t="str">
        <f ca="true">+IF(OFFSET('Hygiene Data'!$E$13,0,10*ROW('Hygiene Data'!E126))="","",OFFSET('Hygiene Data'!$E$13,0,10*ROW('Hygiene Data'!E126)))</f>
        <v/>
      </c>
      <c r="DU132" s="273" t="str">
        <f ca="true">+IF(OFFSET('Hygiene Data'!$F$11,0,10*ROW('Hygiene Data'!F126))="","",OFFSET('Hygiene Data'!$F$11,0,10*ROW('Hygiene Data'!F126)))</f>
        <v/>
      </c>
      <c r="DV132" s="273" t="str">
        <f ca="true">+IF(OFFSET('Hygiene Data'!$F$12,0,10*ROW('Hygiene Data'!F126))="","",OFFSET('Hygiene Data'!$F$12,0,10*ROW('Hygiene Data'!F126)))</f>
        <v/>
      </c>
      <c r="DW132" s="273" t="str">
        <f ca="true">+IF(OFFSET('Hygiene Data'!$F$13,0,10*ROW('Hygiene Data'!F126))="","",OFFSET('Hygiene Data'!$F$13,0,10*ROW('Hygiene Data'!F126)))</f>
        <v/>
      </c>
      <c r="DX132" s="273" t="str">
        <f ca="true">+IF(OFFSET('Hygiene Data'!$G$11,0,10*ROW('Hygiene Data'!G126))="","",OFFSET('Hygiene Data'!$G$11,0,10*ROW('Hygiene Data'!G126)))</f>
        <v/>
      </c>
      <c r="DY132" s="273" t="str">
        <f ca="true">+IF(OFFSET('Hygiene Data'!$G$12,0,10*ROW('Hygiene Data'!G126))="","",OFFSET('Hygiene Data'!$G$12,0,10*ROW('Hygiene Data'!G126)))</f>
        <v/>
      </c>
      <c r="DZ132" s="273" t="str">
        <f ca="true">+IF(OFFSET('Hygiene Data'!$G$13,0,10*ROW('Hygiene Data'!G126))="","",OFFSET('Hygiene Data'!$G$13,0,10*ROW('Hygiene Data'!G126)))</f>
        <v/>
      </c>
      <c r="EA132" s="273" t="str">
        <f ca="true">+IF(OFFSET('Hygiene Data'!$H$11,0,10*ROW('Hygiene Data'!H126))="","",OFFSET('Hygiene Data'!$H$11,0,10*ROW('Hygiene Data'!H126)))</f>
        <v/>
      </c>
      <c r="EB132" s="273" t="str">
        <f ca="true">+IF(OFFSET('Hygiene Data'!$H$12,0,10*ROW('Hygiene Data'!H126))="","",OFFSET('Hygiene Data'!$H$12,0,10*ROW('Hygiene Data'!H126)))</f>
        <v/>
      </c>
      <c r="EC132" s="273" t="str">
        <f ca="true">+IF(OFFSET('Hygiene Data'!$H$13,0,10*ROW('Hygiene Data'!H126))="","",OFFSET('Hygiene Data'!$H$13,0,10*ROW('Hygiene Data'!H126)))</f>
        <v/>
      </c>
      <c r="ED132" s="273" t="str">
        <f ca="true">+IF(OFFSET('Hygiene Data'!$I$11,0,10*ROW('Hygiene Data'!I126))="","",OFFSET('Hygiene Data'!$I$11,0,10*ROW('Hygiene Data'!I126)))</f>
        <v/>
      </c>
      <c r="EE132" s="273" t="str">
        <f ca="true">+IF(OFFSET('Hygiene Data'!$I$12,0,10*ROW('Hygiene Data'!I126))="","",OFFSET('Hygiene Data'!$I$12,0,10*ROW('Hygiene Data'!I126)))</f>
        <v/>
      </c>
      <c r="EF132" s="273"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29" t="str">
        <f t="shared" ca="true" si="1"/>
        <v/>
      </c>
      <c r="D133" s="97"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7"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7"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7"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7"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7"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7"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7"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7"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7"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7"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7"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7"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7"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7"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7"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7"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7"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8"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8"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8"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8"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8"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8"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8"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8"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8"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8"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8"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8"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8"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8"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8"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8"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8"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8"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8"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8"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8"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8"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8"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8"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8"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8"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8"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8"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8"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8"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9"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9"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9"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9"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9"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9"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9"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9"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9"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9"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9"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9"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9"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9"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9"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9"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9"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9"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3"/>
      <c r="BS133" s="273" t="str">
        <f ca="true">+IF(OFFSET('Water Data'!$D$27,0,10*ROW('Water Data'!D127))="","",OFFSET('Water Data'!$D$27,0,10*ROW('Water Data'!D127)))</f>
        <v/>
      </c>
      <c r="BT133" s="273" t="str">
        <f ca="true">+IF(OFFSET('Water Data'!$D$28,0,10*ROW('Water Data'!D127))="","",OFFSET('Water Data'!$D$28,0,10*ROW('Water Data'!D127)))</f>
        <v/>
      </c>
      <c r="BU133" s="273" t="str">
        <f ca="true">+IF(OFFSET('Water Data'!$D$29,0,10*ROW('Water Data'!D127))="","",OFFSET('Water Data'!$D$29,0,10*ROW('Water Data'!D127)))</f>
        <v/>
      </c>
      <c r="BV133" s="273" t="str">
        <f ca="true">+IF(OFFSET('Water Data'!$E$27,0,10*ROW('Water Data'!E127))="","",OFFSET('Water Data'!$E$27,0,10*ROW('Water Data'!E127)))</f>
        <v/>
      </c>
      <c r="BW133" s="273" t="str">
        <f ca="true">+IF(OFFSET('Water Data'!$E$28,0,10*ROW('Water Data'!E127))="","",OFFSET('Water Data'!$E$28,0,10*ROW('Water Data'!E127)))</f>
        <v/>
      </c>
      <c r="BX133" s="273" t="str">
        <f ca="true">+IF(OFFSET('Water Data'!$E$29,0,10*ROW('Water Data'!E127))="","",OFFSET('Water Data'!$E$29,0,10*ROW('Water Data'!E127)))</f>
        <v/>
      </c>
      <c r="BY133" s="273" t="str">
        <f ca="true">+IF(OFFSET('Water Data'!$F$27,0,10*ROW('Water Data'!F127))="","",OFFSET('Water Data'!$F$27,0,10*ROW('Water Data'!F127)))</f>
        <v/>
      </c>
      <c r="BZ133" s="273" t="str">
        <f ca="true">+IF(OFFSET('Water Data'!$F$28,0,10*ROW('Water Data'!F127))="","",OFFSET('Water Data'!$F$28,0,10*ROW('Water Data'!F127)))</f>
        <v/>
      </c>
      <c r="CA133" s="273" t="str">
        <f ca="true">+IF(OFFSET('Water Data'!$F$29,0,10*ROW('Water Data'!F127))="","",OFFSET('Water Data'!$F$29,0,10*ROW('Water Data'!F127)))</f>
        <v/>
      </c>
      <c r="CB133" s="273" t="str">
        <f ca="true">+IF(OFFSET('Water Data'!$G$27,0,10*ROW('Water Data'!G127))="","",OFFSET('Water Data'!$G$27,0,10*ROW('Water Data'!G127)))</f>
        <v/>
      </c>
      <c r="CC133" s="273" t="str">
        <f ca="true">+IF(OFFSET('Water Data'!$G$28,0,10*ROW('Water Data'!G127))="","",OFFSET('Water Data'!$G$28,0,10*ROW('Water Data'!G127)))</f>
        <v/>
      </c>
      <c r="CD133" s="273" t="str">
        <f ca="true">+IF(OFFSET('Water Data'!$G$29,0,10*ROW('Water Data'!G127))="","",OFFSET('Water Data'!$G$29,0,10*ROW('Water Data'!G127)))</f>
        <v/>
      </c>
      <c r="CE133" s="273" t="str">
        <f ca="true">+IF(OFFSET('Water Data'!$H$27,0,10*ROW('Water Data'!H127))="","",OFFSET('Water Data'!$H$27,0,10*ROW('Water Data'!H127)))</f>
        <v/>
      </c>
      <c r="CF133" s="273" t="str">
        <f ca="true">+IF(OFFSET('Water Data'!$H$28,0,10*ROW('Water Data'!H127))="","",OFFSET('Water Data'!$H$28,0,10*ROW('Water Data'!H127)))</f>
        <v/>
      </c>
      <c r="CG133" s="273" t="str">
        <f ca="true">+IF(OFFSET('Water Data'!$H$29,0,10*ROW('Water Data'!H127))="","",OFFSET('Water Data'!$H$29,0,10*ROW('Water Data'!H127)))</f>
        <v/>
      </c>
      <c r="CH133" s="273" t="str">
        <f ca="true">+IF(OFFSET('Water Data'!$I$27,0,10*ROW('Water Data'!I127))="","",OFFSET('Water Data'!$I$27,0,10*ROW('Water Data'!I127)))</f>
        <v/>
      </c>
      <c r="CI133" s="273" t="str">
        <f ca="true">+IF(OFFSET('Water Data'!$I$28,0,10*ROW('Water Data'!I127))="","",OFFSET('Water Data'!$I$28,0,10*ROW('Water Data'!I127)))</f>
        <v/>
      </c>
      <c r="CJ133" s="273" t="str">
        <f ca="true">+IF(OFFSET('Water Data'!$I$29,0,10*ROW('Water Data'!I127))="","",OFFSET('Water Data'!$I$29,0,10*ROW('Water Data'!I127)))</f>
        <v/>
      </c>
      <c r="CK133" s="273" t="str">
        <f ca="true">+IF(OFFSET('Sanitation Data'!$D$28,0,10*ROW('Sanitation Data'!D127))="","",OFFSET('Sanitation Data'!$D$28,0,10*ROW('Sanitation Data'!D127)))</f>
        <v/>
      </c>
      <c r="CL133" s="273" t="str">
        <f ca="true">+IF(OFFSET('Sanitation Data'!$D$29,0,10*ROW('Sanitation Data'!D127))="","",OFFSET('Sanitation Data'!$D$29,0,10*ROW('Sanitation Data'!D127)))</f>
        <v/>
      </c>
      <c r="CM133" s="273" t="str">
        <f ca="true">+IF(OFFSET('Sanitation Data'!$D$30,0,10*ROW('Sanitation Data'!D127))="","",OFFSET('Sanitation Data'!$D$30,0,10*ROW('Sanitation Data'!D127)))</f>
        <v/>
      </c>
      <c r="CN133" s="273" t="str">
        <f ca="true">+IF(OFFSET('Sanitation Data'!$D$31,0,10*ROW('Sanitation Data'!D127))="","",OFFSET('Sanitation Data'!$D$31,0,10*ROW('Sanitation Data'!D127)))</f>
        <v/>
      </c>
      <c r="CO133" s="273" t="str">
        <f ca="true">+IF(OFFSET('Sanitation Data'!$D$32,0,10*ROW('Sanitation Data'!D127))="","",OFFSET('Sanitation Data'!$D$32,0,10*ROW('Sanitation Data'!D127)))</f>
        <v/>
      </c>
      <c r="CP133" s="273" t="str">
        <f ca="true">+IF(OFFSET('Sanitation Data'!$E$28,0,10*ROW('Sanitation Data'!E127))="","",OFFSET('Sanitation Data'!$E$28,0,10*ROW('Sanitation Data'!E127)))</f>
        <v/>
      </c>
      <c r="CQ133" s="273" t="str">
        <f ca="true">+IF(OFFSET('Sanitation Data'!$E$29,0,10*ROW('Sanitation Data'!E127))="","",OFFSET('Sanitation Data'!$E$29,0,10*ROW('Sanitation Data'!E127)))</f>
        <v/>
      </c>
      <c r="CR133" s="273" t="str">
        <f ca="true">+IF(OFFSET('Sanitation Data'!$E$30,0,10*ROW('Sanitation Data'!E127))="","",OFFSET('Sanitation Data'!$E$30,0,10*ROW('Sanitation Data'!E127)))</f>
        <v/>
      </c>
      <c r="CS133" s="273" t="str">
        <f ca="true">+IF(OFFSET('Sanitation Data'!$E$31,0,10*ROW('Sanitation Data'!E127))="","",OFFSET('Sanitation Data'!$E$31,0,10*ROW('Sanitation Data'!E127)))</f>
        <v/>
      </c>
      <c r="CT133" s="273" t="str">
        <f ca="true">+IF(OFFSET('Sanitation Data'!$E$32,0,10*ROW('Sanitation Data'!E127))="","",OFFSET('Sanitation Data'!$E$32,0,10*ROW('Sanitation Data'!E127)))</f>
        <v/>
      </c>
      <c r="CU133" s="273" t="str">
        <f ca="true">+IF(OFFSET('Sanitation Data'!$F$28,0,10*ROW('Sanitation Data'!F127))="","",OFFSET('Sanitation Data'!$F$28,0,10*ROW('Sanitation Data'!F127)))</f>
        <v/>
      </c>
      <c r="CV133" s="273" t="str">
        <f ca="true">+IF(OFFSET('Sanitation Data'!$F$29,0,10*ROW('Sanitation Data'!F127))="","",OFFSET('Sanitation Data'!$F$29,0,10*ROW('Sanitation Data'!F127)))</f>
        <v/>
      </c>
      <c r="CW133" s="273" t="str">
        <f ca="true">+IF(OFFSET('Sanitation Data'!$F$30,0,10*ROW('Sanitation Data'!F127))="","",OFFSET('Sanitation Data'!$F$30,0,10*ROW('Sanitation Data'!F127)))</f>
        <v/>
      </c>
      <c r="CX133" s="273" t="str">
        <f ca="true">+IF(OFFSET('Sanitation Data'!$F$31,0,10*ROW('Sanitation Data'!F127))="","",OFFSET('Sanitation Data'!$F$31,0,10*ROW('Sanitation Data'!F127)))</f>
        <v/>
      </c>
      <c r="CY133" s="273" t="str">
        <f ca="true">+IF(OFFSET('Sanitation Data'!$F$32,0,10*ROW('Sanitation Data'!F127))="","",OFFSET('Sanitation Data'!$F$32,0,10*ROW('Sanitation Data'!F127)))</f>
        <v/>
      </c>
      <c r="CZ133" s="273" t="str">
        <f ca="true">+IF(OFFSET('Sanitation Data'!$G$28,0,10*ROW('Sanitation Data'!G127))="","",OFFSET('Sanitation Data'!$G$28,0,10*ROW('Sanitation Data'!G127)))</f>
        <v/>
      </c>
      <c r="DA133" s="273" t="str">
        <f ca="true">+IF(OFFSET('Sanitation Data'!$G$29,0,10*ROW('Sanitation Data'!G127))="","",OFFSET('Sanitation Data'!$G$29,0,10*ROW('Sanitation Data'!G127)))</f>
        <v/>
      </c>
      <c r="DB133" s="273" t="str">
        <f ca="true">+IF(OFFSET('Sanitation Data'!$G$30,0,10*ROW('Sanitation Data'!G127))="","",OFFSET('Sanitation Data'!$G$30,0,10*ROW('Sanitation Data'!G127)))</f>
        <v/>
      </c>
      <c r="DC133" s="273" t="str">
        <f ca="true">+IF(OFFSET('Sanitation Data'!$G$31,0,10*ROW('Sanitation Data'!G127))="","",OFFSET('Sanitation Data'!$G$31,0,10*ROW('Sanitation Data'!G127)))</f>
        <v/>
      </c>
      <c r="DD133" s="273" t="str">
        <f ca="true">+IF(OFFSET('Sanitation Data'!$G$32,0,10*ROW('Sanitation Data'!G127))="","",OFFSET('Sanitation Data'!$G$32,0,10*ROW('Sanitation Data'!G127)))</f>
        <v/>
      </c>
      <c r="DE133" s="273" t="str">
        <f ca="true">+IF(OFFSET('Sanitation Data'!$H$28,0,10*ROW('Sanitation Data'!H127))="","",OFFSET('Sanitation Data'!$H$28,0,10*ROW('Sanitation Data'!H127)))</f>
        <v/>
      </c>
      <c r="DF133" s="273" t="str">
        <f ca="true">+IF(OFFSET('Sanitation Data'!$H$29,0,10*ROW('Sanitation Data'!H127))="","",OFFSET('Sanitation Data'!$H$29,0,10*ROW('Sanitation Data'!H127)))</f>
        <v/>
      </c>
      <c r="DG133" s="273" t="str">
        <f ca="true">+IF(OFFSET('Sanitation Data'!$H$30,0,10*ROW('Sanitation Data'!H127))="","",OFFSET('Sanitation Data'!$H$30,0,10*ROW('Sanitation Data'!H127)))</f>
        <v/>
      </c>
      <c r="DH133" s="273" t="str">
        <f ca="true">+IF(OFFSET('Sanitation Data'!$H$31,0,10*ROW('Sanitation Data'!H127))="","",OFFSET('Sanitation Data'!$H$31,0,10*ROW('Sanitation Data'!H127)))</f>
        <v/>
      </c>
      <c r="DI133" s="273" t="str">
        <f ca="true">+IF(OFFSET('Sanitation Data'!$H$32,0,10*ROW('Sanitation Data'!H127))="","",OFFSET('Sanitation Data'!$H$32,0,10*ROW('Sanitation Data'!H127)))</f>
        <v/>
      </c>
      <c r="DJ133" s="273" t="str">
        <f ca="true">+IF(OFFSET('Sanitation Data'!$I$28,0,10*ROW('Sanitation Data'!I127))="","",OFFSET('Sanitation Data'!$I$28,0,10*ROW('Sanitation Data'!I127)))</f>
        <v/>
      </c>
      <c r="DK133" s="273" t="str">
        <f ca="true">+IF(OFFSET('Sanitation Data'!$I$29,0,10*ROW('Sanitation Data'!I127))="","",OFFSET('Sanitation Data'!$I$29,0,10*ROW('Sanitation Data'!I127)))</f>
        <v/>
      </c>
      <c r="DL133" s="273" t="str">
        <f ca="true">+IF(OFFSET('Sanitation Data'!$I$30,0,10*ROW('Sanitation Data'!I127))="","",OFFSET('Sanitation Data'!$I$30,0,10*ROW('Sanitation Data'!I127)))</f>
        <v/>
      </c>
      <c r="DM133" s="273" t="str">
        <f ca="true">+IF(OFFSET('Sanitation Data'!$I$31,0,10*ROW('Sanitation Data'!I127))="","",OFFSET('Sanitation Data'!$I$31,0,10*ROW('Sanitation Data'!I127)))</f>
        <v/>
      </c>
      <c r="DN133" s="273" t="str">
        <f ca="true">+IF(OFFSET('Sanitation Data'!$I$32,0,10*ROW('Sanitation Data'!I127))="","",OFFSET('Sanitation Data'!$I$32,0,10*ROW('Sanitation Data'!I127)))</f>
        <v/>
      </c>
      <c r="DO133" s="273" t="str">
        <f ca="true">+IF(OFFSET('Hygiene Data'!$D$11,0,10*ROW('Hygiene Data'!D127))="","",OFFSET('Hygiene Data'!$D$11,0,10*ROW('Hygiene Data'!D127)))</f>
        <v/>
      </c>
      <c r="DP133" s="273" t="str">
        <f ca="true">+IF(OFFSET('Hygiene Data'!$D$12,0,10*ROW('Hygiene Data'!D127))="","",OFFSET('Hygiene Data'!$D$12,0,10*ROW('Hygiene Data'!D127)))</f>
        <v/>
      </c>
      <c r="DQ133" s="273" t="str">
        <f ca="true">+IF(OFFSET('Hygiene Data'!$D$13,0,10*ROW('Hygiene Data'!D127))="","",OFFSET('Hygiene Data'!$D$13,0,10*ROW('Hygiene Data'!D127)))</f>
        <v/>
      </c>
      <c r="DR133" s="273" t="str">
        <f ca="true">+IF(OFFSET('Hygiene Data'!$E$11,0,10*ROW('Hygiene Data'!E127))="","",OFFSET('Hygiene Data'!$E$11,0,10*ROW('Hygiene Data'!E127)))</f>
        <v/>
      </c>
      <c r="DS133" s="273" t="str">
        <f ca="true">+IF(OFFSET('Hygiene Data'!$E$12,0,10*ROW('Hygiene Data'!E127))="","",OFFSET('Hygiene Data'!$E$12,0,10*ROW('Hygiene Data'!E127)))</f>
        <v/>
      </c>
      <c r="DT133" s="273" t="str">
        <f ca="true">+IF(OFFSET('Hygiene Data'!$E$13,0,10*ROW('Hygiene Data'!E127))="","",OFFSET('Hygiene Data'!$E$13,0,10*ROW('Hygiene Data'!E127)))</f>
        <v/>
      </c>
      <c r="DU133" s="273" t="str">
        <f ca="true">+IF(OFFSET('Hygiene Data'!$F$11,0,10*ROW('Hygiene Data'!F127))="","",OFFSET('Hygiene Data'!$F$11,0,10*ROW('Hygiene Data'!F127)))</f>
        <v/>
      </c>
      <c r="DV133" s="273" t="str">
        <f ca="true">+IF(OFFSET('Hygiene Data'!$F$12,0,10*ROW('Hygiene Data'!F127))="","",OFFSET('Hygiene Data'!$F$12,0,10*ROW('Hygiene Data'!F127)))</f>
        <v/>
      </c>
      <c r="DW133" s="273" t="str">
        <f ca="true">+IF(OFFSET('Hygiene Data'!$F$13,0,10*ROW('Hygiene Data'!F127))="","",OFFSET('Hygiene Data'!$F$13,0,10*ROW('Hygiene Data'!F127)))</f>
        <v/>
      </c>
      <c r="DX133" s="273" t="str">
        <f ca="true">+IF(OFFSET('Hygiene Data'!$G$11,0,10*ROW('Hygiene Data'!G127))="","",OFFSET('Hygiene Data'!$G$11,0,10*ROW('Hygiene Data'!G127)))</f>
        <v/>
      </c>
      <c r="DY133" s="273" t="str">
        <f ca="true">+IF(OFFSET('Hygiene Data'!$G$12,0,10*ROW('Hygiene Data'!G127))="","",OFFSET('Hygiene Data'!$G$12,0,10*ROW('Hygiene Data'!G127)))</f>
        <v/>
      </c>
      <c r="DZ133" s="273" t="str">
        <f ca="true">+IF(OFFSET('Hygiene Data'!$G$13,0,10*ROW('Hygiene Data'!G127))="","",OFFSET('Hygiene Data'!$G$13,0,10*ROW('Hygiene Data'!G127)))</f>
        <v/>
      </c>
      <c r="EA133" s="273" t="str">
        <f ca="true">+IF(OFFSET('Hygiene Data'!$H$11,0,10*ROW('Hygiene Data'!H127))="","",OFFSET('Hygiene Data'!$H$11,0,10*ROW('Hygiene Data'!H127)))</f>
        <v/>
      </c>
      <c r="EB133" s="273" t="str">
        <f ca="true">+IF(OFFSET('Hygiene Data'!$H$12,0,10*ROW('Hygiene Data'!H127))="","",OFFSET('Hygiene Data'!$H$12,0,10*ROW('Hygiene Data'!H127)))</f>
        <v/>
      </c>
      <c r="EC133" s="273" t="str">
        <f ca="true">+IF(OFFSET('Hygiene Data'!$H$13,0,10*ROW('Hygiene Data'!H127))="","",OFFSET('Hygiene Data'!$H$13,0,10*ROW('Hygiene Data'!H127)))</f>
        <v/>
      </c>
      <c r="ED133" s="273" t="str">
        <f ca="true">+IF(OFFSET('Hygiene Data'!$I$11,0,10*ROW('Hygiene Data'!I127))="","",OFFSET('Hygiene Data'!$I$11,0,10*ROW('Hygiene Data'!I127)))</f>
        <v/>
      </c>
      <c r="EE133" s="273" t="str">
        <f ca="true">+IF(OFFSET('Hygiene Data'!$I$12,0,10*ROW('Hygiene Data'!I127))="","",OFFSET('Hygiene Data'!$I$12,0,10*ROW('Hygiene Data'!I127)))</f>
        <v/>
      </c>
      <c r="EF133" s="273"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29" t="str">
        <f t="shared" ca="true" si="1"/>
        <v/>
      </c>
      <c r="D134" s="97"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7"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7"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7"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7"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7"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7"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7"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7"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7"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7"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7"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7"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7"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7"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7"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7"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7"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8"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8"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8"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8"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8"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8"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8"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8"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8"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8"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8"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8"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8"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8"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8"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8"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8"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8"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8"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8"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8"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8"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8"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8"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8"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8"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8"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8"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8"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8"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9"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9"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9"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9"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9"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9"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9"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9"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9"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9"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9"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9"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9"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9"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9"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9"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9"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9"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3"/>
      <c r="BS134" s="273" t="str">
        <f ca="true">+IF(OFFSET('Water Data'!$D$27,0,10*ROW('Water Data'!D128))="","",OFFSET('Water Data'!$D$27,0,10*ROW('Water Data'!D128)))</f>
        <v/>
      </c>
      <c r="BT134" s="273" t="str">
        <f ca="true">+IF(OFFSET('Water Data'!$D$28,0,10*ROW('Water Data'!D128))="","",OFFSET('Water Data'!$D$28,0,10*ROW('Water Data'!D128)))</f>
        <v/>
      </c>
      <c r="BU134" s="273" t="str">
        <f ca="true">+IF(OFFSET('Water Data'!$D$29,0,10*ROW('Water Data'!D128))="","",OFFSET('Water Data'!$D$29,0,10*ROW('Water Data'!D128)))</f>
        <v/>
      </c>
      <c r="BV134" s="273" t="str">
        <f ca="true">+IF(OFFSET('Water Data'!$E$27,0,10*ROW('Water Data'!E128))="","",OFFSET('Water Data'!$E$27,0,10*ROW('Water Data'!E128)))</f>
        <v/>
      </c>
      <c r="BW134" s="273" t="str">
        <f ca="true">+IF(OFFSET('Water Data'!$E$28,0,10*ROW('Water Data'!E128))="","",OFFSET('Water Data'!$E$28,0,10*ROW('Water Data'!E128)))</f>
        <v/>
      </c>
      <c r="BX134" s="273" t="str">
        <f ca="true">+IF(OFFSET('Water Data'!$E$29,0,10*ROW('Water Data'!E128))="","",OFFSET('Water Data'!$E$29,0,10*ROW('Water Data'!E128)))</f>
        <v/>
      </c>
      <c r="BY134" s="273" t="str">
        <f ca="true">+IF(OFFSET('Water Data'!$F$27,0,10*ROW('Water Data'!F128))="","",OFFSET('Water Data'!$F$27,0,10*ROW('Water Data'!F128)))</f>
        <v/>
      </c>
      <c r="BZ134" s="273" t="str">
        <f ca="true">+IF(OFFSET('Water Data'!$F$28,0,10*ROW('Water Data'!F128))="","",OFFSET('Water Data'!$F$28,0,10*ROW('Water Data'!F128)))</f>
        <v/>
      </c>
      <c r="CA134" s="273" t="str">
        <f ca="true">+IF(OFFSET('Water Data'!$F$29,0,10*ROW('Water Data'!F128))="","",OFFSET('Water Data'!$F$29,0,10*ROW('Water Data'!F128)))</f>
        <v/>
      </c>
      <c r="CB134" s="273" t="str">
        <f ca="true">+IF(OFFSET('Water Data'!$G$27,0,10*ROW('Water Data'!G128))="","",OFFSET('Water Data'!$G$27,0,10*ROW('Water Data'!G128)))</f>
        <v/>
      </c>
      <c r="CC134" s="273" t="str">
        <f ca="true">+IF(OFFSET('Water Data'!$G$28,0,10*ROW('Water Data'!G128))="","",OFFSET('Water Data'!$G$28,0,10*ROW('Water Data'!G128)))</f>
        <v/>
      </c>
      <c r="CD134" s="273" t="str">
        <f ca="true">+IF(OFFSET('Water Data'!$G$29,0,10*ROW('Water Data'!G128))="","",OFFSET('Water Data'!$G$29,0,10*ROW('Water Data'!G128)))</f>
        <v/>
      </c>
      <c r="CE134" s="273" t="str">
        <f ca="true">+IF(OFFSET('Water Data'!$H$27,0,10*ROW('Water Data'!H128))="","",OFFSET('Water Data'!$H$27,0,10*ROW('Water Data'!H128)))</f>
        <v/>
      </c>
      <c r="CF134" s="273" t="str">
        <f ca="true">+IF(OFFSET('Water Data'!$H$28,0,10*ROW('Water Data'!H128))="","",OFFSET('Water Data'!$H$28,0,10*ROW('Water Data'!H128)))</f>
        <v/>
      </c>
      <c r="CG134" s="273" t="str">
        <f ca="true">+IF(OFFSET('Water Data'!$H$29,0,10*ROW('Water Data'!H128))="","",OFFSET('Water Data'!$H$29,0,10*ROW('Water Data'!H128)))</f>
        <v/>
      </c>
      <c r="CH134" s="273" t="str">
        <f ca="true">+IF(OFFSET('Water Data'!$I$27,0,10*ROW('Water Data'!I128))="","",OFFSET('Water Data'!$I$27,0,10*ROW('Water Data'!I128)))</f>
        <v/>
      </c>
      <c r="CI134" s="273" t="str">
        <f ca="true">+IF(OFFSET('Water Data'!$I$28,0,10*ROW('Water Data'!I128))="","",OFFSET('Water Data'!$I$28,0,10*ROW('Water Data'!I128)))</f>
        <v/>
      </c>
      <c r="CJ134" s="273" t="str">
        <f ca="true">+IF(OFFSET('Water Data'!$I$29,0,10*ROW('Water Data'!I128))="","",OFFSET('Water Data'!$I$29,0,10*ROW('Water Data'!I128)))</f>
        <v/>
      </c>
      <c r="CK134" s="273" t="str">
        <f ca="true">+IF(OFFSET('Sanitation Data'!$D$28,0,10*ROW('Sanitation Data'!D128))="","",OFFSET('Sanitation Data'!$D$28,0,10*ROW('Sanitation Data'!D128)))</f>
        <v/>
      </c>
      <c r="CL134" s="273" t="str">
        <f ca="true">+IF(OFFSET('Sanitation Data'!$D$29,0,10*ROW('Sanitation Data'!D128))="","",OFFSET('Sanitation Data'!$D$29,0,10*ROW('Sanitation Data'!D128)))</f>
        <v/>
      </c>
      <c r="CM134" s="273" t="str">
        <f ca="true">+IF(OFFSET('Sanitation Data'!$D$30,0,10*ROW('Sanitation Data'!D128))="","",OFFSET('Sanitation Data'!$D$30,0,10*ROW('Sanitation Data'!D128)))</f>
        <v/>
      </c>
      <c r="CN134" s="273" t="str">
        <f ca="true">+IF(OFFSET('Sanitation Data'!$D$31,0,10*ROW('Sanitation Data'!D128))="","",OFFSET('Sanitation Data'!$D$31,0,10*ROW('Sanitation Data'!D128)))</f>
        <v/>
      </c>
      <c r="CO134" s="273" t="str">
        <f ca="true">+IF(OFFSET('Sanitation Data'!$D$32,0,10*ROW('Sanitation Data'!D128))="","",OFFSET('Sanitation Data'!$D$32,0,10*ROW('Sanitation Data'!D128)))</f>
        <v/>
      </c>
      <c r="CP134" s="273" t="str">
        <f ca="true">+IF(OFFSET('Sanitation Data'!$E$28,0,10*ROW('Sanitation Data'!E128))="","",OFFSET('Sanitation Data'!$E$28,0,10*ROW('Sanitation Data'!E128)))</f>
        <v/>
      </c>
      <c r="CQ134" s="273" t="str">
        <f ca="true">+IF(OFFSET('Sanitation Data'!$E$29,0,10*ROW('Sanitation Data'!E128))="","",OFFSET('Sanitation Data'!$E$29,0,10*ROW('Sanitation Data'!E128)))</f>
        <v/>
      </c>
      <c r="CR134" s="273" t="str">
        <f ca="true">+IF(OFFSET('Sanitation Data'!$E$30,0,10*ROW('Sanitation Data'!E128))="","",OFFSET('Sanitation Data'!$E$30,0,10*ROW('Sanitation Data'!E128)))</f>
        <v/>
      </c>
      <c r="CS134" s="273" t="str">
        <f ca="true">+IF(OFFSET('Sanitation Data'!$E$31,0,10*ROW('Sanitation Data'!E128))="","",OFFSET('Sanitation Data'!$E$31,0,10*ROW('Sanitation Data'!E128)))</f>
        <v/>
      </c>
      <c r="CT134" s="273" t="str">
        <f ca="true">+IF(OFFSET('Sanitation Data'!$E$32,0,10*ROW('Sanitation Data'!E128))="","",OFFSET('Sanitation Data'!$E$32,0,10*ROW('Sanitation Data'!E128)))</f>
        <v/>
      </c>
      <c r="CU134" s="273" t="str">
        <f ca="true">+IF(OFFSET('Sanitation Data'!$F$28,0,10*ROW('Sanitation Data'!F128))="","",OFFSET('Sanitation Data'!$F$28,0,10*ROW('Sanitation Data'!F128)))</f>
        <v/>
      </c>
      <c r="CV134" s="273" t="str">
        <f ca="true">+IF(OFFSET('Sanitation Data'!$F$29,0,10*ROW('Sanitation Data'!F128))="","",OFFSET('Sanitation Data'!$F$29,0,10*ROW('Sanitation Data'!F128)))</f>
        <v/>
      </c>
      <c r="CW134" s="273" t="str">
        <f ca="true">+IF(OFFSET('Sanitation Data'!$F$30,0,10*ROW('Sanitation Data'!F128))="","",OFFSET('Sanitation Data'!$F$30,0,10*ROW('Sanitation Data'!F128)))</f>
        <v/>
      </c>
      <c r="CX134" s="273" t="str">
        <f ca="true">+IF(OFFSET('Sanitation Data'!$F$31,0,10*ROW('Sanitation Data'!F128))="","",OFFSET('Sanitation Data'!$F$31,0,10*ROW('Sanitation Data'!F128)))</f>
        <v/>
      </c>
      <c r="CY134" s="273" t="str">
        <f ca="true">+IF(OFFSET('Sanitation Data'!$F$32,0,10*ROW('Sanitation Data'!F128))="","",OFFSET('Sanitation Data'!$F$32,0,10*ROW('Sanitation Data'!F128)))</f>
        <v/>
      </c>
      <c r="CZ134" s="273" t="str">
        <f ca="true">+IF(OFFSET('Sanitation Data'!$G$28,0,10*ROW('Sanitation Data'!G128))="","",OFFSET('Sanitation Data'!$G$28,0,10*ROW('Sanitation Data'!G128)))</f>
        <v/>
      </c>
      <c r="DA134" s="273" t="str">
        <f ca="true">+IF(OFFSET('Sanitation Data'!$G$29,0,10*ROW('Sanitation Data'!G128))="","",OFFSET('Sanitation Data'!$G$29,0,10*ROW('Sanitation Data'!G128)))</f>
        <v/>
      </c>
      <c r="DB134" s="273" t="str">
        <f ca="true">+IF(OFFSET('Sanitation Data'!$G$30,0,10*ROW('Sanitation Data'!G128))="","",OFFSET('Sanitation Data'!$G$30,0,10*ROW('Sanitation Data'!G128)))</f>
        <v/>
      </c>
      <c r="DC134" s="273" t="str">
        <f ca="true">+IF(OFFSET('Sanitation Data'!$G$31,0,10*ROW('Sanitation Data'!G128))="","",OFFSET('Sanitation Data'!$G$31,0,10*ROW('Sanitation Data'!G128)))</f>
        <v/>
      </c>
      <c r="DD134" s="273" t="str">
        <f ca="true">+IF(OFFSET('Sanitation Data'!$G$32,0,10*ROW('Sanitation Data'!G128))="","",OFFSET('Sanitation Data'!$G$32,0,10*ROW('Sanitation Data'!G128)))</f>
        <v/>
      </c>
      <c r="DE134" s="273" t="str">
        <f ca="true">+IF(OFFSET('Sanitation Data'!$H$28,0,10*ROW('Sanitation Data'!H128))="","",OFFSET('Sanitation Data'!$H$28,0,10*ROW('Sanitation Data'!H128)))</f>
        <v/>
      </c>
      <c r="DF134" s="273" t="str">
        <f ca="true">+IF(OFFSET('Sanitation Data'!$H$29,0,10*ROW('Sanitation Data'!H128))="","",OFFSET('Sanitation Data'!$H$29,0,10*ROW('Sanitation Data'!H128)))</f>
        <v/>
      </c>
      <c r="DG134" s="273" t="str">
        <f ca="true">+IF(OFFSET('Sanitation Data'!$H$30,0,10*ROW('Sanitation Data'!H128))="","",OFFSET('Sanitation Data'!$H$30,0,10*ROW('Sanitation Data'!H128)))</f>
        <v/>
      </c>
      <c r="DH134" s="273" t="str">
        <f ca="true">+IF(OFFSET('Sanitation Data'!$H$31,0,10*ROW('Sanitation Data'!H128))="","",OFFSET('Sanitation Data'!$H$31,0,10*ROW('Sanitation Data'!H128)))</f>
        <v/>
      </c>
      <c r="DI134" s="273" t="str">
        <f ca="true">+IF(OFFSET('Sanitation Data'!$H$32,0,10*ROW('Sanitation Data'!H128))="","",OFFSET('Sanitation Data'!$H$32,0,10*ROW('Sanitation Data'!H128)))</f>
        <v/>
      </c>
      <c r="DJ134" s="273" t="str">
        <f ca="true">+IF(OFFSET('Sanitation Data'!$I$28,0,10*ROW('Sanitation Data'!I128))="","",OFFSET('Sanitation Data'!$I$28,0,10*ROW('Sanitation Data'!I128)))</f>
        <v/>
      </c>
      <c r="DK134" s="273" t="str">
        <f ca="true">+IF(OFFSET('Sanitation Data'!$I$29,0,10*ROW('Sanitation Data'!I128))="","",OFFSET('Sanitation Data'!$I$29,0,10*ROW('Sanitation Data'!I128)))</f>
        <v/>
      </c>
      <c r="DL134" s="273" t="str">
        <f ca="true">+IF(OFFSET('Sanitation Data'!$I$30,0,10*ROW('Sanitation Data'!I128))="","",OFFSET('Sanitation Data'!$I$30,0,10*ROW('Sanitation Data'!I128)))</f>
        <v/>
      </c>
      <c r="DM134" s="273" t="str">
        <f ca="true">+IF(OFFSET('Sanitation Data'!$I$31,0,10*ROW('Sanitation Data'!I128))="","",OFFSET('Sanitation Data'!$I$31,0,10*ROW('Sanitation Data'!I128)))</f>
        <v/>
      </c>
      <c r="DN134" s="273" t="str">
        <f ca="true">+IF(OFFSET('Sanitation Data'!$I$32,0,10*ROW('Sanitation Data'!I128))="","",OFFSET('Sanitation Data'!$I$32,0,10*ROW('Sanitation Data'!I128)))</f>
        <v/>
      </c>
      <c r="DO134" s="273" t="str">
        <f ca="true">+IF(OFFSET('Hygiene Data'!$D$11,0,10*ROW('Hygiene Data'!D128))="","",OFFSET('Hygiene Data'!$D$11,0,10*ROW('Hygiene Data'!D128)))</f>
        <v/>
      </c>
      <c r="DP134" s="273" t="str">
        <f ca="true">+IF(OFFSET('Hygiene Data'!$D$12,0,10*ROW('Hygiene Data'!D128))="","",OFFSET('Hygiene Data'!$D$12,0,10*ROW('Hygiene Data'!D128)))</f>
        <v/>
      </c>
      <c r="DQ134" s="273" t="str">
        <f ca="true">+IF(OFFSET('Hygiene Data'!$D$13,0,10*ROW('Hygiene Data'!D128))="","",OFFSET('Hygiene Data'!$D$13,0,10*ROW('Hygiene Data'!D128)))</f>
        <v/>
      </c>
      <c r="DR134" s="273" t="str">
        <f ca="true">+IF(OFFSET('Hygiene Data'!$E$11,0,10*ROW('Hygiene Data'!E128))="","",OFFSET('Hygiene Data'!$E$11,0,10*ROW('Hygiene Data'!E128)))</f>
        <v/>
      </c>
      <c r="DS134" s="273" t="str">
        <f ca="true">+IF(OFFSET('Hygiene Data'!$E$12,0,10*ROW('Hygiene Data'!E128))="","",OFFSET('Hygiene Data'!$E$12,0,10*ROW('Hygiene Data'!E128)))</f>
        <v/>
      </c>
      <c r="DT134" s="273" t="str">
        <f ca="true">+IF(OFFSET('Hygiene Data'!$E$13,0,10*ROW('Hygiene Data'!E128))="","",OFFSET('Hygiene Data'!$E$13,0,10*ROW('Hygiene Data'!E128)))</f>
        <v/>
      </c>
      <c r="DU134" s="273" t="str">
        <f ca="true">+IF(OFFSET('Hygiene Data'!$F$11,0,10*ROW('Hygiene Data'!F128))="","",OFFSET('Hygiene Data'!$F$11,0,10*ROW('Hygiene Data'!F128)))</f>
        <v/>
      </c>
      <c r="DV134" s="273" t="str">
        <f ca="true">+IF(OFFSET('Hygiene Data'!$F$12,0,10*ROW('Hygiene Data'!F128))="","",OFFSET('Hygiene Data'!$F$12,0,10*ROW('Hygiene Data'!F128)))</f>
        <v/>
      </c>
      <c r="DW134" s="273" t="str">
        <f ca="true">+IF(OFFSET('Hygiene Data'!$F$13,0,10*ROW('Hygiene Data'!F128))="","",OFFSET('Hygiene Data'!$F$13,0,10*ROW('Hygiene Data'!F128)))</f>
        <v/>
      </c>
      <c r="DX134" s="273" t="str">
        <f ca="true">+IF(OFFSET('Hygiene Data'!$G$11,0,10*ROW('Hygiene Data'!G128))="","",OFFSET('Hygiene Data'!$G$11,0,10*ROW('Hygiene Data'!G128)))</f>
        <v/>
      </c>
      <c r="DY134" s="273" t="str">
        <f ca="true">+IF(OFFSET('Hygiene Data'!$G$12,0,10*ROW('Hygiene Data'!G128))="","",OFFSET('Hygiene Data'!$G$12,0,10*ROW('Hygiene Data'!G128)))</f>
        <v/>
      </c>
      <c r="DZ134" s="273" t="str">
        <f ca="true">+IF(OFFSET('Hygiene Data'!$G$13,0,10*ROW('Hygiene Data'!G128))="","",OFFSET('Hygiene Data'!$G$13,0,10*ROW('Hygiene Data'!G128)))</f>
        <v/>
      </c>
      <c r="EA134" s="273" t="str">
        <f ca="true">+IF(OFFSET('Hygiene Data'!$H$11,0,10*ROW('Hygiene Data'!H128))="","",OFFSET('Hygiene Data'!$H$11,0,10*ROW('Hygiene Data'!H128)))</f>
        <v/>
      </c>
      <c r="EB134" s="273" t="str">
        <f ca="true">+IF(OFFSET('Hygiene Data'!$H$12,0,10*ROW('Hygiene Data'!H128))="","",OFFSET('Hygiene Data'!$H$12,0,10*ROW('Hygiene Data'!H128)))</f>
        <v/>
      </c>
      <c r="EC134" s="273" t="str">
        <f ca="true">+IF(OFFSET('Hygiene Data'!$H$13,0,10*ROW('Hygiene Data'!H128))="","",OFFSET('Hygiene Data'!$H$13,0,10*ROW('Hygiene Data'!H128)))</f>
        <v/>
      </c>
      <c r="ED134" s="273" t="str">
        <f ca="true">+IF(OFFSET('Hygiene Data'!$I$11,0,10*ROW('Hygiene Data'!I128))="","",OFFSET('Hygiene Data'!$I$11,0,10*ROW('Hygiene Data'!I128)))</f>
        <v/>
      </c>
      <c r="EE134" s="273" t="str">
        <f ca="true">+IF(OFFSET('Hygiene Data'!$I$12,0,10*ROW('Hygiene Data'!I128))="","",OFFSET('Hygiene Data'!$I$12,0,10*ROW('Hygiene Data'!I128)))</f>
        <v/>
      </c>
      <c r="EF134" s="273"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29" t="str">
        <f t="shared" ref="C135:C198" ca="true" si="2">+IF(ISNUMBER(VALUE(MID(A135,5,4))), VALUE(MID(A135, 5,4)),"")</f>
        <v/>
      </c>
      <c r="D135" s="97"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7"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7"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7"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7"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7"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7"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7"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7"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7"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7"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7"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7"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7"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7"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7"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7"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7"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8"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8"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8"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8"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8"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8"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8"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8"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8"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8"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8"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8"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8"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8"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8"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8"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8"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8"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8"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8"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8"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8"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8"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8"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8"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8"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8"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8"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8"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8"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9"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9"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9"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9"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9"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9"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9"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9"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9"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9"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9"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9"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9"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9"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9"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9"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9"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9"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3"/>
      <c r="BS135" s="273" t="str">
        <f ca="true">+IF(OFFSET('Water Data'!$D$27,0,10*ROW('Water Data'!D129))="","",OFFSET('Water Data'!$D$27,0,10*ROW('Water Data'!D129)))</f>
        <v/>
      </c>
      <c r="BT135" s="273" t="str">
        <f ca="true">+IF(OFFSET('Water Data'!$D$28,0,10*ROW('Water Data'!D129))="","",OFFSET('Water Data'!$D$28,0,10*ROW('Water Data'!D129)))</f>
        <v/>
      </c>
      <c r="BU135" s="273" t="str">
        <f ca="true">+IF(OFFSET('Water Data'!$D$29,0,10*ROW('Water Data'!D129))="","",OFFSET('Water Data'!$D$29,0,10*ROW('Water Data'!D129)))</f>
        <v/>
      </c>
      <c r="BV135" s="273" t="str">
        <f ca="true">+IF(OFFSET('Water Data'!$E$27,0,10*ROW('Water Data'!E129))="","",OFFSET('Water Data'!$E$27,0,10*ROW('Water Data'!E129)))</f>
        <v/>
      </c>
      <c r="BW135" s="273" t="str">
        <f ca="true">+IF(OFFSET('Water Data'!$E$28,0,10*ROW('Water Data'!E129))="","",OFFSET('Water Data'!$E$28,0,10*ROW('Water Data'!E129)))</f>
        <v/>
      </c>
      <c r="BX135" s="273" t="str">
        <f ca="true">+IF(OFFSET('Water Data'!$E$29,0,10*ROW('Water Data'!E129))="","",OFFSET('Water Data'!$E$29,0,10*ROW('Water Data'!E129)))</f>
        <v/>
      </c>
      <c r="BY135" s="273" t="str">
        <f ca="true">+IF(OFFSET('Water Data'!$F$27,0,10*ROW('Water Data'!F129))="","",OFFSET('Water Data'!$F$27,0,10*ROW('Water Data'!F129)))</f>
        <v/>
      </c>
      <c r="BZ135" s="273" t="str">
        <f ca="true">+IF(OFFSET('Water Data'!$F$28,0,10*ROW('Water Data'!F129))="","",OFFSET('Water Data'!$F$28,0,10*ROW('Water Data'!F129)))</f>
        <v/>
      </c>
      <c r="CA135" s="273" t="str">
        <f ca="true">+IF(OFFSET('Water Data'!$F$29,0,10*ROW('Water Data'!F129))="","",OFFSET('Water Data'!$F$29,0,10*ROW('Water Data'!F129)))</f>
        <v/>
      </c>
      <c r="CB135" s="273" t="str">
        <f ca="true">+IF(OFFSET('Water Data'!$G$27,0,10*ROW('Water Data'!G129))="","",OFFSET('Water Data'!$G$27,0,10*ROW('Water Data'!G129)))</f>
        <v/>
      </c>
      <c r="CC135" s="273" t="str">
        <f ca="true">+IF(OFFSET('Water Data'!$G$28,0,10*ROW('Water Data'!G129))="","",OFFSET('Water Data'!$G$28,0,10*ROW('Water Data'!G129)))</f>
        <v/>
      </c>
      <c r="CD135" s="273" t="str">
        <f ca="true">+IF(OFFSET('Water Data'!$G$29,0,10*ROW('Water Data'!G129))="","",OFFSET('Water Data'!$G$29,0,10*ROW('Water Data'!G129)))</f>
        <v/>
      </c>
      <c r="CE135" s="273" t="str">
        <f ca="true">+IF(OFFSET('Water Data'!$H$27,0,10*ROW('Water Data'!H129))="","",OFFSET('Water Data'!$H$27,0,10*ROW('Water Data'!H129)))</f>
        <v/>
      </c>
      <c r="CF135" s="273" t="str">
        <f ca="true">+IF(OFFSET('Water Data'!$H$28,0,10*ROW('Water Data'!H129))="","",OFFSET('Water Data'!$H$28,0,10*ROW('Water Data'!H129)))</f>
        <v/>
      </c>
      <c r="CG135" s="273" t="str">
        <f ca="true">+IF(OFFSET('Water Data'!$H$29,0,10*ROW('Water Data'!H129))="","",OFFSET('Water Data'!$H$29,0,10*ROW('Water Data'!H129)))</f>
        <v/>
      </c>
      <c r="CH135" s="273" t="str">
        <f ca="true">+IF(OFFSET('Water Data'!$I$27,0,10*ROW('Water Data'!I129))="","",OFFSET('Water Data'!$I$27,0,10*ROW('Water Data'!I129)))</f>
        <v/>
      </c>
      <c r="CI135" s="273" t="str">
        <f ca="true">+IF(OFFSET('Water Data'!$I$28,0,10*ROW('Water Data'!I129))="","",OFFSET('Water Data'!$I$28,0,10*ROW('Water Data'!I129)))</f>
        <v/>
      </c>
      <c r="CJ135" s="273" t="str">
        <f ca="true">+IF(OFFSET('Water Data'!$I$29,0,10*ROW('Water Data'!I129))="","",OFFSET('Water Data'!$I$29,0,10*ROW('Water Data'!I129)))</f>
        <v/>
      </c>
      <c r="CK135" s="273" t="str">
        <f ca="true">+IF(OFFSET('Sanitation Data'!$D$28,0,10*ROW('Sanitation Data'!D129))="","",OFFSET('Sanitation Data'!$D$28,0,10*ROW('Sanitation Data'!D129)))</f>
        <v/>
      </c>
      <c r="CL135" s="273" t="str">
        <f ca="true">+IF(OFFSET('Sanitation Data'!$D$29,0,10*ROW('Sanitation Data'!D129))="","",OFFSET('Sanitation Data'!$D$29,0,10*ROW('Sanitation Data'!D129)))</f>
        <v/>
      </c>
      <c r="CM135" s="273" t="str">
        <f ca="true">+IF(OFFSET('Sanitation Data'!$D$30,0,10*ROW('Sanitation Data'!D129))="","",OFFSET('Sanitation Data'!$D$30,0,10*ROW('Sanitation Data'!D129)))</f>
        <v/>
      </c>
      <c r="CN135" s="273" t="str">
        <f ca="true">+IF(OFFSET('Sanitation Data'!$D$31,0,10*ROW('Sanitation Data'!D129))="","",OFFSET('Sanitation Data'!$D$31,0,10*ROW('Sanitation Data'!D129)))</f>
        <v/>
      </c>
      <c r="CO135" s="273" t="str">
        <f ca="true">+IF(OFFSET('Sanitation Data'!$D$32,0,10*ROW('Sanitation Data'!D129))="","",OFFSET('Sanitation Data'!$D$32,0,10*ROW('Sanitation Data'!D129)))</f>
        <v/>
      </c>
      <c r="CP135" s="273" t="str">
        <f ca="true">+IF(OFFSET('Sanitation Data'!$E$28,0,10*ROW('Sanitation Data'!E129))="","",OFFSET('Sanitation Data'!$E$28,0,10*ROW('Sanitation Data'!E129)))</f>
        <v/>
      </c>
      <c r="CQ135" s="273" t="str">
        <f ca="true">+IF(OFFSET('Sanitation Data'!$E$29,0,10*ROW('Sanitation Data'!E129))="","",OFFSET('Sanitation Data'!$E$29,0,10*ROW('Sanitation Data'!E129)))</f>
        <v/>
      </c>
      <c r="CR135" s="273" t="str">
        <f ca="true">+IF(OFFSET('Sanitation Data'!$E$30,0,10*ROW('Sanitation Data'!E129))="","",OFFSET('Sanitation Data'!$E$30,0,10*ROW('Sanitation Data'!E129)))</f>
        <v/>
      </c>
      <c r="CS135" s="273" t="str">
        <f ca="true">+IF(OFFSET('Sanitation Data'!$E$31,0,10*ROW('Sanitation Data'!E129))="","",OFFSET('Sanitation Data'!$E$31,0,10*ROW('Sanitation Data'!E129)))</f>
        <v/>
      </c>
      <c r="CT135" s="273" t="str">
        <f ca="true">+IF(OFFSET('Sanitation Data'!$E$32,0,10*ROW('Sanitation Data'!E129))="","",OFFSET('Sanitation Data'!$E$32,0,10*ROW('Sanitation Data'!E129)))</f>
        <v/>
      </c>
      <c r="CU135" s="273" t="str">
        <f ca="true">+IF(OFFSET('Sanitation Data'!$F$28,0,10*ROW('Sanitation Data'!F129))="","",OFFSET('Sanitation Data'!$F$28,0,10*ROW('Sanitation Data'!F129)))</f>
        <v/>
      </c>
      <c r="CV135" s="273" t="str">
        <f ca="true">+IF(OFFSET('Sanitation Data'!$F$29,0,10*ROW('Sanitation Data'!F129))="","",OFFSET('Sanitation Data'!$F$29,0,10*ROW('Sanitation Data'!F129)))</f>
        <v/>
      </c>
      <c r="CW135" s="273" t="str">
        <f ca="true">+IF(OFFSET('Sanitation Data'!$F$30,0,10*ROW('Sanitation Data'!F129))="","",OFFSET('Sanitation Data'!$F$30,0,10*ROW('Sanitation Data'!F129)))</f>
        <v/>
      </c>
      <c r="CX135" s="273" t="str">
        <f ca="true">+IF(OFFSET('Sanitation Data'!$F$31,0,10*ROW('Sanitation Data'!F129))="","",OFFSET('Sanitation Data'!$F$31,0,10*ROW('Sanitation Data'!F129)))</f>
        <v/>
      </c>
      <c r="CY135" s="273" t="str">
        <f ca="true">+IF(OFFSET('Sanitation Data'!$F$32,0,10*ROW('Sanitation Data'!F129))="","",OFFSET('Sanitation Data'!$F$32,0,10*ROW('Sanitation Data'!F129)))</f>
        <v/>
      </c>
      <c r="CZ135" s="273" t="str">
        <f ca="true">+IF(OFFSET('Sanitation Data'!$G$28,0,10*ROW('Sanitation Data'!G129))="","",OFFSET('Sanitation Data'!$G$28,0,10*ROW('Sanitation Data'!G129)))</f>
        <v/>
      </c>
      <c r="DA135" s="273" t="str">
        <f ca="true">+IF(OFFSET('Sanitation Data'!$G$29,0,10*ROW('Sanitation Data'!G129))="","",OFFSET('Sanitation Data'!$G$29,0,10*ROW('Sanitation Data'!G129)))</f>
        <v/>
      </c>
      <c r="DB135" s="273" t="str">
        <f ca="true">+IF(OFFSET('Sanitation Data'!$G$30,0,10*ROW('Sanitation Data'!G129))="","",OFFSET('Sanitation Data'!$G$30,0,10*ROW('Sanitation Data'!G129)))</f>
        <v/>
      </c>
      <c r="DC135" s="273" t="str">
        <f ca="true">+IF(OFFSET('Sanitation Data'!$G$31,0,10*ROW('Sanitation Data'!G129))="","",OFFSET('Sanitation Data'!$G$31,0,10*ROW('Sanitation Data'!G129)))</f>
        <v/>
      </c>
      <c r="DD135" s="273" t="str">
        <f ca="true">+IF(OFFSET('Sanitation Data'!$G$32,0,10*ROW('Sanitation Data'!G129))="","",OFFSET('Sanitation Data'!$G$32,0,10*ROW('Sanitation Data'!G129)))</f>
        <v/>
      </c>
      <c r="DE135" s="273" t="str">
        <f ca="true">+IF(OFFSET('Sanitation Data'!$H$28,0,10*ROW('Sanitation Data'!H129))="","",OFFSET('Sanitation Data'!$H$28,0,10*ROW('Sanitation Data'!H129)))</f>
        <v/>
      </c>
      <c r="DF135" s="273" t="str">
        <f ca="true">+IF(OFFSET('Sanitation Data'!$H$29,0,10*ROW('Sanitation Data'!H129))="","",OFFSET('Sanitation Data'!$H$29,0,10*ROW('Sanitation Data'!H129)))</f>
        <v/>
      </c>
      <c r="DG135" s="273" t="str">
        <f ca="true">+IF(OFFSET('Sanitation Data'!$H$30,0,10*ROW('Sanitation Data'!H129))="","",OFFSET('Sanitation Data'!$H$30,0,10*ROW('Sanitation Data'!H129)))</f>
        <v/>
      </c>
      <c r="DH135" s="273" t="str">
        <f ca="true">+IF(OFFSET('Sanitation Data'!$H$31,0,10*ROW('Sanitation Data'!H129))="","",OFFSET('Sanitation Data'!$H$31,0,10*ROW('Sanitation Data'!H129)))</f>
        <v/>
      </c>
      <c r="DI135" s="273" t="str">
        <f ca="true">+IF(OFFSET('Sanitation Data'!$H$32,0,10*ROW('Sanitation Data'!H129))="","",OFFSET('Sanitation Data'!$H$32,0,10*ROW('Sanitation Data'!H129)))</f>
        <v/>
      </c>
      <c r="DJ135" s="273" t="str">
        <f ca="true">+IF(OFFSET('Sanitation Data'!$I$28,0,10*ROW('Sanitation Data'!I129))="","",OFFSET('Sanitation Data'!$I$28,0,10*ROW('Sanitation Data'!I129)))</f>
        <v/>
      </c>
      <c r="DK135" s="273" t="str">
        <f ca="true">+IF(OFFSET('Sanitation Data'!$I$29,0,10*ROW('Sanitation Data'!I129))="","",OFFSET('Sanitation Data'!$I$29,0,10*ROW('Sanitation Data'!I129)))</f>
        <v/>
      </c>
      <c r="DL135" s="273" t="str">
        <f ca="true">+IF(OFFSET('Sanitation Data'!$I$30,0,10*ROW('Sanitation Data'!I129))="","",OFFSET('Sanitation Data'!$I$30,0,10*ROW('Sanitation Data'!I129)))</f>
        <v/>
      </c>
      <c r="DM135" s="273" t="str">
        <f ca="true">+IF(OFFSET('Sanitation Data'!$I$31,0,10*ROW('Sanitation Data'!I129))="","",OFFSET('Sanitation Data'!$I$31,0,10*ROW('Sanitation Data'!I129)))</f>
        <v/>
      </c>
      <c r="DN135" s="273" t="str">
        <f ca="true">+IF(OFFSET('Sanitation Data'!$I$32,0,10*ROW('Sanitation Data'!I129))="","",OFFSET('Sanitation Data'!$I$32,0,10*ROW('Sanitation Data'!I129)))</f>
        <v/>
      </c>
      <c r="DO135" s="273" t="str">
        <f ca="true">+IF(OFFSET('Hygiene Data'!$D$11,0,10*ROW('Hygiene Data'!D129))="","",OFFSET('Hygiene Data'!$D$11,0,10*ROW('Hygiene Data'!D129)))</f>
        <v/>
      </c>
      <c r="DP135" s="273" t="str">
        <f ca="true">+IF(OFFSET('Hygiene Data'!$D$12,0,10*ROW('Hygiene Data'!D129))="","",OFFSET('Hygiene Data'!$D$12,0,10*ROW('Hygiene Data'!D129)))</f>
        <v/>
      </c>
      <c r="DQ135" s="273" t="str">
        <f ca="true">+IF(OFFSET('Hygiene Data'!$D$13,0,10*ROW('Hygiene Data'!D129))="","",OFFSET('Hygiene Data'!$D$13,0,10*ROW('Hygiene Data'!D129)))</f>
        <v/>
      </c>
      <c r="DR135" s="273" t="str">
        <f ca="true">+IF(OFFSET('Hygiene Data'!$E$11,0,10*ROW('Hygiene Data'!E129))="","",OFFSET('Hygiene Data'!$E$11,0,10*ROW('Hygiene Data'!E129)))</f>
        <v/>
      </c>
      <c r="DS135" s="273" t="str">
        <f ca="true">+IF(OFFSET('Hygiene Data'!$E$12,0,10*ROW('Hygiene Data'!E129))="","",OFFSET('Hygiene Data'!$E$12,0,10*ROW('Hygiene Data'!E129)))</f>
        <v/>
      </c>
      <c r="DT135" s="273" t="str">
        <f ca="true">+IF(OFFSET('Hygiene Data'!$E$13,0,10*ROW('Hygiene Data'!E129))="","",OFFSET('Hygiene Data'!$E$13,0,10*ROW('Hygiene Data'!E129)))</f>
        <v/>
      </c>
      <c r="DU135" s="273" t="str">
        <f ca="true">+IF(OFFSET('Hygiene Data'!$F$11,0,10*ROW('Hygiene Data'!F129))="","",OFFSET('Hygiene Data'!$F$11,0,10*ROW('Hygiene Data'!F129)))</f>
        <v/>
      </c>
      <c r="DV135" s="273" t="str">
        <f ca="true">+IF(OFFSET('Hygiene Data'!$F$12,0,10*ROW('Hygiene Data'!F129))="","",OFFSET('Hygiene Data'!$F$12,0,10*ROW('Hygiene Data'!F129)))</f>
        <v/>
      </c>
      <c r="DW135" s="273" t="str">
        <f ca="true">+IF(OFFSET('Hygiene Data'!$F$13,0,10*ROW('Hygiene Data'!F129))="","",OFFSET('Hygiene Data'!$F$13,0,10*ROW('Hygiene Data'!F129)))</f>
        <v/>
      </c>
      <c r="DX135" s="273" t="str">
        <f ca="true">+IF(OFFSET('Hygiene Data'!$G$11,0,10*ROW('Hygiene Data'!G129))="","",OFFSET('Hygiene Data'!$G$11,0,10*ROW('Hygiene Data'!G129)))</f>
        <v/>
      </c>
      <c r="DY135" s="273" t="str">
        <f ca="true">+IF(OFFSET('Hygiene Data'!$G$12,0,10*ROW('Hygiene Data'!G129))="","",OFFSET('Hygiene Data'!$G$12,0,10*ROW('Hygiene Data'!G129)))</f>
        <v/>
      </c>
      <c r="DZ135" s="273" t="str">
        <f ca="true">+IF(OFFSET('Hygiene Data'!$G$13,0,10*ROW('Hygiene Data'!G129))="","",OFFSET('Hygiene Data'!$G$13,0,10*ROW('Hygiene Data'!G129)))</f>
        <v/>
      </c>
      <c r="EA135" s="273" t="str">
        <f ca="true">+IF(OFFSET('Hygiene Data'!$H$11,0,10*ROW('Hygiene Data'!H129))="","",OFFSET('Hygiene Data'!$H$11,0,10*ROW('Hygiene Data'!H129)))</f>
        <v/>
      </c>
      <c r="EB135" s="273" t="str">
        <f ca="true">+IF(OFFSET('Hygiene Data'!$H$12,0,10*ROW('Hygiene Data'!H129))="","",OFFSET('Hygiene Data'!$H$12,0,10*ROW('Hygiene Data'!H129)))</f>
        <v/>
      </c>
      <c r="EC135" s="273" t="str">
        <f ca="true">+IF(OFFSET('Hygiene Data'!$H$13,0,10*ROW('Hygiene Data'!H129))="","",OFFSET('Hygiene Data'!$H$13,0,10*ROW('Hygiene Data'!H129)))</f>
        <v/>
      </c>
      <c r="ED135" s="273" t="str">
        <f ca="true">+IF(OFFSET('Hygiene Data'!$I$11,0,10*ROW('Hygiene Data'!I129))="","",OFFSET('Hygiene Data'!$I$11,0,10*ROW('Hygiene Data'!I129)))</f>
        <v/>
      </c>
      <c r="EE135" s="273" t="str">
        <f ca="true">+IF(OFFSET('Hygiene Data'!$I$12,0,10*ROW('Hygiene Data'!I129))="","",OFFSET('Hygiene Data'!$I$12,0,10*ROW('Hygiene Data'!I129)))</f>
        <v/>
      </c>
      <c r="EF135" s="273"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29" t="str">
        <f t="shared" ca="true" si="2"/>
        <v/>
      </c>
      <c r="D136" s="97"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7"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7"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7"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7"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7"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7"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7"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7"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7"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7"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7"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7"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7"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7"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7"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7"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7"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8"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8"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8"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8"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8"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8"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8"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8"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8"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8"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8"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8"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8"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8"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8"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8"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8"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8"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8"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8"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8"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8"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8"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8"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8"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8"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8"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8"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8"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8"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9"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9"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9"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9"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9"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9"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9"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9"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9"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9"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9"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9"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9"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9"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9"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9"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9"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9"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3"/>
      <c r="BS136" s="273" t="str">
        <f ca="true">+IF(OFFSET('Water Data'!$D$27,0,10*ROW('Water Data'!D130))="","",OFFSET('Water Data'!$D$27,0,10*ROW('Water Data'!D130)))</f>
        <v/>
      </c>
      <c r="BT136" s="273" t="str">
        <f ca="true">+IF(OFFSET('Water Data'!$D$28,0,10*ROW('Water Data'!D130))="","",OFFSET('Water Data'!$D$28,0,10*ROW('Water Data'!D130)))</f>
        <v/>
      </c>
      <c r="BU136" s="273" t="str">
        <f ca="true">+IF(OFFSET('Water Data'!$D$29,0,10*ROW('Water Data'!D130))="","",OFFSET('Water Data'!$D$29,0,10*ROW('Water Data'!D130)))</f>
        <v/>
      </c>
      <c r="BV136" s="273" t="str">
        <f ca="true">+IF(OFFSET('Water Data'!$E$27,0,10*ROW('Water Data'!E130))="","",OFFSET('Water Data'!$E$27,0,10*ROW('Water Data'!E130)))</f>
        <v/>
      </c>
      <c r="BW136" s="273" t="str">
        <f ca="true">+IF(OFFSET('Water Data'!$E$28,0,10*ROW('Water Data'!E130))="","",OFFSET('Water Data'!$E$28,0,10*ROW('Water Data'!E130)))</f>
        <v/>
      </c>
      <c r="BX136" s="273" t="str">
        <f ca="true">+IF(OFFSET('Water Data'!$E$29,0,10*ROW('Water Data'!E130))="","",OFFSET('Water Data'!$E$29,0,10*ROW('Water Data'!E130)))</f>
        <v/>
      </c>
      <c r="BY136" s="273" t="str">
        <f ca="true">+IF(OFFSET('Water Data'!$F$27,0,10*ROW('Water Data'!F130))="","",OFFSET('Water Data'!$F$27,0,10*ROW('Water Data'!F130)))</f>
        <v/>
      </c>
      <c r="BZ136" s="273" t="str">
        <f ca="true">+IF(OFFSET('Water Data'!$F$28,0,10*ROW('Water Data'!F130))="","",OFFSET('Water Data'!$F$28,0,10*ROW('Water Data'!F130)))</f>
        <v/>
      </c>
      <c r="CA136" s="273" t="str">
        <f ca="true">+IF(OFFSET('Water Data'!$F$29,0,10*ROW('Water Data'!F130))="","",OFFSET('Water Data'!$F$29,0,10*ROW('Water Data'!F130)))</f>
        <v/>
      </c>
      <c r="CB136" s="273" t="str">
        <f ca="true">+IF(OFFSET('Water Data'!$G$27,0,10*ROW('Water Data'!G130))="","",OFFSET('Water Data'!$G$27,0,10*ROW('Water Data'!G130)))</f>
        <v/>
      </c>
      <c r="CC136" s="273" t="str">
        <f ca="true">+IF(OFFSET('Water Data'!$G$28,0,10*ROW('Water Data'!G130))="","",OFFSET('Water Data'!$G$28,0,10*ROW('Water Data'!G130)))</f>
        <v/>
      </c>
      <c r="CD136" s="273" t="str">
        <f ca="true">+IF(OFFSET('Water Data'!$G$29,0,10*ROW('Water Data'!G130))="","",OFFSET('Water Data'!$G$29,0,10*ROW('Water Data'!G130)))</f>
        <v/>
      </c>
      <c r="CE136" s="273" t="str">
        <f ca="true">+IF(OFFSET('Water Data'!$H$27,0,10*ROW('Water Data'!H130))="","",OFFSET('Water Data'!$H$27,0,10*ROW('Water Data'!H130)))</f>
        <v/>
      </c>
      <c r="CF136" s="273" t="str">
        <f ca="true">+IF(OFFSET('Water Data'!$H$28,0,10*ROW('Water Data'!H130))="","",OFFSET('Water Data'!$H$28,0,10*ROW('Water Data'!H130)))</f>
        <v/>
      </c>
      <c r="CG136" s="273" t="str">
        <f ca="true">+IF(OFFSET('Water Data'!$H$29,0,10*ROW('Water Data'!H130))="","",OFFSET('Water Data'!$H$29,0,10*ROW('Water Data'!H130)))</f>
        <v/>
      </c>
      <c r="CH136" s="273" t="str">
        <f ca="true">+IF(OFFSET('Water Data'!$I$27,0,10*ROW('Water Data'!I130))="","",OFFSET('Water Data'!$I$27,0,10*ROW('Water Data'!I130)))</f>
        <v/>
      </c>
      <c r="CI136" s="273" t="str">
        <f ca="true">+IF(OFFSET('Water Data'!$I$28,0,10*ROW('Water Data'!I130))="","",OFFSET('Water Data'!$I$28,0,10*ROW('Water Data'!I130)))</f>
        <v/>
      </c>
      <c r="CJ136" s="273" t="str">
        <f ca="true">+IF(OFFSET('Water Data'!$I$29,0,10*ROW('Water Data'!I130))="","",OFFSET('Water Data'!$I$29,0,10*ROW('Water Data'!I130)))</f>
        <v/>
      </c>
      <c r="CK136" s="273" t="str">
        <f ca="true">+IF(OFFSET('Sanitation Data'!$D$28,0,10*ROW('Sanitation Data'!D130))="","",OFFSET('Sanitation Data'!$D$28,0,10*ROW('Sanitation Data'!D130)))</f>
        <v/>
      </c>
      <c r="CL136" s="273" t="str">
        <f ca="true">+IF(OFFSET('Sanitation Data'!$D$29,0,10*ROW('Sanitation Data'!D130))="","",OFFSET('Sanitation Data'!$D$29,0,10*ROW('Sanitation Data'!D130)))</f>
        <v/>
      </c>
      <c r="CM136" s="273" t="str">
        <f ca="true">+IF(OFFSET('Sanitation Data'!$D$30,0,10*ROW('Sanitation Data'!D130))="","",OFFSET('Sanitation Data'!$D$30,0,10*ROW('Sanitation Data'!D130)))</f>
        <v/>
      </c>
      <c r="CN136" s="273" t="str">
        <f ca="true">+IF(OFFSET('Sanitation Data'!$D$31,0,10*ROW('Sanitation Data'!D130))="","",OFFSET('Sanitation Data'!$D$31,0,10*ROW('Sanitation Data'!D130)))</f>
        <v/>
      </c>
      <c r="CO136" s="273" t="str">
        <f ca="true">+IF(OFFSET('Sanitation Data'!$D$32,0,10*ROW('Sanitation Data'!D130))="","",OFFSET('Sanitation Data'!$D$32,0,10*ROW('Sanitation Data'!D130)))</f>
        <v/>
      </c>
      <c r="CP136" s="273" t="str">
        <f ca="true">+IF(OFFSET('Sanitation Data'!$E$28,0,10*ROW('Sanitation Data'!E130))="","",OFFSET('Sanitation Data'!$E$28,0,10*ROW('Sanitation Data'!E130)))</f>
        <v/>
      </c>
      <c r="CQ136" s="273" t="str">
        <f ca="true">+IF(OFFSET('Sanitation Data'!$E$29,0,10*ROW('Sanitation Data'!E130))="","",OFFSET('Sanitation Data'!$E$29,0,10*ROW('Sanitation Data'!E130)))</f>
        <v/>
      </c>
      <c r="CR136" s="273" t="str">
        <f ca="true">+IF(OFFSET('Sanitation Data'!$E$30,0,10*ROW('Sanitation Data'!E130))="","",OFFSET('Sanitation Data'!$E$30,0,10*ROW('Sanitation Data'!E130)))</f>
        <v/>
      </c>
      <c r="CS136" s="273" t="str">
        <f ca="true">+IF(OFFSET('Sanitation Data'!$E$31,0,10*ROW('Sanitation Data'!E130))="","",OFFSET('Sanitation Data'!$E$31,0,10*ROW('Sanitation Data'!E130)))</f>
        <v/>
      </c>
      <c r="CT136" s="273" t="str">
        <f ca="true">+IF(OFFSET('Sanitation Data'!$E$32,0,10*ROW('Sanitation Data'!E130))="","",OFFSET('Sanitation Data'!$E$32,0,10*ROW('Sanitation Data'!E130)))</f>
        <v/>
      </c>
      <c r="CU136" s="273" t="str">
        <f ca="true">+IF(OFFSET('Sanitation Data'!$F$28,0,10*ROW('Sanitation Data'!F130))="","",OFFSET('Sanitation Data'!$F$28,0,10*ROW('Sanitation Data'!F130)))</f>
        <v/>
      </c>
      <c r="CV136" s="273" t="str">
        <f ca="true">+IF(OFFSET('Sanitation Data'!$F$29,0,10*ROW('Sanitation Data'!F130))="","",OFFSET('Sanitation Data'!$F$29,0,10*ROW('Sanitation Data'!F130)))</f>
        <v/>
      </c>
      <c r="CW136" s="273" t="str">
        <f ca="true">+IF(OFFSET('Sanitation Data'!$F$30,0,10*ROW('Sanitation Data'!F130))="","",OFFSET('Sanitation Data'!$F$30,0,10*ROW('Sanitation Data'!F130)))</f>
        <v/>
      </c>
      <c r="CX136" s="273" t="str">
        <f ca="true">+IF(OFFSET('Sanitation Data'!$F$31,0,10*ROW('Sanitation Data'!F130))="","",OFFSET('Sanitation Data'!$F$31,0,10*ROW('Sanitation Data'!F130)))</f>
        <v/>
      </c>
      <c r="CY136" s="273" t="str">
        <f ca="true">+IF(OFFSET('Sanitation Data'!$F$32,0,10*ROW('Sanitation Data'!F130))="","",OFFSET('Sanitation Data'!$F$32,0,10*ROW('Sanitation Data'!F130)))</f>
        <v/>
      </c>
      <c r="CZ136" s="273" t="str">
        <f ca="true">+IF(OFFSET('Sanitation Data'!$G$28,0,10*ROW('Sanitation Data'!G130))="","",OFFSET('Sanitation Data'!$G$28,0,10*ROW('Sanitation Data'!G130)))</f>
        <v/>
      </c>
      <c r="DA136" s="273" t="str">
        <f ca="true">+IF(OFFSET('Sanitation Data'!$G$29,0,10*ROW('Sanitation Data'!G130))="","",OFFSET('Sanitation Data'!$G$29,0,10*ROW('Sanitation Data'!G130)))</f>
        <v/>
      </c>
      <c r="DB136" s="273" t="str">
        <f ca="true">+IF(OFFSET('Sanitation Data'!$G$30,0,10*ROW('Sanitation Data'!G130))="","",OFFSET('Sanitation Data'!$G$30,0,10*ROW('Sanitation Data'!G130)))</f>
        <v/>
      </c>
      <c r="DC136" s="273" t="str">
        <f ca="true">+IF(OFFSET('Sanitation Data'!$G$31,0,10*ROW('Sanitation Data'!G130))="","",OFFSET('Sanitation Data'!$G$31,0,10*ROW('Sanitation Data'!G130)))</f>
        <v/>
      </c>
      <c r="DD136" s="273" t="str">
        <f ca="true">+IF(OFFSET('Sanitation Data'!$G$32,0,10*ROW('Sanitation Data'!G130))="","",OFFSET('Sanitation Data'!$G$32,0,10*ROW('Sanitation Data'!G130)))</f>
        <v/>
      </c>
      <c r="DE136" s="273" t="str">
        <f ca="true">+IF(OFFSET('Sanitation Data'!$H$28,0,10*ROW('Sanitation Data'!H130))="","",OFFSET('Sanitation Data'!$H$28,0,10*ROW('Sanitation Data'!H130)))</f>
        <v/>
      </c>
      <c r="DF136" s="273" t="str">
        <f ca="true">+IF(OFFSET('Sanitation Data'!$H$29,0,10*ROW('Sanitation Data'!H130))="","",OFFSET('Sanitation Data'!$H$29,0,10*ROW('Sanitation Data'!H130)))</f>
        <v/>
      </c>
      <c r="DG136" s="273" t="str">
        <f ca="true">+IF(OFFSET('Sanitation Data'!$H$30,0,10*ROW('Sanitation Data'!H130))="","",OFFSET('Sanitation Data'!$H$30,0,10*ROW('Sanitation Data'!H130)))</f>
        <v/>
      </c>
      <c r="DH136" s="273" t="str">
        <f ca="true">+IF(OFFSET('Sanitation Data'!$H$31,0,10*ROW('Sanitation Data'!H130))="","",OFFSET('Sanitation Data'!$H$31,0,10*ROW('Sanitation Data'!H130)))</f>
        <v/>
      </c>
      <c r="DI136" s="273" t="str">
        <f ca="true">+IF(OFFSET('Sanitation Data'!$H$32,0,10*ROW('Sanitation Data'!H130))="","",OFFSET('Sanitation Data'!$H$32,0,10*ROW('Sanitation Data'!H130)))</f>
        <v/>
      </c>
      <c r="DJ136" s="273" t="str">
        <f ca="true">+IF(OFFSET('Sanitation Data'!$I$28,0,10*ROW('Sanitation Data'!I130))="","",OFFSET('Sanitation Data'!$I$28,0,10*ROW('Sanitation Data'!I130)))</f>
        <v/>
      </c>
      <c r="DK136" s="273" t="str">
        <f ca="true">+IF(OFFSET('Sanitation Data'!$I$29,0,10*ROW('Sanitation Data'!I130))="","",OFFSET('Sanitation Data'!$I$29,0,10*ROW('Sanitation Data'!I130)))</f>
        <v/>
      </c>
      <c r="DL136" s="273" t="str">
        <f ca="true">+IF(OFFSET('Sanitation Data'!$I$30,0,10*ROW('Sanitation Data'!I130))="","",OFFSET('Sanitation Data'!$I$30,0,10*ROW('Sanitation Data'!I130)))</f>
        <v/>
      </c>
      <c r="DM136" s="273" t="str">
        <f ca="true">+IF(OFFSET('Sanitation Data'!$I$31,0,10*ROW('Sanitation Data'!I130))="","",OFFSET('Sanitation Data'!$I$31,0,10*ROW('Sanitation Data'!I130)))</f>
        <v/>
      </c>
      <c r="DN136" s="273" t="str">
        <f ca="true">+IF(OFFSET('Sanitation Data'!$I$32,0,10*ROW('Sanitation Data'!I130))="","",OFFSET('Sanitation Data'!$I$32,0,10*ROW('Sanitation Data'!I130)))</f>
        <v/>
      </c>
      <c r="DO136" s="273" t="str">
        <f ca="true">+IF(OFFSET('Hygiene Data'!$D$11,0,10*ROW('Hygiene Data'!D130))="","",OFFSET('Hygiene Data'!$D$11,0,10*ROW('Hygiene Data'!D130)))</f>
        <v/>
      </c>
      <c r="DP136" s="273" t="str">
        <f ca="true">+IF(OFFSET('Hygiene Data'!$D$12,0,10*ROW('Hygiene Data'!D130))="","",OFFSET('Hygiene Data'!$D$12,0,10*ROW('Hygiene Data'!D130)))</f>
        <v/>
      </c>
      <c r="DQ136" s="273" t="str">
        <f ca="true">+IF(OFFSET('Hygiene Data'!$D$13,0,10*ROW('Hygiene Data'!D130))="","",OFFSET('Hygiene Data'!$D$13,0,10*ROW('Hygiene Data'!D130)))</f>
        <v/>
      </c>
      <c r="DR136" s="273" t="str">
        <f ca="true">+IF(OFFSET('Hygiene Data'!$E$11,0,10*ROW('Hygiene Data'!E130))="","",OFFSET('Hygiene Data'!$E$11,0,10*ROW('Hygiene Data'!E130)))</f>
        <v/>
      </c>
      <c r="DS136" s="273" t="str">
        <f ca="true">+IF(OFFSET('Hygiene Data'!$E$12,0,10*ROW('Hygiene Data'!E130))="","",OFFSET('Hygiene Data'!$E$12,0,10*ROW('Hygiene Data'!E130)))</f>
        <v/>
      </c>
      <c r="DT136" s="273" t="str">
        <f ca="true">+IF(OFFSET('Hygiene Data'!$E$13,0,10*ROW('Hygiene Data'!E130))="","",OFFSET('Hygiene Data'!$E$13,0,10*ROW('Hygiene Data'!E130)))</f>
        <v/>
      </c>
      <c r="DU136" s="273" t="str">
        <f ca="true">+IF(OFFSET('Hygiene Data'!$F$11,0,10*ROW('Hygiene Data'!F130))="","",OFFSET('Hygiene Data'!$F$11,0,10*ROW('Hygiene Data'!F130)))</f>
        <v/>
      </c>
      <c r="DV136" s="273" t="str">
        <f ca="true">+IF(OFFSET('Hygiene Data'!$F$12,0,10*ROW('Hygiene Data'!F130))="","",OFFSET('Hygiene Data'!$F$12,0,10*ROW('Hygiene Data'!F130)))</f>
        <v/>
      </c>
      <c r="DW136" s="273" t="str">
        <f ca="true">+IF(OFFSET('Hygiene Data'!$F$13,0,10*ROW('Hygiene Data'!F130))="","",OFFSET('Hygiene Data'!$F$13,0,10*ROW('Hygiene Data'!F130)))</f>
        <v/>
      </c>
      <c r="DX136" s="273" t="str">
        <f ca="true">+IF(OFFSET('Hygiene Data'!$G$11,0,10*ROW('Hygiene Data'!G130))="","",OFFSET('Hygiene Data'!$G$11,0,10*ROW('Hygiene Data'!G130)))</f>
        <v/>
      </c>
      <c r="DY136" s="273" t="str">
        <f ca="true">+IF(OFFSET('Hygiene Data'!$G$12,0,10*ROW('Hygiene Data'!G130))="","",OFFSET('Hygiene Data'!$G$12,0,10*ROW('Hygiene Data'!G130)))</f>
        <v/>
      </c>
      <c r="DZ136" s="273" t="str">
        <f ca="true">+IF(OFFSET('Hygiene Data'!$G$13,0,10*ROW('Hygiene Data'!G130))="","",OFFSET('Hygiene Data'!$G$13,0,10*ROW('Hygiene Data'!G130)))</f>
        <v/>
      </c>
      <c r="EA136" s="273" t="str">
        <f ca="true">+IF(OFFSET('Hygiene Data'!$H$11,0,10*ROW('Hygiene Data'!H130))="","",OFFSET('Hygiene Data'!$H$11,0,10*ROW('Hygiene Data'!H130)))</f>
        <v/>
      </c>
      <c r="EB136" s="273" t="str">
        <f ca="true">+IF(OFFSET('Hygiene Data'!$H$12,0,10*ROW('Hygiene Data'!H130))="","",OFFSET('Hygiene Data'!$H$12,0,10*ROW('Hygiene Data'!H130)))</f>
        <v/>
      </c>
      <c r="EC136" s="273" t="str">
        <f ca="true">+IF(OFFSET('Hygiene Data'!$H$13,0,10*ROW('Hygiene Data'!H130))="","",OFFSET('Hygiene Data'!$H$13,0,10*ROW('Hygiene Data'!H130)))</f>
        <v/>
      </c>
      <c r="ED136" s="273" t="str">
        <f ca="true">+IF(OFFSET('Hygiene Data'!$I$11,0,10*ROW('Hygiene Data'!I130))="","",OFFSET('Hygiene Data'!$I$11,0,10*ROW('Hygiene Data'!I130)))</f>
        <v/>
      </c>
      <c r="EE136" s="273" t="str">
        <f ca="true">+IF(OFFSET('Hygiene Data'!$I$12,0,10*ROW('Hygiene Data'!I130))="","",OFFSET('Hygiene Data'!$I$12,0,10*ROW('Hygiene Data'!I130)))</f>
        <v/>
      </c>
      <c r="EF136" s="273"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29" t="str">
        <f t="shared" ca="true" si="2"/>
        <v/>
      </c>
      <c r="D137" s="97"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7"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7"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7"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7"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7"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7"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7"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7"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7"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7"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7"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7"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7"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7"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7"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7"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7"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8"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8"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8"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8"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8"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8"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8"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8"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8"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8"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8"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8"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8"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8"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8"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8"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8"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8"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8"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8"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8"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8"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8"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8"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8"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8"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8"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8"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8"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8"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9"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9"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9"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9"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9"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9"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9"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9"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9"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9"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9"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9"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9"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9"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9"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9"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9"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9"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3"/>
      <c r="BS137" s="273" t="str">
        <f ca="true">+IF(OFFSET('Water Data'!$D$27,0,10*ROW('Water Data'!D131))="","",OFFSET('Water Data'!$D$27,0,10*ROW('Water Data'!D131)))</f>
        <v/>
      </c>
      <c r="BT137" s="273" t="str">
        <f ca="true">+IF(OFFSET('Water Data'!$D$28,0,10*ROW('Water Data'!D131))="","",OFFSET('Water Data'!$D$28,0,10*ROW('Water Data'!D131)))</f>
        <v/>
      </c>
      <c r="BU137" s="273" t="str">
        <f ca="true">+IF(OFFSET('Water Data'!$D$29,0,10*ROW('Water Data'!D131))="","",OFFSET('Water Data'!$D$29,0,10*ROW('Water Data'!D131)))</f>
        <v/>
      </c>
      <c r="BV137" s="273" t="str">
        <f ca="true">+IF(OFFSET('Water Data'!$E$27,0,10*ROW('Water Data'!E131))="","",OFFSET('Water Data'!$E$27,0,10*ROW('Water Data'!E131)))</f>
        <v/>
      </c>
      <c r="BW137" s="273" t="str">
        <f ca="true">+IF(OFFSET('Water Data'!$E$28,0,10*ROW('Water Data'!E131))="","",OFFSET('Water Data'!$E$28,0,10*ROW('Water Data'!E131)))</f>
        <v/>
      </c>
      <c r="BX137" s="273" t="str">
        <f ca="true">+IF(OFFSET('Water Data'!$E$29,0,10*ROW('Water Data'!E131))="","",OFFSET('Water Data'!$E$29,0,10*ROW('Water Data'!E131)))</f>
        <v/>
      </c>
      <c r="BY137" s="273" t="str">
        <f ca="true">+IF(OFFSET('Water Data'!$F$27,0,10*ROW('Water Data'!F131))="","",OFFSET('Water Data'!$F$27,0,10*ROW('Water Data'!F131)))</f>
        <v/>
      </c>
      <c r="BZ137" s="273" t="str">
        <f ca="true">+IF(OFFSET('Water Data'!$F$28,0,10*ROW('Water Data'!F131))="","",OFFSET('Water Data'!$F$28,0,10*ROW('Water Data'!F131)))</f>
        <v/>
      </c>
      <c r="CA137" s="273" t="str">
        <f ca="true">+IF(OFFSET('Water Data'!$F$29,0,10*ROW('Water Data'!F131))="","",OFFSET('Water Data'!$F$29,0,10*ROW('Water Data'!F131)))</f>
        <v/>
      </c>
      <c r="CB137" s="273" t="str">
        <f ca="true">+IF(OFFSET('Water Data'!$G$27,0,10*ROW('Water Data'!G131))="","",OFFSET('Water Data'!$G$27,0,10*ROW('Water Data'!G131)))</f>
        <v/>
      </c>
      <c r="CC137" s="273" t="str">
        <f ca="true">+IF(OFFSET('Water Data'!$G$28,0,10*ROW('Water Data'!G131))="","",OFFSET('Water Data'!$G$28,0,10*ROW('Water Data'!G131)))</f>
        <v/>
      </c>
      <c r="CD137" s="273" t="str">
        <f ca="true">+IF(OFFSET('Water Data'!$G$29,0,10*ROW('Water Data'!G131))="","",OFFSET('Water Data'!$G$29,0,10*ROW('Water Data'!G131)))</f>
        <v/>
      </c>
      <c r="CE137" s="273" t="str">
        <f ca="true">+IF(OFFSET('Water Data'!$H$27,0,10*ROW('Water Data'!H131))="","",OFFSET('Water Data'!$H$27,0,10*ROW('Water Data'!H131)))</f>
        <v/>
      </c>
      <c r="CF137" s="273" t="str">
        <f ca="true">+IF(OFFSET('Water Data'!$H$28,0,10*ROW('Water Data'!H131))="","",OFFSET('Water Data'!$H$28,0,10*ROW('Water Data'!H131)))</f>
        <v/>
      </c>
      <c r="CG137" s="273" t="str">
        <f ca="true">+IF(OFFSET('Water Data'!$H$29,0,10*ROW('Water Data'!H131))="","",OFFSET('Water Data'!$H$29,0,10*ROW('Water Data'!H131)))</f>
        <v/>
      </c>
      <c r="CH137" s="273" t="str">
        <f ca="true">+IF(OFFSET('Water Data'!$I$27,0,10*ROW('Water Data'!I131))="","",OFFSET('Water Data'!$I$27,0,10*ROW('Water Data'!I131)))</f>
        <v/>
      </c>
      <c r="CI137" s="273" t="str">
        <f ca="true">+IF(OFFSET('Water Data'!$I$28,0,10*ROW('Water Data'!I131))="","",OFFSET('Water Data'!$I$28,0,10*ROW('Water Data'!I131)))</f>
        <v/>
      </c>
      <c r="CJ137" s="273" t="str">
        <f ca="true">+IF(OFFSET('Water Data'!$I$29,0,10*ROW('Water Data'!I131))="","",OFFSET('Water Data'!$I$29,0,10*ROW('Water Data'!I131)))</f>
        <v/>
      </c>
      <c r="CK137" s="273" t="str">
        <f ca="true">+IF(OFFSET('Sanitation Data'!$D$28,0,10*ROW('Sanitation Data'!D131))="","",OFFSET('Sanitation Data'!$D$28,0,10*ROW('Sanitation Data'!D131)))</f>
        <v/>
      </c>
      <c r="CL137" s="273" t="str">
        <f ca="true">+IF(OFFSET('Sanitation Data'!$D$29,0,10*ROW('Sanitation Data'!D131))="","",OFFSET('Sanitation Data'!$D$29,0,10*ROW('Sanitation Data'!D131)))</f>
        <v/>
      </c>
      <c r="CM137" s="273" t="str">
        <f ca="true">+IF(OFFSET('Sanitation Data'!$D$30,0,10*ROW('Sanitation Data'!D131))="","",OFFSET('Sanitation Data'!$D$30,0,10*ROW('Sanitation Data'!D131)))</f>
        <v/>
      </c>
      <c r="CN137" s="273" t="str">
        <f ca="true">+IF(OFFSET('Sanitation Data'!$D$31,0,10*ROW('Sanitation Data'!D131))="","",OFFSET('Sanitation Data'!$D$31,0,10*ROW('Sanitation Data'!D131)))</f>
        <v/>
      </c>
      <c r="CO137" s="273" t="str">
        <f ca="true">+IF(OFFSET('Sanitation Data'!$D$32,0,10*ROW('Sanitation Data'!D131))="","",OFFSET('Sanitation Data'!$D$32,0,10*ROW('Sanitation Data'!D131)))</f>
        <v/>
      </c>
      <c r="CP137" s="273" t="str">
        <f ca="true">+IF(OFFSET('Sanitation Data'!$E$28,0,10*ROW('Sanitation Data'!E131))="","",OFFSET('Sanitation Data'!$E$28,0,10*ROW('Sanitation Data'!E131)))</f>
        <v/>
      </c>
      <c r="CQ137" s="273" t="str">
        <f ca="true">+IF(OFFSET('Sanitation Data'!$E$29,0,10*ROW('Sanitation Data'!E131))="","",OFFSET('Sanitation Data'!$E$29,0,10*ROW('Sanitation Data'!E131)))</f>
        <v/>
      </c>
      <c r="CR137" s="273" t="str">
        <f ca="true">+IF(OFFSET('Sanitation Data'!$E$30,0,10*ROW('Sanitation Data'!E131))="","",OFFSET('Sanitation Data'!$E$30,0,10*ROW('Sanitation Data'!E131)))</f>
        <v/>
      </c>
      <c r="CS137" s="273" t="str">
        <f ca="true">+IF(OFFSET('Sanitation Data'!$E$31,0,10*ROW('Sanitation Data'!E131))="","",OFFSET('Sanitation Data'!$E$31,0,10*ROW('Sanitation Data'!E131)))</f>
        <v/>
      </c>
      <c r="CT137" s="273" t="str">
        <f ca="true">+IF(OFFSET('Sanitation Data'!$E$32,0,10*ROW('Sanitation Data'!E131))="","",OFFSET('Sanitation Data'!$E$32,0,10*ROW('Sanitation Data'!E131)))</f>
        <v/>
      </c>
      <c r="CU137" s="273" t="str">
        <f ca="true">+IF(OFFSET('Sanitation Data'!$F$28,0,10*ROW('Sanitation Data'!F131))="","",OFFSET('Sanitation Data'!$F$28,0,10*ROW('Sanitation Data'!F131)))</f>
        <v/>
      </c>
      <c r="CV137" s="273" t="str">
        <f ca="true">+IF(OFFSET('Sanitation Data'!$F$29,0,10*ROW('Sanitation Data'!F131))="","",OFFSET('Sanitation Data'!$F$29,0,10*ROW('Sanitation Data'!F131)))</f>
        <v/>
      </c>
      <c r="CW137" s="273" t="str">
        <f ca="true">+IF(OFFSET('Sanitation Data'!$F$30,0,10*ROW('Sanitation Data'!F131))="","",OFFSET('Sanitation Data'!$F$30,0,10*ROW('Sanitation Data'!F131)))</f>
        <v/>
      </c>
      <c r="CX137" s="273" t="str">
        <f ca="true">+IF(OFFSET('Sanitation Data'!$F$31,0,10*ROW('Sanitation Data'!F131))="","",OFFSET('Sanitation Data'!$F$31,0,10*ROW('Sanitation Data'!F131)))</f>
        <v/>
      </c>
      <c r="CY137" s="273" t="str">
        <f ca="true">+IF(OFFSET('Sanitation Data'!$F$32,0,10*ROW('Sanitation Data'!F131))="","",OFFSET('Sanitation Data'!$F$32,0,10*ROW('Sanitation Data'!F131)))</f>
        <v/>
      </c>
      <c r="CZ137" s="273" t="str">
        <f ca="true">+IF(OFFSET('Sanitation Data'!$G$28,0,10*ROW('Sanitation Data'!G131))="","",OFFSET('Sanitation Data'!$G$28,0,10*ROW('Sanitation Data'!G131)))</f>
        <v/>
      </c>
      <c r="DA137" s="273" t="str">
        <f ca="true">+IF(OFFSET('Sanitation Data'!$G$29,0,10*ROW('Sanitation Data'!G131))="","",OFFSET('Sanitation Data'!$G$29,0,10*ROW('Sanitation Data'!G131)))</f>
        <v/>
      </c>
      <c r="DB137" s="273" t="str">
        <f ca="true">+IF(OFFSET('Sanitation Data'!$G$30,0,10*ROW('Sanitation Data'!G131))="","",OFFSET('Sanitation Data'!$G$30,0,10*ROW('Sanitation Data'!G131)))</f>
        <v/>
      </c>
      <c r="DC137" s="273" t="str">
        <f ca="true">+IF(OFFSET('Sanitation Data'!$G$31,0,10*ROW('Sanitation Data'!G131))="","",OFFSET('Sanitation Data'!$G$31,0,10*ROW('Sanitation Data'!G131)))</f>
        <v/>
      </c>
      <c r="DD137" s="273" t="str">
        <f ca="true">+IF(OFFSET('Sanitation Data'!$G$32,0,10*ROW('Sanitation Data'!G131))="","",OFFSET('Sanitation Data'!$G$32,0,10*ROW('Sanitation Data'!G131)))</f>
        <v/>
      </c>
      <c r="DE137" s="273" t="str">
        <f ca="true">+IF(OFFSET('Sanitation Data'!$H$28,0,10*ROW('Sanitation Data'!H131))="","",OFFSET('Sanitation Data'!$H$28,0,10*ROW('Sanitation Data'!H131)))</f>
        <v/>
      </c>
      <c r="DF137" s="273" t="str">
        <f ca="true">+IF(OFFSET('Sanitation Data'!$H$29,0,10*ROW('Sanitation Data'!H131))="","",OFFSET('Sanitation Data'!$H$29,0,10*ROW('Sanitation Data'!H131)))</f>
        <v/>
      </c>
      <c r="DG137" s="273" t="str">
        <f ca="true">+IF(OFFSET('Sanitation Data'!$H$30,0,10*ROW('Sanitation Data'!H131))="","",OFFSET('Sanitation Data'!$H$30,0,10*ROW('Sanitation Data'!H131)))</f>
        <v/>
      </c>
      <c r="DH137" s="273" t="str">
        <f ca="true">+IF(OFFSET('Sanitation Data'!$H$31,0,10*ROW('Sanitation Data'!H131))="","",OFFSET('Sanitation Data'!$H$31,0,10*ROW('Sanitation Data'!H131)))</f>
        <v/>
      </c>
      <c r="DI137" s="273" t="str">
        <f ca="true">+IF(OFFSET('Sanitation Data'!$H$32,0,10*ROW('Sanitation Data'!H131))="","",OFFSET('Sanitation Data'!$H$32,0,10*ROW('Sanitation Data'!H131)))</f>
        <v/>
      </c>
      <c r="DJ137" s="273" t="str">
        <f ca="true">+IF(OFFSET('Sanitation Data'!$I$28,0,10*ROW('Sanitation Data'!I131))="","",OFFSET('Sanitation Data'!$I$28,0,10*ROW('Sanitation Data'!I131)))</f>
        <v/>
      </c>
      <c r="DK137" s="273" t="str">
        <f ca="true">+IF(OFFSET('Sanitation Data'!$I$29,0,10*ROW('Sanitation Data'!I131))="","",OFFSET('Sanitation Data'!$I$29,0,10*ROW('Sanitation Data'!I131)))</f>
        <v/>
      </c>
      <c r="DL137" s="273" t="str">
        <f ca="true">+IF(OFFSET('Sanitation Data'!$I$30,0,10*ROW('Sanitation Data'!I131))="","",OFFSET('Sanitation Data'!$I$30,0,10*ROW('Sanitation Data'!I131)))</f>
        <v/>
      </c>
      <c r="DM137" s="273" t="str">
        <f ca="true">+IF(OFFSET('Sanitation Data'!$I$31,0,10*ROW('Sanitation Data'!I131))="","",OFFSET('Sanitation Data'!$I$31,0,10*ROW('Sanitation Data'!I131)))</f>
        <v/>
      </c>
      <c r="DN137" s="273" t="str">
        <f ca="true">+IF(OFFSET('Sanitation Data'!$I$32,0,10*ROW('Sanitation Data'!I131))="","",OFFSET('Sanitation Data'!$I$32,0,10*ROW('Sanitation Data'!I131)))</f>
        <v/>
      </c>
      <c r="DO137" s="273" t="str">
        <f ca="true">+IF(OFFSET('Hygiene Data'!$D$11,0,10*ROW('Hygiene Data'!D131))="","",OFFSET('Hygiene Data'!$D$11,0,10*ROW('Hygiene Data'!D131)))</f>
        <v/>
      </c>
      <c r="DP137" s="273" t="str">
        <f ca="true">+IF(OFFSET('Hygiene Data'!$D$12,0,10*ROW('Hygiene Data'!D131))="","",OFFSET('Hygiene Data'!$D$12,0,10*ROW('Hygiene Data'!D131)))</f>
        <v/>
      </c>
      <c r="DQ137" s="273" t="str">
        <f ca="true">+IF(OFFSET('Hygiene Data'!$D$13,0,10*ROW('Hygiene Data'!D131))="","",OFFSET('Hygiene Data'!$D$13,0,10*ROW('Hygiene Data'!D131)))</f>
        <v/>
      </c>
      <c r="DR137" s="273" t="str">
        <f ca="true">+IF(OFFSET('Hygiene Data'!$E$11,0,10*ROW('Hygiene Data'!E131))="","",OFFSET('Hygiene Data'!$E$11,0,10*ROW('Hygiene Data'!E131)))</f>
        <v/>
      </c>
      <c r="DS137" s="273" t="str">
        <f ca="true">+IF(OFFSET('Hygiene Data'!$E$12,0,10*ROW('Hygiene Data'!E131))="","",OFFSET('Hygiene Data'!$E$12,0,10*ROW('Hygiene Data'!E131)))</f>
        <v/>
      </c>
      <c r="DT137" s="273" t="str">
        <f ca="true">+IF(OFFSET('Hygiene Data'!$E$13,0,10*ROW('Hygiene Data'!E131))="","",OFFSET('Hygiene Data'!$E$13,0,10*ROW('Hygiene Data'!E131)))</f>
        <v/>
      </c>
      <c r="DU137" s="273" t="str">
        <f ca="true">+IF(OFFSET('Hygiene Data'!$F$11,0,10*ROW('Hygiene Data'!F131))="","",OFFSET('Hygiene Data'!$F$11,0,10*ROW('Hygiene Data'!F131)))</f>
        <v/>
      </c>
      <c r="DV137" s="273" t="str">
        <f ca="true">+IF(OFFSET('Hygiene Data'!$F$12,0,10*ROW('Hygiene Data'!F131))="","",OFFSET('Hygiene Data'!$F$12,0,10*ROW('Hygiene Data'!F131)))</f>
        <v/>
      </c>
      <c r="DW137" s="273" t="str">
        <f ca="true">+IF(OFFSET('Hygiene Data'!$F$13,0,10*ROW('Hygiene Data'!F131))="","",OFFSET('Hygiene Data'!$F$13,0,10*ROW('Hygiene Data'!F131)))</f>
        <v/>
      </c>
      <c r="DX137" s="273" t="str">
        <f ca="true">+IF(OFFSET('Hygiene Data'!$G$11,0,10*ROW('Hygiene Data'!G131))="","",OFFSET('Hygiene Data'!$G$11,0,10*ROW('Hygiene Data'!G131)))</f>
        <v/>
      </c>
      <c r="DY137" s="273" t="str">
        <f ca="true">+IF(OFFSET('Hygiene Data'!$G$12,0,10*ROW('Hygiene Data'!G131))="","",OFFSET('Hygiene Data'!$G$12,0,10*ROW('Hygiene Data'!G131)))</f>
        <v/>
      </c>
      <c r="DZ137" s="273" t="str">
        <f ca="true">+IF(OFFSET('Hygiene Data'!$G$13,0,10*ROW('Hygiene Data'!G131))="","",OFFSET('Hygiene Data'!$G$13,0,10*ROW('Hygiene Data'!G131)))</f>
        <v/>
      </c>
      <c r="EA137" s="273" t="str">
        <f ca="true">+IF(OFFSET('Hygiene Data'!$H$11,0,10*ROW('Hygiene Data'!H131))="","",OFFSET('Hygiene Data'!$H$11,0,10*ROW('Hygiene Data'!H131)))</f>
        <v/>
      </c>
      <c r="EB137" s="273" t="str">
        <f ca="true">+IF(OFFSET('Hygiene Data'!$H$12,0,10*ROW('Hygiene Data'!H131))="","",OFFSET('Hygiene Data'!$H$12,0,10*ROW('Hygiene Data'!H131)))</f>
        <v/>
      </c>
      <c r="EC137" s="273" t="str">
        <f ca="true">+IF(OFFSET('Hygiene Data'!$H$13,0,10*ROW('Hygiene Data'!H131))="","",OFFSET('Hygiene Data'!$H$13,0,10*ROW('Hygiene Data'!H131)))</f>
        <v/>
      </c>
      <c r="ED137" s="273" t="str">
        <f ca="true">+IF(OFFSET('Hygiene Data'!$I$11,0,10*ROW('Hygiene Data'!I131))="","",OFFSET('Hygiene Data'!$I$11,0,10*ROW('Hygiene Data'!I131)))</f>
        <v/>
      </c>
      <c r="EE137" s="273" t="str">
        <f ca="true">+IF(OFFSET('Hygiene Data'!$I$12,0,10*ROW('Hygiene Data'!I131))="","",OFFSET('Hygiene Data'!$I$12,0,10*ROW('Hygiene Data'!I131)))</f>
        <v/>
      </c>
      <c r="EF137" s="273"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29" t="str">
        <f t="shared" ca="true" si="2"/>
        <v/>
      </c>
      <c r="D138" s="97"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7"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7"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7"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7"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7"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7"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7"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7"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7"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7"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7"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7"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7"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7"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7"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7"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7"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8"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8"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8"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8"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8"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8"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8"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8"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8"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8"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8"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8"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8"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8"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8"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8"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8"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8"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8"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8"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8"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8"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8"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8"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8"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8"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8"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8"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8"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8"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9"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9"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9"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9"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9"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9"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9"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9"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9"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9"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9"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9"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9"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9"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9"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9"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9"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9"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3"/>
      <c r="BS138" s="273" t="str">
        <f ca="true">+IF(OFFSET('Water Data'!$D$27,0,10*ROW('Water Data'!D132))="","",OFFSET('Water Data'!$D$27,0,10*ROW('Water Data'!D132)))</f>
        <v/>
      </c>
      <c r="BT138" s="273" t="str">
        <f ca="true">+IF(OFFSET('Water Data'!$D$28,0,10*ROW('Water Data'!D132))="","",OFFSET('Water Data'!$D$28,0,10*ROW('Water Data'!D132)))</f>
        <v/>
      </c>
      <c r="BU138" s="273" t="str">
        <f ca="true">+IF(OFFSET('Water Data'!$D$29,0,10*ROW('Water Data'!D132))="","",OFFSET('Water Data'!$D$29,0,10*ROW('Water Data'!D132)))</f>
        <v/>
      </c>
      <c r="BV138" s="273" t="str">
        <f ca="true">+IF(OFFSET('Water Data'!$E$27,0,10*ROW('Water Data'!E132))="","",OFFSET('Water Data'!$E$27,0,10*ROW('Water Data'!E132)))</f>
        <v/>
      </c>
      <c r="BW138" s="273" t="str">
        <f ca="true">+IF(OFFSET('Water Data'!$E$28,0,10*ROW('Water Data'!E132))="","",OFFSET('Water Data'!$E$28,0,10*ROW('Water Data'!E132)))</f>
        <v/>
      </c>
      <c r="BX138" s="273" t="str">
        <f ca="true">+IF(OFFSET('Water Data'!$E$29,0,10*ROW('Water Data'!E132))="","",OFFSET('Water Data'!$E$29,0,10*ROW('Water Data'!E132)))</f>
        <v/>
      </c>
      <c r="BY138" s="273" t="str">
        <f ca="true">+IF(OFFSET('Water Data'!$F$27,0,10*ROW('Water Data'!F132))="","",OFFSET('Water Data'!$F$27,0,10*ROW('Water Data'!F132)))</f>
        <v/>
      </c>
      <c r="BZ138" s="273" t="str">
        <f ca="true">+IF(OFFSET('Water Data'!$F$28,0,10*ROW('Water Data'!F132))="","",OFFSET('Water Data'!$F$28,0,10*ROW('Water Data'!F132)))</f>
        <v/>
      </c>
      <c r="CA138" s="273" t="str">
        <f ca="true">+IF(OFFSET('Water Data'!$F$29,0,10*ROW('Water Data'!F132))="","",OFFSET('Water Data'!$F$29,0,10*ROW('Water Data'!F132)))</f>
        <v/>
      </c>
      <c r="CB138" s="273" t="str">
        <f ca="true">+IF(OFFSET('Water Data'!$G$27,0,10*ROW('Water Data'!G132))="","",OFFSET('Water Data'!$G$27,0,10*ROW('Water Data'!G132)))</f>
        <v/>
      </c>
      <c r="CC138" s="273" t="str">
        <f ca="true">+IF(OFFSET('Water Data'!$G$28,0,10*ROW('Water Data'!G132))="","",OFFSET('Water Data'!$G$28,0,10*ROW('Water Data'!G132)))</f>
        <v/>
      </c>
      <c r="CD138" s="273" t="str">
        <f ca="true">+IF(OFFSET('Water Data'!$G$29,0,10*ROW('Water Data'!G132))="","",OFFSET('Water Data'!$G$29,0,10*ROW('Water Data'!G132)))</f>
        <v/>
      </c>
      <c r="CE138" s="273" t="str">
        <f ca="true">+IF(OFFSET('Water Data'!$H$27,0,10*ROW('Water Data'!H132))="","",OFFSET('Water Data'!$H$27,0,10*ROW('Water Data'!H132)))</f>
        <v/>
      </c>
      <c r="CF138" s="273" t="str">
        <f ca="true">+IF(OFFSET('Water Data'!$H$28,0,10*ROW('Water Data'!H132))="","",OFFSET('Water Data'!$H$28,0,10*ROW('Water Data'!H132)))</f>
        <v/>
      </c>
      <c r="CG138" s="273" t="str">
        <f ca="true">+IF(OFFSET('Water Data'!$H$29,0,10*ROW('Water Data'!H132))="","",OFFSET('Water Data'!$H$29,0,10*ROW('Water Data'!H132)))</f>
        <v/>
      </c>
      <c r="CH138" s="273" t="str">
        <f ca="true">+IF(OFFSET('Water Data'!$I$27,0,10*ROW('Water Data'!I132))="","",OFFSET('Water Data'!$I$27,0,10*ROW('Water Data'!I132)))</f>
        <v/>
      </c>
      <c r="CI138" s="273" t="str">
        <f ca="true">+IF(OFFSET('Water Data'!$I$28,0,10*ROW('Water Data'!I132))="","",OFFSET('Water Data'!$I$28,0,10*ROW('Water Data'!I132)))</f>
        <v/>
      </c>
      <c r="CJ138" s="273" t="str">
        <f ca="true">+IF(OFFSET('Water Data'!$I$29,0,10*ROW('Water Data'!I132))="","",OFFSET('Water Data'!$I$29,0,10*ROW('Water Data'!I132)))</f>
        <v/>
      </c>
      <c r="CK138" s="273" t="str">
        <f ca="true">+IF(OFFSET('Sanitation Data'!$D$28,0,10*ROW('Sanitation Data'!D132))="","",OFFSET('Sanitation Data'!$D$28,0,10*ROW('Sanitation Data'!D132)))</f>
        <v/>
      </c>
      <c r="CL138" s="273" t="str">
        <f ca="true">+IF(OFFSET('Sanitation Data'!$D$29,0,10*ROW('Sanitation Data'!D132))="","",OFFSET('Sanitation Data'!$D$29,0,10*ROW('Sanitation Data'!D132)))</f>
        <v/>
      </c>
      <c r="CM138" s="273" t="str">
        <f ca="true">+IF(OFFSET('Sanitation Data'!$D$30,0,10*ROW('Sanitation Data'!D132))="","",OFFSET('Sanitation Data'!$D$30,0,10*ROW('Sanitation Data'!D132)))</f>
        <v/>
      </c>
      <c r="CN138" s="273" t="str">
        <f ca="true">+IF(OFFSET('Sanitation Data'!$D$31,0,10*ROW('Sanitation Data'!D132))="","",OFFSET('Sanitation Data'!$D$31,0,10*ROW('Sanitation Data'!D132)))</f>
        <v/>
      </c>
      <c r="CO138" s="273" t="str">
        <f ca="true">+IF(OFFSET('Sanitation Data'!$D$32,0,10*ROW('Sanitation Data'!D132))="","",OFFSET('Sanitation Data'!$D$32,0,10*ROW('Sanitation Data'!D132)))</f>
        <v/>
      </c>
      <c r="CP138" s="273" t="str">
        <f ca="true">+IF(OFFSET('Sanitation Data'!$E$28,0,10*ROW('Sanitation Data'!E132))="","",OFFSET('Sanitation Data'!$E$28,0,10*ROW('Sanitation Data'!E132)))</f>
        <v/>
      </c>
      <c r="CQ138" s="273" t="str">
        <f ca="true">+IF(OFFSET('Sanitation Data'!$E$29,0,10*ROW('Sanitation Data'!E132))="","",OFFSET('Sanitation Data'!$E$29,0,10*ROW('Sanitation Data'!E132)))</f>
        <v/>
      </c>
      <c r="CR138" s="273" t="str">
        <f ca="true">+IF(OFFSET('Sanitation Data'!$E$30,0,10*ROW('Sanitation Data'!E132))="","",OFFSET('Sanitation Data'!$E$30,0,10*ROW('Sanitation Data'!E132)))</f>
        <v/>
      </c>
      <c r="CS138" s="273" t="str">
        <f ca="true">+IF(OFFSET('Sanitation Data'!$E$31,0,10*ROW('Sanitation Data'!E132))="","",OFFSET('Sanitation Data'!$E$31,0,10*ROW('Sanitation Data'!E132)))</f>
        <v/>
      </c>
      <c r="CT138" s="273" t="str">
        <f ca="true">+IF(OFFSET('Sanitation Data'!$E$32,0,10*ROW('Sanitation Data'!E132))="","",OFFSET('Sanitation Data'!$E$32,0,10*ROW('Sanitation Data'!E132)))</f>
        <v/>
      </c>
      <c r="CU138" s="273" t="str">
        <f ca="true">+IF(OFFSET('Sanitation Data'!$F$28,0,10*ROW('Sanitation Data'!F132))="","",OFFSET('Sanitation Data'!$F$28,0,10*ROW('Sanitation Data'!F132)))</f>
        <v/>
      </c>
      <c r="CV138" s="273" t="str">
        <f ca="true">+IF(OFFSET('Sanitation Data'!$F$29,0,10*ROW('Sanitation Data'!F132))="","",OFFSET('Sanitation Data'!$F$29,0,10*ROW('Sanitation Data'!F132)))</f>
        <v/>
      </c>
      <c r="CW138" s="273" t="str">
        <f ca="true">+IF(OFFSET('Sanitation Data'!$F$30,0,10*ROW('Sanitation Data'!F132))="","",OFFSET('Sanitation Data'!$F$30,0,10*ROW('Sanitation Data'!F132)))</f>
        <v/>
      </c>
      <c r="CX138" s="273" t="str">
        <f ca="true">+IF(OFFSET('Sanitation Data'!$F$31,0,10*ROW('Sanitation Data'!F132))="","",OFFSET('Sanitation Data'!$F$31,0,10*ROW('Sanitation Data'!F132)))</f>
        <v/>
      </c>
      <c r="CY138" s="273" t="str">
        <f ca="true">+IF(OFFSET('Sanitation Data'!$F$32,0,10*ROW('Sanitation Data'!F132))="","",OFFSET('Sanitation Data'!$F$32,0,10*ROW('Sanitation Data'!F132)))</f>
        <v/>
      </c>
      <c r="CZ138" s="273" t="str">
        <f ca="true">+IF(OFFSET('Sanitation Data'!$G$28,0,10*ROW('Sanitation Data'!G132))="","",OFFSET('Sanitation Data'!$G$28,0,10*ROW('Sanitation Data'!G132)))</f>
        <v/>
      </c>
      <c r="DA138" s="273" t="str">
        <f ca="true">+IF(OFFSET('Sanitation Data'!$G$29,0,10*ROW('Sanitation Data'!G132))="","",OFFSET('Sanitation Data'!$G$29,0,10*ROW('Sanitation Data'!G132)))</f>
        <v/>
      </c>
      <c r="DB138" s="273" t="str">
        <f ca="true">+IF(OFFSET('Sanitation Data'!$G$30,0,10*ROW('Sanitation Data'!G132))="","",OFFSET('Sanitation Data'!$G$30,0,10*ROW('Sanitation Data'!G132)))</f>
        <v/>
      </c>
      <c r="DC138" s="273" t="str">
        <f ca="true">+IF(OFFSET('Sanitation Data'!$G$31,0,10*ROW('Sanitation Data'!G132))="","",OFFSET('Sanitation Data'!$G$31,0,10*ROW('Sanitation Data'!G132)))</f>
        <v/>
      </c>
      <c r="DD138" s="273" t="str">
        <f ca="true">+IF(OFFSET('Sanitation Data'!$G$32,0,10*ROW('Sanitation Data'!G132))="","",OFFSET('Sanitation Data'!$G$32,0,10*ROW('Sanitation Data'!G132)))</f>
        <v/>
      </c>
      <c r="DE138" s="273" t="str">
        <f ca="true">+IF(OFFSET('Sanitation Data'!$H$28,0,10*ROW('Sanitation Data'!H132))="","",OFFSET('Sanitation Data'!$H$28,0,10*ROW('Sanitation Data'!H132)))</f>
        <v/>
      </c>
      <c r="DF138" s="273" t="str">
        <f ca="true">+IF(OFFSET('Sanitation Data'!$H$29,0,10*ROW('Sanitation Data'!H132))="","",OFFSET('Sanitation Data'!$H$29,0,10*ROW('Sanitation Data'!H132)))</f>
        <v/>
      </c>
      <c r="DG138" s="273" t="str">
        <f ca="true">+IF(OFFSET('Sanitation Data'!$H$30,0,10*ROW('Sanitation Data'!H132))="","",OFFSET('Sanitation Data'!$H$30,0,10*ROW('Sanitation Data'!H132)))</f>
        <v/>
      </c>
      <c r="DH138" s="273" t="str">
        <f ca="true">+IF(OFFSET('Sanitation Data'!$H$31,0,10*ROW('Sanitation Data'!H132))="","",OFFSET('Sanitation Data'!$H$31,0,10*ROW('Sanitation Data'!H132)))</f>
        <v/>
      </c>
      <c r="DI138" s="273" t="str">
        <f ca="true">+IF(OFFSET('Sanitation Data'!$H$32,0,10*ROW('Sanitation Data'!H132))="","",OFFSET('Sanitation Data'!$H$32,0,10*ROW('Sanitation Data'!H132)))</f>
        <v/>
      </c>
      <c r="DJ138" s="273" t="str">
        <f ca="true">+IF(OFFSET('Sanitation Data'!$I$28,0,10*ROW('Sanitation Data'!I132))="","",OFFSET('Sanitation Data'!$I$28,0,10*ROW('Sanitation Data'!I132)))</f>
        <v/>
      </c>
      <c r="DK138" s="273" t="str">
        <f ca="true">+IF(OFFSET('Sanitation Data'!$I$29,0,10*ROW('Sanitation Data'!I132))="","",OFFSET('Sanitation Data'!$I$29,0,10*ROW('Sanitation Data'!I132)))</f>
        <v/>
      </c>
      <c r="DL138" s="273" t="str">
        <f ca="true">+IF(OFFSET('Sanitation Data'!$I$30,0,10*ROW('Sanitation Data'!I132))="","",OFFSET('Sanitation Data'!$I$30,0,10*ROW('Sanitation Data'!I132)))</f>
        <v/>
      </c>
      <c r="DM138" s="273" t="str">
        <f ca="true">+IF(OFFSET('Sanitation Data'!$I$31,0,10*ROW('Sanitation Data'!I132))="","",OFFSET('Sanitation Data'!$I$31,0,10*ROW('Sanitation Data'!I132)))</f>
        <v/>
      </c>
      <c r="DN138" s="273" t="str">
        <f ca="true">+IF(OFFSET('Sanitation Data'!$I$32,0,10*ROW('Sanitation Data'!I132))="","",OFFSET('Sanitation Data'!$I$32,0,10*ROW('Sanitation Data'!I132)))</f>
        <v/>
      </c>
      <c r="DO138" s="273" t="str">
        <f ca="true">+IF(OFFSET('Hygiene Data'!$D$11,0,10*ROW('Hygiene Data'!D132))="","",OFFSET('Hygiene Data'!$D$11,0,10*ROW('Hygiene Data'!D132)))</f>
        <v/>
      </c>
      <c r="DP138" s="273" t="str">
        <f ca="true">+IF(OFFSET('Hygiene Data'!$D$12,0,10*ROW('Hygiene Data'!D132))="","",OFFSET('Hygiene Data'!$D$12,0,10*ROW('Hygiene Data'!D132)))</f>
        <v/>
      </c>
      <c r="DQ138" s="273" t="str">
        <f ca="true">+IF(OFFSET('Hygiene Data'!$D$13,0,10*ROW('Hygiene Data'!D132))="","",OFFSET('Hygiene Data'!$D$13,0,10*ROW('Hygiene Data'!D132)))</f>
        <v/>
      </c>
      <c r="DR138" s="273" t="str">
        <f ca="true">+IF(OFFSET('Hygiene Data'!$E$11,0,10*ROW('Hygiene Data'!E132))="","",OFFSET('Hygiene Data'!$E$11,0,10*ROW('Hygiene Data'!E132)))</f>
        <v/>
      </c>
      <c r="DS138" s="273" t="str">
        <f ca="true">+IF(OFFSET('Hygiene Data'!$E$12,0,10*ROW('Hygiene Data'!E132))="","",OFFSET('Hygiene Data'!$E$12,0,10*ROW('Hygiene Data'!E132)))</f>
        <v/>
      </c>
      <c r="DT138" s="273" t="str">
        <f ca="true">+IF(OFFSET('Hygiene Data'!$E$13,0,10*ROW('Hygiene Data'!E132))="","",OFFSET('Hygiene Data'!$E$13,0,10*ROW('Hygiene Data'!E132)))</f>
        <v/>
      </c>
      <c r="DU138" s="273" t="str">
        <f ca="true">+IF(OFFSET('Hygiene Data'!$F$11,0,10*ROW('Hygiene Data'!F132))="","",OFFSET('Hygiene Data'!$F$11,0,10*ROW('Hygiene Data'!F132)))</f>
        <v/>
      </c>
      <c r="DV138" s="273" t="str">
        <f ca="true">+IF(OFFSET('Hygiene Data'!$F$12,0,10*ROW('Hygiene Data'!F132))="","",OFFSET('Hygiene Data'!$F$12,0,10*ROW('Hygiene Data'!F132)))</f>
        <v/>
      </c>
      <c r="DW138" s="273" t="str">
        <f ca="true">+IF(OFFSET('Hygiene Data'!$F$13,0,10*ROW('Hygiene Data'!F132))="","",OFFSET('Hygiene Data'!$F$13,0,10*ROW('Hygiene Data'!F132)))</f>
        <v/>
      </c>
      <c r="DX138" s="273" t="str">
        <f ca="true">+IF(OFFSET('Hygiene Data'!$G$11,0,10*ROW('Hygiene Data'!G132))="","",OFFSET('Hygiene Data'!$G$11,0,10*ROW('Hygiene Data'!G132)))</f>
        <v/>
      </c>
      <c r="DY138" s="273" t="str">
        <f ca="true">+IF(OFFSET('Hygiene Data'!$G$12,0,10*ROW('Hygiene Data'!G132))="","",OFFSET('Hygiene Data'!$G$12,0,10*ROW('Hygiene Data'!G132)))</f>
        <v/>
      </c>
      <c r="DZ138" s="273" t="str">
        <f ca="true">+IF(OFFSET('Hygiene Data'!$G$13,0,10*ROW('Hygiene Data'!G132))="","",OFFSET('Hygiene Data'!$G$13,0,10*ROW('Hygiene Data'!G132)))</f>
        <v/>
      </c>
      <c r="EA138" s="273" t="str">
        <f ca="true">+IF(OFFSET('Hygiene Data'!$H$11,0,10*ROW('Hygiene Data'!H132))="","",OFFSET('Hygiene Data'!$H$11,0,10*ROW('Hygiene Data'!H132)))</f>
        <v/>
      </c>
      <c r="EB138" s="273" t="str">
        <f ca="true">+IF(OFFSET('Hygiene Data'!$H$12,0,10*ROW('Hygiene Data'!H132))="","",OFFSET('Hygiene Data'!$H$12,0,10*ROW('Hygiene Data'!H132)))</f>
        <v/>
      </c>
      <c r="EC138" s="273" t="str">
        <f ca="true">+IF(OFFSET('Hygiene Data'!$H$13,0,10*ROW('Hygiene Data'!H132))="","",OFFSET('Hygiene Data'!$H$13,0,10*ROW('Hygiene Data'!H132)))</f>
        <v/>
      </c>
      <c r="ED138" s="273" t="str">
        <f ca="true">+IF(OFFSET('Hygiene Data'!$I$11,0,10*ROW('Hygiene Data'!I132))="","",OFFSET('Hygiene Data'!$I$11,0,10*ROW('Hygiene Data'!I132)))</f>
        <v/>
      </c>
      <c r="EE138" s="273" t="str">
        <f ca="true">+IF(OFFSET('Hygiene Data'!$I$12,0,10*ROW('Hygiene Data'!I132))="","",OFFSET('Hygiene Data'!$I$12,0,10*ROW('Hygiene Data'!I132)))</f>
        <v/>
      </c>
      <c r="EF138" s="273"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29" t="str">
        <f t="shared" ca="true" si="2"/>
        <v/>
      </c>
      <c r="D139" s="97"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7"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7"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7"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7"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7"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7"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7"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7"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7"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7"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7"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7"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7"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7"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7"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7"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7"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8"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8"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8"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8"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8"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8"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8"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8"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8"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8"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8"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8"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8"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8"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8"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8"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8"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8"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8"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8"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8"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8"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8"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8"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8"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8"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8"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8"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8"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8"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9"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9"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9"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9"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9"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9"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9"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9"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9"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9"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9"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9"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9"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9"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9"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9"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9"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9"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3"/>
      <c r="BS139" s="273" t="str">
        <f ca="true">+IF(OFFSET('Water Data'!$D$27,0,10*ROW('Water Data'!D133))="","",OFFSET('Water Data'!$D$27,0,10*ROW('Water Data'!D133)))</f>
        <v/>
      </c>
      <c r="BT139" s="273" t="str">
        <f ca="true">+IF(OFFSET('Water Data'!$D$28,0,10*ROW('Water Data'!D133))="","",OFFSET('Water Data'!$D$28,0,10*ROW('Water Data'!D133)))</f>
        <v/>
      </c>
      <c r="BU139" s="273" t="str">
        <f ca="true">+IF(OFFSET('Water Data'!$D$29,0,10*ROW('Water Data'!D133))="","",OFFSET('Water Data'!$D$29,0,10*ROW('Water Data'!D133)))</f>
        <v/>
      </c>
      <c r="BV139" s="273" t="str">
        <f ca="true">+IF(OFFSET('Water Data'!$E$27,0,10*ROW('Water Data'!E133))="","",OFFSET('Water Data'!$E$27,0,10*ROW('Water Data'!E133)))</f>
        <v/>
      </c>
      <c r="BW139" s="273" t="str">
        <f ca="true">+IF(OFFSET('Water Data'!$E$28,0,10*ROW('Water Data'!E133))="","",OFFSET('Water Data'!$E$28,0,10*ROW('Water Data'!E133)))</f>
        <v/>
      </c>
      <c r="BX139" s="273" t="str">
        <f ca="true">+IF(OFFSET('Water Data'!$E$29,0,10*ROW('Water Data'!E133))="","",OFFSET('Water Data'!$E$29,0,10*ROW('Water Data'!E133)))</f>
        <v/>
      </c>
      <c r="BY139" s="273" t="str">
        <f ca="true">+IF(OFFSET('Water Data'!$F$27,0,10*ROW('Water Data'!F133))="","",OFFSET('Water Data'!$F$27,0,10*ROW('Water Data'!F133)))</f>
        <v/>
      </c>
      <c r="BZ139" s="273" t="str">
        <f ca="true">+IF(OFFSET('Water Data'!$F$28,0,10*ROW('Water Data'!F133))="","",OFFSET('Water Data'!$F$28,0,10*ROW('Water Data'!F133)))</f>
        <v/>
      </c>
      <c r="CA139" s="273" t="str">
        <f ca="true">+IF(OFFSET('Water Data'!$F$29,0,10*ROW('Water Data'!F133))="","",OFFSET('Water Data'!$F$29,0,10*ROW('Water Data'!F133)))</f>
        <v/>
      </c>
      <c r="CB139" s="273" t="str">
        <f ca="true">+IF(OFFSET('Water Data'!$G$27,0,10*ROW('Water Data'!G133))="","",OFFSET('Water Data'!$G$27,0,10*ROW('Water Data'!G133)))</f>
        <v/>
      </c>
      <c r="CC139" s="273" t="str">
        <f ca="true">+IF(OFFSET('Water Data'!$G$28,0,10*ROW('Water Data'!G133))="","",OFFSET('Water Data'!$G$28,0,10*ROW('Water Data'!G133)))</f>
        <v/>
      </c>
      <c r="CD139" s="273" t="str">
        <f ca="true">+IF(OFFSET('Water Data'!$G$29,0,10*ROW('Water Data'!G133))="","",OFFSET('Water Data'!$G$29,0,10*ROW('Water Data'!G133)))</f>
        <v/>
      </c>
      <c r="CE139" s="273" t="str">
        <f ca="true">+IF(OFFSET('Water Data'!$H$27,0,10*ROW('Water Data'!H133))="","",OFFSET('Water Data'!$H$27,0,10*ROW('Water Data'!H133)))</f>
        <v/>
      </c>
      <c r="CF139" s="273" t="str">
        <f ca="true">+IF(OFFSET('Water Data'!$H$28,0,10*ROW('Water Data'!H133))="","",OFFSET('Water Data'!$H$28,0,10*ROW('Water Data'!H133)))</f>
        <v/>
      </c>
      <c r="CG139" s="273" t="str">
        <f ca="true">+IF(OFFSET('Water Data'!$H$29,0,10*ROW('Water Data'!H133))="","",OFFSET('Water Data'!$H$29,0,10*ROW('Water Data'!H133)))</f>
        <v/>
      </c>
      <c r="CH139" s="273" t="str">
        <f ca="true">+IF(OFFSET('Water Data'!$I$27,0,10*ROW('Water Data'!I133))="","",OFFSET('Water Data'!$I$27,0,10*ROW('Water Data'!I133)))</f>
        <v/>
      </c>
      <c r="CI139" s="273" t="str">
        <f ca="true">+IF(OFFSET('Water Data'!$I$28,0,10*ROW('Water Data'!I133))="","",OFFSET('Water Data'!$I$28,0,10*ROW('Water Data'!I133)))</f>
        <v/>
      </c>
      <c r="CJ139" s="273" t="str">
        <f ca="true">+IF(OFFSET('Water Data'!$I$29,0,10*ROW('Water Data'!I133))="","",OFFSET('Water Data'!$I$29,0,10*ROW('Water Data'!I133)))</f>
        <v/>
      </c>
      <c r="CK139" s="273" t="str">
        <f ca="true">+IF(OFFSET('Sanitation Data'!$D$28,0,10*ROW('Sanitation Data'!D133))="","",OFFSET('Sanitation Data'!$D$28,0,10*ROW('Sanitation Data'!D133)))</f>
        <v/>
      </c>
      <c r="CL139" s="273" t="str">
        <f ca="true">+IF(OFFSET('Sanitation Data'!$D$29,0,10*ROW('Sanitation Data'!D133))="","",OFFSET('Sanitation Data'!$D$29,0,10*ROW('Sanitation Data'!D133)))</f>
        <v/>
      </c>
      <c r="CM139" s="273" t="str">
        <f ca="true">+IF(OFFSET('Sanitation Data'!$D$30,0,10*ROW('Sanitation Data'!D133))="","",OFFSET('Sanitation Data'!$D$30,0,10*ROW('Sanitation Data'!D133)))</f>
        <v/>
      </c>
      <c r="CN139" s="273" t="str">
        <f ca="true">+IF(OFFSET('Sanitation Data'!$D$31,0,10*ROW('Sanitation Data'!D133))="","",OFFSET('Sanitation Data'!$D$31,0,10*ROW('Sanitation Data'!D133)))</f>
        <v/>
      </c>
      <c r="CO139" s="273" t="str">
        <f ca="true">+IF(OFFSET('Sanitation Data'!$D$32,0,10*ROW('Sanitation Data'!D133))="","",OFFSET('Sanitation Data'!$D$32,0,10*ROW('Sanitation Data'!D133)))</f>
        <v/>
      </c>
      <c r="CP139" s="273" t="str">
        <f ca="true">+IF(OFFSET('Sanitation Data'!$E$28,0,10*ROW('Sanitation Data'!E133))="","",OFFSET('Sanitation Data'!$E$28,0,10*ROW('Sanitation Data'!E133)))</f>
        <v/>
      </c>
      <c r="CQ139" s="273" t="str">
        <f ca="true">+IF(OFFSET('Sanitation Data'!$E$29,0,10*ROW('Sanitation Data'!E133))="","",OFFSET('Sanitation Data'!$E$29,0,10*ROW('Sanitation Data'!E133)))</f>
        <v/>
      </c>
      <c r="CR139" s="273" t="str">
        <f ca="true">+IF(OFFSET('Sanitation Data'!$E$30,0,10*ROW('Sanitation Data'!E133))="","",OFFSET('Sanitation Data'!$E$30,0,10*ROW('Sanitation Data'!E133)))</f>
        <v/>
      </c>
      <c r="CS139" s="273" t="str">
        <f ca="true">+IF(OFFSET('Sanitation Data'!$E$31,0,10*ROW('Sanitation Data'!E133))="","",OFFSET('Sanitation Data'!$E$31,0,10*ROW('Sanitation Data'!E133)))</f>
        <v/>
      </c>
      <c r="CT139" s="273" t="str">
        <f ca="true">+IF(OFFSET('Sanitation Data'!$E$32,0,10*ROW('Sanitation Data'!E133))="","",OFFSET('Sanitation Data'!$E$32,0,10*ROW('Sanitation Data'!E133)))</f>
        <v/>
      </c>
      <c r="CU139" s="273" t="str">
        <f ca="true">+IF(OFFSET('Sanitation Data'!$F$28,0,10*ROW('Sanitation Data'!F133))="","",OFFSET('Sanitation Data'!$F$28,0,10*ROW('Sanitation Data'!F133)))</f>
        <v/>
      </c>
      <c r="CV139" s="273" t="str">
        <f ca="true">+IF(OFFSET('Sanitation Data'!$F$29,0,10*ROW('Sanitation Data'!F133))="","",OFFSET('Sanitation Data'!$F$29,0,10*ROW('Sanitation Data'!F133)))</f>
        <v/>
      </c>
      <c r="CW139" s="273" t="str">
        <f ca="true">+IF(OFFSET('Sanitation Data'!$F$30,0,10*ROW('Sanitation Data'!F133))="","",OFFSET('Sanitation Data'!$F$30,0,10*ROW('Sanitation Data'!F133)))</f>
        <v/>
      </c>
      <c r="CX139" s="273" t="str">
        <f ca="true">+IF(OFFSET('Sanitation Data'!$F$31,0,10*ROW('Sanitation Data'!F133))="","",OFFSET('Sanitation Data'!$F$31,0,10*ROW('Sanitation Data'!F133)))</f>
        <v/>
      </c>
      <c r="CY139" s="273" t="str">
        <f ca="true">+IF(OFFSET('Sanitation Data'!$F$32,0,10*ROW('Sanitation Data'!F133))="","",OFFSET('Sanitation Data'!$F$32,0,10*ROW('Sanitation Data'!F133)))</f>
        <v/>
      </c>
      <c r="CZ139" s="273" t="str">
        <f ca="true">+IF(OFFSET('Sanitation Data'!$G$28,0,10*ROW('Sanitation Data'!G133))="","",OFFSET('Sanitation Data'!$G$28,0,10*ROW('Sanitation Data'!G133)))</f>
        <v/>
      </c>
      <c r="DA139" s="273" t="str">
        <f ca="true">+IF(OFFSET('Sanitation Data'!$G$29,0,10*ROW('Sanitation Data'!G133))="","",OFFSET('Sanitation Data'!$G$29,0,10*ROW('Sanitation Data'!G133)))</f>
        <v/>
      </c>
      <c r="DB139" s="273" t="str">
        <f ca="true">+IF(OFFSET('Sanitation Data'!$G$30,0,10*ROW('Sanitation Data'!G133))="","",OFFSET('Sanitation Data'!$G$30,0,10*ROW('Sanitation Data'!G133)))</f>
        <v/>
      </c>
      <c r="DC139" s="273" t="str">
        <f ca="true">+IF(OFFSET('Sanitation Data'!$G$31,0,10*ROW('Sanitation Data'!G133))="","",OFFSET('Sanitation Data'!$G$31,0,10*ROW('Sanitation Data'!G133)))</f>
        <v/>
      </c>
      <c r="DD139" s="273" t="str">
        <f ca="true">+IF(OFFSET('Sanitation Data'!$G$32,0,10*ROW('Sanitation Data'!G133))="","",OFFSET('Sanitation Data'!$G$32,0,10*ROW('Sanitation Data'!G133)))</f>
        <v/>
      </c>
      <c r="DE139" s="273" t="str">
        <f ca="true">+IF(OFFSET('Sanitation Data'!$H$28,0,10*ROW('Sanitation Data'!H133))="","",OFFSET('Sanitation Data'!$H$28,0,10*ROW('Sanitation Data'!H133)))</f>
        <v/>
      </c>
      <c r="DF139" s="273" t="str">
        <f ca="true">+IF(OFFSET('Sanitation Data'!$H$29,0,10*ROW('Sanitation Data'!H133))="","",OFFSET('Sanitation Data'!$H$29,0,10*ROW('Sanitation Data'!H133)))</f>
        <v/>
      </c>
      <c r="DG139" s="273" t="str">
        <f ca="true">+IF(OFFSET('Sanitation Data'!$H$30,0,10*ROW('Sanitation Data'!H133))="","",OFFSET('Sanitation Data'!$H$30,0,10*ROW('Sanitation Data'!H133)))</f>
        <v/>
      </c>
      <c r="DH139" s="273" t="str">
        <f ca="true">+IF(OFFSET('Sanitation Data'!$H$31,0,10*ROW('Sanitation Data'!H133))="","",OFFSET('Sanitation Data'!$H$31,0,10*ROW('Sanitation Data'!H133)))</f>
        <v/>
      </c>
      <c r="DI139" s="273" t="str">
        <f ca="true">+IF(OFFSET('Sanitation Data'!$H$32,0,10*ROW('Sanitation Data'!H133))="","",OFFSET('Sanitation Data'!$H$32,0,10*ROW('Sanitation Data'!H133)))</f>
        <v/>
      </c>
      <c r="DJ139" s="273" t="str">
        <f ca="true">+IF(OFFSET('Sanitation Data'!$I$28,0,10*ROW('Sanitation Data'!I133))="","",OFFSET('Sanitation Data'!$I$28,0,10*ROW('Sanitation Data'!I133)))</f>
        <v/>
      </c>
      <c r="DK139" s="273" t="str">
        <f ca="true">+IF(OFFSET('Sanitation Data'!$I$29,0,10*ROW('Sanitation Data'!I133))="","",OFFSET('Sanitation Data'!$I$29,0,10*ROW('Sanitation Data'!I133)))</f>
        <v/>
      </c>
      <c r="DL139" s="273" t="str">
        <f ca="true">+IF(OFFSET('Sanitation Data'!$I$30,0,10*ROW('Sanitation Data'!I133))="","",OFFSET('Sanitation Data'!$I$30,0,10*ROW('Sanitation Data'!I133)))</f>
        <v/>
      </c>
      <c r="DM139" s="273" t="str">
        <f ca="true">+IF(OFFSET('Sanitation Data'!$I$31,0,10*ROW('Sanitation Data'!I133))="","",OFFSET('Sanitation Data'!$I$31,0,10*ROW('Sanitation Data'!I133)))</f>
        <v/>
      </c>
      <c r="DN139" s="273" t="str">
        <f ca="true">+IF(OFFSET('Sanitation Data'!$I$32,0,10*ROW('Sanitation Data'!I133))="","",OFFSET('Sanitation Data'!$I$32,0,10*ROW('Sanitation Data'!I133)))</f>
        <v/>
      </c>
      <c r="DO139" s="273" t="str">
        <f ca="true">+IF(OFFSET('Hygiene Data'!$D$11,0,10*ROW('Hygiene Data'!D133))="","",OFFSET('Hygiene Data'!$D$11,0,10*ROW('Hygiene Data'!D133)))</f>
        <v/>
      </c>
      <c r="DP139" s="273" t="str">
        <f ca="true">+IF(OFFSET('Hygiene Data'!$D$12,0,10*ROW('Hygiene Data'!D133))="","",OFFSET('Hygiene Data'!$D$12,0,10*ROW('Hygiene Data'!D133)))</f>
        <v/>
      </c>
      <c r="DQ139" s="273" t="str">
        <f ca="true">+IF(OFFSET('Hygiene Data'!$D$13,0,10*ROW('Hygiene Data'!D133))="","",OFFSET('Hygiene Data'!$D$13,0,10*ROW('Hygiene Data'!D133)))</f>
        <v/>
      </c>
      <c r="DR139" s="273" t="str">
        <f ca="true">+IF(OFFSET('Hygiene Data'!$E$11,0,10*ROW('Hygiene Data'!E133))="","",OFFSET('Hygiene Data'!$E$11,0,10*ROW('Hygiene Data'!E133)))</f>
        <v/>
      </c>
      <c r="DS139" s="273" t="str">
        <f ca="true">+IF(OFFSET('Hygiene Data'!$E$12,0,10*ROW('Hygiene Data'!E133))="","",OFFSET('Hygiene Data'!$E$12,0,10*ROW('Hygiene Data'!E133)))</f>
        <v/>
      </c>
      <c r="DT139" s="273" t="str">
        <f ca="true">+IF(OFFSET('Hygiene Data'!$E$13,0,10*ROW('Hygiene Data'!E133))="","",OFFSET('Hygiene Data'!$E$13,0,10*ROW('Hygiene Data'!E133)))</f>
        <v/>
      </c>
      <c r="DU139" s="273" t="str">
        <f ca="true">+IF(OFFSET('Hygiene Data'!$F$11,0,10*ROW('Hygiene Data'!F133))="","",OFFSET('Hygiene Data'!$F$11,0,10*ROW('Hygiene Data'!F133)))</f>
        <v/>
      </c>
      <c r="DV139" s="273" t="str">
        <f ca="true">+IF(OFFSET('Hygiene Data'!$F$12,0,10*ROW('Hygiene Data'!F133))="","",OFFSET('Hygiene Data'!$F$12,0,10*ROW('Hygiene Data'!F133)))</f>
        <v/>
      </c>
      <c r="DW139" s="273" t="str">
        <f ca="true">+IF(OFFSET('Hygiene Data'!$F$13,0,10*ROW('Hygiene Data'!F133))="","",OFFSET('Hygiene Data'!$F$13,0,10*ROW('Hygiene Data'!F133)))</f>
        <v/>
      </c>
      <c r="DX139" s="273" t="str">
        <f ca="true">+IF(OFFSET('Hygiene Data'!$G$11,0,10*ROW('Hygiene Data'!G133))="","",OFFSET('Hygiene Data'!$G$11,0,10*ROW('Hygiene Data'!G133)))</f>
        <v/>
      </c>
      <c r="DY139" s="273" t="str">
        <f ca="true">+IF(OFFSET('Hygiene Data'!$G$12,0,10*ROW('Hygiene Data'!G133))="","",OFFSET('Hygiene Data'!$G$12,0,10*ROW('Hygiene Data'!G133)))</f>
        <v/>
      </c>
      <c r="DZ139" s="273" t="str">
        <f ca="true">+IF(OFFSET('Hygiene Data'!$G$13,0,10*ROW('Hygiene Data'!G133))="","",OFFSET('Hygiene Data'!$G$13,0,10*ROW('Hygiene Data'!G133)))</f>
        <v/>
      </c>
      <c r="EA139" s="273" t="str">
        <f ca="true">+IF(OFFSET('Hygiene Data'!$H$11,0,10*ROW('Hygiene Data'!H133))="","",OFFSET('Hygiene Data'!$H$11,0,10*ROW('Hygiene Data'!H133)))</f>
        <v/>
      </c>
      <c r="EB139" s="273" t="str">
        <f ca="true">+IF(OFFSET('Hygiene Data'!$H$12,0,10*ROW('Hygiene Data'!H133))="","",OFFSET('Hygiene Data'!$H$12,0,10*ROW('Hygiene Data'!H133)))</f>
        <v/>
      </c>
      <c r="EC139" s="273" t="str">
        <f ca="true">+IF(OFFSET('Hygiene Data'!$H$13,0,10*ROW('Hygiene Data'!H133))="","",OFFSET('Hygiene Data'!$H$13,0,10*ROW('Hygiene Data'!H133)))</f>
        <v/>
      </c>
      <c r="ED139" s="273" t="str">
        <f ca="true">+IF(OFFSET('Hygiene Data'!$I$11,0,10*ROW('Hygiene Data'!I133))="","",OFFSET('Hygiene Data'!$I$11,0,10*ROW('Hygiene Data'!I133)))</f>
        <v/>
      </c>
      <c r="EE139" s="273" t="str">
        <f ca="true">+IF(OFFSET('Hygiene Data'!$I$12,0,10*ROW('Hygiene Data'!I133))="","",OFFSET('Hygiene Data'!$I$12,0,10*ROW('Hygiene Data'!I133)))</f>
        <v/>
      </c>
      <c r="EF139" s="273"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29" t="str">
        <f t="shared" ca="true" si="2"/>
        <v/>
      </c>
      <c r="D140" s="97"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7"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7"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7"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7"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7"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7"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7"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7"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7"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7"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7"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7"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7"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7"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7"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7"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7"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8"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8"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8"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8"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8"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8"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8"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8"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8"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8"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8"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8"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8"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8"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8"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8"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8"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8"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8"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8"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8"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8"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8"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8"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8"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8"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8"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8"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8"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8"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9"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9"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9"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9"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9"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9"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9"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9"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9"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9"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9"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9"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9"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9"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9"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9"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9"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9"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3"/>
      <c r="BS140" s="273" t="str">
        <f ca="true">+IF(OFFSET('Water Data'!$D$27,0,10*ROW('Water Data'!D134))="","",OFFSET('Water Data'!$D$27,0,10*ROW('Water Data'!D134)))</f>
        <v/>
      </c>
      <c r="BT140" s="273" t="str">
        <f ca="true">+IF(OFFSET('Water Data'!$D$28,0,10*ROW('Water Data'!D134))="","",OFFSET('Water Data'!$D$28,0,10*ROW('Water Data'!D134)))</f>
        <v/>
      </c>
      <c r="BU140" s="273" t="str">
        <f ca="true">+IF(OFFSET('Water Data'!$D$29,0,10*ROW('Water Data'!D134))="","",OFFSET('Water Data'!$D$29,0,10*ROW('Water Data'!D134)))</f>
        <v/>
      </c>
      <c r="BV140" s="273" t="str">
        <f ca="true">+IF(OFFSET('Water Data'!$E$27,0,10*ROW('Water Data'!E134))="","",OFFSET('Water Data'!$E$27,0,10*ROW('Water Data'!E134)))</f>
        <v/>
      </c>
      <c r="BW140" s="273" t="str">
        <f ca="true">+IF(OFFSET('Water Data'!$E$28,0,10*ROW('Water Data'!E134))="","",OFFSET('Water Data'!$E$28,0,10*ROW('Water Data'!E134)))</f>
        <v/>
      </c>
      <c r="BX140" s="273" t="str">
        <f ca="true">+IF(OFFSET('Water Data'!$E$29,0,10*ROW('Water Data'!E134))="","",OFFSET('Water Data'!$E$29,0,10*ROW('Water Data'!E134)))</f>
        <v/>
      </c>
      <c r="BY140" s="273" t="str">
        <f ca="true">+IF(OFFSET('Water Data'!$F$27,0,10*ROW('Water Data'!F134))="","",OFFSET('Water Data'!$F$27,0,10*ROW('Water Data'!F134)))</f>
        <v/>
      </c>
      <c r="BZ140" s="273" t="str">
        <f ca="true">+IF(OFFSET('Water Data'!$F$28,0,10*ROW('Water Data'!F134))="","",OFFSET('Water Data'!$F$28,0,10*ROW('Water Data'!F134)))</f>
        <v/>
      </c>
      <c r="CA140" s="273" t="str">
        <f ca="true">+IF(OFFSET('Water Data'!$F$29,0,10*ROW('Water Data'!F134))="","",OFFSET('Water Data'!$F$29,0,10*ROW('Water Data'!F134)))</f>
        <v/>
      </c>
      <c r="CB140" s="273" t="str">
        <f ca="true">+IF(OFFSET('Water Data'!$G$27,0,10*ROW('Water Data'!G134))="","",OFFSET('Water Data'!$G$27,0,10*ROW('Water Data'!G134)))</f>
        <v/>
      </c>
      <c r="CC140" s="273" t="str">
        <f ca="true">+IF(OFFSET('Water Data'!$G$28,0,10*ROW('Water Data'!G134))="","",OFFSET('Water Data'!$G$28,0,10*ROW('Water Data'!G134)))</f>
        <v/>
      </c>
      <c r="CD140" s="273" t="str">
        <f ca="true">+IF(OFFSET('Water Data'!$G$29,0,10*ROW('Water Data'!G134))="","",OFFSET('Water Data'!$G$29,0,10*ROW('Water Data'!G134)))</f>
        <v/>
      </c>
      <c r="CE140" s="273" t="str">
        <f ca="true">+IF(OFFSET('Water Data'!$H$27,0,10*ROW('Water Data'!H134))="","",OFFSET('Water Data'!$H$27,0,10*ROW('Water Data'!H134)))</f>
        <v/>
      </c>
      <c r="CF140" s="273" t="str">
        <f ca="true">+IF(OFFSET('Water Data'!$H$28,0,10*ROW('Water Data'!H134))="","",OFFSET('Water Data'!$H$28,0,10*ROW('Water Data'!H134)))</f>
        <v/>
      </c>
      <c r="CG140" s="273" t="str">
        <f ca="true">+IF(OFFSET('Water Data'!$H$29,0,10*ROW('Water Data'!H134))="","",OFFSET('Water Data'!$H$29,0,10*ROW('Water Data'!H134)))</f>
        <v/>
      </c>
      <c r="CH140" s="273" t="str">
        <f ca="true">+IF(OFFSET('Water Data'!$I$27,0,10*ROW('Water Data'!I134))="","",OFFSET('Water Data'!$I$27,0,10*ROW('Water Data'!I134)))</f>
        <v/>
      </c>
      <c r="CI140" s="273" t="str">
        <f ca="true">+IF(OFFSET('Water Data'!$I$28,0,10*ROW('Water Data'!I134))="","",OFFSET('Water Data'!$I$28,0,10*ROW('Water Data'!I134)))</f>
        <v/>
      </c>
      <c r="CJ140" s="273" t="str">
        <f ca="true">+IF(OFFSET('Water Data'!$I$29,0,10*ROW('Water Data'!I134))="","",OFFSET('Water Data'!$I$29,0,10*ROW('Water Data'!I134)))</f>
        <v/>
      </c>
      <c r="CK140" s="273" t="str">
        <f ca="true">+IF(OFFSET('Sanitation Data'!$D$28,0,10*ROW('Sanitation Data'!D134))="","",OFFSET('Sanitation Data'!$D$28,0,10*ROW('Sanitation Data'!D134)))</f>
        <v/>
      </c>
      <c r="CL140" s="273" t="str">
        <f ca="true">+IF(OFFSET('Sanitation Data'!$D$29,0,10*ROW('Sanitation Data'!D134))="","",OFFSET('Sanitation Data'!$D$29,0,10*ROW('Sanitation Data'!D134)))</f>
        <v/>
      </c>
      <c r="CM140" s="273" t="str">
        <f ca="true">+IF(OFFSET('Sanitation Data'!$D$30,0,10*ROW('Sanitation Data'!D134))="","",OFFSET('Sanitation Data'!$D$30,0,10*ROW('Sanitation Data'!D134)))</f>
        <v/>
      </c>
      <c r="CN140" s="273" t="str">
        <f ca="true">+IF(OFFSET('Sanitation Data'!$D$31,0,10*ROW('Sanitation Data'!D134))="","",OFFSET('Sanitation Data'!$D$31,0,10*ROW('Sanitation Data'!D134)))</f>
        <v/>
      </c>
      <c r="CO140" s="273" t="str">
        <f ca="true">+IF(OFFSET('Sanitation Data'!$D$32,0,10*ROW('Sanitation Data'!D134))="","",OFFSET('Sanitation Data'!$D$32,0,10*ROW('Sanitation Data'!D134)))</f>
        <v/>
      </c>
      <c r="CP140" s="273" t="str">
        <f ca="true">+IF(OFFSET('Sanitation Data'!$E$28,0,10*ROW('Sanitation Data'!E134))="","",OFFSET('Sanitation Data'!$E$28,0,10*ROW('Sanitation Data'!E134)))</f>
        <v/>
      </c>
      <c r="CQ140" s="273" t="str">
        <f ca="true">+IF(OFFSET('Sanitation Data'!$E$29,0,10*ROW('Sanitation Data'!E134))="","",OFFSET('Sanitation Data'!$E$29,0,10*ROW('Sanitation Data'!E134)))</f>
        <v/>
      </c>
      <c r="CR140" s="273" t="str">
        <f ca="true">+IF(OFFSET('Sanitation Data'!$E$30,0,10*ROW('Sanitation Data'!E134))="","",OFFSET('Sanitation Data'!$E$30,0,10*ROW('Sanitation Data'!E134)))</f>
        <v/>
      </c>
      <c r="CS140" s="273" t="str">
        <f ca="true">+IF(OFFSET('Sanitation Data'!$E$31,0,10*ROW('Sanitation Data'!E134))="","",OFFSET('Sanitation Data'!$E$31,0,10*ROW('Sanitation Data'!E134)))</f>
        <v/>
      </c>
      <c r="CT140" s="273" t="str">
        <f ca="true">+IF(OFFSET('Sanitation Data'!$E$32,0,10*ROW('Sanitation Data'!E134))="","",OFFSET('Sanitation Data'!$E$32,0,10*ROW('Sanitation Data'!E134)))</f>
        <v/>
      </c>
      <c r="CU140" s="273" t="str">
        <f ca="true">+IF(OFFSET('Sanitation Data'!$F$28,0,10*ROW('Sanitation Data'!F134))="","",OFFSET('Sanitation Data'!$F$28,0,10*ROW('Sanitation Data'!F134)))</f>
        <v/>
      </c>
      <c r="CV140" s="273" t="str">
        <f ca="true">+IF(OFFSET('Sanitation Data'!$F$29,0,10*ROW('Sanitation Data'!F134))="","",OFFSET('Sanitation Data'!$F$29,0,10*ROW('Sanitation Data'!F134)))</f>
        <v/>
      </c>
      <c r="CW140" s="273" t="str">
        <f ca="true">+IF(OFFSET('Sanitation Data'!$F$30,0,10*ROW('Sanitation Data'!F134))="","",OFFSET('Sanitation Data'!$F$30,0,10*ROW('Sanitation Data'!F134)))</f>
        <v/>
      </c>
      <c r="CX140" s="273" t="str">
        <f ca="true">+IF(OFFSET('Sanitation Data'!$F$31,0,10*ROW('Sanitation Data'!F134))="","",OFFSET('Sanitation Data'!$F$31,0,10*ROW('Sanitation Data'!F134)))</f>
        <v/>
      </c>
      <c r="CY140" s="273" t="str">
        <f ca="true">+IF(OFFSET('Sanitation Data'!$F$32,0,10*ROW('Sanitation Data'!F134))="","",OFFSET('Sanitation Data'!$F$32,0,10*ROW('Sanitation Data'!F134)))</f>
        <v/>
      </c>
      <c r="CZ140" s="273" t="str">
        <f ca="true">+IF(OFFSET('Sanitation Data'!$G$28,0,10*ROW('Sanitation Data'!G134))="","",OFFSET('Sanitation Data'!$G$28,0,10*ROW('Sanitation Data'!G134)))</f>
        <v/>
      </c>
      <c r="DA140" s="273" t="str">
        <f ca="true">+IF(OFFSET('Sanitation Data'!$G$29,0,10*ROW('Sanitation Data'!G134))="","",OFFSET('Sanitation Data'!$G$29,0,10*ROW('Sanitation Data'!G134)))</f>
        <v/>
      </c>
      <c r="DB140" s="273" t="str">
        <f ca="true">+IF(OFFSET('Sanitation Data'!$G$30,0,10*ROW('Sanitation Data'!G134))="","",OFFSET('Sanitation Data'!$G$30,0,10*ROW('Sanitation Data'!G134)))</f>
        <v/>
      </c>
      <c r="DC140" s="273" t="str">
        <f ca="true">+IF(OFFSET('Sanitation Data'!$G$31,0,10*ROW('Sanitation Data'!G134))="","",OFFSET('Sanitation Data'!$G$31,0,10*ROW('Sanitation Data'!G134)))</f>
        <v/>
      </c>
      <c r="DD140" s="273" t="str">
        <f ca="true">+IF(OFFSET('Sanitation Data'!$G$32,0,10*ROW('Sanitation Data'!G134))="","",OFFSET('Sanitation Data'!$G$32,0,10*ROW('Sanitation Data'!G134)))</f>
        <v/>
      </c>
      <c r="DE140" s="273" t="str">
        <f ca="true">+IF(OFFSET('Sanitation Data'!$H$28,0,10*ROW('Sanitation Data'!H134))="","",OFFSET('Sanitation Data'!$H$28,0,10*ROW('Sanitation Data'!H134)))</f>
        <v/>
      </c>
      <c r="DF140" s="273" t="str">
        <f ca="true">+IF(OFFSET('Sanitation Data'!$H$29,0,10*ROW('Sanitation Data'!H134))="","",OFFSET('Sanitation Data'!$H$29,0,10*ROW('Sanitation Data'!H134)))</f>
        <v/>
      </c>
      <c r="DG140" s="273" t="str">
        <f ca="true">+IF(OFFSET('Sanitation Data'!$H$30,0,10*ROW('Sanitation Data'!H134))="","",OFFSET('Sanitation Data'!$H$30,0,10*ROW('Sanitation Data'!H134)))</f>
        <v/>
      </c>
      <c r="DH140" s="273" t="str">
        <f ca="true">+IF(OFFSET('Sanitation Data'!$H$31,0,10*ROW('Sanitation Data'!H134))="","",OFFSET('Sanitation Data'!$H$31,0,10*ROW('Sanitation Data'!H134)))</f>
        <v/>
      </c>
      <c r="DI140" s="273" t="str">
        <f ca="true">+IF(OFFSET('Sanitation Data'!$H$32,0,10*ROW('Sanitation Data'!H134))="","",OFFSET('Sanitation Data'!$H$32,0,10*ROW('Sanitation Data'!H134)))</f>
        <v/>
      </c>
      <c r="DJ140" s="273" t="str">
        <f ca="true">+IF(OFFSET('Sanitation Data'!$I$28,0,10*ROW('Sanitation Data'!I134))="","",OFFSET('Sanitation Data'!$I$28,0,10*ROW('Sanitation Data'!I134)))</f>
        <v/>
      </c>
      <c r="DK140" s="273" t="str">
        <f ca="true">+IF(OFFSET('Sanitation Data'!$I$29,0,10*ROW('Sanitation Data'!I134))="","",OFFSET('Sanitation Data'!$I$29,0,10*ROW('Sanitation Data'!I134)))</f>
        <v/>
      </c>
      <c r="DL140" s="273" t="str">
        <f ca="true">+IF(OFFSET('Sanitation Data'!$I$30,0,10*ROW('Sanitation Data'!I134))="","",OFFSET('Sanitation Data'!$I$30,0,10*ROW('Sanitation Data'!I134)))</f>
        <v/>
      </c>
      <c r="DM140" s="273" t="str">
        <f ca="true">+IF(OFFSET('Sanitation Data'!$I$31,0,10*ROW('Sanitation Data'!I134))="","",OFFSET('Sanitation Data'!$I$31,0,10*ROW('Sanitation Data'!I134)))</f>
        <v/>
      </c>
      <c r="DN140" s="273" t="str">
        <f ca="true">+IF(OFFSET('Sanitation Data'!$I$32,0,10*ROW('Sanitation Data'!I134))="","",OFFSET('Sanitation Data'!$I$32,0,10*ROW('Sanitation Data'!I134)))</f>
        <v/>
      </c>
      <c r="DO140" s="273" t="str">
        <f ca="true">+IF(OFFSET('Hygiene Data'!$D$11,0,10*ROW('Hygiene Data'!D134))="","",OFFSET('Hygiene Data'!$D$11,0,10*ROW('Hygiene Data'!D134)))</f>
        <v/>
      </c>
      <c r="DP140" s="273" t="str">
        <f ca="true">+IF(OFFSET('Hygiene Data'!$D$12,0,10*ROW('Hygiene Data'!D134))="","",OFFSET('Hygiene Data'!$D$12,0,10*ROW('Hygiene Data'!D134)))</f>
        <v/>
      </c>
      <c r="DQ140" s="273" t="str">
        <f ca="true">+IF(OFFSET('Hygiene Data'!$D$13,0,10*ROW('Hygiene Data'!D134))="","",OFFSET('Hygiene Data'!$D$13,0,10*ROW('Hygiene Data'!D134)))</f>
        <v/>
      </c>
      <c r="DR140" s="273" t="str">
        <f ca="true">+IF(OFFSET('Hygiene Data'!$E$11,0,10*ROW('Hygiene Data'!E134))="","",OFFSET('Hygiene Data'!$E$11,0,10*ROW('Hygiene Data'!E134)))</f>
        <v/>
      </c>
      <c r="DS140" s="273" t="str">
        <f ca="true">+IF(OFFSET('Hygiene Data'!$E$12,0,10*ROW('Hygiene Data'!E134))="","",OFFSET('Hygiene Data'!$E$12,0,10*ROW('Hygiene Data'!E134)))</f>
        <v/>
      </c>
      <c r="DT140" s="273" t="str">
        <f ca="true">+IF(OFFSET('Hygiene Data'!$E$13,0,10*ROW('Hygiene Data'!E134))="","",OFFSET('Hygiene Data'!$E$13,0,10*ROW('Hygiene Data'!E134)))</f>
        <v/>
      </c>
      <c r="DU140" s="273" t="str">
        <f ca="true">+IF(OFFSET('Hygiene Data'!$F$11,0,10*ROW('Hygiene Data'!F134))="","",OFFSET('Hygiene Data'!$F$11,0,10*ROW('Hygiene Data'!F134)))</f>
        <v/>
      </c>
      <c r="DV140" s="273" t="str">
        <f ca="true">+IF(OFFSET('Hygiene Data'!$F$12,0,10*ROW('Hygiene Data'!F134))="","",OFFSET('Hygiene Data'!$F$12,0,10*ROW('Hygiene Data'!F134)))</f>
        <v/>
      </c>
      <c r="DW140" s="273" t="str">
        <f ca="true">+IF(OFFSET('Hygiene Data'!$F$13,0,10*ROW('Hygiene Data'!F134))="","",OFFSET('Hygiene Data'!$F$13,0,10*ROW('Hygiene Data'!F134)))</f>
        <v/>
      </c>
      <c r="DX140" s="273" t="str">
        <f ca="true">+IF(OFFSET('Hygiene Data'!$G$11,0,10*ROW('Hygiene Data'!G134))="","",OFFSET('Hygiene Data'!$G$11,0,10*ROW('Hygiene Data'!G134)))</f>
        <v/>
      </c>
      <c r="DY140" s="273" t="str">
        <f ca="true">+IF(OFFSET('Hygiene Data'!$G$12,0,10*ROW('Hygiene Data'!G134))="","",OFFSET('Hygiene Data'!$G$12,0,10*ROW('Hygiene Data'!G134)))</f>
        <v/>
      </c>
      <c r="DZ140" s="273" t="str">
        <f ca="true">+IF(OFFSET('Hygiene Data'!$G$13,0,10*ROW('Hygiene Data'!G134))="","",OFFSET('Hygiene Data'!$G$13,0,10*ROW('Hygiene Data'!G134)))</f>
        <v/>
      </c>
      <c r="EA140" s="273" t="str">
        <f ca="true">+IF(OFFSET('Hygiene Data'!$H$11,0,10*ROW('Hygiene Data'!H134))="","",OFFSET('Hygiene Data'!$H$11,0,10*ROW('Hygiene Data'!H134)))</f>
        <v/>
      </c>
      <c r="EB140" s="273" t="str">
        <f ca="true">+IF(OFFSET('Hygiene Data'!$H$12,0,10*ROW('Hygiene Data'!H134))="","",OFFSET('Hygiene Data'!$H$12,0,10*ROW('Hygiene Data'!H134)))</f>
        <v/>
      </c>
      <c r="EC140" s="273" t="str">
        <f ca="true">+IF(OFFSET('Hygiene Data'!$H$13,0,10*ROW('Hygiene Data'!H134))="","",OFFSET('Hygiene Data'!$H$13,0,10*ROW('Hygiene Data'!H134)))</f>
        <v/>
      </c>
      <c r="ED140" s="273" t="str">
        <f ca="true">+IF(OFFSET('Hygiene Data'!$I$11,0,10*ROW('Hygiene Data'!I134))="","",OFFSET('Hygiene Data'!$I$11,0,10*ROW('Hygiene Data'!I134)))</f>
        <v/>
      </c>
      <c r="EE140" s="273" t="str">
        <f ca="true">+IF(OFFSET('Hygiene Data'!$I$12,0,10*ROW('Hygiene Data'!I134))="","",OFFSET('Hygiene Data'!$I$12,0,10*ROW('Hygiene Data'!I134)))</f>
        <v/>
      </c>
      <c r="EF140" s="273"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29" t="str">
        <f t="shared" ca="true" si="2"/>
        <v/>
      </c>
      <c r="D141" s="97"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7"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7"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7"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7"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7"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7"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7"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7"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7"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7"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7"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7"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7"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7"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7"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7"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7"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8"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8"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8"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8"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8"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8"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8"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8"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8"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8"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8"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8"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8"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8"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8"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8"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8"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8"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8"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8"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8"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8"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8"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8"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8"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8"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8"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8"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8"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8"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9"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9"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9"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9"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9"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9"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9"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9"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9"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9"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9"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9"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9"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9"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9"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9"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9"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9"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3"/>
      <c r="BS141" s="273" t="str">
        <f ca="true">+IF(OFFSET('Water Data'!$D$27,0,10*ROW('Water Data'!D135))="","",OFFSET('Water Data'!$D$27,0,10*ROW('Water Data'!D135)))</f>
        <v/>
      </c>
      <c r="BT141" s="273" t="str">
        <f ca="true">+IF(OFFSET('Water Data'!$D$28,0,10*ROW('Water Data'!D135))="","",OFFSET('Water Data'!$D$28,0,10*ROW('Water Data'!D135)))</f>
        <v/>
      </c>
      <c r="BU141" s="273" t="str">
        <f ca="true">+IF(OFFSET('Water Data'!$D$29,0,10*ROW('Water Data'!D135))="","",OFFSET('Water Data'!$D$29,0,10*ROW('Water Data'!D135)))</f>
        <v/>
      </c>
      <c r="BV141" s="273" t="str">
        <f ca="true">+IF(OFFSET('Water Data'!$E$27,0,10*ROW('Water Data'!E135))="","",OFFSET('Water Data'!$E$27,0,10*ROW('Water Data'!E135)))</f>
        <v/>
      </c>
      <c r="BW141" s="273" t="str">
        <f ca="true">+IF(OFFSET('Water Data'!$E$28,0,10*ROW('Water Data'!E135))="","",OFFSET('Water Data'!$E$28,0,10*ROW('Water Data'!E135)))</f>
        <v/>
      </c>
      <c r="BX141" s="273" t="str">
        <f ca="true">+IF(OFFSET('Water Data'!$E$29,0,10*ROW('Water Data'!E135))="","",OFFSET('Water Data'!$E$29,0,10*ROW('Water Data'!E135)))</f>
        <v/>
      </c>
      <c r="BY141" s="273" t="str">
        <f ca="true">+IF(OFFSET('Water Data'!$F$27,0,10*ROW('Water Data'!F135))="","",OFFSET('Water Data'!$F$27,0,10*ROW('Water Data'!F135)))</f>
        <v/>
      </c>
      <c r="BZ141" s="273" t="str">
        <f ca="true">+IF(OFFSET('Water Data'!$F$28,0,10*ROW('Water Data'!F135))="","",OFFSET('Water Data'!$F$28,0,10*ROW('Water Data'!F135)))</f>
        <v/>
      </c>
      <c r="CA141" s="273" t="str">
        <f ca="true">+IF(OFFSET('Water Data'!$F$29,0,10*ROW('Water Data'!F135))="","",OFFSET('Water Data'!$F$29,0,10*ROW('Water Data'!F135)))</f>
        <v/>
      </c>
      <c r="CB141" s="273" t="str">
        <f ca="true">+IF(OFFSET('Water Data'!$G$27,0,10*ROW('Water Data'!G135))="","",OFFSET('Water Data'!$G$27,0,10*ROW('Water Data'!G135)))</f>
        <v/>
      </c>
      <c r="CC141" s="273" t="str">
        <f ca="true">+IF(OFFSET('Water Data'!$G$28,0,10*ROW('Water Data'!G135))="","",OFFSET('Water Data'!$G$28,0,10*ROW('Water Data'!G135)))</f>
        <v/>
      </c>
      <c r="CD141" s="273" t="str">
        <f ca="true">+IF(OFFSET('Water Data'!$G$29,0,10*ROW('Water Data'!G135))="","",OFFSET('Water Data'!$G$29,0,10*ROW('Water Data'!G135)))</f>
        <v/>
      </c>
      <c r="CE141" s="273" t="str">
        <f ca="true">+IF(OFFSET('Water Data'!$H$27,0,10*ROW('Water Data'!H135))="","",OFFSET('Water Data'!$H$27,0,10*ROW('Water Data'!H135)))</f>
        <v/>
      </c>
      <c r="CF141" s="273" t="str">
        <f ca="true">+IF(OFFSET('Water Data'!$H$28,0,10*ROW('Water Data'!H135))="","",OFFSET('Water Data'!$H$28,0,10*ROW('Water Data'!H135)))</f>
        <v/>
      </c>
      <c r="CG141" s="273" t="str">
        <f ca="true">+IF(OFFSET('Water Data'!$H$29,0,10*ROW('Water Data'!H135))="","",OFFSET('Water Data'!$H$29,0,10*ROW('Water Data'!H135)))</f>
        <v/>
      </c>
      <c r="CH141" s="273" t="str">
        <f ca="true">+IF(OFFSET('Water Data'!$I$27,0,10*ROW('Water Data'!I135))="","",OFFSET('Water Data'!$I$27,0,10*ROW('Water Data'!I135)))</f>
        <v/>
      </c>
      <c r="CI141" s="273" t="str">
        <f ca="true">+IF(OFFSET('Water Data'!$I$28,0,10*ROW('Water Data'!I135))="","",OFFSET('Water Data'!$I$28,0,10*ROW('Water Data'!I135)))</f>
        <v/>
      </c>
      <c r="CJ141" s="273" t="str">
        <f ca="true">+IF(OFFSET('Water Data'!$I$29,0,10*ROW('Water Data'!I135))="","",OFFSET('Water Data'!$I$29,0,10*ROW('Water Data'!I135)))</f>
        <v/>
      </c>
      <c r="CK141" s="273" t="str">
        <f ca="true">+IF(OFFSET('Sanitation Data'!$D$28,0,10*ROW('Sanitation Data'!D135))="","",OFFSET('Sanitation Data'!$D$28,0,10*ROW('Sanitation Data'!D135)))</f>
        <v/>
      </c>
      <c r="CL141" s="273" t="str">
        <f ca="true">+IF(OFFSET('Sanitation Data'!$D$29,0,10*ROW('Sanitation Data'!D135))="","",OFFSET('Sanitation Data'!$D$29,0,10*ROW('Sanitation Data'!D135)))</f>
        <v/>
      </c>
      <c r="CM141" s="273" t="str">
        <f ca="true">+IF(OFFSET('Sanitation Data'!$D$30,0,10*ROW('Sanitation Data'!D135))="","",OFFSET('Sanitation Data'!$D$30,0,10*ROW('Sanitation Data'!D135)))</f>
        <v/>
      </c>
      <c r="CN141" s="273" t="str">
        <f ca="true">+IF(OFFSET('Sanitation Data'!$D$31,0,10*ROW('Sanitation Data'!D135))="","",OFFSET('Sanitation Data'!$D$31,0,10*ROW('Sanitation Data'!D135)))</f>
        <v/>
      </c>
      <c r="CO141" s="273" t="str">
        <f ca="true">+IF(OFFSET('Sanitation Data'!$D$32,0,10*ROW('Sanitation Data'!D135))="","",OFFSET('Sanitation Data'!$D$32,0,10*ROW('Sanitation Data'!D135)))</f>
        <v/>
      </c>
      <c r="CP141" s="273" t="str">
        <f ca="true">+IF(OFFSET('Sanitation Data'!$E$28,0,10*ROW('Sanitation Data'!E135))="","",OFFSET('Sanitation Data'!$E$28,0,10*ROW('Sanitation Data'!E135)))</f>
        <v/>
      </c>
      <c r="CQ141" s="273" t="str">
        <f ca="true">+IF(OFFSET('Sanitation Data'!$E$29,0,10*ROW('Sanitation Data'!E135))="","",OFFSET('Sanitation Data'!$E$29,0,10*ROW('Sanitation Data'!E135)))</f>
        <v/>
      </c>
      <c r="CR141" s="273" t="str">
        <f ca="true">+IF(OFFSET('Sanitation Data'!$E$30,0,10*ROW('Sanitation Data'!E135))="","",OFFSET('Sanitation Data'!$E$30,0,10*ROW('Sanitation Data'!E135)))</f>
        <v/>
      </c>
      <c r="CS141" s="273" t="str">
        <f ca="true">+IF(OFFSET('Sanitation Data'!$E$31,0,10*ROW('Sanitation Data'!E135))="","",OFFSET('Sanitation Data'!$E$31,0,10*ROW('Sanitation Data'!E135)))</f>
        <v/>
      </c>
      <c r="CT141" s="273" t="str">
        <f ca="true">+IF(OFFSET('Sanitation Data'!$E$32,0,10*ROW('Sanitation Data'!E135))="","",OFFSET('Sanitation Data'!$E$32,0,10*ROW('Sanitation Data'!E135)))</f>
        <v/>
      </c>
      <c r="CU141" s="273" t="str">
        <f ca="true">+IF(OFFSET('Sanitation Data'!$F$28,0,10*ROW('Sanitation Data'!F135))="","",OFFSET('Sanitation Data'!$F$28,0,10*ROW('Sanitation Data'!F135)))</f>
        <v/>
      </c>
      <c r="CV141" s="273" t="str">
        <f ca="true">+IF(OFFSET('Sanitation Data'!$F$29,0,10*ROW('Sanitation Data'!F135))="","",OFFSET('Sanitation Data'!$F$29,0,10*ROW('Sanitation Data'!F135)))</f>
        <v/>
      </c>
      <c r="CW141" s="273" t="str">
        <f ca="true">+IF(OFFSET('Sanitation Data'!$F$30,0,10*ROW('Sanitation Data'!F135))="","",OFFSET('Sanitation Data'!$F$30,0,10*ROW('Sanitation Data'!F135)))</f>
        <v/>
      </c>
      <c r="CX141" s="273" t="str">
        <f ca="true">+IF(OFFSET('Sanitation Data'!$F$31,0,10*ROW('Sanitation Data'!F135))="","",OFFSET('Sanitation Data'!$F$31,0,10*ROW('Sanitation Data'!F135)))</f>
        <v/>
      </c>
      <c r="CY141" s="273" t="str">
        <f ca="true">+IF(OFFSET('Sanitation Data'!$F$32,0,10*ROW('Sanitation Data'!F135))="","",OFFSET('Sanitation Data'!$F$32,0,10*ROW('Sanitation Data'!F135)))</f>
        <v/>
      </c>
      <c r="CZ141" s="273" t="str">
        <f ca="true">+IF(OFFSET('Sanitation Data'!$G$28,0,10*ROW('Sanitation Data'!G135))="","",OFFSET('Sanitation Data'!$G$28,0,10*ROW('Sanitation Data'!G135)))</f>
        <v/>
      </c>
      <c r="DA141" s="273" t="str">
        <f ca="true">+IF(OFFSET('Sanitation Data'!$G$29,0,10*ROW('Sanitation Data'!G135))="","",OFFSET('Sanitation Data'!$G$29,0,10*ROW('Sanitation Data'!G135)))</f>
        <v/>
      </c>
      <c r="DB141" s="273" t="str">
        <f ca="true">+IF(OFFSET('Sanitation Data'!$G$30,0,10*ROW('Sanitation Data'!G135))="","",OFFSET('Sanitation Data'!$G$30,0,10*ROW('Sanitation Data'!G135)))</f>
        <v/>
      </c>
      <c r="DC141" s="273" t="str">
        <f ca="true">+IF(OFFSET('Sanitation Data'!$G$31,0,10*ROW('Sanitation Data'!G135))="","",OFFSET('Sanitation Data'!$G$31,0,10*ROW('Sanitation Data'!G135)))</f>
        <v/>
      </c>
      <c r="DD141" s="273" t="str">
        <f ca="true">+IF(OFFSET('Sanitation Data'!$G$32,0,10*ROW('Sanitation Data'!G135))="","",OFFSET('Sanitation Data'!$G$32,0,10*ROW('Sanitation Data'!G135)))</f>
        <v/>
      </c>
      <c r="DE141" s="273" t="str">
        <f ca="true">+IF(OFFSET('Sanitation Data'!$H$28,0,10*ROW('Sanitation Data'!H135))="","",OFFSET('Sanitation Data'!$H$28,0,10*ROW('Sanitation Data'!H135)))</f>
        <v/>
      </c>
      <c r="DF141" s="273" t="str">
        <f ca="true">+IF(OFFSET('Sanitation Data'!$H$29,0,10*ROW('Sanitation Data'!H135))="","",OFFSET('Sanitation Data'!$H$29,0,10*ROW('Sanitation Data'!H135)))</f>
        <v/>
      </c>
      <c r="DG141" s="273" t="str">
        <f ca="true">+IF(OFFSET('Sanitation Data'!$H$30,0,10*ROW('Sanitation Data'!H135))="","",OFFSET('Sanitation Data'!$H$30,0,10*ROW('Sanitation Data'!H135)))</f>
        <v/>
      </c>
      <c r="DH141" s="273" t="str">
        <f ca="true">+IF(OFFSET('Sanitation Data'!$H$31,0,10*ROW('Sanitation Data'!H135))="","",OFFSET('Sanitation Data'!$H$31,0,10*ROW('Sanitation Data'!H135)))</f>
        <v/>
      </c>
      <c r="DI141" s="273" t="str">
        <f ca="true">+IF(OFFSET('Sanitation Data'!$H$32,0,10*ROW('Sanitation Data'!H135))="","",OFFSET('Sanitation Data'!$H$32,0,10*ROW('Sanitation Data'!H135)))</f>
        <v/>
      </c>
      <c r="DJ141" s="273" t="str">
        <f ca="true">+IF(OFFSET('Sanitation Data'!$I$28,0,10*ROW('Sanitation Data'!I135))="","",OFFSET('Sanitation Data'!$I$28,0,10*ROW('Sanitation Data'!I135)))</f>
        <v/>
      </c>
      <c r="DK141" s="273" t="str">
        <f ca="true">+IF(OFFSET('Sanitation Data'!$I$29,0,10*ROW('Sanitation Data'!I135))="","",OFFSET('Sanitation Data'!$I$29,0,10*ROW('Sanitation Data'!I135)))</f>
        <v/>
      </c>
      <c r="DL141" s="273" t="str">
        <f ca="true">+IF(OFFSET('Sanitation Data'!$I$30,0,10*ROW('Sanitation Data'!I135))="","",OFFSET('Sanitation Data'!$I$30,0,10*ROW('Sanitation Data'!I135)))</f>
        <v/>
      </c>
      <c r="DM141" s="273" t="str">
        <f ca="true">+IF(OFFSET('Sanitation Data'!$I$31,0,10*ROW('Sanitation Data'!I135))="","",OFFSET('Sanitation Data'!$I$31,0,10*ROW('Sanitation Data'!I135)))</f>
        <v/>
      </c>
      <c r="DN141" s="273" t="str">
        <f ca="true">+IF(OFFSET('Sanitation Data'!$I$32,0,10*ROW('Sanitation Data'!I135))="","",OFFSET('Sanitation Data'!$I$32,0,10*ROW('Sanitation Data'!I135)))</f>
        <v/>
      </c>
      <c r="DO141" s="273" t="str">
        <f ca="true">+IF(OFFSET('Hygiene Data'!$D$11,0,10*ROW('Hygiene Data'!D135))="","",OFFSET('Hygiene Data'!$D$11,0,10*ROW('Hygiene Data'!D135)))</f>
        <v/>
      </c>
      <c r="DP141" s="273" t="str">
        <f ca="true">+IF(OFFSET('Hygiene Data'!$D$12,0,10*ROW('Hygiene Data'!D135))="","",OFFSET('Hygiene Data'!$D$12,0,10*ROW('Hygiene Data'!D135)))</f>
        <v/>
      </c>
      <c r="DQ141" s="273" t="str">
        <f ca="true">+IF(OFFSET('Hygiene Data'!$D$13,0,10*ROW('Hygiene Data'!D135))="","",OFFSET('Hygiene Data'!$D$13,0,10*ROW('Hygiene Data'!D135)))</f>
        <v/>
      </c>
      <c r="DR141" s="273" t="str">
        <f ca="true">+IF(OFFSET('Hygiene Data'!$E$11,0,10*ROW('Hygiene Data'!E135))="","",OFFSET('Hygiene Data'!$E$11,0,10*ROW('Hygiene Data'!E135)))</f>
        <v/>
      </c>
      <c r="DS141" s="273" t="str">
        <f ca="true">+IF(OFFSET('Hygiene Data'!$E$12,0,10*ROW('Hygiene Data'!E135))="","",OFFSET('Hygiene Data'!$E$12,0,10*ROW('Hygiene Data'!E135)))</f>
        <v/>
      </c>
      <c r="DT141" s="273" t="str">
        <f ca="true">+IF(OFFSET('Hygiene Data'!$E$13,0,10*ROW('Hygiene Data'!E135))="","",OFFSET('Hygiene Data'!$E$13,0,10*ROW('Hygiene Data'!E135)))</f>
        <v/>
      </c>
      <c r="DU141" s="273" t="str">
        <f ca="true">+IF(OFFSET('Hygiene Data'!$F$11,0,10*ROW('Hygiene Data'!F135))="","",OFFSET('Hygiene Data'!$F$11,0,10*ROW('Hygiene Data'!F135)))</f>
        <v/>
      </c>
      <c r="DV141" s="273" t="str">
        <f ca="true">+IF(OFFSET('Hygiene Data'!$F$12,0,10*ROW('Hygiene Data'!F135))="","",OFFSET('Hygiene Data'!$F$12,0,10*ROW('Hygiene Data'!F135)))</f>
        <v/>
      </c>
      <c r="DW141" s="273" t="str">
        <f ca="true">+IF(OFFSET('Hygiene Data'!$F$13,0,10*ROW('Hygiene Data'!F135))="","",OFFSET('Hygiene Data'!$F$13,0,10*ROW('Hygiene Data'!F135)))</f>
        <v/>
      </c>
      <c r="DX141" s="273" t="str">
        <f ca="true">+IF(OFFSET('Hygiene Data'!$G$11,0,10*ROW('Hygiene Data'!G135))="","",OFFSET('Hygiene Data'!$G$11,0,10*ROW('Hygiene Data'!G135)))</f>
        <v/>
      </c>
      <c r="DY141" s="273" t="str">
        <f ca="true">+IF(OFFSET('Hygiene Data'!$G$12,0,10*ROW('Hygiene Data'!G135))="","",OFFSET('Hygiene Data'!$G$12,0,10*ROW('Hygiene Data'!G135)))</f>
        <v/>
      </c>
      <c r="DZ141" s="273" t="str">
        <f ca="true">+IF(OFFSET('Hygiene Data'!$G$13,0,10*ROW('Hygiene Data'!G135))="","",OFFSET('Hygiene Data'!$G$13,0,10*ROW('Hygiene Data'!G135)))</f>
        <v/>
      </c>
      <c r="EA141" s="273" t="str">
        <f ca="true">+IF(OFFSET('Hygiene Data'!$H$11,0,10*ROW('Hygiene Data'!H135))="","",OFFSET('Hygiene Data'!$H$11,0,10*ROW('Hygiene Data'!H135)))</f>
        <v/>
      </c>
      <c r="EB141" s="273" t="str">
        <f ca="true">+IF(OFFSET('Hygiene Data'!$H$12,0,10*ROW('Hygiene Data'!H135))="","",OFFSET('Hygiene Data'!$H$12,0,10*ROW('Hygiene Data'!H135)))</f>
        <v/>
      </c>
      <c r="EC141" s="273" t="str">
        <f ca="true">+IF(OFFSET('Hygiene Data'!$H$13,0,10*ROW('Hygiene Data'!H135))="","",OFFSET('Hygiene Data'!$H$13,0,10*ROW('Hygiene Data'!H135)))</f>
        <v/>
      </c>
      <c r="ED141" s="273" t="str">
        <f ca="true">+IF(OFFSET('Hygiene Data'!$I$11,0,10*ROW('Hygiene Data'!I135))="","",OFFSET('Hygiene Data'!$I$11,0,10*ROW('Hygiene Data'!I135)))</f>
        <v/>
      </c>
      <c r="EE141" s="273" t="str">
        <f ca="true">+IF(OFFSET('Hygiene Data'!$I$12,0,10*ROW('Hygiene Data'!I135))="","",OFFSET('Hygiene Data'!$I$12,0,10*ROW('Hygiene Data'!I135)))</f>
        <v/>
      </c>
      <c r="EF141" s="273"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29" t="str">
        <f t="shared" ca="true" si="2"/>
        <v/>
      </c>
      <c r="D142" s="97"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7"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7"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7"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7"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7"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7"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7"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7"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7"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7"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7"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7"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7"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7"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7"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7"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7"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8"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8"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8"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8"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8"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8"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8"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8"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8"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8"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8"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8"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8"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8"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8"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8"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8"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8"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8"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8"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8"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8"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8"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8"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8"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8"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8"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8"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8"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8"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9"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9"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9"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9"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9"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9"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9"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9"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9"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9"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9"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9"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9"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9"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9"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9"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9"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9"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3"/>
      <c r="BS142" s="273" t="str">
        <f ca="true">+IF(OFFSET('Water Data'!$D$27,0,10*ROW('Water Data'!D136))="","",OFFSET('Water Data'!$D$27,0,10*ROW('Water Data'!D136)))</f>
        <v/>
      </c>
      <c r="BT142" s="273" t="str">
        <f ca="true">+IF(OFFSET('Water Data'!$D$28,0,10*ROW('Water Data'!D136))="","",OFFSET('Water Data'!$D$28,0,10*ROW('Water Data'!D136)))</f>
        <v/>
      </c>
      <c r="BU142" s="273" t="str">
        <f ca="true">+IF(OFFSET('Water Data'!$D$29,0,10*ROW('Water Data'!D136))="","",OFFSET('Water Data'!$D$29,0,10*ROW('Water Data'!D136)))</f>
        <v/>
      </c>
      <c r="BV142" s="273" t="str">
        <f ca="true">+IF(OFFSET('Water Data'!$E$27,0,10*ROW('Water Data'!E136))="","",OFFSET('Water Data'!$E$27,0,10*ROW('Water Data'!E136)))</f>
        <v/>
      </c>
      <c r="BW142" s="273" t="str">
        <f ca="true">+IF(OFFSET('Water Data'!$E$28,0,10*ROW('Water Data'!E136))="","",OFFSET('Water Data'!$E$28,0,10*ROW('Water Data'!E136)))</f>
        <v/>
      </c>
      <c r="BX142" s="273" t="str">
        <f ca="true">+IF(OFFSET('Water Data'!$E$29,0,10*ROW('Water Data'!E136))="","",OFFSET('Water Data'!$E$29,0,10*ROW('Water Data'!E136)))</f>
        <v/>
      </c>
      <c r="BY142" s="273" t="str">
        <f ca="true">+IF(OFFSET('Water Data'!$F$27,0,10*ROW('Water Data'!F136))="","",OFFSET('Water Data'!$F$27,0,10*ROW('Water Data'!F136)))</f>
        <v/>
      </c>
      <c r="BZ142" s="273" t="str">
        <f ca="true">+IF(OFFSET('Water Data'!$F$28,0,10*ROW('Water Data'!F136))="","",OFFSET('Water Data'!$F$28,0,10*ROW('Water Data'!F136)))</f>
        <v/>
      </c>
      <c r="CA142" s="273" t="str">
        <f ca="true">+IF(OFFSET('Water Data'!$F$29,0,10*ROW('Water Data'!F136))="","",OFFSET('Water Data'!$F$29,0,10*ROW('Water Data'!F136)))</f>
        <v/>
      </c>
      <c r="CB142" s="273" t="str">
        <f ca="true">+IF(OFFSET('Water Data'!$G$27,0,10*ROW('Water Data'!G136))="","",OFFSET('Water Data'!$G$27,0,10*ROW('Water Data'!G136)))</f>
        <v/>
      </c>
      <c r="CC142" s="273" t="str">
        <f ca="true">+IF(OFFSET('Water Data'!$G$28,0,10*ROW('Water Data'!G136))="","",OFFSET('Water Data'!$G$28,0,10*ROW('Water Data'!G136)))</f>
        <v/>
      </c>
      <c r="CD142" s="273" t="str">
        <f ca="true">+IF(OFFSET('Water Data'!$G$29,0,10*ROW('Water Data'!G136))="","",OFFSET('Water Data'!$G$29,0,10*ROW('Water Data'!G136)))</f>
        <v/>
      </c>
      <c r="CE142" s="273" t="str">
        <f ca="true">+IF(OFFSET('Water Data'!$H$27,0,10*ROW('Water Data'!H136))="","",OFFSET('Water Data'!$H$27,0,10*ROW('Water Data'!H136)))</f>
        <v/>
      </c>
      <c r="CF142" s="273" t="str">
        <f ca="true">+IF(OFFSET('Water Data'!$H$28,0,10*ROW('Water Data'!H136))="","",OFFSET('Water Data'!$H$28,0,10*ROW('Water Data'!H136)))</f>
        <v/>
      </c>
      <c r="CG142" s="273" t="str">
        <f ca="true">+IF(OFFSET('Water Data'!$H$29,0,10*ROW('Water Data'!H136))="","",OFFSET('Water Data'!$H$29,0,10*ROW('Water Data'!H136)))</f>
        <v/>
      </c>
      <c r="CH142" s="273" t="str">
        <f ca="true">+IF(OFFSET('Water Data'!$I$27,0,10*ROW('Water Data'!I136))="","",OFFSET('Water Data'!$I$27,0,10*ROW('Water Data'!I136)))</f>
        <v/>
      </c>
      <c r="CI142" s="273" t="str">
        <f ca="true">+IF(OFFSET('Water Data'!$I$28,0,10*ROW('Water Data'!I136))="","",OFFSET('Water Data'!$I$28,0,10*ROW('Water Data'!I136)))</f>
        <v/>
      </c>
      <c r="CJ142" s="273" t="str">
        <f ca="true">+IF(OFFSET('Water Data'!$I$29,0,10*ROW('Water Data'!I136))="","",OFFSET('Water Data'!$I$29,0,10*ROW('Water Data'!I136)))</f>
        <v/>
      </c>
      <c r="CK142" s="273" t="str">
        <f ca="true">+IF(OFFSET('Sanitation Data'!$D$28,0,10*ROW('Sanitation Data'!D136))="","",OFFSET('Sanitation Data'!$D$28,0,10*ROW('Sanitation Data'!D136)))</f>
        <v/>
      </c>
      <c r="CL142" s="273" t="str">
        <f ca="true">+IF(OFFSET('Sanitation Data'!$D$29,0,10*ROW('Sanitation Data'!D136))="","",OFFSET('Sanitation Data'!$D$29,0,10*ROW('Sanitation Data'!D136)))</f>
        <v/>
      </c>
      <c r="CM142" s="273" t="str">
        <f ca="true">+IF(OFFSET('Sanitation Data'!$D$30,0,10*ROW('Sanitation Data'!D136))="","",OFFSET('Sanitation Data'!$D$30,0,10*ROW('Sanitation Data'!D136)))</f>
        <v/>
      </c>
      <c r="CN142" s="273" t="str">
        <f ca="true">+IF(OFFSET('Sanitation Data'!$D$31,0,10*ROW('Sanitation Data'!D136))="","",OFFSET('Sanitation Data'!$D$31,0,10*ROW('Sanitation Data'!D136)))</f>
        <v/>
      </c>
      <c r="CO142" s="273" t="str">
        <f ca="true">+IF(OFFSET('Sanitation Data'!$D$32,0,10*ROW('Sanitation Data'!D136))="","",OFFSET('Sanitation Data'!$D$32,0,10*ROW('Sanitation Data'!D136)))</f>
        <v/>
      </c>
      <c r="CP142" s="273" t="str">
        <f ca="true">+IF(OFFSET('Sanitation Data'!$E$28,0,10*ROW('Sanitation Data'!E136))="","",OFFSET('Sanitation Data'!$E$28,0,10*ROW('Sanitation Data'!E136)))</f>
        <v/>
      </c>
      <c r="CQ142" s="273" t="str">
        <f ca="true">+IF(OFFSET('Sanitation Data'!$E$29,0,10*ROW('Sanitation Data'!E136))="","",OFFSET('Sanitation Data'!$E$29,0,10*ROW('Sanitation Data'!E136)))</f>
        <v/>
      </c>
      <c r="CR142" s="273" t="str">
        <f ca="true">+IF(OFFSET('Sanitation Data'!$E$30,0,10*ROW('Sanitation Data'!E136))="","",OFFSET('Sanitation Data'!$E$30,0,10*ROW('Sanitation Data'!E136)))</f>
        <v/>
      </c>
      <c r="CS142" s="273" t="str">
        <f ca="true">+IF(OFFSET('Sanitation Data'!$E$31,0,10*ROW('Sanitation Data'!E136))="","",OFFSET('Sanitation Data'!$E$31,0,10*ROW('Sanitation Data'!E136)))</f>
        <v/>
      </c>
      <c r="CT142" s="273" t="str">
        <f ca="true">+IF(OFFSET('Sanitation Data'!$E$32,0,10*ROW('Sanitation Data'!E136))="","",OFFSET('Sanitation Data'!$E$32,0,10*ROW('Sanitation Data'!E136)))</f>
        <v/>
      </c>
      <c r="CU142" s="273" t="str">
        <f ca="true">+IF(OFFSET('Sanitation Data'!$F$28,0,10*ROW('Sanitation Data'!F136))="","",OFFSET('Sanitation Data'!$F$28,0,10*ROW('Sanitation Data'!F136)))</f>
        <v/>
      </c>
      <c r="CV142" s="273" t="str">
        <f ca="true">+IF(OFFSET('Sanitation Data'!$F$29,0,10*ROW('Sanitation Data'!F136))="","",OFFSET('Sanitation Data'!$F$29,0,10*ROW('Sanitation Data'!F136)))</f>
        <v/>
      </c>
      <c r="CW142" s="273" t="str">
        <f ca="true">+IF(OFFSET('Sanitation Data'!$F$30,0,10*ROW('Sanitation Data'!F136))="","",OFFSET('Sanitation Data'!$F$30,0,10*ROW('Sanitation Data'!F136)))</f>
        <v/>
      </c>
      <c r="CX142" s="273" t="str">
        <f ca="true">+IF(OFFSET('Sanitation Data'!$F$31,0,10*ROW('Sanitation Data'!F136))="","",OFFSET('Sanitation Data'!$F$31,0,10*ROW('Sanitation Data'!F136)))</f>
        <v/>
      </c>
      <c r="CY142" s="273" t="str">
        <f ca="true">+IF(OFFSET('Sanitation Data'!$F$32,0,10*ROW('Sanitation Data'!F136))="","",OFFSET('Sanitation Data'!$F$32,0,10*ROW('Sanitation Data'!F136)))</f>
        <v/>
      </c>
      <c r="CZ142" s="273" t="str">
        <f ca="true">+IF(OFFSET('Sanitation Data'!$G$28,0,10*ROW('Sanitation Data'!G136))="","",OFFSET('Sanitation Data'!$G$28,0,10*ROW('Sanitation Data'!G136)))</f>
        <v/>
      </c>
      <c r="DA142" s="273" t="str">
        <f ca="true">+IF(OFFSET('Sanitation Data'!$G$29,0,10*ROW('Sanitation Data'!G136))="","",OFFSET('Sanitation Data'!$G$29,0,10*ROW('Sanitation Data'!G136)))</f>
        <v/>
      </c>
      <c r="DB142" s="273" t="str">
        <f ca="true">+IF(OFFSET('Sanitation Data'!$G$30,0,10*ROW('Sanitation Data'!G136))="","",OFFSET('Sanitation Data'!$G$30,0,10*ROW('Sanitation Data'!G136)))</f>
        <v/>
      </c>
      <c r="DC142" s="273" t="str">
        <f ca="true">+IF(OFFSET('Sanitation Data'!$G$31,0,10*ROW('Sanitation Data'!G136))="","",OFFSET('Sanitation Data'!$G$31,0,10*ROW('Sanitation Data'!G136)))</f>
        <v/>
      </c>
      <c r="DD142" s="273" t="str">
        <f ca="true">+IF(OFFSET('Sanitation Data'!$G$32,0,10*ROW('Sanitation Data'!G136))="","",OFFSET('Sanitation Data'!$G$32,0,10*ROW('Sanitation Data'!G136)))</f>
        <v/>
      </c>
      <c r="DE142" s="273" t="str">
        <f ca="true">+IF(OFFSET('Sanitation Data'!$H$28,0,10*ROW('Sanitation Data'!H136))="","",OFFSET('Sanitation Data'!$H$28,0,10*ROW('Sanitation Data'!H136)))</f>
        <v/>
      </c>
      <c r="DF142" s="273" t="str">
        <f ca="true">+IF(OFFSET('Sanitation Data'!$H$29,0,10*ROW('Sanitation Data'!H136))="","",OFFSET('Sanitation Data'!$H$29,0,10*ROW('Sanitation Data'!H136)))</f>
        <v/>
      </c>
      <c r="DG142" s="273" t="str">
        <f ca="true">+IF(OFFSET('Sanitation Data'!$H$30,0,10*ROW('Sanitation Data'!H136))="","",OFFSET('Sanitation Data'!$H$30,0,10*ROW('Sanitation Data'!H136)))</f>
        <v/>
      </c>
      <c r="DH142" s="273" t="str">
        <f ca="true">+IF(OFFSET('Sanitation Data'!$H$31,0,10*ROW('Sanitation Data'!H136))="","",OFFSET('Sanitation Data'!$H$31,0,10*ROW('Sanitation Data'!H136)))</f>
        <v/>
      </c>
      <c r="DI142" s="273" t="str">
        <f ca="true">+IF(OFFSET('Sanitation Data'!$H$32,0,10*ROW('Sanitation Data'!H136))="","",OFFSET('Sanitation Data'!$H$32,0,10*ROW('Sanitation Data'!H136)))</f>
        <v/>
      </c>
      <c r="DJ142" s="273" t="str">
        <f ca="true">+IF(OFFSET('Sanitation Data'!$I$28,0,10*ROW('Sanitation Data'!I136))="","",OFFSET('Sanitation Data'!$I$28,0,10*ROW('Sanitation Data'!I136)))</f>
        <v/>
      </c>
      <c r="DK142" s="273" t="str">
        <f ca="true">+IF(OFFSET('Sanitation Data'!$I$29,0,10*ROW('Sanitation Data'!I136))="","",OFFSET('Sanitation Data'!$I$29,0,10*ROW('Sanitation Data'!I136)))</f>
        <v/>
      </c>
      <c r="DL142" s="273" t="str">
        <f ca="true">+IF(OFFSET('Sanitation Data'!$I$30,0,10*ROW('Sanitation Data'!I136))="","",OFFSET('Sanitation Data'!$I$30,0,10*ROW('Sanitation Data'!I136)))</f>
        <v/>
      </c>
      <c r="DM142" s="273" t="str">
        <f ca="true">+IF(OFFSET('Sanitation Data'!$I$31,0,10*ROW('Sanitation Data'!I136))="","",OFFSET('Sanitation Data'!$I$31,0,10*ROW('Sanitation Data'!I136)))</f>
        <v/>
      </c>
      <c r="DN142" s="273" t="str">
        <f ca="true">+IF(OFFSET('Sanitation Data'!$I$32,0,10*ROW('Sanitation Data'!I136))="","",OFFSET('Sanitation Data'!$I$32,0,10*ROW('Sanitation Data'!I136)))</f>
        <v/>
      </c>
      <c r="DO142" s="273" t="str">
        <f ca="true">+IF(OFFSET('Hygiene Data'!$D$11,0,10*ROW('Hygiene Data'!D136))="","",OFFSET('Hygiene Data'!$D$11,0,10*ROW('Hygiene Data'!D136)))</f>
        <v/>
      </c>
      <c r="DP142" s="273" t="str">
        <f ca="true">+IF(OFFSET('Hygiene Data'!$D$12,0,10*ROW('Hygiene Data'!D136))="","",OFFSET('Hygiene Data'!$D$12,0,10*ROW('Hygiene Data'!D136)))</f>
        <v/>
      </c>
      <c r="DQ142" s="273" t="str">
        <f ca="true">+IF(OFFSET('Hygiene Data'!$D$13,0,10*ROW('Hygiene Data'!D136))="","",OFFSET('Hygiene Data'!$D$13,0,10*ROW('Hygiene Data'!D136)))</f>
        <v/>
      </c>
      <c r="DR142" s="273" t="str">
        <f ca="true">+IF(OFFSET('Hygiene Data'!$E$11,0,10*ROW('Hygiene Data'!E136))="","",OFFSET('Hygiene Data'!$E$11,0,10*ROW('Hygiene Data'!E136)))</f>
        <v/>
      </c>
      <c r="DS142" s="273" t="str">
        <f ca="true">+IF(OFFSET('Hygiene Data'!$E$12,0,10*ROW('Hygiene Data'!E136))="","",OFFSET('Hygiene Data'!$E$12,0,10*ROW('Hygiene Data'!E136)))</f>
        <v/>
      </c>
      <c r="DT142" s="273" t="str">
        <f ca="true">+IF(OFFSET('Hygiene Data'!$E$13,0,10*ROW('Hygiene Data'!E136))="","",OFFSET('Hygiene Data'!$E$13,0,10*ROW('Hygiene Data'!E136)))</f>
        <v/>
      </c>
      <c r="DU142" s="273" t="str">
        <f ca="true">+IF(OFFSET('Hygiene Data'!$F$11,0,10*ROW('Hygiene Data'!F136))="","",OFFSET('Hygiene Data'!$F$11,0,10*ROW('Hygiene Data'!F136)))</f>
        <v/>
      </c>
      <c r="DV142" s="273" t="str">
        <f ca="true">+IF(OFFSET('Hygiene Data'!$F$12,0,10*ROW('Hygiene Data'!F136))="","",OFFSET('Hygiene Data'!$F$12,0,10*ROW('Hygiene Data'!F136)))</f>
        <v/>
      </c>
      <c r="DW142" s="273" t="str">
        <f ca="true">+IF(OFFSET('Hygiene Data'!$F$13,0,10*ROW('Hygiene Data'!F136))="","",OFFSET('Hygiene Data'!$F$13,0,10*ROW('Hygiene Data'!F136)))</f>
        <v/>
      </c>
      <c r="DX142" s="273" t="str">
        <f ca="true">+IF(OFFSET('Hygiene Data'!$G$11,0,10*ROW('Hygiene Data'!G136))="","",OFFSET('Hygiene Data'!$G$11,0,10*ROW('Hygiene Data'!G136)))</f>
        <v/>
      </c>
      <c r="DY142" s="273" t="str">
        <f ca="true">+IF(OFFSET('Hygiene Data'!$G$12,0,10*ROW('Hygiene Data'!G136))="","",OFFSET('Hygiene Data'!$G$12,0,10*ROW('Hygiene Data'!G136)))</f>
        <v/>
      </c>
      <c r="DZ142" s="273" t="str">
        <f ca="true">+IF(OFFSET('Hygiene Data'!$G$13,0,10*ROW('Hygiene Data'!G136))="","",OFFSET('Hygiene Data'!$G$13,0,10*ROW('Hygiene Data'!G136)))</f>
        <v/>
      </c>
      <c r="EA142" s="273" t="str">
        <f ca="true">+IF(OFFSET('Hygiene Data'!$H$11,0,10*ROW('Hygiene Data'!H136))="","",OFFSET('Hygiene Data'!$H$11,0,10*ROW('Hygiene Data'!H136)))</f>
        <v/>
      </c>
      <c r="EB142" s="273" t="str">
        <f ca="true">+IF(OFFSET('Hygiene Data'!$H$12,0,10*ROW('Hygiene Data'!H136))="","",OFFSET('Hygiene Data'!$H$12,0,10*ROW('Hygiene Data'!H136)))</f>
        <v/>
      </c>
      <c r="EC142" s="273" t="str">
        <f ca="true">+IF(OFFSET('Hygiene Data'!$H$13,0,10*ROW('Hygiene Data'!H136))="","",OFFSET('Hygiene Data'!$H$13,0,10*ROW('Hygiene Data'!H136)))</f>
        <v/>
      </c>
      <c r="ED142" s="273" t="str">
        <f ca="true">+IF(OFFSET('Hygiene Data'!$I$11,0,10*ROW('Hygiene Data'!I136))="","",OFFSET('Hygiene Data'!$I$11,0,10*ROW('Hygiene Data'!I136)))</f>
        <v/>
      </c>
      <c r="EE142" s="273" t="str">
        <f ca="true">+IF(OFFSET('Hygiene Data'!$I$12,0,10*ROW('Hygiene Data'!I136))="","",OFFSET('Hygiene Data'!$I$12,0,10*ROW('Hygiene Data'!I136)))</f>
        <v/>
      </c>
      <c r="EF142" s="273"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29" t="str">
        <f t="shared" ca="true" si="2"/>
        <v/>
      </c>
      <c r="D143" s="97"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7"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7"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7"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7"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7"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7"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7"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7"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7"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7"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7"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7"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7"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7"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7"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7"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7"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8"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8"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8"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8"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8"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8"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8"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8"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8"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8"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8"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8"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8"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8"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8"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8"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8"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8"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8"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8"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8"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8"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8"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8"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8"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8"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8"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8"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8"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8"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9"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9"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9"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9"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9"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9"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9"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9"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9"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9"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9"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9"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9"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9"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9"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9"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9"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9"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3"/>
      <c r="BS143" s="273" t="str">
        <f ca="true">+IF(OFFSET('Water Data'!$D$27,0,10*ROW('Water Data'!D137))="","",OFFSET('Water Data'!$D$27,0,10*ROW('Water Data'!D137)))</f>
        <v/>
      </c>
      <c r="BT143" s="273" t="str">
        <f ca="true">+IF(OFFSET('Water Data'!$D$28,0,10*ROW('Water Data'!D137))="","",OFFSET('Water Data'!$D$28,0,10*ROW('Water Data'!D137)))</f>
        <v/>
      </c>
      <c r="BU143" s="273" t="str">
        <f ca="true">+IF(OFFSET('Water Data'!$D$29,0,10*ROW('Water Data'!D137))="","",OFFSET('Water Data'!$D$29,0,10*ROW('Water Data'!D137)))</f>
        <v/>
      </c>
      <c r="BV143" s="273" t="str">
        <f ca="true">+IF(OFFSET('Water Data'!$E$27,0,10*ROW('Water Data'!E137))="","",OFFSET('Water Data'!$E$27,0,10*ROW('Water Data'!E137)))</f>
        <v/>
      </c>
      <c r="BW143" s="273" t="str">
        <f ca="true">+IF(OFFSET('Water Data'!$E$28,0,10*ROW('Water Data'!E137))="","",OFFSET('Water Data'!$E$28,0,10*ROW('Water Data'!E137)))</f>
        <v/>
      </c>
      <c r="BX143" s="273" t="str">
        <f ca="true">+IF(OFFSET('Water Data'!$E$29,0,10*ROW('Water Data'!E137))="","",OFFSET('Water Data'!$E$29,0,10*ROW('Water Data'!E137)))</f>
        <v/>
      </c>
      <c r="BY143" s="273" t="str">
        <f ca="true">+IF(OFFSET('Water Data'!$F$27,0,10*ROW('Water Data'!F137))="","",OFFSET('Water Data'!$F$27,0,10*ROW('Water Data'!F137)))</f>
        <v/>
      </c>
      <c r="BZ143" s="273" t="str">
        <f ca="true">+IF(OFFSET('Water Data'!$F$28,0,10*ROW('Water Data'!F137))="","",OFFSET('Water Data'!$F$28,0,10*ROW('Water Data'!F137)))</f>
        <v/>
      </c>
      <c r="CA143" s="273" t="str">
        <f ca="true">+IF(OFFSET('Water Data'!$F$29,0,10*ROW('Water Data'!F137))="","",OFFSET('Water Data'!$F$29,0,10*ROW('Water Data'!F137)))</f>
        <v/>
      </c>
      <c r="CB143" s="273" t="str">
        <f ca="true">+IF(OFFSET('Water Data'!$G$27,0,10*ROW('Water Data'!G137))="","",OFFSET('Water Data'!$G$27,0,10*ROW('Water Data'!G137)))</f>
        <v/>
      </c>
      <c r="CC143" s="273" t="str">
        <f ca="true">+IF(OFFSET('Water Data'!$G$28,0,10*ROW('Water Data'!G137))="","",OFFSET('Water Data'!$G$28,0,10*ROW('Water Data'!G137)))</f>
        <v/>
      </c>
      <c r="CD143" s="273" t="str">
        <f ca="true">+IF(OFFSET('Water Data'!$G$29,0,10*ROW('Water Data'!G137))="","",OFFSET('Water Data'!$G$29,0,10*ROW('Water Data'!G137)))</f>
        <v/>
      </c>
      <c r="CE143" s="273" t="str">
        <f ca="true">+IF(OFFSET('Water Data'!$H$27,0,10*ROW('Water Data'!H137))="","",OFFSET('Water Data'!$H$27,0,10*ROW('Water Data'!H137)))</f>
        <v/>
      </c>
      <c r="CF143" s="273" t="str">
        <f ca="true">+IF(OFFSET('Water Data'!$H$28,0,10*ROW('Water Data'!H137))="","",OFFSET('Water Data'!$H$28,0,10*ROW('Water Data'!H137)))</f>
        <v/>
      </c>
      <c r="CG143" s="273" t="str">
        <f ca="true">+IF(OFFSET('Water Data'!$H$29,0,10*ROW('Water Data'!H137))="","",OFFSET('Water Data'!$H$29,0,10*ROW('Water Data'!H137)))</f>
        <v/>
      </c>
      <c r="CH143" s="273" t="str">
        <f ca="true">+IF(OFFSET('Water Data'!$I$27,0,10*ROW('Water Data'!I137))="","",OFFSET('Water Data'!$I$27,0,10*ROW('Water Data'!I137)))</f>
        <v/>
      </c>
      <c r="CI143" s="273" t="str">
        <f ca="true">+IF(OFFSET('Water Data'!$I$28,0,10*ROW('Water Data'!I137))="","",OFFSET('Water Data'!$I$28,0,10*ROW('Water Data'!I137)))</f>
        <v/>
      </c>
      <c r="CJ143" s="273" t="str">
        <f ca="true">+IF(OFFSET('Water Data'!$I$29,0,10*ROW('Water Data'!I137))="","",OFFSET('Water Data'!$I$29,0,10*ROW('Water Data'!I137)))</f>
        <v/>
      </c>
      <c r="CK143" s="273" t="str">
        <f ca="true">+IF(OFFSET('Sanitation Data'!$D$28,0,10*ROW('Sanitation Data'!D137))="","",OFFSET('Sanitation Data'!$D$28,0,10*ROW('Sanitation Data'!D137)))</f>
        <v/>
      </c>
      <c r="CL143" s="273" t="str">
        <f ca="true">+IF(OFFSET('Sanitation Data'!$D$29,0,10*ROW('Sanitation Data'!D137))="","",OFFSET('Sanitation Data'!$D$29,0,10*ROW('Sanitation Data'!D137)))</f>
        <v/>
      </c>
      <c r="CM143" s="273" t="str">
        <f ca="true">+IF(OFFSET('Sanitation Data'!$D$30,0,10*ROW('Sanitation Data'!D137))="","",OFFSET('Sanitation Data'!$D$30,0,10*ROW('Sanitation Data'!D137)))</f>
        <v/>
      </c>
      <c r="CN143" s="273" t="str">
        <f ca="true">+IF(OFFSET('Sanitation Data'!$D$31,0,10*ROW('Sanitation Data'!D137))="","",OFFSET('Sanitation Data'!$D$31,0,10*ROW('Sanitation Data'!D137)))</f>
        <v/>
      </c>
      <c r="CO143" s="273" t="str">
        <f ca="true">+IF(OFFSET('Sanitation Data'!$D$32,0,10*ROW('Sanitation Data'!D137))="","",OFFSET('Sanitation Data'!$D$32,0,10*ROW('Sanitation Data'!D137)))</f>
        <v/>
      </c>
      <c r="CP143" s="273" t="str">
        <f ca="true">+IF(OFFSET('Sanitation Data'!$E$28,0,10*ROW('Sanitation Data'!E137))="","",OFFSET('Sanitation Data'!$E$28,0,10*ROW('Sanitation Data'!E137)))</f>
        <v/>
      </c>
      <c r="CQ143" s="273" t="str">
        <f ca="true">+IF(OFFSET('Sanitation Data'!$E$29,0,10*ROW('Sanitation Data'!E137))="","",OFFSET('Sanitation Data'!$E$29,0,10*ROW('Sanitation Data'!E137)))</f>
        <v/>
      </c>
      <c r="CR143" s="273" t="str">
        <f ca="true">+IF(OFFSET('Sanitation Data'!$E$30,0,10*ROW('Sanitation Data'!E137))="","",OFFSET('Sanitation Data'!$E$30,0,10*ROW('Sanitation Data'!E137)))</f>
        <v/>
      </c>
      <c r="CS143" s="273" t="str">
        <f ca="true">+IF(OFFSET('Sanitation Data'!$E$31,0,10*ROW('Sanitation Data'!E137))="","",OFFSET('Sanitation Data'!$E$31,0,10*ROW('Sanitation Data'!E137)))</f>
        <v/>
      </c>
      <c r="CT143" s="273" t="str">
        <f ca="true">+IF(OFFSET('Sanitation Data'!$E$32,0,10*ROW('Sanitation Data'!E137))="","",OFFSET('Sanitation Data'!$E$32,0,10*ROW('Sanitation Data'!E137)))</f>
        <v/>
      </c>
      <c r="CU143" s="273" t="str">
        <f ca="true">+IF(OFFSET('Sanitation Data'!$F$28,0,10*ROW('Sanitation Data'!F137))="","",OFFSET('Sanitation Data'!$F$28,0,10*ROW('Sanitation Data'!F137)))</f>
        <v/>
      </c>
      <c r="CV143" s="273" t="str">
        <f ca="true">+IF(OFFSET('Sanitation Data'!$F$29,0,10*ROW('Sanitation Data'!F137))="","",OFFSET('Sanitation Data'!$F$29,0,10*ROW('Sanitation Data'!F137)))</f>
        <v/>
      </c>
      <c r="CW143" s="273" t="str">
        <f ca="true">+IF(OFFSET('Sanitation Data'!$F$30,0,10*ROW('Sanitation Data'!F137))="","",OFFSET('Sanitation Data'!$F$30,0,10*ROW('Sanitation Data'!F137)))</f>
        <v/>
      </c>
      <c r="CX143" s="273" t="str">
        <f ca="true">+IF(OFFSET('Sanitation Data'!$F$31,0,10*ROW('Sanitation Data'!F137))="","",OFFSET('Sanitation Data'!$F$31,0,10*ROW('Sanitation Data'!F137)))</f>
        <v/>
      </c>
      <c r="CY143" s="273" t="str">
        <f ca="true">+IF(OFFSET('Sanitation Data'!$F$32,0,10*ROW('Sanitation Data'!F137))="","",OFFSET('Sanitation Data'!$F$32,0,10*ROW('Sanitation Data'!F137)))</f>
        <v/>
      </c>
      <c r="CZ143" s="273" t="str">
        <f ca="true">+IF(OFFSET('Sanitation Data'!$G$28,0,10*ROW('Sanitation Data'!G137))="","",OFFSET('Sanitation Data'!$G$28,0,10*ROW('Sanitation Data'!G137)))</f>
        <v/>
      </c>
      <c r="DA143" s="273" t="str">
        <f ca="true">+IF(OFFSET('Sanitation Data'!$G$29,0,10*ROW('Sanitation Data'!G137))="","",OFFSET('Sanitation Data'!$G$29,0,10*ROW('Sanitation Data'!G137)))</f>
        <v/>
      </c>
      <c r="DB143" s="273" t="str">
        <f ca="true">+IF(OFFSET('Sanitation Data'!$G$30,0,10*ROW('Sanitation Data'!G137))="","",OFFSET('Sanitation Data'!$G$30,0,10*ROW('Sanitation Data'!G137)))</f>
        <v/>
      </c>
      <c r="DC143" s="273" t="str">
        <f ca="true">+IF(OFFSET('Sanitation Data'!$G$31,0,10*ROW('Sanitation Data'!G137))="","",OFFSET('Sanitation Data'!$G$31,0,10*ROW('Sanitation Data'!G137)))</f>
        <v/>
      </c>
      <c r="DD143" s="273" t="str">
        <f ca="true">+IF(OFFSET('Sanitation Data'!$G$32,0,10*ROW('Sanitation Data'!G137))="","",OFFSET('Sanitation Data'!$G$32,0,10*ROW('Sanitation Data'!G137)))</f>
        <v/>
      </c>
      <c r="DE143" s="273" t="str">
        <f ca="true">+IF(OFFSET('Sanitation Data'!$H$28,0,10*ROW('Sanitation Data'!H137))="","",OFFSET('Sanitation Data'!$H$28,0,10*ROW('Sanitation Data'!H137)))</f>
        <v/>
      </c>
      <c r="DF143" s="273" t="str">
        <f ca="true">+IF(OFFSET('Sanitation Data'!$H$29,0,10*ROW('Sanitation Data'!H137))="","",OFFSET('Sanitation Data'!$H$29,0,10*ROW('Sanitation Data'!H137)))</f>
        <v/>
      </c>
      <c r="DG143" s="273" t="str">
        <f ca="true">+IF(OFFSET('Sanitation Data'!$H$30,0,10*ROW('Sanitation Data'!H137))="","",OFFSET('Sanitation Data'!$H$30,0,10*ROW('Sanitation Data'!H137)))</f>
        <v/>
      </c>
      <c r="DH143" s="273" t="str">
        <f ca="true">+IF(OFFSET('Sanitation Data'!$H$31,0,10*ROW('Sanitation Data'!H137))="","",OFFSET('Sanitation Data'!$H$31,0,10*ROW('Sanitation Data'!H137)))</f>
        <v/>
      </c>
      <c r="DI143" s="273" t="str">
        <f ca="true">+IF(OFFSET('Sanitation Data'!$H$32,0,10*ROW('Sanitation Data'!H137))="","",OFFSET('Sanitation Data'!$H$32,0,10*ROW('Sanitation Data'!H137)))</f>
        <v/>
      </c>
      <c r="DJ143" s="273" t="str">
        <f ca="true">+IF(OFFSET('Sanitation Data'!$I$28,0,10*ROW('Sanitation Data'!I137))="","",OFFSET('Sanitation Data'!$I$28,0,10*ROW('Sanitation Data'!I137)))</f>
        <v/>
      </c>
      <c r="DK143" s="273" t="str">
        <f ca="true">+IF(OFFSET('Sanitation Data'!$I$29,0,10*ROW('Sanitation Data'!I137))="","",OFFSET('Sanitation Data'!$I$29,0,10*ROW('Sanitation Data'!I137)))</f>
        <v/>
      </c>
      <c r="DL143" s="273" t="str">
        <f ca="true">+IF(OFFSET('Sanitation Data'!$I$30,0,10*ROW('Sanitation Data'!I137))="","",OFFSET('Sanitation Data'!$I$30,0,10*ROW('Sanitation Data'!I137)))</f>
        <v/>
      </c>
      <c r="DM143" s="273" t="str">
        <f ca="true">+IF(OFFSET('Sanitation Data'!$I$31,0,10*ROW('Sanitation Data'!I137))="","",OFFSET('Sanitation Data'!$I$31,0,10*ROW('Sanitation Data'!I137)))</f>
        <v/>
      </c>
      <c r="DN143" s="273" t="str">
        <f ca="true">+IF(OFFSET('Sanitation Data'!$I$32,0,10*ROW('Sanitation Data'!I137))="","",OFFSET('Sanitation Data'!$I$32,0,10*ROW('Sanitation Data'!I137)))</f>
        <v/>
      </c>
      <c r="DO143" s="273" t="str">
        <f ca="true">+IF(OFFSET('Hygiene Data'!$D$11,0,10*ROW('Hygiene Data'!D137))="","",OFFSET('Hygiene Data'!$D$11,0,10*ROW('Hygiene Data'!D137)))</f>
        <v/>
      </c>
      <c r="DP143" s="273" t="str">
        <f ca="true">+IF(OFFSET('Hygiene Data'!$D$12,0,10*ROW('Hygiene Data'!D137))="","",OFFSET('Hygiene Data'!$D$12,0,10*ROW('Hygiene Data'!D137)))</f>
        <v/>
      </c>
      <c r="DQ143" s="273" t="str">
        <f ca="true">+IF(OFFSET('Hygiene Data'!$D$13,0,10*ROW('Hygiene Data'!D137))="","",OFFSET('Hygiene Data'!$D$13,0,10*ROW('Hygiene Data'!D137)))</f>
        <v/>
      </c>
      <c r="DR143" s="273" t="str">
        <f ca="true">+IF(OFFSET('Hygiene Data'!$E$11,0,10*ROW('Hygiene Data'!E137))="","",OFFSET('Hygiene Data'!$E$11,0,10*ROW('Hygiene Data'!E137)))</f>
        <v/>
      </c>
      <c r="DS143" s="273" t="str">
        <f ca="true">+IF(OFFSET('Hygiene Data'!$E$12,0,10*ROW('Hygiene Data'!E137))="","",OFFSET('Hygiene Data'!$E$12,0,10*ROW('Hygiene Data'!E137)))</f>
        <v/>
      </c>
      <c r="DT143" s="273" t="str">
        <f ca="true">+IF(OFFSET('Hygiene Data'!$E$13,0,10*ROW('Hygiene Data'!E137))="","",OFFSET('Hygiene Data'!$E$13,0,10*ROW('Hygiene Data'!E137)))</f>
        <v/>
      </c>
      <c r="DU143" s="273" t="str">
        <f ca="true">+IF(OFFSET('Hygiene Data'!$F$11,0,10*ROW('Hygiene Data'!F137))="","",OFFSET('Hygiene Data'!$F$11,0,10*ROW('Hygiene Data'!F137)))</f>
        <v/>
      </c>
      <c r="DV143" s="273" t="str">
        <f ca="true">+IF(OFFSET('Hygiene Data'!$F$12,0,10*ROW('Hygiene Data'!F137))="","",OFFSET('Hygiene Data'!$F$12,0,10*ROW('Hygiene Data'!F137)))</f>
        <v/>
      </c>
      <c r="DW143" s="273" t="str">
        <f ca="true">+IF(OFFSET('Hygiene Data'!$F$13,0,10*ROW('Hygiene Data'!F137))="","",OFFSET('Hygiene Data'!$F$13,0,10*ROW('Hygiene Data'!F137)))</f>
        <v/>
      </c>
      <c r="DX143" s="273" t="str">
        <f ca="true">+IF(OFFSET('Hygiene Data'!$G$11,0,10*ROW('Hygiene Data'!G137))="","",OFFSET('Hygiene Data'!$G$11,0,10*ROW('Hygiene Data'!G137)))</f>
        <v/>
      </c>
      <c r="DY143" s="273" t="str">
        <f ca="true">+IF(OFFSET('Hygiene Data'!$G$12,0,10*ROW('Hygiene Data'!G137))="","",OFFSET('Hygiene Data'!$G$12,0,10*ROW('Hygiene Data'!G137)))</f>
        <v/>
      </c>
      <c r="DZ143" s="273" t="str">
        <f ca="true">+IF(OFFSET('Hygiene Data'!$G$13,0,10*ROW('Hygiene Data'!G137))="","",OFFSET('Hygiene Data'!$G$13,0,10*ROW('Hygiene Data'!G137)))</f>
        <v/>
      </c>
      <c r="EA143" s="273" t="str">
        <f ca="true">+IF(OFFSET('Hygiene Data'!$H$11,0,10*ROW('Hygiene Data'!H137))="","",OFFSET('Hygiene Data'!$H$11,0,10*ROW('Hygiene Data'!H137)))</f>
        <v/>
      </c>
      <c r="EB143" s="273" t="str">
        <f ca="true">+IF(OFFSET('Hygiene Data'!$H$12,0,10*ROW('Hygiene Data'!H137))="","",OFFSET('Hygiene Data'!$H$12,0,10*ROW('Hygiene Data'!H137)))</f>
        <v/>
      </c>
      <c r="EC143" s="273" t="str">
        <f ca="true">+IF(OFFSET('Hygiene Data'!$H$13,0,10*ROW('Hygiene Data'!H137))="","",OFFSET('Hygiene Data'!$H$13,0,10*ROW('Hygiene Data'!H137)))</f>
        <v/>
      </c>
      <c r="ED143" s="273" t="str">
        <f ca="true">+IF(OFFSET('Hygiene Data'!$I$11,0,10*ROW('Hygiene Data'!I137))="","",OFFSET('Hygiene Data'!$I$11,0,10*ROW('Hygiene Data'!I137)))</f>
        <v/>
      </c>
      <c r="EE143" s="273" t="str">
        <f ca="true">+IF(OFFSET('Hygiene Data'!$I$12,0,10*ROW('Hygiene Data'!I137))="","",OFFSET('Hygiene Data'!$I$12,0,10*ROW('Hygiene Data'!I137)))</f>
        <v/>
      </c>
      <c r="EF143" s="273"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29" t="str">
        <f t="shared" ca="true" si="2"/>
        <v/>
      </c>
      <c r="D144" s="97"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7"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7"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7"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7"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7"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7"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7"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7"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7"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7"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7"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7"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7"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7"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7"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7"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7"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8"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8"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8"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8"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8"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8"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8"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8"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8"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8"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8"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8"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8"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8"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8"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8"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8"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8"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8"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8"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8"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8"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8"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8"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8"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8"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8"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8"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8"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8"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9"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9"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9"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9"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9"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9"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9"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9"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9"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9"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9"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9"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9"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9"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9"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9"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9"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9"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3"/>
      <c r="BS144" s="273" t="str">
        <f ca="true">+IF(OFFSET('Water Data'!$D$27,0,10*ROW('Water Data'!D138))="","",OFFSET('Water Data'!$D$27,0,10*ROW('Water Data'!D138)))</f>
        <v/>
      </c>
      <c r="BT144" s="273" t="str">
        <f ca="true">+IF(OFFSET('Water Data'!$D$28,0,10*ROW('Water Data'!D138))="","",OFFSET('Water Data'!$D$28,0,10*ROW('Water Data'!D138)))</f>
        <v/>
      </c>
      <c r="BU144" s="273" t="str">
        <f ca="true">+IF(OFFSET('Water Data'!$D$29,0,10*ROW('Water Data'!D138))="","",OFFSET('Water Data'!$D$29,0,10*ROW('Water Data'!D138)))</f>
        <v/>
      </c>
      <c r="BV144" s="273" t="str">
        <f ca="true">+IF(OFFSET('Water Data'!$E$27,0,10*ROW('Water Data'!E138))="","",OFFSET('Water Data'!$E$27,0,10*ROW('Water Data'!E138)))</f>
        <v/>
      </c>
      <c r="BW144" s="273" t="str">
        <f ca="true">+IF(OFFSET('Water Data'!$E$28,0,10*ROW('Water Data'!E138))="","",OFFSET('Water Data'!$E$28,0,10*ROW('Water Data'!E138)))</f>
        <v/>
      </c>
      <c r="BX144" s="273" t="str">
        <f ca="true">+IF(OFFSET('Water Data'!$E$29,0,10*ROW('Water Data'!E138))="","",OFFSET('Water Data'!$E$29,0,10*ROW('Water Data'!E138)))</f>
        <v/>
      </c>
      <c r="BY144" s="273" t="str">
        <f ca="true">+IF(OFFSET('Water Data'!$F$27,0,10*ROW('Water Data'!F138))="","",OFFSET('Water Data'!$F$27,0,10*ROW('Water Data'!F138)))</f>
        <v/>
      </c>
      <c r="BZ144" s="273" t="str">
        <f ca="true">+IF(OFFSET('Water Data'!$F$28,0,10*ROW('Water Data'!F138))="","",OFFSET('Water Data'!$F$28,0,10*ROW('Water Data'!F138)))</f>
        <v/>
      </c>
      <c r="CA144" s="273" t="str">
        <f ca="true">+IF(OFFSET('Water Data'!$F$29,0,10*ROW('Water Data'!F138))="","",OFFSET('Water Data'!$F$29,0,10*ROW('Water Data'!F138)))</f>
        <v/>
      </c>
      <c r="CB144" s="273" t="str">
        <f ca="true">+IF(OFFSET('Water Data'!$G$27,0,10*ROW('Water Data'!G138))="","",OFFSET('Water Data'!$G$27,0,10*ROW('Water Data'!G138)))</f>
        <v/>
      </c>
      <c r="CC144" s="273" t="str">
        <f ca="true">+IF(OFFSET('Water Data'!$G$28,0,10*ROW('Water Data'!G138))="","",OFFSET('Water Data'!$G$28,0,10*ROW('Water Data'!G138)))</f>
        <v/>
      </c>
      <c r="CD144" s="273" t="str">
        <f ca="true">+IF(OFFSET('Water Data'!$G$29,0,10*ROW('Water Data'!G138))="","",OFFSET('Water Data'!$G$29,0,10*ROW('Water Data'!G138)))</f>
        <v/>
      </c>
      <c r="CE144" s="273" t="str">
        <f ca="true">+IF(OFFSET('Water Data'!$H$27,0,10*ROW('Water Data'!H138))="","",OFFSET('Water Data'!$H$27,0,10*ROW('Water Data'!H138)))</f>
        <v/>
      </c>
      <c r="CF144" s="273" t="str">
        <f ca="true">+IF(OFFSET('Water Data'!$H$28,0,10*ROW('Water Data'!H138))="","",OFFSET('Water Data'!$H$28,0,10*ROW('Water Data'!H138)))</f>
        <v/>
      </c>
      <c r="CG144" s="273" t="str">
        <f ca="true">+IF(OFFSET('Water Data'!$H$29,0,10*ROW('Water Data'!H138))="","",OFFSET('Water Data'!$H$29,0,10*ROW('Water Data'!H138)))</f>
        <v/>
      </c>
      <c r="CH144" s="273" t="str">
        <f ca="true">+IF(OFFSET('Water Data'!$I$27,0,10*ROW('Water Data'!I138))="","",OFFSET('Water Data'!$I$27,0,10*ROW('Water Data'!I138)))</f>
        <v/>
      </c>
      <c r="CI144" s="273" t="str">
        <f ca="true">+IF(OFFSET('Water Data'!$I$28,0,10*ROW('Water Data'!I138))="","",OFFSET('Water Data'!$I$28,0,10*ROW('Water Data'!I138)))</f>
        <v/>
      </c>
      <c r="CJ144" s="273" t="str">
        <f ca="true">+IF(OFFSET('Water Data'!$I$29,0,10*ROW('Water Data'!I138))="","",OFFSET('Water Data'!$I$29,0,10*ROW('Water Data'!I138)))</f>
        <v/>
      </c>
      <c r="CK144" s="273" t="str">
        <f ca="true">+IF(OFFSET('Sanitation Data'!$D$28,0,10*ROW('Sanitation Data'!D138))="","",OFFSET('Sanitation Data'!$D$28,0,10*ROW('Sanitation Data'!D138)))</f>
        <v/>
      </c>
      <c r="CL144" s="273" t="str">
        <f ca="true">+IF(OFFSET('Sanitation Data'!$D$29,0,10*ROW('Sanitation Data'!D138))="","",OFFSET('Sanitation Data'!$D$29,0,10*ROW('Sanitation Data'!D138)))</f>
        <v/>
      </c>
      <c r="CM144" s="273" t="str">
        <f ca="true">+IF(OFFSET('Sanitation Data'!$D$30,0,10*ROW('Sanitation Data'!D138))="","",OFFSET('Sanitation Data'!$D$30,0,10*ROW('Sanitation Data'!D138)))</f>
        <v/>
      </c>
      <c r="CN144" s="273" t="str">
        <f ca="true">+IF(OFFSET('Sanitation Data'!$D$31,0,10*ROW('Sanitation Data'!D138))="","",OFFSET('Sanitation Data'!$D$31,0,10*ROW('Sanitation Data'!D138)))</f>
        <v/>
      </c>
      <c r="CO144" s="273" t="str">
        <f ca="true">+IF(OFFSET('Sanitation Data'!$D$32,0,10*ROW('Sanitation Data'!D138))="","",OFFSET('Sanitation Data'!$D$32,0,10*ROW('Sanitation Data'!D138)))</f>
        <v/>
      </c>
      <c r="CP144" s="273" t="str">
        <f ca="true">+IF(OFFSET('Sanitation Data'!$E$28,0,10*ROW('Sanitation Data'!E138))="","",OFFSET('Sanitation Data'!$E$28,0,10*ROW('Sanitation Data'!E138)))</f>
        <v/>
      </c>
      <c r="CQ144" s="273" t="str">
        <f ca="true">+IF(OFFSET('Sanitation Data'!$E$29,0,10*ROW('Sanitation Data'!E138))="","",OFFSET('Sanitation Data'!$E$29,0,10*ROW('Sanitation Data'!E138)))</f>
        <v/>
      </c>
      <c r="CR144" s="273" t="str">
        <f ca="true">+IF(OFFSET('Sanitation Data'!$E$30,0,10*ROW('Sanitation Data'!E138))="","",OFFSET('Sanitation Data'!$E$30,0,10*ROW('Sanitation Data'!E138)))</f>
        <v/>
      </c>
      <c r="CS144" s="273" t="str">
        <f ca="true">+IF(OFFSET('Sanitation Data'!$E$31,0,10*ROW('Sanitation Data'!E138))="","",OFFSET('Sanitation Data'!$E$31,0,10*ROW('Sanitation Data'!E138)))</f>
        <v/>
      </c>
      <c r="CT144" s="273" t="str">
        <f ca="true">+IF(OFFSET('Sanitation Data'!$E$32,0,10*ROW('Sanitation Data'!E138))="","",OFFSET('Sanitation Data'!$E$32,0,10*ROW('Sanitation Data'!E138)))</f>
        <v/>
      </c>
      <c r="CU144" s="273" t="str">
        <f ca="true">+IF(OFFSET('Sanitation Data'!$F$28,0,10*ROW('Sanitation Data'!F138))="","",OFFSET('Sanitation Data'!$F$28,0,10*ROW('Sanitation Data'!F138)))</f>
        <v/>
      </c>
      <c r="CV144" s="273" t="str">
        <f ca="true">+IF(OFFSET('Sanitation Data'!$F$29,0,10*ROW('Sanitation Data'!F138))="","",OFFSET('Sanitation Data'!$F$29,0,10*ROW('Sanitation Data'!F138)))</f>
        <v/>
      </c>
      <c r="CW144" s="273" t="str">
        <f ca="true">+IF(OFFSET('Sanitation Data'!$F$30,0,10*ROW('Sanitation Data'!F138))="","",OFFSET('Sanitation Data'!$F$30,0,10*ROW('Sanitation Data'!F138)))</f>
        <v/>
      </c>
      <c r="CX144" s="273" t="str">
        <f ca="true">+IF(OFFSET('Sanitation Data'!$F$31,0,10*ROW('Sanitation Data'!F138))="","",OFFSET('Sanitation Data'!$F$31,0,10*ROW('Sanitation Data'!F138)))</f>
        <v/>
      </c>
      <c r="CY144" s="273" t="str">
        <f ca="true">+IF(OFFSET('Sanitation Data'!$F$32,0,10*ROW('Sanitation Data'!F138))="","",OFFSET('Sanitation Data'!$F$32,0,10*ROW('Sanitation Data'!F138)))</f>
        <v/>
      </c>
      <c r="CZ144" s="273" t="str">
        <f ca="true">+IF(OFFSET('Sanitation Data'!$G$28,0,10*ROW('Sanitation Data'!G138))="","",OFFSET('Sanitation Data'!$G$28,0,10*ROW('Sanitation Data'!G138)))</f>
        <v/>
      </c>
      <c r="DA144" s="273" t="str">
        <f ca="true">+IF(OFFSET('Sanitation Data'!$G$29,0,10*ROW('Sanitation Data'!G138))="","",OFFSET('Sanitation Data'!$G$29,0,10*ROW('Sanitation Data'!G138)))</f>
        <v/>
      </c>
      <c r="DB144" s="273" t="str">
        <f ca="true">+IF(OFFSET('Sanitation Data'!$G$30,0,10*ROW('Sanitation Data'!G138))="","",OFFSET('Sanitation Data'!$G$30,0,10*ROW('Sanitation Data'!G138)))</f>
        <v/>
      </c>
      <c r="DC144" s="273" t="str">
        <f ca="true">+IF(OFFSET('Sanitation Data'!$G$31,0,10*ROW('Sanitation Data'!G138))="","",OFFSET('Sanitation Data'!$G$31,0,10*ROW('Sanitation Data'!G138)))</f>
        <v/>
      </c>
      <c r="DD144" s="273" t="str">
        <f ca="true">+IF(OFFSET('Sanitation Data'!$G$32,0,10*ROW('Sanitation Data'!G138))="","",OFFSET('Sanitation Data'!$G$32,0,10*ROW('Sanitation Data'!G138)))</f>
        <v/>
      </c>
      <c r="DE144" s="273" t="str">
        <f ca="true">+IF(OFFSET('Sanitation Data'!$H$28,0,10*ROW('Sanitation Data'!H138))="","",OFFSET('Sanitation Data'!$H$28,0,10*ROW('Sanitation Data'!H138)))</f>
        <v/>
      </c>
      <c r="DF144" s="273" t="str">
        <f ca="true">+IF(OFFSET('Sanitation Data'!$H$29,0,10*ROW('Sanitation Data'!H138))="","",OFFSET('Sanitation Data'!$H$29,0,10*ROW('Sanitation Data'!H138)))</f>
        <v/>
      </c>
      <c r="DG144" s="273" t="str">
        <f ca="true">+IF(OFFSET('Sanitation Data'!$H$30,0,10*ROW('Sanitation Data'!H138))="","",OFFSET('Sanitation Data'!$H$30,0,10*ROW('Sanitation Data'!H138)))</f>
        <v/>
      </c>
      <c r="DH144" s="273" t="str">
        <f ca="true">+IF(OFFSET('Sanitation Data'!$H$31,0,10*ROW('Sanitation Data'!H138))="","",OFFSET('Sanitation Data'!$H$31,0,10*ROW('Sanitation Data'!H138)))</f>
        <v/>
      </c>
      <c r="DI144" s="273" t="str">
        <f ca="true">+IF(OFFSET('Sanitation Data'!$H$32,0,10*ROW('Sanitation Data'!H138))="","",OFFSET('Sanitation Data'!$H$32,0,10*ROW('Sanitation Data'!H138)))</f>
        <v/>
      </c>
      <c r="DJ144" s="273" t="str">
        <f ca="true">+IF(OFFSET('Sanitation Data'!$I$28,0,10*ROW('Sanitation Data'!I138))="","",OFFSET('Sanitation Data'!$I$28,0,10*ROW('Sanitation Data'!I138)))</f>
        <v/>
      </c>
      <c r="DK144" s="273" t="str">
        <f ca="true">+IF(OFFSET('Sanitation Data'!$I$29,0,10*ROW('Sanitation Data'!I138))="","",OFFSET('Sanitation Data'!$I$29,0,10*ROW('Sanitation Data'!I138)))</f>
        <v/>
      </c>
      <c r="DL144" s="273" t="str">
        <f ca="true">+IF(OFFSET('Sanitation Data'!$I$30,0,10*ROW('Sanitation Data'!I138))="","",OFFSET('Sanitation Data'!$I$30,0,10*ROW('Sanitation Data'!I138)))</f>
        <v/>
      </c>
      <c r="DM144" s="273" t="str">
        <f ca="true">+IF(OFFSET('Sanitation Data'!$I$31,0,10*ROW('Sanitation Data'!I138))="","",OFFSET('Sanitation Data'!$I$31,0,10*ROW('Sanitation Data'!I138)))</f>
        <v/>
      </c>
      <c r="DN144" s="273" t="str">
        <f ca="true">+IF(OFFSET('Sanitation Data'!$I$32,0,10*ROW('Sanitation Data'!I138))="","",OFFSET('Sanitation Data'!$I$32,0,10*ROW('Sanitation Data'!I138)))</f>
        <v/>
      </c>
      <c r="DO144" s="273" t="str">
        <f ca="true">+IF(OFFSET('Hygiene Data'!$D$11,0,10*ROW('Hygiene Data'!D138))="","",OFFSET('Hygiene Data'!$D$11,0,10*ROW('Hygiene Data'!D138)))</f>
        <v/>
      </c>
      <c r="DP144" s="273" t="str">
        <f ca="true">+IF(OFFSET('Hygiene Data'!$D$12,0,10*ROW('Hygiene Data'!D138))="","",OFFSET('Hygiene Data'!$D$12,0,10*ROW('Hygiene Data'!D138)))</f>
        <v/>
      </c>
      <c r="DQ144" s="273" t="str">
        <f ca="true">+IF(OFFSET('Hygiene Data'!$D$13,0,10*ROW('Hygiene Data'!D138))="","",OFFSET('Hygiene Data'!$D$13,0,10*ROW('Hygiene Data'!D138)))</f>
        <v/>
      </c>
      <c r="DR144" s="273" t="str">
        <f ca="true">+IF(OFFSET('Hygiene Data'!$E$11,0,10*ROW('Hygiene Data'!E138))="","",OFFSET('Hygiene Data'!$E$11,0,10*ROW('Hygiene Data'!E138)))</f>
        <v/>
      </c>
      <c r="DS144" s="273" t="str">
        <f ca="true">+IF(OFFSET('Hygiene Data'!$E$12,0,10*ROW('Hygiene Data'!E138))="","",OFFSET('Hygiene Data'!$E$12,0,10*ROW('Hygiene Data'!E138)))</f>
        <v/>
      </c>
      <c r="DT144" s="273" t="str">
        <f ca="true">+IF(OFFSET('Hygiene Data'!$E$13,0,10*ROW('Hygiene Data'!E138))="","",OFFSET('Hygiene Data'!$E$13,0,10*ROW('Hygiene Data'!E138)))</f>
        <v/>
      </c>
      <c r="DU144" s="273" t="str">
        <f ca="true">+IF(OFFSET('Hygiene Data'!$F$11,0,10*ROW('Hygiene Data'!F138))="","",OFFSET('Hygiene Data'!$F$11,0,10*ROW('Hygiene Data'!F138)))</f>
        <v/>
      </c>
      <c r="DV144" s="273" t="str">
        <f ca="true">+IF(OFFSET('Hygiene Data'!$F$12,0,10*ROW('Hygiene Data'!F138))="","",OFFSET('Hygiene Data'!$F$12,0,10*ROW('Hygiene Data'!F138)))</f>
        <v/>
      </c>
      <c r="DW144" s="273" t="str">
        <f ca="true">+IF(OFFSET('Hygiene Data'!$F$13,0,10*ROW('Hygiene Data'!F138))="","",OFFSET('Hygiene Data'!$F$13,0,10*ROW('Hygiene Data'!F138)))</f>
        <v/>
      </c>
      <c r="DX144" s="273" t="str">
        <f ca="true">+IF(OFFSET('Hygiene Data'!$G$11,0,10*ROW('Hygiene Data'!G138))="","",OFFSET('Hygiene Data'!$G$11,0,10*ROW('Hygiene Data'!G138)))</f>
        <v/>
      </c>
      <c r="DY144" s="273" t="str">
        <f ca="true">+IF(OFFSET('Hygiene Data'!$G$12,0,10*ROW('Hygiene Data'!G138))="","",OFFSET('Hygiene Data'!$G$12,0,10*ROW('Hygiene Data'!G138)))</f>
        <v/>
      </c>
      <c r="DZ144" s="273" t="str">
        <f ca="true">+IF(OFFSET('Hygiene Data'!$G$13,0,10*ROW('Hygiene Data'!G138))="","",OFFSET('Hygiene Data'!$G$13,0,10*ROW('Hygiene Data'!G138)))</f>
        <v/>
      </c>
      <c r="EA144" s="273" t="str">
        <f ca="true">+IF(OFFSET('Hygiene Data'!$H$11,0,10*ROW('Hygiene Data'!H138))="","",OFFSET('Hygiene Data'!$H$11,0,10*ROW('Hygiene Data'!H138)))</f>
        <v/>
      </c>
      <c r="EB144" s="273" t="str">
        <f ca="true">+IF(OFFSET('Hygiene Data'!$H$12,0,10*ROW('Hygiene Data'!H138))="","",OFFSET('Hygiene Data'!$H$12,0,10*ROW('Hygiene Data'!H138)))</f>
        <v/>
      </c>
      <c r="EC144" s="273" t="str">
        <f ca="true">+IF(OFFSET('Hygiene Data'!$H$13,0,10*ROW('Hygiene Data'!H138))="","",OFFSET('Hygiene Data'!$H$13,0,10*ROW('Hygiene Data'!H138)))</f>
        <v/>
      </c>
      <c r="ED144" s="273" t="str">
        <f ca="true">+IF(OFFSET('Hygiene Data'!$I$11,0,10*ROW('Hygiene Data'!I138))="","",OFFSET('Hygiene Data'!$I$11,0,10*ROW('Hygiene Data'!I138)))</f>
        <v/>
      </c>
      <c r="EE144" s="273" t="str">
        <f ca="true">+IF(OFFSET('Hygiene Data'!$I$12,0,10*ROW('Hygiene Data'!I138))="","",OFFSET('Hygiene Data'!$I$12,0,10*ROW('Hygiene Data'!I138)))</f>
        <v/>
      </c>
      <c r="EF144" s="273"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29" t="str">
        <f t="shared" ca="true" si="2"/>
        <v/>
      </c>
      <c r="D145" s="97"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7"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7"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7"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7"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7"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7"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7"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7"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7"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7"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7"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7"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7"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7"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7"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7"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7"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8"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8"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8"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8"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8"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8"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8"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8"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8"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8"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8"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8"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8"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8"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8"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8"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8"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8"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8"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8"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8"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8"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8"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8"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8"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8"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8"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8"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8"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8"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9"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9"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9"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9"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9"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9"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9"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9"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9"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9"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9"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9"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9"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9"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9"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9"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9"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9"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3"/>
      <c r="BS145" s="273" t="str">
        <f ca="true">+IF(OFFSET('Water Data'!$D$27,0,10*ROW('Water Data'!D139))="","",OFFSET('Water Data'!$D$27,0,10*ROW('Water Data'!D139)))</f>
        <v/>
      </c>
      <c r="BT145" s="273" t="str">
        <f ca="true">+IF(OFFSET('Water Data'!$D$28,0,10*ROW('Water Data'!D139))="","",OFFSET('Water Data'!$D$28,0,10*ROW('Water Data'!D139)))</f>
        <v/>
      </c>
      <c r="BU145" s="273" t="str">
        <f ca="true">+IF(OFFSET('Water Data'!$D$29,0,10*ROW('Water Data'!D139))="","",OFFSET('Water Data'!$D$29,0,10*ROW('Water Data'!D139)))</f>
        <v/>
      </c>
      <c r="BV145" s="273" t="str">
        <f ca="true">+IF(OFFSET('Water Data'!$E$27,0,10*ROW('Water Data'!E139))="","",OFFSET('Water Data'!$E$27,0,10*ROW('Water Data'!E139)))</f>
        <v/>
      </c>
      <c r="BW145" s="273" t="str">
        <f ca="true">+IF(OFFSET('Water Data'!$E$28,0,10*ROW('Water Data'!E139))="","",OFFSET('Water Data'!$E$28,0,10*ROW('Water Data'!E139)))</f>
        <v/>
      </c>
      <c r="BX145" s="273" t="str">
        <f ca="true">+IF(OFFSET('Water Data'!$E$29,0,10*ROW('Water Data'!E139))="","",OFFSET('Water Data'!$E$29,0,10*ROW('Water Data'!E139)))</f>
        <v/>
      </c>
      <c r="BY145" s="273" t="str">
        <f ca="true">+IF(OFFSET('Water Data'!$F$27,0,10*ROW('Water Data'!F139))="","",OFFSET('Water Data'!$F$27,0,10*ROW('Water Data'!F139)))</f>
        <v/>
      </c>
      <c r="BZ145" s="273" t="str">
        <f ca="true">+IF(OFFSET('Water Data'!$F$28,0,10*ROW('Water Data'!F139))="","",OFFSET('Water Data'!$F$28,0,10*ROW('Water Data'!F139)))</f>
        <v/>
      </c>
      <c r="CA145" s="273" t="str">
        <f ca="true">+IF(OFFSET('Water Data'!$F$29,0,10*ROW('Water Data'!F139))="","",OFFSET('Water Data'!$F$29,0,10*ROW('Water Data'!F139)))</f>
        <v/>
      </c>
      <c r="CB145" s="273" t="str">
        <f ca="true">+IF(OFFSET('Water Data'!$G$27,0,10*ROW('Water Data'!G139))="","",OFFSET('Water Data'!$G$27,0,10*ROW('Water Data'!G139)))</f>
        <v/>
      </c>
      <c r="CC145" s="273" t="str">
        <f ca="true">+IF(OFFSET('Water Data'!$G$28,0,10*ROW('Water Data'!G139))="","",OFFSET('Water Data'!$G$28,0,10*ROW('Water Data'!G139)))</f>
        <v/>
      </c>
      <c r="CD145" s="273" t="str">
        <f ca="true">+IF(OFFSET('Water Data'!$G$29,0,10*ROW('Water Data'!G139))="","",OFFSET('Water Data'!$G$29,0,10*ROW('Water Data'!G139)))</f>
        <v/>
      </c>
      <c r="CE145" s="273" t="str">
        <f ca="true">+IF(OFFSET('Water Data'!$H$27,0,10*ROW('Water Data'!H139))="","",OFFSET('Water Data'!$H$27,0,10*ROW('Water Data'!H139)))</f>
        <v/>
      </c>
      <c r="CF145" s="273" t="str">
        <f ca="true">+IF(OFFSET('Water Data'!$H$28,0,10*ROW('Water Data'!H139))="","",OFFSET('Water Data'!$H$28,0,10*ROW('Water Data'!H139)))</f>
        <v/>
      </c>
      <c r="CG145" s="273" t="str">
        <f ca="true">+IF(OFFSET('Water Data'!$H$29,0,10*ROW('Water Data'!H139))="","",OFFSET('Water Data'!$H$29,0,10*ROW('Water Data'!H139)))</f>
        <v/>
      </c>
      <c r="CH145" s="273" t="str">
        <f ca="true">+IF(OFFSET('Water Data'!$I$27,0,10*ROW('Water Data'!I139))="","",OFFSET('Water Data'!$I$27,0,10*ROW('Water Data'!I139)))</f>
        <v/>
      </c>
      <c r="CI145" s="273" t="str">
        <f ca="true">+IF(OFFSET('Water Data'!$I$28,0,10*ROW('Water Data'!I139))="","",OFFSET('Water Data'!$I$28,0,10*ROW('Water Data'!I139)))</f>
        <v/>
      </c>
      <c r="CJ145" s="273" t="str">
        <f ca="true">+IF(OFFSET('Water Data'!$I$29,0,10*ROW('Water Data'!I139))="","",OFFSET('Water Data'!$I$29,0,10*ROW('Water Data'!I139)))</f>
        <v/>
      </c>
      <c r="CK145" s="273" t="str">
        <f ca="true">+IF(OFFSET('Sanitation Data'!$D$28,0,10*ROW('Sanitation Data'!D139))="","",OFFSET('Sanitation Data'!$D$28,0,10*ROW('Sanitation Data'!D139)))</f>
        <v/>
      </c>
      <c r="CL145" s="273" t="str">
        <f ca="true">+IF(OFFSET('Sanitation Data'!$D$29,0,10*ROW('Sanitation Data'!D139))="","",OFFSET('Sanitation Data'!$D$29,0,10*ROW('Sanitation Data'!D139)))</f>
        <v/>
      </c>
      <c r="CM145" s="273" t="str">
        <f ca="true">+IF(OFFSET('Sanitation Data'!$D$30,0,10*ROW('Sanitation Data'!D139))="","",OFFSET('Sanitation Data'!$D$30,0,10*ROW('Sanitation Data'!D139)))</f>
        <v/>
      </c>
      <c r="CN145" s="273" t="str">
        <f ca="true">+IF(OFFSET('Sanitation Data'!$D$31,0,10*ROW('Sanitation Data'!D139))="","",OFFSET('Sanitation Data'!$D$31,0,10*ROW('Sanitation Data'!D139)))</f>
        <v/>
      </c>
      <c r="CO145" s="273" t="str">
        <f ca="true">+IF(OFFSET('Sanitation Data'!$D$32,0,10*ROW('Sanitation Data'!D139))="","",OFFSET('Sanitation Data'!$D$32,0,10*ROW('Sanitation Data'!D139)))</f>
        <v/>
      </c>
      <c r="CP145" s="273" t="str">
        <f ca="true">+IF(OFFSET('Sanitation Data'!$E$28,0,10*ROW('Sanitation Data'!E139))="","",OFFSET('Sanitation Data'!$E$28,0,10*ROW('Sanitation Data'!E139)))</f>
        <v/>
      </c>
      <c r="CQ145" s="273" t="str">
        <f ca="true">+IF(OFFSET('Sanitation Data'!$E$29,0,10*ROW('Sanitation Data'!E139))="","",OFFSET('Sanitation Data'!$E$29,0,10*ROW('Sanitation Data'!E139)))</f>
        <v/>
      </c>
      <c r="CR145" s="273" t="str">
        <f ca="true">+IF(OFFSET('Sanitation Data'!$E$30,0,10*ROW('Sanitation Data'!E139))="","",OFFSET('Sanitation Data'!$E$30,0,10*ROW('Sanitation Data'!E139)))</f>
        <v/>
      </c>
      <c r="CS145" s="273" t="str">
        <f ca="true">+IF(OFFSET('Sanitation Data'!$E$31,0,10*ROW('Sanitation Data'!E139))="","",OFFSET('Sanitation Data'!$E$31,0,10*ROW('Sanitation Data'!E139)))</f>
        <v/>
      </c>
      <c r="CT145" s="273" t="str">
        <f ca="true">+IF(OFFSET('Sanitation Data'!$E$32,0,10*ROW('Sanitation Data'!E139))="","",OFFSET('Sanitation Data'!$E$32,0,10*ROW('Sanitation Data'!E139)))</f>
        <v/>
      </c>
      <c r="CU145" s="273" t="str">
        <f ca="true">+IF(OFFSET('Sanitation Data'!$F$28,0,10*ROW('Sanitation Data'!F139))="","",OFFSET('Sanitation Data'!$F$28,0,10*ROW('Sanitation Data'!F139)))</f>
        <v/>
      </c>
      <c r="CV145" s="273" t="str">
        <f ca="true">+IF(OFFSET('Sanitation Data'!$F$29,0,10*ROW('Sanitation Data'!F139))="","",OFFSET('Sanitation Data'!$F$29,0,10*ROW('Sanitation Data'!F139)))</f>
        <v/>
      </c>
      <c r="CW145" s="273" t="str">
        <f ca="true">+IF(OFFSET('Sanitation Data'!$F$30,0,10*ROW('Sanitation Data'!F139))="","",OFFSET('Sanitation Data'!$F$30,0,10*ROW('Sanitation Data'!F139)))</f>
        <v/>
      </c>
      <c r="CX145" s="273" t="str">
        <f ca="true">+IF(OFFSET('Sanitation Data'!$F$31,0,10*ROW('Sanitation Data'!F139))="","",OFFSET('Sanitation Data'!$F$31,0,10*ROW('Sanitation Data'!F139)))</f>
        <v/>
      </c>
      <c r="CY145" s="273" t="str">
        <f ca="true">+IF(OFFSET('Sanitation Data'!$F$32,0,10*ROW('Sanitation Data'!F139))="","",OFFSET('Sanitation Data'!$F$32,0,10*ROW('Sanitation Data'!F139)))</f>
        <v/>
      </c>
      <c r="CZ145" s="273" t="str">
        <f ca="true">+IF(OFFSET('Sanitation Data'!$G$28,0,10*ROW('Sanitation Data'!G139))="","",OFFSET('Sanitation Data'!$G$28,0,10*ROW('Sanitation Data'!G139)))</f>
        <v/>
      </c>
      <c r="DA145" s="273" t="str">
        <f ca="true">+IF(OFFSET('Sanitation Data'!$G$29,0,10*ROW('Sanitation Data'!G139))="","",OFFSET('Sanitation Data'!$G$29,0,10*ROW('Sanitation Data'!G139)))</f>
        <v/>
      </c>
      <c r="DB145" s="273" t="str">
        <f ca="true">+IF(OFFSET('Sanitation Data'!$G$30,0,10*ROW('Sanitation Data'!G139))="","",OFFSET('Sanitation Data'!$G$30,0,10*ROW('Sanitation Data'!G139)))</f>
        <v/>
      </c>
      <c r="DC145" s="273" t="str">
        <f ca="true">+IF(OFFSET('Sanitation Data'!$G$31,0,10*ROW('Sanitation Data'!G139))="","",OFFSET('Sanitation Data'!$G$31,0,10*ROW('Sanitation Data'!G139)))</f>
        <v/>
      </c>
      <c r="DD145" s="273" t="str">
        <f ca="true">+IF(OFFSET('Sanitation Data'!$G$32,0,10*ROW('Sanitation Data'!G139))="","",OFFSET('Sanitation Data'!$G$32,0,10*ROW('Sanitation Data'!G139)))</f>
        <v/>
      </c>
      <c r="DE145" s="273" t="str">
        <f ca="true">+IF(OFFSET('Sanitation Data'!$H$28,0,10*ROW('Sanitation Data'!H139))="","",OFFSET('Sanitation Data'!$H$28,0,10*ROW('Sanitation Data'!H139)))</f>
        <v/>
      </c>
      <c r="DF145" s="273" t="str">
        <f ca="true">+IF(OFFSET('Sanitation Data'!$H$29,0,10*ROW('Sanitation Data'!H139))="","",OFFSET('Sanitation Data'!$H$29,0,10*ROW('Sanitation Data'!H139)))</f>
        <v/>
      </c>
      <c r="DG145" s="273" t="str">
        <f ca="true">+IF(OFFSET('Sanitation Data'!$H$30,0,10*ROW('Sanitation Data'!H139))="","",OFFSET('Sanitation Data'!$H$30,0,10*ROW('Sanitation Data'!H139)))</f>
        <v/>
      </c>
      <c r="DH145" s="273" t="str">
        <f ca="true">+IF(OFFSET('Sanitation Data'!$H$31,0,10*ROW('Sanitation Data'!H139))="","",OFFSET('Sanitation Data'!$H$31,0,10*ROW('Sanitation Data'!H139)))</f>
        <v/>
      </c>
      <c r="DI145" s="273" t="str">
        <f ca="true">+IF(OFFSET('Sanitation Data'!$H$32,0,10*ROW('Sanitation Data'!H139))="","",OFFSET('Sanitation Data'!$H$32,0,10*ROW('Sanitation Data'!H139)))</f>
        <v/>
      </c>
      <c r="DJ145" s="273" t="str">
        <f ca="true">+IF(OFFSET('Sanitation Data'!$I$28,0,10*ROW('Sanitation Data'!I139))="","",OFFSET('Sanitation Data'!$I$28,0,10*ROW('Sanitation Data'!I139)))</f>
        <v/>
      </c>
      <c r="DK145" s="273" t="str">
        <f ca="true">+IF(OFFSET('Sanitation Data'!$I$29,0,10*ROW('Sanitation Data'!I139))="","",OFFSET('Sanitation Data'!$I$29,0,10*ROW('Sanitation Data'!I139)))</f>
        <v/>
      </c>
      <c r="DL145" s="273" t="str">
        <f ca="true">+IF(OFFSET('Sanitation Data'!$I$30,0,10*ROW('Sanitation Data'!I139))="","",OFFSET('Sanitation Data'!$I$30,0,10*ROW('Sanitation Data'!I139)))</f>
        <v/>
      </c>
      <c r="DM145" s="273" t="str">
        <f ca="true">+IF(OFFSET('Sanitation Data'!$I$31,0,10*ROW('Sanitation Data'!I139))="","",OFFSET('Sanitation Data'!$I$31,0,10*ROW('Sanitation Data'!I139)))</f>
        <v/>
      </c>
      <c r="DN145" s="273" t="str">
        <f ca="true">+IF(OFFSET('Sanitation Data'!$I$32,0,10*ROW('Sanitation Data'!I139))="","",OFFSET('Sanitation Data'!$I$32,0,10*ROW('Sanitation Data'!I139)))</f>
        <v/>
      </c>
      <c r="DO145" s="273" t="str">
        <f ca="true">+IF(OFFSET('Hygiene Data'!$D$11,0,10*ROW('Hygiene Data'!D139))="","",OFFSET('Hygiene Data'!$D$11,0,10*ROW('Hygiene Data'!D139)))</f>
        <v/>
      </c>
      <c r="DP145" s="273" t="str">
        <f ca="true">+IF(OFFSET('Hygiene Data'!$D$12,0,10*ROW('Hygiene Data'!D139))="","",OFFSET('Hygiene Data'!$D$12,0,10*ROW('Hygiene Data'!D139)))</f>
        <v/>
      </c>
      <c r="DQ145" s="273" t="str">
        <f ca="true">+IF(OFFSET('Hygiene Data'!$D$13,0,10*ROW('Hygiene Data'!D139))="","",OFFSET('Hygiene Data'!$D$13,0,10*ROW('Hygiene Data'!D139)))</f>
        <v/>
      </c>
      <c r="DR145" s="273" t="str">
        <f ca="true">+IF(OFFSET('Hygiene Data'!$E$11,0,10*ROW('Hygiene Data'!E139))="","",OFFSET('Hygiene Data'!$E$11,0,10*ROW('Hygiene Data'!E139)))</f>
        <v/>
      </c>
      <c r="DS145" s="273" t="str">
        <f ca="true">+IF(OFFSET('Hygiene Data'!$E$12,0,10*ROW('Hygiene Data'!E139))="","",OFFSET('Hygiene Data'!$E$12,0,10*ROW('Hygiene Data'!E139)))</f>
        <v/>
      </c>
      <c r="DT145" s="273" t="str">
        <f ca="true">+IF(OFFSET('Hygiene Data'!$E$13,0,10*ROW('Hygiene Data'!E139))="","",OFFSET('Hygiene Data'!$E$13,0,10*ROW('Hygiene Data'!E139)))</f>
        <v/>
      </c>
      <c r="DU145" s="273" t="str">
        <f ca="true">+IF(OFFSET('Hygiene Data'!$F$11,0,10*ROW('Hygiene Data'!F139))="","",OFFSET('Hygiene Data'!$F$11,0,10*ROW('Hygiene Data'!F139)))</f>
        <v/>
      </c>
      <c r="DV145" s="273" t="str">
        <f ca="true">+IF(OFFSET('Hygiene Data'!$F$12,0,10*ROW('Hygiene Data'!F139))="","",OFFSET('Hygiene Data'!$F$12,0,10*ROW('Hygiene Data'!F139)))</f>
        <v/>
      </c>
      <c r="DW145" s="273" t="str">
        <f ca="true">+IF(OFFSET('Hygiene Data'!$F$13,0,10*ROW('Hygiene Data'!F139))="","",OFFSET('Hygiene Data'!$F$13,0,10*ROW('Hygiene Data'!F139)))</f>
        <v/>
      </c>
      <c r="DX145" s="273" t="str">
        <f ca="true">+IF(OFFSET('Hygiene Data'!$G$11,0,10*ROW('Hygiene Data'!G139))="","",OFFSET('Hygiene Data'!$G$11,0,10*ROW('Hygiene Data'!G139)))</f>
        <v/>
      </c>
      <c r="DY145" s="273" t="str">
        <f ca="true">+IF(OFFSET('Hygiene Data'!$G$12,0,10*ROW('Hygiene Data'!G139))="","",OFFSET('Hygiene Data'!$G$12,0,10*ROW('Hygiene Data'!G139)))</f>
        <v/>
      </c>
      <c r="DZ145" s="273" t="str">
        <f ca="true">+IF(OFFSET('Hygiene Data'!$G$13,0,10*ROW('Hygiene Data'!G139))="","",OFFSET('Hygiene Data'!$G$13,0,10*ROW('Hygiene Data'!G139)))</f>
        <v/>
      </c>
      <c r="EA145" s="273" t="str">
        <f ca="true">+IF(OFFSET('Hygiene Data'!$H$11,0,10*ROW('Hygiene Data'!H139))="","",OFFSET('Hygiene Data'!$H$11,0,10*ROW('Hygiene Data'!H139)))</f>
        <v/>
      </c>
      <c r="EB145" s="273" t="str">
        <f ca="true">+IF(OFFSET('Hygiene Data'!$H$12,0,10*ROW('Hygiene Data'!H139))="","",OFFSET('Hygiene Data'!$H$12,0,10*ROW('Hygiene Data'!H139)))</f>
        <v/>
      </c>
      <c r="EC145" s="273" t="str">
        <f ca="true">+IF(OFFSET('Hygiene Data'!$H$13,0,10*ROW('Hygiene Data'!H139))="","",OFFSET('Hygiene Data'!$H$13,0,10*ROW('Hygiene Data'!H139)))</f>
        <v/>
      </c>
      <c r="ED145" s="273" t="str">
        <f ca="true">+IF(OFFSET('Hygiene Data'!$I$11,0,10*ROW('Hygiene Data'!I139))="","",OFFSET('Hygiene Data'!$I$11,0,10*ROW('Hygiene Data'!I139)))</f>
        <v/>
      </c>
      <c r="EE145" s="273" t="str">
        <f ca="true">+IF(OFFSET('Hygiene Data'!$I$12,0,10*ROW('Hygiene Data'!I139))="","",OFFSET('Hygiene Data'!$I$12,0,10*ROW('Hygiene Data'!I139)))</f>
        <v/>
      </c>
      <c r="EF145" s="273"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29" t="str">
        <f t="shared" ca="true" si="2"/>
        <v/>
      </c>
      <c r="D146" s="97"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7"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7"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7"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7"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7"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7"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7"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7"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7"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7"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7"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7"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7"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7"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7"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7"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7"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8"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8"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8"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8"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8"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8"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8"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8"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8"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8"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8"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8"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8"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8"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8"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8"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8"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8"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8"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8"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8"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8"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8"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8"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8"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8"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8"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8"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8"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8"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9"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9"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9"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9"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9"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9"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9"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9"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9"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9"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9"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9"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9"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9"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9"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9"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9"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9"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3"/>
      <c r="BS146" s="273" t="str">
        <f ca="true">+IF(OFFSET('Water Data'!$D$27,0,10*ROW('Water Data'!D140))="","",OFFSET('Water Data'!$D$27,0,10*ROW('Water Data'!D140)))</f>
        <v/>
      </c>
      <c r="BT146" s="273" t="str">
        <f ca="true">+IF(OFFSET('Water Data'!$D$28,0,10*ROW('Water Data'!D140))="","",OFFSET('Water Data'!$D$28,0,10*ROW('Water Data'!D140)))</f>
        <v/>
      </c>
      <c r="BU146" s="273" t="str">
        <f ca="true">+IF(OFFSET('Water Data'!$D$29,0,10*ROW('Water Data'!D140))="","",OFFSET('Water Data'!$D$29,0,10*ROW('Water Data'!D140)))</f>
        <v/>
      </c>
      <c r="BV146" s="273" t="str">
        <f ca="true">+IF(OFFSET('Water Data'!$E$27,0,10*ROW('Water Data'!E140))="","",OFFSET('Water Data'!$E$27,0,10*ROW('Water Data'!E140)))</f>
        <v/>
      </c>
      <c r="BW146" s="273" t="str">
        <f ca="true">+IF(OFFSET('Water Data'!$E$28,0,10*ROW('Water Data'!E140))="","",OFFSET('Water Data'!$E$28,0,10*ROW('Water Data'!E140)))</f>
        <v/>
      </c>
      <c r="BX146" s="273" t="str">
        <f ca="true">+IF(OFFSET('Water Data'!$E$29,0,10*ROW('Water Data'!E140))="","",OFFSET('Water Data'!$E$29,0,10*ROW('Water Data'!E140)))</f>
        <v/>
      </c>
      <c r="BY146" s="273" t="str">
        <f ca="true">+IF(OFFSET('Water Data'!$F$27,0,10*ROW('Water Data'!F140))="","",OFFSET('Water Data'!$F$27,0,10*ROW('Water Data'!F140)))</f>
        <v/>
      </c>
      <c r="BZ146" s="273" t="str">
        <f ca="true">+IF(OFFSET('Water Data'!$F$28,0,10*ROW('Water Data'!F140))="","",OFFSET('Water Data'!$F$28,0,10*ROW('Water Data'!F140)))</f>
        <v/>
      </c>
      <c r="CA146" s="273" t="str">
        <f ca="true">+IF(OFFSET('Water Data'!$F$29,0,10*ROW('Water Data'!F140))="","",OFFSET('Water Data'!$F$29,0,10*ROW('Water Data'!F140)))</f>
        <v/>
      </c>
      <c r="CB146" s="273" t="str">
        <f ca="true">+IF(OFFSET('Water Data'!$G$27,0,10*ROW('Water Data'!G140))="","",OFFSET('Water Data'!$G$27,0,10*ROW('Water Data'!G140)))</f>
        <v/>
      </c>
      <c r="CC146" s="273" t="str">
        <f ca="true">+IF(OFFSET('Water Data'!$G$28,0,10*ROW('Water Data'!G140))="","",OFFSET('Water Data'!$G$28,0,10*ROW('Water Data'!G140)))</f>
        <v/>
      </c>
      <c r="CD146" s="273" t="str">
        <f ca="true">+IF(OFFSET('Water Data'!$G$29,0,10*ROW('Water Data'!G140))="","",OFFSET('Water Data'!$G$29,0,10*ROW('Water Data'!G140)))</f>
        <v/>
      </c>
      <c r="CE146" s="273" t="str">
        <f ca="true">+IF(OFFSET('Water Data'!$H$27,0,10*ROW('Water Data'!H140))="","",OFFSET('Water Data'!$H$27,0,10*ROW('Water Data'!H140)))</f>
        <v/>
      </c>
      <c r="CF146" s="273" t="str">
        <f ca="true">+IF(OFFSET('Water Data'!$H$28,0,10*ROW('Water Data'!H140))="","",OFFSET('Water Data'!$H$28,0,10*ROW('Water Data'!H140)))</f>
        <v/>
      </c>
      <c r="CG146" s="273" t="str">
        <f ca="true">+IF(OFFSET('Water Data'!$H$29,0,10*ROW('Water Data'!H140))="","",OFFSET('Water Data'!$H$29,0,10*ROW('Water Data'!H140)))</f>
        <v/>
      </c>
      <c r="CH146" s="273" t="str">
        <f ca="true">+IF(OFFSET('Water Data'!$I$27,0,10*ROW('Water Data'!I140))="","",OFFSET('Water Data'!$I$27,0,10*ROW('Water Data'!I140)))</f>
        <v/>
      </c>
      <c r="CI146" s="273" t="str">
        <f ca="true">+IF(OFFSET('Water Data'!$I$28,0,10*ROW('Water Data'!I140))="","",OFFSET('Water Data'!$I$28,0,10*ROW('Water Data'!I140)))</f>
        <v/>
      </c>
      <c r="CJ146" s="273" t="str">
        <f ca="true">+IF(OFFSET('Water Data'!$I$29,0,10*ROW('Water Data'!I140))="","",OFFSET('Water Data'!$I$29,0,10*ROW('Water Data'!I140)))</f>
        <v/>
      </c>
      <c r="CK146" s="273" t="str">
        <f ca="true">+IF(OFFSET('Sanitation Data'!$D$28,0,10*ROW('Sanitation Data'!D140))="","",OFFSET('Sanitation Data'!$D$28,0,10*ROW('Sanitation Data'!D140)))</f>
        <v/>
      </c>
      <c r="CL146" s="273" t="str">
        <f ca="true">+IF(OFFSET('Sanitation Data'!$D$29,0,10*ROW('Sanitation Data'!D140))="","",OFFSET('Sanitation Data'!$D$29,0,10*ROW('Sanitation Data'!D140)))</f>
        <v/>
      </c>
      <c r="CM146" s="273" t="str">
        <f ca="true">+IF(OFFSET('Sanitation Data'!$D$30,0,10*ROW('Sanitation Data'!D140))="","",OFFSET('Sanitation Data'!$D$30,0,10*ROW('Sanitation Data'!D140)))</f>
        <v/>
      </c>
      <c r="CN146" s="273" t="str">
        <f ca="true">+IF(OFFSET('Sanitation Data'!$D$31,0,10*ROW('Sanitation Data'!D140))="","",OFFSET('Sanitation Data'!$D$31,0,10*ROW('Sanitation Data'!D140)))</f>
        <v/>
      </c>
      <c r="CO146" s="273" t="str">
        <f ca="true">+IF(OFFSET('Sanitation Data'!$D$32,0,10*ROW('Sanitation Data'!D140))="","",OFFSET('Sanitation Data'!$D$32,0,10*ROW('Sanitation Data'!D140)))</f>
        <v/>
      </c>
      <c r="CP146" s="273" t="str">
        <f ca="true">+IF(OFFSET('Sanitation Data'!$E$28,0,10*ROW('Sanitation Data'!E140))="","",OFFSET('Sanitation Data'!$E$28,0,10*ROW('Sanitation Data'!E140)))</f>
        <v/>
      </c>
      <c r="CQ146" s="273" t="str">
        <f ca="true">+IF(OFFSET('Sanitation Data'!$E$29,0,10*ROW('Sanitation Data'!E140))="","",OFFSET('Sanitation Data'!$E$29,0,10*ROW('Sanitation Data'!E140)))</f>
        <v/>
      </c>
      <c r="CR146" s="273" t="str">
        <f ca="true">+IF(OFFSET('Sanitation Data'!$E$30,0,10*ROW('Sanitation Data'!E140))="","",OFFSET('Sanitation Data'!$E$30,0,10*ROW('Sanitation Data'!E140)))</f>
        <v/>
      </c>
      <c r="CS146" s="273" t="str">
        <f ca="true">+IF(OFFSET('Sanitation Data'!$E$31,0,10*ROW('Sanitation Data'!E140))="","",OFFSET('Sanitation Data'!$E$31,0,10*ROW('Sanitation Data'!E140)))</f>
        <v/>
      </c>
      <c r="CT146" s="273" t="str">
        <f ca="true">+IF(OFFSET('Sanitation Data'!$E$32,0,10*ROW('Sanitation Data'!E140))="","",OFFSET('Sanitation Data'!$E$32,0,10*ROW('Sanitation Data'!E140)))</f>
        <v/>
      </c>
      <c r="CU146" s="273" t="str">
        <f ca="true">+IF(OFFSET('Sanitation Data'!$F$28,0,10*ROW('Sanitation Data'!F140))="","",OFFSET('Sanitation Data'!$F$28,0,10*ROW('Sanitation Data'!F140)))</f>
        <v/>
      </c>
      <c r="CV146" s="273" t="str">
        <f ca="true">+IF(OFFSET('Sanitation Data'!$F$29,0,10*ROW('Sanitation Data'!F140))="","",OFFSET('Sanitation Data'!$F$29,0,10*ROW('Sanitation Data'!F140)))</f>
        <v/>
      </c>
      <c r="CW146" s="273" t="str">
        <f ca="true">+IF(OFFSET('Sanitation Data'!$F$30,0,10*ROW('Sanitation Data'!F140))="","",OFFSET('Sanitation Data'!$F$30,0,10*ROW('Sanitation Data'!F140)))</f>
        <v/>
      </c>
      <c r="CX146" s="273" t="str">
        <f ca="true">+IF(OFFSET('Sanitation Data'!$F$31,0,10*ROW('Sanitation Data'!F140))="","",OFFSET('Sanitation Data'!$F$31,0,10*ROW('Sanitation Data'!F140)))</f>
        <v/>
      </c>
      <c r="CY146" s="273" t="str">
        <f ca="true">+IF(OFFSET('Sanitation Data'!$F$32,0,10*ROW('Sanitation Data'!F140))="","",OFFSET('Sanitation Data'!$F$32,0,10*ROW('Sanitation Data'!F140)))</f>
        <v/>
      </c>
      <c r="CZ146" s="273" t="str">
        <f ca="true">+IF(OFFSET('Sanitation Data'!$G$28,0,10*ROW('Sanitation Data'!G140))="","",OFFSET('Sanitation Data'!$G$28,0,10*ROW('Sanitation Data'!G140)))</f>
        <v/>
      </c>
      <c r="DA146" s="273" t="str">
        <f ca="true">+IF(OFFSET('Sanitation Data'!$G$29,0,10*ROW('Sanitation Data'!G140))="","",OFFSET('Sanitation Data'!$G$29,0,10*ROW('Sanitation Data'!G140)))</f>
        <v/>
      </c>
      <c r="DB146" s="273" t="str">
        <f ca="true">+IF(OFFSET('Sanitation Data'!$G$30,0,10*ROW('Sanitation Data'!G140))="","",OFFSET('Sanitation Data'!$G$30,0,10*ROW('Sanitation Data'!G140)))</f>
        <v/>
      </c>
      <c r="DC146" s="273" t="str">
        <f ca="true">+IF(OFFSET('Sanitation Data'!$G$31,0,10*ROW('Sanitation Data'!G140))="","",OFFSET('Sanitation Data'!$G$31,0,10*ROW('Sanitation Data'!G140)))</f>
        <v/>
      </c>
      <c r="DD146" s="273" t="str">
        <f ca="true">+IF(OFFSET('Sanitation Data'!$G$32,0,10*ROW('Sanitation Data'!G140))="","",OFFSET('Sanitation Data'!$G$32,0,10*ROW('Sanitation Data'!G140)))</f>
        <v/>
      </c>
      <c r="DE146" s="273" t="str">
        <f ca="true">+IF(OFFSET('Sanitation Data'!$H$28,0,10*ROW('Sanitation Data'!H140))="","",OFFSET('Sanitation Data'!$H$28,0,10*ROW('Sanitation Data'!H140)))</f>
        <v/>
      </c>
      <c r="DF146" s="273" t="str">
        <f ca="true">+IF(OFFSET('Sanitation Data'!$H$29,0,10*ROW('Sanitation Data'!H140))="","",OFFSET('Sanitation Data'!$H$29,0,10*ROW('Sanitation Data'!H140)))</f>
        <v/>
      </c>
      <c r="DG146" s="273" t="str">
        <f ca="true">+IF(OFFSET('Sanitation Data'!$H$30,0,10*ROW('Sanitation Data'!H140))="","",OFFSET('Sanitation Data'!$H$30,0,10*ROW('Sanitation Data'!H140)))</f>
        <v/>
      </c>
      <c r="DH146" s="273" t="str">
        <f ca="true">+IF(OFFSET('Sanitation Data'!$H$31,0,10*ROW('Sanitation Data'!H140))="","",OFFSET('Sanitation Data'!$H$31,0,10*ROW('Sanitation Data'!H140)))</f>
        <v/>
      </c>
      <c r="DI146" s="273" t="str">
        <f ca="true">+IF(OFFSET('Sanitation Data'!$H$32,0,10*ROW('Sanitation Data'!H140))="","",OFFSET('Sanitation Data'!$H$32,0,10*ROW('Sanitation Data'!H140)))</f>
        <v/>
      </c>
      <c r="DJ146" s="273" t="str">
        <f ca="true">+IF(OFFSET('Sanitation Data'!$I$28,0,10*ROW('Sanitation Data'!I140))="","",OFFSET('Sanitation Data'!$I$28,0,10*ROW('Sanitation Data'!I140)))</f>
        <v/>
      </c>
      <c r="DK146" s="273" t="str">
        <f ca="true">+IF(OFFSET('Sanitation Data'!$I$29,0,10*ROW('Sanitation Data'!I140))="","",OFFSET('Sanitation Data'!$I$29,0,10*ROW('Sanitation Data'!I140)))</f>
        <v/>
      </c>
      <c r="DL146" s="273" t="str">
        <f ca="true">+IF(OFFSET('Sanitation Data'!$I$30,0,10*ROW('Sanitation Data'!I140))="","",OFFSET('Sanitation Data'!$I$30,0,10*ROW('Sanitation Data'!I140)))</f>
        <v/>
      </c>
      <c r="DM146" s="273" t="str">
        <f ca="true">+IF(OFFSET('Sanitation Data'!$I$31,0,10*ROW('Sanitation Data'!I140))="","",OFFSET('Sanitation Data'!$I$31,0,10*ROW('Sanitation Data'!I140)))</f>
        <v/>
      </c>
      <c r="DN146" s="273" t="str">
        <f ca="true">+IF(OFFSET('Sanitation Data'!$I$32,0,10*ROW('Sanitation Data'!I140))="","",OFFSET('Sanitation Data'!$I$32,0,10*ROW('Sanitation Data'!I140)))</f>
        <v/>
      </c>
      <c r="DO146" s="273" t="str">
        <f ca="true">+IF(OFFSET('Hygiene Data'!$D$11,0,10*ROW('Hygiene Data'!D140))="","",OFFSET('Hygiene Data'!$D$11,0,10*ROW('Hygiene Data'!D140)))</f>
        <v/>
      </c>
      <c r="DP146" s="273" t="str">
        <f ca="true">+IF(OFFSET('Hygiene Data'!$D$12,0,10*ROW('Hygiene Data'!D140))="","",OFFSET('Hygiene Data'!$D$12,0,10*ROW('Hygiene Data'!D140)))</f>
        <v/>
      </c>
      <c r="DQ146" s="273" t="str">
        <f ca="true">+IF(OFFSET('Hygiene Data'!$D$13,0,10*ROW('Hygiene Data'!D140))="","",OFFSET('Hygiene Data'!$D$13,0,10*ROW('Hygiene Data'!D140)))</f>
        <v/>
      </c>
      <c r="DR146" s="273" t="str">
        <f ca="true">+IF(OFFSET('Hygiene Data'!$E$11,0,10*ROW('Hygiene Data'!E140))="","",OFFSET('Hygiene Data'!$E$11,0,10*ROW('Hygiene Data'!E140)))</f>
        <v/>
      </c>
      <c r="DS146" s="273" t="str">
        <f ca="true">+IF(OFFSET('Hygiene Data'!$E$12,0,10*ROW('Hygiene Data'!E140))="","",OFFSET('Hygiene Data'!$E$12,0,10*ROW('Hygiene Data'!E140)))</f>
        <v/>
      </c>
      <c r="DT146" s="273" t="str">
        <f ca="true">+IF(OFFSET('Hygiene Data'!$E$13,0,10*ROW('Hygiene Data'!E140))="","",OFFSET('Hygiene Data'!$E$13,0,10*ROW('Hygiene Data'!E140)))</f>
        <v/>
      </c>
      <c r="DU146" s="273" t="str">
        <f ca="true">+IF(OFFSET('Hygiene Data'!$F$11,0,10*ROW('Hygiene Data'!F140))="","",OFFSET('Hygiene Data'!$F$11,0,10*ROW('Hygiene Data'!F140)))</f>
        <v/>
      </c>
      <c r="DV146" s="273" t="str">
        <f ca="true">+IF(OFFSET('Hygiene Data'!$F$12,0,10*ROW('Hygiene Data'!F140))="","",OFFSET('Hygiene Data'!$F$12,0,10*ROW('Hygiene Data'!F140)))</f>
        <v/>
      </c>
      <c r="DW146" s="273" t="str">
        <f ca="true">+IF(OFFSET('Hygiene Data'!$F$13,0,10*ROW('Hygiene Data'!F140))="","",OFFSET('Hygiene Data'!$F$13,0,10*ROW('Hygiene Data'!F140)))</f>
        <v/>
      </c>
      <c r="DX146" s="273" t="str">
        <f ca="true">+IF(OFFSET('Hygiene Data'!$G$11,0,10*ROW('Hygiene Data'!G140))="","",OFFSET('Hygiene Data'!$G$11,0,10*ROW('Hygiene Data'!G140)))</f>
        <v/>
      </c>
      <c r="DY146" s="273" t="str">
        <f ca="true">+IF(OFFSET('Hygiene Data'!$G$12,0,10*ROW('Hygiene Data'!G140))="","",OFFSET('Hygiene Data'!$G$12,0,10*ROW('Hygiene Data'!G140)))</f>
        <v/>
      </c>
      <c r="DZ146" s="273" t="str">
        <f ca="true">+IF(OFFSET('Hygiene Data'!$G$13,0,10*ROW('Hygiene Data'!G140))="","",OFFSET('Hygiene Data'!$G$13,0,10*ROW('Hygiene Data'!G140)))</f>
        <v/>
      </c>
      <c r="EA146" s="273" t="str">
        <f ca="true">+IF(OFFSET('Hygiene Data'!$H$11,0,10*ROW('Hygiene Data'!H140))="","",OFFSET('Hygiene Data'!$H$11,0,10*ROW('Hygiene Data'!H140)))</f>
        <v/>
      </c>
      <c r="EB146" s="273" t="str">
        <f ca="true">+IF(OFFSET('Hygiene Data'!$H$12,0,10*ROW('Hygiene Data'!H140))="","",OFFSET('Hygiene Data'!$H$12,0,10*ROW('Hygiene Data'!H140)))</f>
        <v/>
      </c>
      <c r="EC146" s="273" t="str">
        <f ca="true">+IF(OFFSET('Hygiene Data'!$H$13,0,10*ROW('Hygiene Data'!H140))="","",OFFSET('Hygiene Data'!$H$13,0,10*ROW('Hygiene Data'!H140)))</f>
        <v/>
      </c>
      <c r="ED146" s="273" t="str">
        <f ca="true">+IF(OFFSET('Hygiene Data'!$I$11,0,10*ROW('Hygiene Data'!I140))="","",OFFSET('Hygiene Data'!$I$11,0,10*ROW('Hygiene Data'!I140)))</f>
        <v/>
      </c>
      <c r="EE146" s="273" t="str">
        <f ca="true">+IF(OFFSET('Hygiene Data'!$I$12,0,10*ROW('Hygiene Data'!I140))="","",OFFSET('Hygiene Data'!$I$12,0,10*ROW('Hygiene Data'!I140)))</f>
        <v/>
      </c>
      <c r="EF146" s="273"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29" t="str">
        <f t="shared" ca="true" si="2"/>
        <v/>
      </c>
      <c r="D147" s="97"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7"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7"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7"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7"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7"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7"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7"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7"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7"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7"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7"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7"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7"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7"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7"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7"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7"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8"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8"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8"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8"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8"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8"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8"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8"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8"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8"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8"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8"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8"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8"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8"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8"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8"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8"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8"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8"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8"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8"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8"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8"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8"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8"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8"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8"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8"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8"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9"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9"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9"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9"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9"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9"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9"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9"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9"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9"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9"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9"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9"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9"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9"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9"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9"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9"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3"/>
      <c r="BS147" s="273" t="str">
        <f ca="true">+IF(OFFSET('Water Data'!$D$27,0,10*ROW('Water Data'!D141))="","",OFFSET('Water Data'!$D$27,0,10*ROW('Water Data'!D141)))</f>
        <v/>
      </c>
      <c r="BT147" s="273" t="str">
        <f ca="true">+IF(OFFSET('Water Data'!$D$28,0,10*ROW('Water Data'!D141))="","",OFFSET('Water Data'!$D$28,0,10*ROW('Water Data'!D141)))</f>
        <v/>
      </c>
      <c r="BU147" s="273" t="str">
        <f ca="true">+IF(OFFSET('Water Data'!$D$29,0,10*ROW('Water Data'!D141))="","",OFFSET('Water Data'!$D$29,0,10*ROW('Water Data'!D141)))</f>
        <v/>
      </c>
      <c r="BV147" s="273" t="str">
        <f ca="true">+IF(OFFSET('Water Data'!$E$27,0,10*ROW('Water Data'!E141))="","",OFFSET('Water Data'!$E$27,0,10*ROW('Water Data'!E141)))</f>
        <v/>
      </c>
      <c r="BW147" s="273" t="str">
        <f ca="true">+IF(OFFSET('Water Data'!$E$28,0,10*ROW('Water Data'!E141))="","",OFFSET('Water Data'!$E$28,0,10*ROW('Water Data'!E141)))</f>
        <v/>
      </c>
      <c r="BX147" s="273" t="str">
        <f ca="true">+IF(OFFSET('Water Data'!$E$29,0,10*ROW('Water Data'!E141))="","",OFFSET('Water Data'!$E$29,0,10*ROW('Water Data'!E141)))</f>
        <v/>
      </c>
      <c r="BY147" s="273" t="str">
        <f ca="true">+IF(OFFSET('Water Data'!$F$27,0,10*ROW('Water Data'!F141))="","",OFFSET('Water Data'!$F$27,0,10*ROW('Water Data'!F141)))</f>
        <v/>
      </c>
      <c r="BZ147" s="273" t="str">
        <f ca="true">+IF(OFFSET('Water Data'!$F$28,0,10*ROW('Water Data'!F141))="","",OFFSET('Water Data'!$F$28,0,10*ROW('Water Data'!F141)))</f>
        <v/>
      </c>
      <c r="CA147" s="273" t="str">
        <f ca="true">+IF(OFFSET('Water Data'!$F$29,0,10*ROW('Water Data'!F141))="","",OFFSET('Water Data'!$F$29,0,10*ROW('Water Data'!F141)))</f>
        <v/>
      </c>
      <c r="CB147" s="273" t="str">
        <f ca="true">+IF(OFFSET('Water Data'!$G$27,0,10*ROW('Water Data'!G141))="","",OFFSET('Water Data'!$G$27,0,10*ROW('Water Data'!G141)))</f>
        <v/>
      </c>
      <c r="CC147" s="273" t="str">
        <f ca="true">+IF(OFFSET('Water Data'!$G$28,0,10*ROW('Water Data'!G141))="","",OFFSET('Water Data'!$G$28,0,10*ROW('Water Data'!G141)))</f>
        <v/>
      </c>
      <c r="CD147" s="273" t="str">
        <f ca="true">+IF(OFFSET('Water Data'!$G$29,0,10*ROW('Water Data'!G141))="","",OFFSET('Water Data'!$G$29,0,10*ROW('Water Data'!G141)))</f>
        <v/>
      </c>
      <c r="CE147" s="273" t="str">
        <f ca="true">+IF(OFFSET('Water Data'!$H$27,0,10*ROW('Water Data'!H141))="","",OFFSET('Water Data'!$H$27,0,10*ROW('Water Data'!H141)))</f>
        <v/>
      </c>
      <c r="CF147" s="273" t="str">
        <f ca="true">+IF(OFFSET('Water Data'!$H$28,0,10*ROW('Water Data'!H141))="","",OFFSET('Water Data'!$H$28,0,10*ROW('Water Data'!H141)))</f>
        <v/>
      </c>
      <c r="CG147" s="273" t="str">
        <f ca="true">+IF(OFFSET('Water Data'!$H$29,0,10*ROW('Water Data'!H141))="","",OFFSET('Water Data'!$H$29,0,10*ROW('Water Data'!H141)))</f>
        <v/>
      </c>
      <c r="CH147" s="273" t="str">
        <f ca="true">+IF(OFFSET('Water Data'!$I$27,0,10*ROW('Water Data'!I141))="","",OFFSET('Water Data'!$I$27,0,10*ROW('Water Data'!I141)))</f>
        <v/>
      </c>
      <c r="CI147" s="273" t="str">
        <f ca="true">+IF(OFFSET('Water Data'!$I$28,0,10*ROW('Water Data'!I141))="","",OFFSET('Water Data'!$I$28,0,10*ROW('Water Data'!I141)))</f>
        <v/>
      </c>
      <c r="CJ147" s="273" t="str">
        <f ca="true">+IF(OFFSET('Water Data'!$I$29,0,10*ROW('Water Data'!I141))="","",OFFSET('Water Data'!$I$29,0,10*ROW('Water Data'!I141)))</f>
        <v/>
      </c>
      <c r="CK147" s="273" t="str">
        <f ca="true">+IF(OFFSET('Sanitation Data'!$D$28,0,10*ROW('Sanitation Data'!D141))="","",OFFSET('Sanitation Data'!$D$28,0,10*ROW('Sanitation Data'!D141)))</f>
        <v/>
      </c>
      <c r="CL147" s="273" t="str">
        <f ca="true">+IF(OFFSET('Sanitation Data'!$D$29,0,10*ROW('Sanitation Data'!D141))="","",OFFSET('Sanitation Data'!$D$29,0,10*ROW('Sanitation Data'!D141)))</f>
        <v/>
      </c>
      <c r="CM147" s="273" t="str">
        <f ca="true">+IF(OFFSET('Sanitation Data'!$D$30,0,10*ROW('Sanitation Data'!D141))="","",OFFSET('Sanitation Data'!$D$30,0,10*ROW('Sanitation Data'!D141)))</f>
        <v/>
      </c>
      <c r="CN147" s="273" t="str">
        <f ca="true">+IF(OFFSET('Sanitation Data'!$D$31,0,10*ROW('Sanitation Data'!D141))="","",OFFSET('Sanitation Data'!$D$31,0,10*ROW('Sanitation Data'!D141)))</f>
        <v/>
      </c>
      <c r="CO147" s="273" t="str">
        <f ca="true">+IF(OFFSET('Sanitation Data'!$D$32,0,10*ROW('Sanitation Data'!D141))="","",OFFSET('Sanitation Data'!$D$32,0,10*ROW('Sanitation Data'!D141)))</f>
        <v/>
      </c>
      <c r="CP147" s="273" t="str">
        <f ca="true">+IF(OFFSET('Sanitation Data'!$E$28,0,10*ROW('Sanitation Data'!E141))="","",OFFSET('Sanitation Data'!$E$28,0,10*ROW('Sanitation Data'!E141)))</f>
        <v/>
      </c>
      <c r="CQ147" s="273" t="str">
        <f ca="true">+IF(OFFSET('Sanitation Data'!$E$29,0,10*ROW('Sanitation Data'!E141))="","",OFFSET('Sanitation Data'!$E$29,0,10*ROW('Sanitation Data'!E141)))</f>
        <v/>
      </c>
      <c r="CR147" s="273" t="str">
        <f ca="true">+IF(OFFSET('Sanitation Data'!$E$30,0,10*ROW('Sanitation Data'!E141))="","",OFFSET('Sanitation Data'!$E$30,0,10*ROW('Sanitation Data'!E141)))</f>
        <v/>
      </c>
      <c r="CS147" s="273" t="str">
        <f ca="true">+IF(OFFSET('Sanitation Data'!$E$31,0,10*ROW('Sanitation Data'!E141))="","",OFFSET('Sanitation Data'!$E$31,0,10*ROW('Sanitation Data'!E141)))</f>
        <v/>
      </c>
      <c r="CT147" s="273" t="str">
        <f ca="true">+IF(OFFSET('Sanitation Data'!$E$32,0,10*ROW('Sanitation Data'!E141))="","",OFFSET('Sanitation Data'!$E$32,0,10*ROW('Sanitation Data'!E141)))</f>
        <v/>
      </c>
      <c r="CU147" s="273" t="str">
        <f ca="true">+IF(OFFSET('Sanitation Data'!$F$28,0,10*ROW('Sanitation Data'!F141))="","",OFFSET('Sanitation Data'!$F$28,0,10*ROW('Sanitation Data'!F141)))</f>
        <v/>
      </c>
      <c r="CV147" s="273" t="str">
        <f ca="true">+IF(OFFSET('Sanitation Data'!$F$29,0,10*ROW('Sanitation Data'!F141))="","",OFFSET('Sanitation Data'!$F$29,0,10*ROW('Sanitation Data'!F141)))</f>
        <v/>
      </c>
      <c r="CW147" s="273" t="str">
        <f ca="true">+IF(OFFSET('Sanitation Data'!$F$30,0,10*ROW('Sanitation Data'!F141))="","",OFFSET('Sanitation Data'!$F$30,0,10*ROW('Sanitation Data'!F141)))</f>
        <v/>
      </c>
      <c r="CX147" s="273" t="str">
        <f ca="true">+IF(OFFSET('Sanitation Data'!$F$31,0,10*ROW('Sanitation Data'!F141))="","",OFFSET('Sanitation Data'!$F$31,0,10*ROW('Sanitation Data'!F141)))</f>
        <v/>
      </c>
      <c r="CY147" s="273" t="str">
        <f ca="true">+IF(OFFSET('Sanitation Data'!$F$32,0,10*ROW('Sanitation Data'!F141))="","",OFFSET('Sanitation Data'!$F$32,0,10*ROW('Sanitation Data'!F141)))</f>
        <v/>
      </c>
      <c r="CZ147" s="273" t="str">
        <f ca="true">+IF(OFFSET('Sanitation Data'!$G$28,0,10*ROW('Sanitation Data'!G141))="","",OFFSET('Sanitation Data'!$G$28,0,10*ROW('Sanitation Data'!G141)))</f>
        <v/>
      </c>
      <c r="DA147" s="273" t="str">
        <f ca="true">+IF(OFFSET('Sanitation Data'!$G$29,0,10*ROW('Sanitation Data'!G141))="","",OFFSET('Sanitation Data'!$G$29,0,10*ROW('Sanitation Data'!G141)))</f>
        <v/>
      </c>
      <c r="DB147" s="273" t="str">
        <f ca="true">+IF(OFFSET('Sanitation Data'!$G$30,0,10*ROW('Sanitation Data'!G141))="","",OFFSET('Sanitation Data'!$G$30,0,10*ROW('Sanitation Data'!G141)))</f>
        <v/>
      </c>
      <c r="DC147" s="273" t="str">
        <f ca="true">+IF(OFFSET('Sanitation Data'!$G$31,0,10*ROW('Sanitation Data'!G141))="","",OFFSET('Sanitation Data'!$G$31,0,10*ROW('Sanitation Data'!G141)))</f>
        <v/>
      </c>
      <c r="DD147" s="273" t="str">
        <f ca="true">+IF(OFFSET('Sanitation Data'!$G$32,0,10*ROW('Sanitation Data'!G141))="","",OFFSET('Sanitation Data'!$G$32,0,10*ROW('Sanitation Data'!G141)))</f>
        <v/>
      </c>
      <c r="DE147" s="273" t="str">
        <f ca="true">+IF(OFFSET('Sanitation Data'!$H$28,0,10*ROW('Sanitation Data'!H141))="","",OFFSET('Sanitation Data'!$H$28,0,10*ROW('Sanitation Data'!H141)))</f>
        <v/>
      </c>
      <c r="DF147" s="273" t="str">
        <f ca="true">+IF(OFFSET('Sanitation Data'!$H$29,0,10*ROW('Sanitation Data'!H141))="","",OFFSET('Sanitation Data'!$H$29,0,10*ROW('Sanitation Data'!H141)))</f>
        <v/>
      </c>
      <c r="DG147" s="273" t="str">
        <f ca="true">+IF(OFFSET('Sanitation Data'!$H$30,0,10*ROW('Sanitation Data'!H141))="","",OFFSET('Sanitation Data'!$H$30,0,10*ROW('Sanitation Data'!H141)))</f>
        <v/>
      </c>
      <c r="DH147" s="273" t="str">
        <f ca="true">+IF(OFFSET('Sanitation Data'!$H$31,0,10*ROW('Sanitation Data'!H141))="","",OFFSET('Sanitation Data'!$H$31,0,10*ROW('Sanitation Data'!H141)))</f>
        <v/>
      </c>
      <c r="DI147" s="273" t="str">
        <f ca="true">+IF(OFFSET('Sanitation Data'!$H$32,0,10*ROW('Sanitation Data'!H141))="","",OFFSET('Sanitation Data'!$H$32,0,10*ROW('Sanitation Data'!H141)))</f>
        <v/>
      </c>
      <c r="DJ147" s="273" t="str">
        <f ca="true">+IF(OFFSET('Sanitation Data'!$I$28,0,10*ROW('Sanitation Data'!I141))="","",OFFSET('Sanitation Data'!$I$28,0,10*ROW('Sanitation Data'!I141)))</f>
        <v/>
      </c>
      <c r="DK147" s="273" t="str">
        <f ca="true">+IF(OFFSET('Sanitation Data'!$I$29,0,10*ROW('Sanitation Data'!I141))="","",OFFSET('Sanitation Data'!$I$29,0,10*ROW('Sanitation Data'!I141)))</f>
        <v/>
      </c>
      <c r="DL147" s="273" t="str">
        <f ca="true">+IF(OFFSET('Sanitation Data'!$I$30,0,10*ROW('Sanitation Data'!I141))="","",OFFSET('Sanitation Data'!$I$30,0,10*ROW('Sanitation Data'!I141)))</f>
        <v/>
      </c>
      <c r="DM147" s="273" t="str">
        <f ca="true">+IF(OFFSET('Sanitation Data'!$I$31,0,10*ROW('Sanitation Data'!I141))="","",OFFSET('Sanitation Data'!$I$31,0,10*ROW('Sanitation Data'!I141)))</f>
        <v/>
      </c>
      <c r="DN147" s="273" t="str">
        <f ca="true">+IF(OFFSET('Sanitation Data'!$I$32,0,10*ROW('Sanitation Data'!I141))="","",OFFSET('Sanitation Data'!$I$32,0,10*ROW('Sanitation Data'!I141)))</f>
        <v/>
      </c>
      <c r="DO147" s="273" t="str">
        <f ca="true">+IF(OFFSET('Hygiene Data'!$D$11,0,10*ROW('Hygiene Data'!D141))="","",OFFSET('Hygiene Data'!$D$11,0,10*ROW('Hygiene Data'!D141)))</f>
        <v/>
      </c>
      <c r="DP147" s="273" t="str">
        <f ca="true">+IF(OFFSET('Hygiene Data'!$D$12,0,10*ROW('Hygiene Data'!D141))="","",OFFSET('Hygiene Data'!$D$12,0,10*ROW('Hygiene Data'!D141)))</f>
        <v/>
      </c>
      <c r="DQ147" s="273" t="str">
        <f ca="true">+IF(OFFSET('Hygiene Data'!$D$13,0,10*ROW('Hygiene Data'!D141))="","",OFFSET('Hygiene Data'!$D$13,0,10*ROW('Hygiene Data'!D141)))</f>
        <v/>
      </c>
      <c r="DR147" s="273" t="str">
        <f ca="true">+IF(OFFSET('Hygiene Data'!$E$11,0,10*ROW('Hygiene Data'!E141))="","",OFFSET('Hygiene Data'!$E$11,0,10*ROW('Hygiene Data'!E141)))</f>
        <v/>
      </c>
      <c r="DS147" s="273" t="str">
        <f ca="true">+IF(OFFSET('Hygiene Data'!$E$12,0,10*ROW('Hygiene Data'!E141))="","",OFFSET('Hygiene Data'!$E$12,0,10*ROW('Hygiene Data'!E141)))</f>
        <v/>
      </c>
      <c r="DT147" s="273" t="str">
        <f ca="true">+IF(OFFSET('Hygiene Data'!$E$13,0,10*ROW('Hygiene Data'!E141))="","",OFFSET('Hygiene Data'!$E$13,0,10*ROW('Hygiene Data'!E141)))</f>
        <v/>
      </c>
      <c r="DU147" s="273" t="str">
        <f ca="true">+IF(OFFSET('Hygiene Data'!$F$11,0,10*ROW('Hygiene Data'!F141))="","",OFFSET('Hygiene Data'!$F$11,0,10*ROW('Hygiene Data'!F141)))</f>
        <v/>
      </c>
      <c r="DV147" s="273" t="str">
        <f ca="true">+IF(OFFSET('Hygiene Data'!$F$12,0,10*ROW('Hygiene Data'!F141))="","",OFFSET('Hygiene Data'!$F$12,0,10*ROW('Hygiene Data'!F141)))</f>
        <v/>
      </c>
      <c r="DW147" s="273" t="str">
        <f ca="true">+IF(OFFSET('Hygiene Data'!$F$13,0,10*ROW('Hygiene Data'!F141))="","",OFFSET('Hygiene Data'!$F$13,0,10*ROW('Hygiene Data'!F141)))</f>
        <v/>
      </c>
      <c r="DX147" s="273" t="str">
        <f ca="true">+IF(OFFSET('Hygiene Data'!$G$11,0,10*ROW('Hygiene Data'!G141))="","",OFFSET('Hygiene Data'!$G$11,0,10*ROW('Hygiene Data'!G141)))</f>
        <v/>
      </c>
      <c r="DY147" s="273" t="str">
        <f ca="true">+IF(OFFSET('Hygiene Data'!$G$12,0,10*ROW('Hygiene Data'!G141))="","",OFFSET('Hygiene Data'!$G$12,0,10*ROW('Hygiene Data'!G141)))</f>
        <v/>
      </c>
      <c r="DZ147" s="273" t="str">
        <f ca="true">+IF(OFFSET('Hygiene Data'!$G$13,0,10*ROW('Hygiene Data'!G141))="","",OFFSET('Hygiene Data'!$G$13,0,10*ROW('Hygiene Data'!G141)))</f>
        <v/>
      </c>
      <c r="EA147" s="273" t="str">
        <f ca="true">+IF(OFFSET('Hygiene Data'!$H$11,0,10*ROW('Hygiene Data'!H141))="","",OFFSET('Hygiene Data'!$H$11,0,10*ROW('Hygiene Data'!H141)))</f>
        <v/>
      </c>
      <c r="EB147" s="273" t="str">
        <f ca="true">+IF(OFFSET('Hygiene Data'!$H$12,0,10*ROW('Hygiene Data'!H141))="","",OFFSET('Hygiene Data'!$H$12,0,10*ROW('Hygiene Data'!H141)))</f>
        <v/>
      </c>
      <c r="EC147" s="273" t="str">
        <f ca="true">+IF(OFFSET('Hygiene Data'!$H$13,0,10*ROW('Hygiene Data'!H141))="","",OFFSET('Hygiene Data'!$H$13,0,10*ROW('Hygiene Data'!H141)))</f>
        <v/>
      </c>
      <c r="ED147" s="273" t="str">
        <f ca="true">+IF(OFFSET('Hygiene Data'!$I$11,0,10*ROW('Hygiene Data'!I141))="","",OFFSET('Hygiene Data'!$I$11,0,10*ROW('Hygiene Data'!I141)))</f>
        <v/>
      </c>
      <c r="EE147" s="273" t="str">
        <f ca="true">+IF(OFFSET('Hygiene Data'!$I$12,0,10*ROW('Hygiene Data'!I141))="","",OFFSET('Hygiene Data'!$I$12,0,10*ROW('Hygiene Data'!I141)))</f>
        <v/>
      </c>
      <c r="EF147" s="273"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29" t="str">
        <f t="shared" ca="true" si="2"/>
        <v/>
      </c>
      <c r="D148" s="97"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7"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7"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7"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7"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7"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7"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7"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7"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7"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7"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7"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7"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7"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7"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7"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7"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7"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8"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8"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8"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8"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8"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8"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8"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8"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8"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8"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8"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8"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8"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8"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8"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8"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8"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8"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8"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8"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8"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8"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8"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8"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8"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8"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8"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8"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8"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8"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9"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9"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9"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9"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9"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9"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9"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9"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9"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9"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9"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9"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9"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9"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9"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9"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9"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9"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3"/>
      <c r="BS148" s="273" t="str">
        <f ca="true">+IF(OFFSET('Water Data'!$D$27,0,10*ROW('Water Data'!D142))="","",OFFSET('Water Data'!$D$27,0,10*ROW('Water Data'!D142)))</f>
        <v/>
      </c>
      <c r="BT148" s="273" t="str">
        <f ca="true">+IF(OFFSET('Water Data'!$D$28,0,10*ROW('Water Data'!D142))="","",OFFSET('Water Data'!$D$28,0,10*ROW('Water Data'!D142)))</f>
        <v/>
      </c>
      <c r="BU148" s="273" t="str">
        <f ca="true">+IF(OFFSET('Water Data'!$D$29,0,10*ROW('Water Data'!D142))="","",OFFSET('Water Data'!$D$29,0,10*ROW('Water Data'!D142)))</f>
        <v/>
      </c>
      <c r="BV148" s="273" t="str">
        <f ca="true">+IF(OFFSET('Water Data'!$E$27,0,10*ROW('Water Data'!E142))="","",OFFSET('Water Data'!$E$27,0,10*ROW('Water Data'!E142)))</f>
        <v/>
      </c>
      <c r="BW148" s="273" t="str">
        <f ca="true">+IF(OFFSET('Water Data'!$E$28,0,10*ROW('Water Data'!E142))="","",OFFSET('Water Data'!$E$28,0,10*ROW('Water Data'!E142)))</f>
        <v/>
      </c>
      <c r="BX148" s="273" t="str">
        <f ca="true">+IF(OFFSET('Water Data'!$E$29,0,10*ROW('Water Data'!E142))="","",OFFSET('Water Data'!$E$29,0,10*ROW('Water Data'!E142)))</f>
        <v/>
      </c>
      <c r="BY148" s="273" t="str">
        <f ca="true">+IF(OFFSET('Water Data'!$F$27,0,10*ROW('Water Data'!F142))="","",OFFSET('Water Data'!$F$27,0,10*ROW('Water Data'!F142)))</f>
        <v/>
      </c>
      <c r="BZ148" s="273" t="str">
        <f ca="true">+IF(OFFSET('Water Data'!$F$28,0,10*ROW('Water Data'!F142))="","",OFFSET('Water Data'!$F$28,0,10*ROW('Water Data'!F142)))</f>
        <v/>
      </c>
      <c r="CA148" s="273" t="str">
        <f ca="true">+IF(OFFSET('Water Data'!$F$29,0,10*ROW('Water Data'!F142))="","",OFFSET('Water Data'!$F$29,0,10*ROW('Water Data'!F142)))</f>
        <v/>
      </c>
      <c r="CB148" s="273" t="str">
        <f ca="true">+IF(OFFSET('Water Data'!$G$27,0,10*ROW('Water Data'!G142))="","",OFFSET('Water Data'!$G$27,0,10*ROW('Water Data'!G142)))</f>
        <v/>
      </c>
      <c r="CC148" s="273" t="str">
        <f ca="true">+IF(OFFSET('Water Data'!$G$28,0,10*ROW('Water Data'!G142))="","",OFFSET('Water Data'!$G$28,0,10*ROW('Water Data'!G142)))</f>
        <v/>
      </c>
      <c r="CD148" s="273" t="str">
        <f ca="true">+IF(OFFSET('Water Data'!$G$29,0,10*ROW('Water Data'!G142))="","",OFFSET('Water Data'!$G$29,0,10*ROW('Water Data'!G142)))</f>
        <v/>
      </c>
      <c r="CE148" s="273" t="str">
        <f ca="true">+IF(OFFSET('Water Data'!$H$27,0,10*ROW('Water Data'!H142))="","",OFFSET('Water Data'!$H$27,0,10*ROW('Water Data'!H142)))</f>
        <v/>
      </c>
      <c r="CF148" s="273" t="str">
        <f ca="true">+IF(OFFSET('Water Data'!$H$28,0,10*ROW('Water Data'!H142))="","",OFFSET('Water Data'!$H$28,0,10*ROW('Water Data'!H142)))</f>
        <v/>
      </c>
      <c r="CG148" s="273" t="str">
        <f ca="true">+IF(OFFSET('Water Data'!$H$29,0,10*ROW('Water Data'!H142))="","",OFFSET('Water Data'!$H$29,0,10*ROW('Water Data'!H142)))</f>
        <v/>
      </c>
      <c r="CH148" s="273" t="str">
        <f ca="true">+IF(OFFSET('Water Data'!$I$27,0,10*ROW('Water Data'!I142))="","",OFFSET('Water Data'!$I$27,0,10*ROW('Water Data'!I142)))</f>
        <v/>
      </c>
      <c r="CI148" s="273" t="str">
        <f ca="true">+IF(OFFSET('Water Data'!$I$28,0,10*ROW('Water Data'!I142))="","",OFFSET('Water Data'!$I$28,0,10*ROW('Water Data'!I142)))</f>
        <v/>
      </c>
      <c r="CJ148" s="273" t="str">
        <f ca="true">+IF(OFFSET('Water Data'!$I$29,0,10*ROW('Water Data'!I142))="","",OFFSET('Water Data'!$I$29,0,10*ROW('Water Data'!I142)))</f>
        <v/>
      </c>
      <c r="CK148" s="273" t="str">
        <f ca="true">+IF(OFFSET('Sanitation Data'!$D$28,0,10*ROW('Sanitation Data'!D142))="","",OFFSET('Sanitation Data'!$D$28,0,10*ROW('Sanitation Data'!D142)))</f>
        <v/>
      </c>
      <c r="CL148" s="273" t="str">
        <f ca="true">+IF(OFFSET('Sanitation Data'!$D$29,0,10*ROW('Sanitation Data'!D142))="","",OFFSET('Sanitation Data'!$D$29,0,10*ROW('Sanitation Data'!D142)))</f>
        <v/>
      </c>
      <c r="CM148" s="273" t="str">
        <f ca="true">+IF(OFFSET('Sanitation Data'!$D$30,0,10*ROW('Sanitation Data'!D142))="","",OFFSET('Sanitation Data'!$D$30,0,10*ROW('Sanitation Data'!D142)))</f>
        <v/>
      </c>
      <c r="CN148" s="273" t="str">
        <f ca="true">+IF(OFFSET('Sanitation Data'!$D$31,0,10*ROW('Sanitation Data'!D142))="","",OFFSET('Sanitation Data'!$D$31,0,10*ROW('Sanitation Data'!D142)))</f>
        <v/>
      </c>
      <c r="CO148" s="273" t="str">
        <f ca="true">+IF(OFFSET('Sanitation Data'!$D$32,0,10*ROW('Sanitation Data'!D142))="","",OFFSET('Sanitation Data'!$D$32,0,10*ROW('Sanitation Data'!D142)))</f>
        <v/>
      </c>
      <c r="CP148" s="273" t="str">
        <f ca="true">+IF(OFFSET('Sanitation Data'!$E$28,0,10*ROW('Sanitation Data'!E142))="","",OFFSET('Sanitation Data'!$E$28,0,10*ROW('Sanitation Data'!E142)))</f>
        <v/>
      </c>
      <c r="CQ148" s="273" t="str">
        <f ca="true">+IF(OFFSET('Sanitation Data'!$E$29,0,10*ROW('Sanitation Data'!E142))="","",OFFSET('Sanitation Data'!$E$29,0,10*ROW('Sanitation Data'!E142)))</f>
        <v/>
      </c>
      <c r="CR148" s="273" t="str">
        <f ca="true">+IF(OFFSET('Sanitation Data'!$E$30,0,10*ROW('Sanitation Data'!E142))="","",OFFSET('Sanitation Data'!$E$30,0,10*ROW('Sanitation Data'!E142)))</f>
        <v/>
      </c>
      <c r="CS148" s="273" t="str">
        <f ca="true">+IF(OFFSET('Sanitation Data'!$E$31,0,10*ROW('Sanitation Data'!E142))="","",OFFSET('Sanitation Data'!$E$31,0,10*ROW('Sanitation Data'!E142)))</f>
        <v/>
      </c>
      <c r="CT148" s="273" t="str">
        <f ca="true">+IF(OFFSET('Sanitation Data'!$E$32,0,10*ROW('Sanitation Data'!E142))="","",OFFSET('Sanitation Data'!$E$32,0,10*ROW('Sanitation Data'!E142)))</f>
        <v/>
      </c>
      <c r="CU148" s="273" t="str">
        <f ca="true">+IF(OFFSET('Sanitation Data'!$F$28,0,10*ROW('Sanitation Data'!F142))="","",OFFSET('Sanitation Data'!$F$28,0,10*ROW('Sanitation Data'!F142)))</f>
        <v/>
      </c>
      <c r="CV148" s="273" t="str">
        <f ca="true">+IF(OFFSET('Sanitation Data'!$F$29,0,10*ROW('Sanitation Data'!F142))="","",OFFSET('Sanitation Data'!$F$29,0,10*ROW('Sanitation Data'!F142)))</f>
        <v/>
      </c>
      <c r="CW148" s="273" t="str">
        <f ca="true">+IF(OFFSET('Sanitation Data'!$F$30,0,10*ROW('Sanitation Data'!F142))="","",OFFSET('Sanitation Data'!$F$30,0,10*ROW('Sanitation Data'!F142)))</f>
        <v/>
      </c>
      <c r="CX148" s="273" t="str">
        <f ca="true">+IF(OFFSET('Sanitation Data'!$F$31,0,10*ROW('Sanitation Data'!F142))="","",OFFSET('Sanitation Data'!$F$31,0,10*ROW('Sanitation Data'!F142)))</f>
        <v/>
      </c>
      <c r="CY148" s="273" t="str">
        <f ca="true">+IF(OFFSET('Sanitation Data'!$F$32,0,10*ROW('Sanitation Data'!F142))="","",OFFSET('Sanitation Data'!$F$32,0,10*ROW('Sanitation Data'!F142)))</f>
        <v/>
      </c>
      <c r="CZ148" s="273" t="str">
        <f ca="true">+IF(OFFSET('Sanitation Data'!$G$28,0,10*ROW('Sanitation Data'!G142))="","",OFFSET('Sanitation Data'!$G$28,0,10*ROW('Sanitation Data'!G142)))</f>
        <v/>
      </c>
      <c r="DA148" s="273" t="str">
        <f ca="true">+IF(OFFSET('Sanitation Data'!$G$29,0,10*ROW('Sanitation Data'!G142))="","",OFFSET('Sanitation Data'!$G$29,0,10*ROW('Sanitation Data'!G142)))</f>
        <v/>
      </c>
      <c r="DB148" s="273" t="str">
        <f ca="true">+IF(OFFSET('Sanitation Data'!$G$30,0,10*ROW('Sanitation Data'!G142))="","",OFFSET('Sanitation Data'!$G$30,0,10*ROW('Sanitation Data'!G142)))</f>
        <v/>
      </c>
      <c r="DC148" s="273" t="str">
        <f ca="true">+IF(OFFSET('Sanitation Data'!$G$31,0,10*ROW('Sanitation Data'!G142))="","",OFFSET('Sanitation Data'!$G$31,0,10*ROW('Sanitation Data'!G142)))</f>
        <v/>
      </c>
      <c r="DD148" s="273" t="str">
        <f ca="true">+IF(OFFSET('Sanitation Data'!$G$32,0,10*ROW('Sanitation Data'!G142))="","",OFFSET('Sanitation Data'!$G$32,0,10*ROW('Sanitation Data'!G142)))</f>
        <v/>
      </c>
      <c r="DE148" s="273" t="str">
        <f ca="true">+IF(OFFSET('Sanitation Data'!$H$28,0,10*ROW('Sanitation Data'!H142))="","",OFFSET('Sanitation Data'!$H$28,0,10*ROW('Sanitation Data'!H142)))</f>
        <v/>
      </c>
      <c r="DF148" s="273" t="str">
        <f ca="true">+IF(OFFSET('Sanitation Data'!$H$29,0,10*ROW('Sanitation Data'!H142))="","",OFFSET('Sanitation Data'!$H$29,0,10*ROW('Sanitation Data'!H142)))</f>
        <v/>
      </c>
      <c r="DG148" s="273" t="str">
        <f ca="true">+IF(OFFSET('Sanitation Data'!$H$30,0,10*ROW('Sanitation Data'!H142))="","",OFFSET('Sanitation Data'!$H$30,0,10*ROW('Sanitation Data'!H142)))</f>
        <v/>
      </c>
      <c r="DH148" s="273" t="str">
        <f ca="true">+IF(OFFSET('Sanitation Data'!$H$31,0,10*ROW('Sanitation Data'!H142))="","",OFFSET('Sanitation Data'!$H$31,0,10*ROW('Sanitation Data'!H142)))</f>
        <v/>
      </c>
      <c r="DI148" s="273" t="str">
        <f ca="true">+IF(OFFSET('Sanitation Data'!$H$32,0,10*ROW('Sanitation Data'!H142))="","",OFFSET('Sanitation Data'!$H$32,0,10*ROW('Sanitation Data'!H142)))</f>
        <v/>
      </c>
      <c r="DJ148" s="273" t="str">
        <f ca="true">+IF(OFFSET('Sanitation Data'!$I$28,0,10*ROW('Sanitation Data'!I142))="","",OFFSET('Sanitation Data'!$I$28,0,10*ROW('Sanitation Data'!I142)))</f>
        <v/>
      </c>
      <c r="DK148" s="273" t="str">
        <f ca="true">+IF(OFFSET('Sanitation Data'!$I$29,0,10*ROW('Sanitation Data'!I142))="","",OFFSET('Sanitation Data'!$I$29,0,10*ROW('Sanitation Data'!I142)))</f>
        <v/>
      </c>
      <c r="DL148" s="273" t="str">
        <f ca="true">+IF(OFFSET('Sanitation Data'!$I$30,0,10*ROW('Sanitation Data'!I142))="","",OFFSET('Sanitation Data'!$I$30,0,10*ROW('Sanitation Data'!I142)))</f>
        <v/>
      </c>
      <c r="DM148" s="273" t="str">
        <f ca="true">+IF(OFFSET('Sanitation Data'!$I$31,0,10*ROW('Sanitation Data'!I142))="","",OFFSET('Sanitation Data'!$I$31,0,10*ROW('Sanitation Data'!I142)))</f>
        <v/>
      </c>
      <c r="DN148" s="273" t="str">
        <f ca="true">+IF(OFFSET('Sanitation Data'!$I$32,0,10*ROW('Sanitation Data'!I142))="","",OFFSET('Sanitation Data'!$I$32,0,10*ROW('Sanitation Data'!I142)))</f>
        <v/>
      </c>
      <c r="DO148" s="273" t="str">
        <f ca="true">+IF(OFFSET('Hygiene Data'!$D$11,0,10*ROW('Hygiene Data'!D142))="","",OFFSET('Hygiene Data'!$D$11,0,10*ROW('Hygiene Data'!D142)))</f>
        <v/>
      </c>
      <c r="DP148" s="273" t="str">
        <f ca="true">+IF(OFFSET('Hygiene Data'!$D$12,0,10*ROW('Hygiene Data'!D142))="","",OFFSET('Hygiene Data'!$D$12,0,10*ROW('Hygiene Data'!D142)))</f>
        <v/>
      </c>
      <c r="DQ148" s="273" t="str">
        <f ca="true">+IF(OFFSET('Hygiene Data'!$D$13,0,10*ROW('Hygiene Data'!D142))="","",OFFSET('Hygiene Data'!$D$13,0,10*ROW('Hygiene Data'!D142)))</f>
        <v/>
      </c>
      <c r="DR148" s="273" t="str">
        <f ca="true">+IF(OFFSET('Hygiene Data'!$E$11,0,10*ROW('Hygiene Data'!E142))="","",OFFSET('Hygiene Data'!$E$11,0,10*ROW('Hygiene Data'!E142)))</f>
        <v/>
      </c>
      <c r="DS148" s="273" t="str">
        <f ca="true">+IF(OFFSET('Hygiene Data'!$E$12,0,10*ROW('Hygiene Data'!E142))="","",OFFSET('Hygiene Data'!$E$12,0,10*ROW('Hygiene Data'!E142)))</f>
        <v/>
      </c>
      <c r="DT148" s="273" t="str">
        <f ca="true">+IF(OFFSET('Hygiene Data'!$E$13,0,10*ROW('Hygiene Data'!E142))="","",OFFSET('Hygiene Data'!$E$13,0,10*ROW('Hygiene Data'!E142)))</f>
        <v/>
      </c>
      <c r="DU148" s="273" t="str">
        <f ca="true">+IF(OFFSET('Hygiene Data'!$F$11,0,10*ROW('Hygiene Data'!F142))="","",OFFSET('Hygiene Data'!$F$11,0,10*ROW('Hygiene Data'!F142)))</f>
        <v/>
      </c>
      <c r="DV148" s="273" t="str">
        <f ca="true">+IF(OFFSET('Hygiene Data'!$F$12,0,10*ROW('Hygiene Data'!F142))="","",OFFSET('Hygiene Data'!$F$12,0,10*ROW('Hygiene Data'!F142)))</f>
        <v/>
      </c>
      <c r="DW148" s="273" t="str">
        <f ca="true">+IF(OFFSET('Hygiene Data'!$F$13,0,10*ROW('Hygiene Data'!F142))="","",OFFSET('Hygiene Data'!$F$13,0,10*ROW('Hygiene Data'!F142)))</f>
        <v/>
      </c>
      <c r="DX148" s="273" t="str">
        <f ca="true">+IF(OFFSET('Hygiene Data'!$G$11,0,10*ROW('Hygiene Data'!G142))="","",OFFSET('Hygiene Data'!$G$11,0,10*ROW('Hygiene Data'!G142)))</f>
        <v/>
      </c>
      <c r="DY148" s="273" t="str">
        <f ca="true">+IF(OFFSET('Hygiene Data'!$G$12,0,10*ROW('Hygiene Data'!G142))="","",OFFSET('Hygiene Data'!$G$12,0,10*ROW('Hygiene Data'!G142)))</f>
        <v/>
      </c>
      <c r="DZ148" s="273" t="str">
        <f ca="true">+IF(OFFSET('Hygiene Data'!$G$13,0,10*ROW('Hygiene Data'!G142))="","",OFFSET('Hygiene Data'!$G$13,0,10*ROW('Hygiene Data'!G142)))</f>
        <v/>
      </c>
      <c r="EA148" s="273" t="str">
        <f ca="true">+IF(OFFSET('Hygiene Data'!$H$11,0,10*ROW('Hygiene Data'!H142))="","",OFFSET('Hygiene Data'!$H$11,0,10*ROW('Hygiene Data'!H142)))</f>
        <v/>
      </c>
      <c r="EB148" s="273" t="str">
        <f ca="true">+IF(OFFSET('Hygiene Data'!$H$12,0,10*ROW('Hygiene Data'!H142))="","",OFFSET('Hygiene Data'!$H$12,0,10*ROW('Hygiene Data'!H142)))</f>
        <v/>
      </c>
      <c r="EC148" s="273" t="str">
        <f ca="true">+IF(OFFSET('Hygiene Data'!$H$13,0,10*ROW('Hygiene Data'!H142))="","",OFFSET('Hygiene Data'!$H$13,0,10*ROW('Hygiene Data'!H142)))</f>
        <v/>
      </c>
      <c r="ED148" s="273" t="str">
        <f ca="true">+IF(OFFSET('Hygiene Data'!$I$11,0,10*ROW('Hygiene Data'!I142))="","",OFFSET('Hygiene Data'!$I$11,0,10*ROW('Hygiene Data'!I142)))</f>
        <v/>
      </c>
      <c r="EE148" s="273" t="str">
        <f ca="true">+IF(OFFSET('Hygiene Data'!$I$12,0,10*ROW('Hygiene Data'!I142))="","",OFFSET('Hygiene Data'!$I$12,0,10*ROW('Hygiene Data'!I142)))</f>
        <v/>
      </c>
      <c r="EF148" s="273"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29" t="str">
        <f t="shared" ca="true" si="2"/>
        <v/>
      </c>
      <c r="D149" s="97"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7"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7"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7"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7"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7"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7"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7"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7"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7"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7"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7"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7"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7"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7"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7"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7"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7"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8"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8"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8"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8"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8"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8"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8"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8"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8"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8"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8"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8"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8"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8"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8"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8"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8"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8"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8"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8"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8"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8"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8"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8"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8"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8"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8"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8"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8"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8"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9"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9"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9"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9"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9"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9"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9"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9"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9"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9"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9"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9"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9"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9"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9"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9"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9"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9"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3"/>
      <c r="BS149" s="273" t="str">
        <f ca="true">+IF(OFFSET('Water Data'!$D$27,0,10*ROW('Water Data'!D143))="","",OFFSET('Water Data'!$D$27,0,10*ROW('Water Data'!D143)))</f>
        <v/>
      </c>
      <c r="BT149" s="273" t="str">
        <f ca="true">+IF(OFFSET('Water Data'!$D$28,0,10*ROW('Water Data'!D143))="","",OFFSET('Water Data'!$D$28,0,10*ROW('Water Data'!D143)))</f>
        <v/>
      </c>
      <c r="BU149" s="273" t="str">
        <f ca="true">+IF(OFFSET('Water Data'!$D$29,0,10*ROW('Water Data'!D143))="","",OFFSET('Water Data'!$D$29,0,10*ROW('Water Data'!D143)))</f>
        <v/>
      </c>
      <c r="BV149" s="273" t="str">
        <f ca="true">+IF(OFFSET('Water Data'!$E$27,0,10*ROW('Water Data'!E143))="","",OFFSET('Water Data'!$E$27,0,10*ROW('Water Data'!E143)))</f>
        <v/>
      </c>
      <c r="BW149" s="273" t="str">
        <f ca="true">+IF(OFFSET('Water Data'!$E$28,0,10*ROW('Water Data'!E143))="","",OFFSET('Water Data'!$E$28,0,10*ROW('Water Data'!E143)))</f>
        <v/>
      </c>
      <c r="BX149" s="273" t="str">
        <f ca="true">+IF(OFFSET('Water Data'!$E$29,0,10*ROW('Water Data'!E143))="","",OFFSET('Water Data'!$E$29,0,10*ROW('Water Data'!E143)))</f>
        <v/>
      </c>
      <c r="BY149" s="273" t="str">
        <f ca="true">+IF(OFFSET('Water Data'!$F$27,0,10*ROW('Water Data'!F143))="","",OFFSET('Water Data'!$F$27,0,10*ROW('Water Data'!F143)))</f>
        <v/>
      </c>
      <c r="BZ149" s="273" t="str">
        <f ca="true">+IF(OFFSET('Water Data'!$F$28,0,10*ROW('Water Data'!F143))="","",OFFSET('Water Data'!$F$28,0,10*ROW('Water Data'!F143)))</f>
        <v/>
      </c>
      <c r="CA149" s="273" t="str">
        <f ca="true">+IF(OFFSET('Water Data'!$F$29,0,10*ROW('Water Data'!F143))="","",OFFSET('Water Data'!$F$29,0,10*ROW('Water Data'!F143)))</f>
        <v/>
      </c>
      <c r="CB149" s="273" t="str">
        <f ca="true">+IF(OFFSET('Water Data'!$G$27,0,10*ROW('Water Data'!G143))="","",OFFSET('Water Data'!$G$27,0,10*ROW('Water Data'!G143)))</f>
        <v/>
      </c>
      <c r="CC149" s="273" t="str">
        <f ca="true">+IF(OFFSET('Water Data'!$G$28,0,10*ROW('Water Data'!G143))="","",OFFSET('Water Data'!$G$28,0,10*ROW('Water Data'!G143)))</f>
        <v/>
      </c>
      <c r="CD149" s="273" t="str">
        <f ca="true">+IF(OFFSET('Water Data'!$G$29,0,10*ROW('Water Data'!G143))="","",OFFSET('Water Data'!$G$29,0,10*ROW('Water Data'!G143)))</f>
        <v/>
      </c>
      <c r="CE149" s="273" t="str">
        <f ca="true">+IF(OFFSET('Water Data'!$H$27,0,10*ROW('Water Data'!H143))="","",OFFSET('Water Data'!$H$27,0,10*ROW('Water Data'!H143)))</f>
        <v/>
      </c>
      <c r="CF149" s="273" t="str">
        <f ca="true">+IF(OFFSET('Water Data'!$H$28,0,10*ROW('Water Data'!H143))="","",OFFSET('Water Data'!$H$28,0,10*ROW('Water Data'!H143)))</f>
        <v/>
      </c>
      <c r="CG149" s="273" t="str">
        <f ca="true">+IF(OFFSET('Water Data'!$H$29,0,10*ROW('Water Data'!H143))="","",OFFSET('Water Data'!$H$29,0,10*ROW('Water Data'!H143)))</f>
        <v/>
      </c>
      <c r="CH149" s="273" t="str">
        <f ca="true">+IF(OFFSET('Water Data'!$I$27,0,10*ROW('Water Data'!I143))="","",OFFSET('Water Data'!$I$27,0,10*ROW('Water Data'!I143)))</f>
        <v/>
      </c>
      <c r="CI149" s="273" t="str">
        <f ca="true">+IF(OFFSET('Water Data'!$I$28,0,10*ROW('Water Data'!I143))="","",OFFSET('Water Data'!$I$28,0,10*ROW('Water Data'!I143)))</f>
        <v/>
      </c>
      <c r="CJ149" s="273" t="str">
        <f ca="true">+IF(OFFSET('Water Data'!$I$29,0,10*ROW('Water Data'!I143))="","",OFFSET('Water Data'!$I$29,0,10*ROW('Water Data'!I143)))</f>
        <v/>
      </c>
      <c r="CK149" s="273" t="str">
        <f ca="true">+IF(OFFSET('Sanitation Data'!$D$28,0,10*ROW('Sanitation Data'!D143))="","",OFFSET('Sanitation Data'!$D$28,0,10*ROW('Sanitation Data'!D143)))</f>
        <v/>
      </c>
      <c r="CL149" s="273" t="str">
        <f ca="true">+IF(OFFSET('Sanitation Data'!$D$29,0,10*ROW('Sanitation Data'!D143))="","",OFFSET('Sanitation Data'!$D$29,0,10*ROW('Sanitation Data'!D143)))</f>
        <v/>
      </c>
      <c r="CM149" s="273" t="str">
        <f ca="true">+IF(OFFSET('Sanitation Data'!$D$30,0,10*ROW('Sanitation Data'!D143))="","",OFFSET('Sanitation Data'!$D$30,0,10*ROW('Sanitation Data'!D143)))</f>
        <v/>
      </c>
      <c r="CN149" s="273" t="str">
        <f ca="true">+IF(OFFSET('Sanitation Data'!$D$31,0,10*ROW('Sanitation Data'!D143))="","",OFFSET('Sanitation Data'!$D$31,0,10*ROW('Sanitation Data'!D143)))</f>
        <v/>
      </c>
      <c r="CO149" s="273" t="str">
        <f ca="true">+IF(OFFSET('Sanitation Data'!$D$32,0,10*ROW('Sanitation Data'!D143))="","",OFFSET('Sanitation Data'!$D$32,0,10*ROW('Sanitation Data'!D143)))</f>
        <v/>
      </c>
      <c r="CP149" s="273" t="str">
        <f ca="true">+IF(OFFSET('Sanitation Data'!$E$28,0,10*ROW('Sanitation Data'!E143))="","",OFFSET('Sanitation Data'!$E$28,0,10*ROW('Sanitation Data'!E143)))</f>
        <v/>
      </c>
      <c r="CQ149" s="273" t="str">
        <f ca="true">+IF(OFFSET('Sanitation Data'!$E$29,0,10*ROW('Sanitation Data'!E143))="","",OFFSET('Sanitation Data'!$E$29,0,10*ROW('Sanitation Data'!E143)))</f>
        <v/>
      </c>
      <c r="CR149" s="273" t="str">
        <f ca="true">+IF(OFFSET('Sanitation Data'!$E$30,0,10*ROW('Sanitation Data'!E143))="","",OFFSET('Sanitation Data'!$E$30,0,10*ROW('Sanitation Data'!E143)))</f>
        <v/>
      </c>
      <c r="CS149" s="273" t="str">
        <f ca="true">+IF(OFFSET('Sanitation Data'!$E$31,0,10*ROW('Sanitation Data'!E143))="","",OFFSET('Sanitation Data'!$E$31,0,10*ROW('Sanitation Data'!E143)))</f>
        <v/>
      </c>
      <c r="CT149" s="273" t="str">
        <f ca="true">+IF(OFFSET('Sanitation Data'!$E$32,0,10*ROW('Sanitation Data'!E143))="","",OFFSET('Sanitation Data'!$E$32,0,10*ROW('Sanitation Data'!E143)))</f>
        <v/>
      </c>
      <c r="CU149" s="273" t="str">
        <f ca="true">+IF(OFFSET('Sanitation Data'!$F$28,0,10*ROW('Sanitation Data'!F143))="","",OFFSET('Sanitation Data'!$F$28,0,10*ROW('Sanitation Data'!F143)))</f>
        <v/>
      </c>
      <c r="CV149" s="273" t="str">
        <f ca="true">+IF(OFFSET('Sanitation Data'!$F$29,0,10*ROW('Sanitation Data'!F143))="","",OFFSET('Sanitation Data'!$F$29,0,10*ROW('Sanitation Data'!F143)))</f>
        <v/>
      </c>
      <c r="CW149" s="273" t="str">
        <f ca="true">+IF(OFFSET('Sanitation Data'!$F$30,0,10*ROW('Sanitation Data'!F143))="","",OFFSET('Sanitation Data'!$F$30,0,10*ROW('Sanitation Data'!F143)))</f>
        <v/>
      </c>
      <c r="CX149" s="273" t="str">
        <f ca="true">+IF(OFFSET('Sanitation Data'!$F$31,0,10*ROW('Sanitation Data'!F143))="","",OFFSET('Sanitation Data'!$F$31,0,10*ROW('Sanitation Data'!F143)))</f>
        <v/>
      </c>
      <c r="CY149" s="273" t="str">
        <f ca="true">+IF(OFFSET('Sanitation Data'!$F$32,0,10*ROW('Sanitation Data'!F143))="","",OFFSET('Sanitation Data'!$F$32,0,10*ROW('Sanitation Data'!F143)))</f>
        <v/>
      </c>
      <c r="CZ149" s="273" t="str">
        <f ca="true">+IF(OFFSET('Sanitation Data'!$G$28,0,10*ROW('Sanitation Data'!G143))="","",OFFSET('Sanitation Data'!$G$28,0,10*ROW('Sanitation Data'!G143)))</f>
        <v/>
      </c>
      <c r="DA149" s="273" t="str">
        <f ca="true">+IF(OFFSET('Sanitation Data'!$G$29,0,10*ROW('Sanitation Data'!G143))="","",OFFSET('Sanitation Data'!$G$29,0,10*ROW('Sanitation Data'!G143)))</f>
        <v/>
      </c>
      <c r="DB149" s="273" t="str">
        <f ca="true">+IF(OFFSET('Sanitation Data'!$G$30,0,10*ROW('Sanitation Data'!G143))="","",OFFSET('Sanitation Data'!$G$30,0,10*ROW('Sanitation Data'!G143)))</f>
        <v/>
      </c>
      <c r="DC149" s="273" t="str">
        <f ca="true">+IF(OFFSET('Sanitation Data'!$G$31,0,10*ROW('Sanitation Data'!G143))="","",OFFSET('Sanitation Data'!$G$31,0,10*ROW('Sanitation Data'!G143)))</f>
        <v/>
      </c>
      <c r="DD149" s="273" t="str">
        <f ca="true">+IF(OFFSET('Sanitation Data'!$G$32,0,10*ROW('Sanitation Data'!G143))="","",OFFSET('Sanitation Data'!$G$32,0,10*ROW('Sanitation Data'!G143)))</f>
        <v/>
      </c>
      <c r="DE149" s="273" t="str">
        <f ca="true">+IF(OFFSET('Sanitation Data'!$H$28,0,10*ROW('Sanitation Data'!H143))="","",OFFSET('Sanitation Data'!$H$28,0,10*ROW('Sanitation Data'!H143)))</f>
        <v/>
      </c>
      <c r="DF149" s="273" t="str">
        <f ca="true">+IF(OFFSET('Sanitation Data'!$H$29,0,10*ROW('Sanitation Data'!H143))="","",OFFSET('Sanitation Data'!$H$29,0,10*ROW('Sanitation Data'!H143)))</f>
        <v/>
      </c>
      <c r="DG149" s="273" t="str">
        <f ca="true">+IF(OFFSET('Sanitation Data'!$H$30,0,10*ROW('Sanitation Data'!H143))="","",OFFSET('Sanitation Data'!$H$30,0,10*ROW('Sanitation Data'!H143)))</f>
        <v/>
      </c>
      <c r="DH149" s="273" t="str">
        <f ca="true">+IF(OFFSET('Sanitation Data'!$H$31,0,10*ROW('Sanitation Data'!H143))="","",OFFSET('Sanitation Data'!$H$31,0,10*ROW('Sanitation Data'!H143)))</f>
        <v/>
      </c>
      <c r="DI149" s="273" t="str">
        <f ca="true">+IF(OFFSET('Sanitation Data'!$H$32,0,10*ROW('Sanitation Data'!H143))="","",OFFSET('Sanitation Data'!$H$32,0,10*ROW('Sanitation Data'!H143)))</f>
        <v/>
      </c>
      <c r="DJ149" s="273" t="str">
        <f ca="true">+IF(OFFSET('Sanitation Data'!$I$28,0,10*ROW('Sanitation Data'!I143))="","",OFFSET('Sanitation Data'!$I$28,0,10*ROW('Sanitation Data'!I143)))</f>
        <v/>
      </c>
      <c r="DK149" s="273" t="str">
        <f ca="true">+IF(OFFSET('Sanitation Data'!$I$29,0,10*ROW('Sanitation Data'!I143))="","",OFFSET('Sanitation Data'!$I$29,0,10*ROW('Sanitation Data'!I143)))</f>
        <v/>
      </c>
      <c r="DL149" s="273" t="str">
        <f ca="true">+IF(OFFSET('Sanitation Data'!$I$30,0,10*ROW('Sanitation Data'!I143))="","",OFFSET('Sanitation Data'!$I$30,0,10*ROW('Sanitation Data'!I143)))</f>
        <v/>
      </c>
      <c r="DM149" s="273" t="str">
        <f ca="true">+IF(OFFSET('Sanitation Data'!$I$31,0,10*ROW('Sanitation Data'!I143))="","",OFFSET('Sanitation Data'!$I$31,0,10*ROW('Sanitation Data'!I143)))</f>
        <v/>
      </c>
      <c r="DN149" s="273" t="str">
        <f ca="true">+IF(OFFSET('Sanitation Data'!$I$32,0,10*ROW('Sanitation Data'!I143))="","",OFFSET('Sanitation Data'!$I$32,0,10*ROW('Sanitation Data'!I143)))</f>
        <v/>
      </c>
      <c r="DO149" s="273" t="str">
        <f ca="true">+IF(OFFSET('Hygiene Data'!$D$11,0,10*ROW('Hygiene Data'!D143))="","",OFFSET('Hygiene Data'!$D$11,0,10*ROW('Hygiene Data'!D143)))</f>
        <v/>
      </c>
      <c r="DP149" s="273" t="str">
        <f ca="true">+IF(OFFSET('Hygiene Data'!$D$12,0,10*ROW('Hygiene Data'!D143))="","",OFFSET('Hygiene Data'!$D$12,0,10*ROW('Hygiene Data'!D143)))</f>
        <v/>
      </c>
      <c r="DQ149" s="273" t="str">
        <f ca="true">+IF(OFFSET('Hygiene Data'!$D$13,0,10*ROW('Hygiene Data'!D143))="","",OFFSET('Hygiene Data'!$D$13,0,10*ROW('Hygiene Data'!D143)))</f>
        <v/>
      </c>
      <c r="DR149" s="273" t="str">
        <f ca="true">+IF(OFFSET('Hygiene Data'!$E$11,0,10*ROW('Hygiene Data'!E143))="","",OFFSET('Hygiene Data'!$E$11,0,10*ROW('Hygiene Data'!E143)))</f>
        <v/>
      </c>
      <c r="DS149" s="273" t="str">
        <f ca="true">+IF(OFFSET('Hygiene Data'!$E$12,0,10*ROW('Hygiene Data'!E143))="","",OFFSET('Hygiene Data'!$E$12,0,10*ROW('Hygiene Data'!E143)))</f>
        <v/>
      </c>
      <c r="DT149" s="273" t="str">
        <f ca="true">+IF(OFFSET('Hygiene Data'!$E$13,0,10*ROW('Hygiene Data'!E143))="","",OFFSET('Hygiene Data'!$E$13,0,10*ROW('Hygiene Data'!E143)))</f>
        <v/>
      </c>
      <c r="DU149" s="273" t="str">
        <f ca="true">+IF(OFFSET('Hygiene Data'!$F$11,0,10*ROW('Hygiene Data'!F143))="","",OFFSET('Hygiene Data'!$F$11,0,10*ROW('Hygiene Data'!F143)))</f>
        <v/>
      </c>
      <c r="DV149" s="273" t="str">
        <f ca="true">+IF(OFFSET('Hygiene Data'!$F$12,0,10*ROW('Hygiene Data'!F143))="","",OFFSET('Hygiene Data'!$F$12,0,10*ROW('Hygiene Data'!F143)))</f>
        <v/>
      </c>
      <c r="DW149" s="273" t="str">
        <f ca="true">+IF(OFFSET('Hygiene Data'!$F$13,0,10*ROW('Hygiene Data'!F143))="","",OFFSET('Hygiene Data'!$F$13,0,10*ROW('Hygiene Data'!F143)))</f>
        <v/>
      </c>
      <c r="DX149" s="273" t="str">
        <f ca="true">+IF(OFFSET('Hygiene Data'!$G$11,0,10*ROW('Hygiene Data'!G143))="","",OFFSET('Hygiene Data'!$G$11,0,10*ROW('Hygiene Data'!G143)))</f>
        <v/>
      </c>
      <c r="DY149" s="273" t="str">
        <f ca="true">+IF(OFFSET('Hygiene Data'!$G$12,0,10*ROW('Hygiene Data'!G143))="","",OFFSET('Hygiene Data'!$G$12,0,10*ROW('Hygiene Data'!G143)))</f>
        <v/>
      </c>
      <c r="DZ149" s="273" t="str">
        <f ca="true">+IF(OFFSET('Hygiene Data'!$G$13,0,10*ROW('Hygiene Data'!G143))="","",OFFSET('Hygiene Data'!$G$13,0,10*ROW('Hygiene Data'!G143)))</f>
        <v/>
      </c>
      <c r="EA149" s="273" t="str">
        <f ca="true">+IF(OFFSET('Hygiene Data'!$H$11,0,10*ROW('Hygiene Data'!H143))="","",OFFSET('Hygiene Data'!$H$11,0,10*ROW('Hygiene Data'!H143)))</f>
        <v/>
      </c>
      <c r="EB149" s="273" t="str">
        <f ca="true">+IF(OFFSET('Hygiene Data'!$H$12,0,10*ROW('Hygiene Data'!H143))="","",OFFSET('Hygiene Data'!$H$12,0,10*ROW('Hygiene Data'!H143)))</f>
        <v/>
      </c>
      <c r="EC149" s="273" t="str">
        <f ca="true">+IF(OFFSET('Hygiene Data'!$H$13,0,10*ROW('Hygiene Data'!H143))="","",OFFSET('Hygiene Data'!$H$13,0,10*ROW('Hygiene Data'!H143)))</f>
        <v/>
      </c>
      <c r="ED149" s="273" t="str">
        <f ca="true">+IF(OFFSET('Hygiene Data'!$I$11,0,10*ROW('Hygiene Data'!I143))="","",OFFSET('Hygiene Data'!$I$11,0,10*ROW('Hygiene Data'!I143)))</f>
        <v/>
      </c>
      <c r="EE149" s="273" t="str">
        <f ca="true">+IF(OFFSET('Hygiene Data'!$I$12,0,10*ROW('Hygiene Data'!I143))="","",OFFSET('Hygiene Data'!$I$12,0,10*ROW('Hygiene Data'!I143)))</f>
        <v/>
      </c>
      <c r="EF149" s="273"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29" t="str">
        <f t="shared" ca="true" si="2"/>
        <v/>
      </c>
      <c r="D150" s="97"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7"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7"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7"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7"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7"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7"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7"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7"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7"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7"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7"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7"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7"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7"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7"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7"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7"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8"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8"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8"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8"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8"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8"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8"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8"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8"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8"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8"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8"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8"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8"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8"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8"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8"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8"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8"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8"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8"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8"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8"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8"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8"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8"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8"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8"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8"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8"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9"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9"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9"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9"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9"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9"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9"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9"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9"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9"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9"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9"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9"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9"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9"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9"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9"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9"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3"/>
      <c r="BS150" s="273" t="str">
        <f ca="true">+IF(OFFSET('Water Data'!$D$27,0,10*ROW('Water Data'!D144))="","",OFFSET('Water Data'!$D$27,0,10*ROW('Water Data'!D144)))</f>
        <v/>
      </c>
      <c r="BT150" s="273" t="str">
        <f ca="true">+IF(OFFSET('Water Data'!$D$28,0,10*ROW('Water Data'!D144))="","",OFFSET('Water Data'!$D$28,0,10*ROW('Water Data'!D144)))</f>
        <v/>
      </c>
      <c r="BU150" s="273" t="str">
        <f ca="true">+IF(OFFSET('Water Data'!$D$29,0,10*ROW('Water Data'!D144))="","",OFFSET('Water Data'!$D$29,0,10*ROW('Water Data'!D144)))</f>
        <v/>
      </c>
      <c r="BV150" s="273" t="str">
        <f ca="true">+IF(OFFSET('Water Data'!$E$27,0,10*ROW('Water Data'!E144))="","",OFFSET('Water Data'!$E$27,0,10*ROW('Water Data'!E144)))</f>
        <v/>
      </c>
      <c r="BW150" s="273" t="str">
        <f ca="true">+IF(OFFSET('Water Data'!$E$28,0,10*ROW('Water Data'!E144))="","",OFFSET('Water Data'!$E$28,0,10*ROW('Water Data'!E144)))</f>
        <v/>
      </c>
      <c r="BX150" s="273" t="str">
        <f ca="true">+IF(OFFSET('Water Data'!$E$29,0,10*ROW('Water Data'!E144))="","",OFFSET('Water Data'!$E$29,0,10*ROW('Water Data'!E144)))</f>
        <v/>
      </c>
      <c r="BY150" s="273" t="str">
        <f ca="true">+IF(OFFSET('Water Data'!$F$27,0,10*ROW('Water Data'!F144))="","",OFFSET('Water Data'!$F$27,0,10*ROW('Water Data'!F144)))</f>
        <v/>
      </c>
      <c r="BZ150" s="273" t="str">
        <f ca="true">+IF(OFFSET('Water Data'!$F$28,0,10*ROW('Water Data'!F144))="","",OFFSET('Water Data'!$F$28,0,10*ROW('Water Data'!F144)))</f>
        <v/>
      </c>
      <c r="CA150" s="273" t="str">
        <f ca="true">+IF(OFFSET('Water Data'!$F$29,0,10*ROW('Water Data'!F144))="","",OFFSET('Water Data'!$F$29,0,10*ROW('Water Data'!F144)))</f>
        <v/>
      </c>
      <c r="CB150" s="273" t="str">
        <f ca="true">+IF(OFFSET('Water Data'!$G$27,0,10*ROW('Water Data'!G144))="","",OFFSET('Water Data'!$G$27,0,10*ROW('Water Data'!G144)))</f>
        <v/>
      </c>
      <c r="CC150" s="273" t="str">
        <f ca="true">+IF(OFFSET('Water Data'!$G$28,0,10*ROW('Water Data'!G144))="","",OFFSET('Water Data'!$G$28,0,10*ROW('Water Data'!G144)))</f>
        <v/>
      </c>
      <c r="CD150" s="273" t="str">
        <f ca="true">+IF(OFFSET('Water Data'!$G$29,0,10*ROW('Water Data'!G144))="","",OFFSET('Water Data'!$G$29,0,10*ROW('Water Data'!G144)))</f>
        <v/>
      </c>
      <c r="CE150" s="273" t="str">
        <f ca="true">+IF(OFFSET('Water Data'!$H$27,0,10*ROW('Water Data'!H144))="","",OFFSET('Water Data'!$H$27,0,10*ROW('Water Data'!H144)))</f>
        <v/>
      </c>
      <c r="CF150" s="273" t="str">
        <f ca="true">+IF(OFFSET('Water Data'!$H$28,0,10*ROW('Water Data'!H144))="","",OFFSET('Water Data'!$H$28,0,10*ROW('Water Data'!H144)))</f>
        <v/>
      </c>
      <c r="CG150" s="273" t="str">
        <f ca="true">+IF(OFFSET('Water Data'!$H$29,0,10*ROW('Water Data'!H144))="","",OFFSET('Water Data'!$H$29,0,10*ROW('Water Data'!H144)))</f>
        <v/>
      </c>
      <c r="CH150" s="273" t="str">
        <f ca="true">+IF(OFFSET('Water Data'!$I$27,0,10*ROW('Water Data'!I144))="","",OFFSET('Water Data'!$I$27,0,10*ROW('Water Data'!I144)))</f>
        <v/>
      </c>
      <c r="CI150" s="273" t="str">
        <f ca="true">+IF(OFFSET('Water Data'!$I$28,0,10*ROW('Water Data'!I144))="","",OFFSET('Water Data'!$I$28,0,10*ROW('Water Data'!I144)))</f>
        <v/>
      </c>
      <c r="CJ150" s="273" t="str">
        <f ca="true">+IF(OFFSET('Water Data'!$I$29,0,10*ROW('Water Data'!I144))="","",OFFSET('Water Data'!$I$29,0,10*ROW('Water Data'!I144)))</f>
        <v/>
      </c>
      <c r="CK150" s="273" t="str">
        <f ca="true">+IF(OFFSET('Sanitation Data'!$D$28,0,10*ROW('Sanitation Data'!D144))="","",OFFSET('Sanitation Data'!$D$28,0,10*ROW('Sanitation Data'!D144)))</f>
        <v/>
      </c>
      <c r="CL150" s="273" t="str">
        <f ca="true">+IF(OFFSET('Sanitation Data'!$D$29,0,10*ROW('Sanitation Data'!D144))="","",OFFSET('Sanitation Data'!$D$29,0,10*ROW('Sanitation Data'!D144)))</f>
        <v/>
      </c>
      <c r="CM150" s="273" t="str">
        <f ca="true">+IF(OFFSET('Sanitation Data'!$D$30,0,10*ROW('Sanitation Data'!D144))="","",OFFSET('Sanitation Data'!$D$30,0,10*ROW('Sanitation Data'!D144)))</f>
        <v/>
      </c>
      <c r="CN150" s="273" t="str">
        <f ca="true">+IF(OFFSET('Sanitation Data'!$D$31,0,10*ROW('Sanitation Data'!D144))="","",OFFSET('Sanitation Data'!$D$31,0,10*ROW('Sanitation Data'!D144)))</f>
        <v/>
      </c>
      <c r="CO150" s="273" t="str">
        <f ca="true">+IF(OFFSET('Sanitation Data'!$D$32,0,10*ROW('Sanitation Data'!D144))="","",OFFSET('Sanitation Data'!$D$32,0,10*ROW('Sanitation Data'!D144)))</f>
        <v/>
      </c>
      <c r="CP150" s="273" t="str">
        <f ca="true">+IF(OFFSET('Sanitation Data'!$E$28,0,10*ROW('Sanitation Data'!E144))="","",OFFSET('Sanitation Data'!$E$28,0,10*ROW('Sanitation Data'!E144)))</f>
        <v/>
      </c>
      <c r="CQ150" s="273" t="str">
        <f ca="true">+IF(OFFSET('Sanitation Data'!$E$29,0,10*ROW('Sanitation Data'!E144))="","",OFFSET('Sanitation Data'!$E$29,0,10*ROW('Sanitation Data'!E144)))</f>
        <v/>
      </c>
      <c r="CR150" s="273" t="str">
        <f ca="true">+IF(OFFSET('Sanitation Data'!$E$30,0,10*ROW('Sanitation Data'!E144))="","",OFFSET('Sanitation Data'!$E$30,0,10*ROW('Sanitation Data'!E144)))</f>
        <v/>
      </c>
      <c r="CS150" s="273" t="str">
        <f ca="true">+IF(OFFSET('Sanitation Data'!$E$31,0,10*ROW('Sanitation Data'!E144))="","",OFFSET('Sanitation Data'!$E$31,0,10*ROW('Sanitation Data'!E144)))</f>
        <v/>
      </c>
      <c r="CT150" s="273" t="str">
        <f ca="true">+IF(OFFSET('Sanitation Data'!$E$32,0,10*ROW('Sanitation Data'!E144))="","",OFFSET('Sanitation Data'!$E$32,0,10*ROW('Sanitation Data'!E144)))</f>
        <v/>
      </c>
      <c r="CU150" s="273" t="str">
        <f ca="true">+IF(OFFSET('Sanitation Data'!$F$28,0,10*ROW('Sanitation Data'!F144))="","",OFFSET('Sanitation Data'!$F$28,0,10*ROW('Sanitation Data'!F144)))</f>
        <v/>
      </c>
      <c r="CV150" s="273" t="str">
        <f ca="true">+IF(OFFSET('Sanitation Data'!$F$29,0,10*ROW('Sanitation Data'!F144))="","",OFFSET('Sanitation Data'!$F$29,0,10*ROW('Sanitation Data'!F144)))</f>
        <v/>
      </c>
      <c r="CW150" s="273" t="str">
        <f ca="true">+IF(OFFSET('Sanitation Data'!$F$30,0,10*ROW('Sanitation Data'!F144))="","",OFFSET('Sanitation Data'!$F$30,0,10*ROW('Sanitation Data'!F144)))</f>
        <v/>
      </c>
      <c r="CX150" s="273" t="str">
        <f ca="true">+IF(OFFSET('Sanitation Data'!$F$31,0,10*ROW('Sanitation Data'!F144))="","",OFFSET('Sanitation Data'!$F$31,0,10*ROW('Sanitation Data'!F144)))</f>
        <v/>
      </c>
      <c r="CY150" s="273" t="str">
        <f ca="true">+IF(OFFSET('Sanitation Data'!$F$32,0,10*ROW('Sanitation Data'!F144))="","",OFFSET('Sanitation Data'!$F$32,0,10*ROW('Sanitation Data'!F144)))</f>
        <v/>
      </c>
      <c r="CZ150" s="273" t="str">
        <f ca="true">+IF(OFFSET('Sanitation Data'!$G$28,0,10*ROW('Sanitation Data'!G144))="","",OFFSET('Sanitation Data'!$G$28,0,10*ROW('Sanitation Data'!G144)))</f>
        <v/>
      </c>
      <c r="DA150" s="273" t="str">
        <f ca="true">+IF(OFFSET('Sanitation Data'!$G$29,0,10*ROW('Sanitation Data'!G144))="","",OFFSET('Sanitation Data'!$G$29,0,10*ROW('Sanitation Data'!G144)))</f>
        <v/>
      </c>
      <c r="DB150" s="273" t="str">
        <f ca="true">+IF(OFFSET('Sanitation Data'!$G$30,0,10*ROW('Sanitation Data'!G144))="","",OFFSET('Sanitation Data'!$G$30,0,10*ROW('Sanitation Data'!G144)))</f>
        <v/>
      </c>
      <c r="DC150" s="273" t="str">
        <f ca="true">+IF(OFFSET('Sanitation Data'!$G$31,0,10*ROW('Sanitation Data'!G144))="","",OFFSET('Sanitation Data'!$G$31,0,10*ROW('Sanitation Data'!G144)))</f>
        <v/>
      </c>
      <c r="DD150" s="273" t="str">
        <f ca="true">+IF(OFFSET('Sanitation Data'!$G$32,0,10*ROW('Sanitation Data'!G144))="","",OFFSET('Sanitation Data'!$G$32,0,10*ROW('Sanitation Data'!G144)))</f>
        <v/>
      </c>
      <c r="DE150" s="273" t="str">
        <f ca="true">+IF(OFFSET('Sanitation Data'!$H$28,0,10*ROW('Sanitation Data'!H144))="","",OFFSET('Sanitation Data'!$H$28,0,10*ROW('Sanitation Data'!H144)))</f>
        <v/>
      </c>
      <c r="DF150" s="273" t="str">
        <f ca="true">+IF(OFFSET('Sanitation Data'!$H$29,0,10*ROW('Sanitation Data'!H144))="","",OFFSET('Sanitation Data'!$H$29,0,10*ROW('Sanitation Data'!H144)))</f>
        <v/>
      </c>
      <c r="DG150" s="273" t="str">
        <f ca="true">+IF(OFFSET('Sanitation Data'!$H$30,0,10*ROW('Sanitation Data'!H144))="","",OFFSET('Sanitation Data'!$H$30,0,10*ROW('Sanitation Data'!H144)))</f>
        <v/>
      </c>
      <c r="DH150" s="273" t="str">
        <f ca="true">+IF(OFFSET('Sanitation Data'!$H$31,0,10*ROW('Sanitation Data'!H144))="","",OFFSET('Sanitation Data'!$H$31,0,10*ROW('Sanitation Data'!H144)))</f>
        <v/>
      </c>
      <c r="DI150" s="273" t="str">
        <f ca="true">+IF(OFFSET('Sanitation Data'!$H$32,0,10*ROW('Sanitation Data'!H144))="","",OFFSET('Sanitation Data'!$H$32,0,10*ROW('Sanitation Data'!H144)))</f>
        <v/>
      </c>
      <c r="DJ150" s="273" t="str">
        <f ca="true">+IF(OFFSET('Sanitation Data'!$I$28,0,10*ROW('Sanitation Data'!I144))="","",OFFSET('Sanitation Data'!$I$28,0,10*ROW('Sanitation Data'!I144)))</f>
        <v/>
      </c>
      <c r="DK150" s="273" t="str">
        <f ca="true">+IF(OFFSET('Sanitation Data'!$I$29,0,10*ROW('Sanitation Data'!I144))="","",OFFSET('Sanitation Data'!$I$29,0,10*ROW('Sanitation Data'!I144)))</f>
        <v/>
      </c>
      <c r="DL150" s="273" t="str">
        <f ca="true">+IF(OFFSET('Sanitation Data'!$I$30,0,10*ROW('Sanitation Data'!I144))="","",OFFSET('Sanitation Data'!$I$30,0,10*ROW('Sanitation Data'!I144)))</f>
        <v/>
      </c>
      <c r="DM150" s="273" t="str">
        <f ca="true">+IF(OFFSET('Sanitation Data'!$I$31,0,10*ROW('Sanitation Data'!I144))="","",OFFSET('Sanitation Data'!$I$31,0,10*ROW('Sanitation Data'!I144)))</f>
        <v/>
      </c>
      <c r="DN150" s="273" t="str">
        <f ca="true">+IF(OFFSET('Sanitation Data'!$I$32,0,10*ROW('Sanitation Data'!I144))="","",OFFSET('Sanitation Data'!$I$32,0,10*ROW('Sanitation Data'!I144)))</f>
        <v/>
      </c>
      <c r="DO150" s="273" t="str">
        <f ca="true">+IF(OFFSET('Hygiene Data'!$D$11,0,10*ROW('Hygiene Data'!D144))="","",OFFSET('Hygiene Data'!$D$11,0,10*ROW('Hygiene Data'!D144)))</f>
        <v/>
      </c>
      <c r="DP150" s="273" t="str">
        <f ca="true">+IF(OFFSET('Hygiene Data'!$D$12,0,10*ROW('Hygiene Data'!D144))="","",OFFSET('Hygiene Data'!$D$12,0,10*ROW('Hygiene Data'!D144)))</f>
        <v/>
      </c>
      <c r="DQ150" s="273" t="str">
        <f ca="true">+IF(OFFSET('Hygiene Data'!$D$13,0,10*ROW('Hygiene Data'!D144))="","",OFFSET('Hygiene Data'!$D$13,0,10*ROW('Hygiene Data'!D144)))</f>
        <v/>
      </c>
      <c r="DR150" s="273" t="str">
        <f ca="true">+IF(OFFSET('Hygiene Data'!$E$11,0,10*ROW('Hygiene Data'!E144))="","",OFFSET('Hygiene Data'!$E$11,0,10*ROW('Hygiene Data'!E144)))</f>
        <v/>
      </c>
      <c r="DS150" s="273" t="str">
        <f ca="true">+IF(OFFSET('Hygiene Data'!$E$12,0,10*ROW('Hygiene Data'!E144))="","",OFFSET('Hygiene Data'!$E$12,0,10*ROW('Hygiene Data'!E144)))</f>
        <v/>
      </c>
      <c r="DT150" s="273" t="str">
        <f ca="true">+IF(OFFSET('Hygiene Data'!$E$13,0,10*ROW('Hygiene Data'!E144))="","",OFFSET('Hygiene Data'!$E$13,0,10*ROW('Hygiene Data'!E144)))</f>
        <v/>
      </c>
      <c r="DU150" s="273" t="str">
        <f ca="true">+IF(OFFSET('Hygiene Data'!$F$11,0,10*ROW('Hygiene Data'!F144))="","",OFFSET('Hygiene Data'!$F$11,0,10*ROW('Hygiene Data'!F144)))</f>
        <v/>
      </c>
      <c r="DV150" s="273" t="str">
        <f ca="true">+IF(OFFSET('Hygiene Data'!$F$12,0,10*ROW('Hygiene Data'!F144))="","",OFFSET('Hygiene Data'!$F$12,0,10*ROW('Hygiene Data'!F144)))</f>
        <v/>
      </c>
      <c r="DW150" s="273" t="str">
        <f ca="true">+IF(OFFSET('Hygiene Data'!$F$13,0,10*ROW('Hygiene Data'!F144))="","",OFFSET('Hygiene Data'!$F$13,0,10*ROW('Hygiene Data'!F144)))</f>
        <v/>
      </c>
      <c r="DX150" s="273" t="str">
        <f ca="true">+IF(OFFSET('Hygiene Data'!$G$11,0,10*ROW('Hygiene Data'!G144))="","",OFFSET('Hygiene Data'!$G$11,0,10*ROW('Hygiene Data'!G144)))</f>
        <v/>
      </c>
      <c r="DY150" s="273" t="str">
        <f ca="true">+IF(OFFSET('Hygiene Data'!$G$12,0,10*ROW('Hygiene Data'!G144))="","",OFFSET('Hygiene Data'!$G$12,0,10*ROW('Hygiene Data'!G144)))</f>
        <v/>
      </c>
      <c r="DZ150" s="273" t="str">
        <f ca="true">+IF(OFFSET('Hygiene Data'!$G$13,0,10*ROW('Hygiene Data'!G144))="","",OFFSET('Hygiene Data'!$G$13,0,10*ROW('Hygiene Data'!G144)))</f>
        <v/>
      </c>
      <c r="EA150" s="273" t="str">
        <f ca="true">+IF(OFFSET('Hygiene Data'!$H$11,0,10*ROW('Hygiene Data'!H144))="","",OFFSET('Hygiene Data'!$H$11,0,10*ROW('Hygiene Data'!H144)))</f>
        <v/>
      </c>
      <c r="EB150" s="273" t="str">
        <f ca="true">+IF(OFFSET('Hygiene Data'!$H$12,0,10*ROW('Hygiene Data'!H144))="","",OFFSET('Hygiene Data'!$H$12,0,10*ROW('Hygiene Data'!H144)))</f>
        <v/>
      </c>
      <c r="EC150" s="273" t="str">
        <f ca="true">+IF(OFFSET('Hygiene Data'!$H$13,0,10*ROW('Hygiene Data'!H144))="","",OFFSET('Hygiene Data'!$H$13,0,10*ROW('Hygiene Data'!H144)))</f>
        <v/>
      </c>
      <c r="ED150" s="273" t="str">
        <f ca="true">+IF(OFFSET('Hygiene Data'!$I$11,0,10*ROW('Hygiene Data'!I144))="","",OFFSET('Hygiene Data'!$I$11,0,10*ROW('Hygiene Data'!I144)))</f>
        <v/>
      </c>
      <c r="EE150" s="273" t="str">
        <f ca="true">+IF(OFFSET('Hygiene Data'!$I$12,0,10*ROW('Hygiene Data'!I144))="","",OFFSET('Hygiene Data'!$I$12,0,10*ROW('Hygiene Data'!I144)))</f>
        <v/>
      </c>
      <c r="EF150" s="273"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29" t="str">
        <f t="shared" ca="true" si="2"/>
        <v/>
      </c>
      <c r="D151" s="97"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7"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7"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7"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7"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7"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7"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7"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7"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7"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7"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7"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7"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7"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7"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7"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7"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7"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8"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8"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8"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8"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8"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8"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8"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8"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8"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8"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8"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8"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8"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8"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8"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8"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8"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8"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8"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8"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8"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8"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8"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8"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8"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8"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8"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8"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8"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8"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9"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9"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9"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9"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9"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9"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9"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9"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9"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9"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9"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9"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9"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9"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9"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9"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9"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9"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3"/>
      <c r="BS151" s="273" t="str">
        <f ca="true">+IF(OFFSET('Water Data'!$D$27,0,10*ROW('Water Data'!D145))="","",OFFSET('Water Data'!$D$27,0,10*ROW('Water Data'!D145)))</f>
        <v/>
      </c>
      <c r="BT151" s="273" t="str">
        <f ca="true">+IF(OFFSET('Water Data'!$D$28,0,10*ROW('Water Data'!D145))="","",OFFSET('Water Data'!$D$28,0,10*ROW('Water Data'!D145)))</f>
        <v/>
      </c>
      <c r="BU151" s="273" t="str">
        <f ca="true">+IF(OFFSET('Water Data'!$D$29,0,10*ROW('Water Data'!D145))="","",OFFSET('Water Data'!$D$29,0,10*ROW('Water Data'!D145)))</f>
        <v/>
      </c>
      <c r="BV151" s="273" t="str">
        <f ca="true">+IF(OFFSET('Water Data'!$E$27,0,10*ROW('Water Data'!E145))="","",OFFSET('Water Data'!$E$27,0,10*ROW('Water Data'!E145)))</f>
        <v/>
      </c>
      <c r="BW151" s="273" t="str">
        <f ca="true">+IF(OFFSET('Water Data'!$E$28,0,10*ROW('Water Data'!E145))="","",OFFSET('Water Data'!$E$28,0,10*ROW('Water Data'!E145)))</f>
        <v/>
      </c>
      <c r="BX151" s="273" t="str">
        <f ca="true">+IF(OFFSET('Water Data'!$E$29,0,10*ROW('Water Data'!E145))="","",OFFSET('Water Data'!$E$29,0,10*ROW('Water Data'!E145)))</f>
        <v/>
      </c>
      <c r="BY151" s="273" t="str">
        <f ca="true">+IF(OFFSET('Water Data'!$F$27,0,10*ROW('Water Data'!F145))="","",OFFSET('Water Data'!$F$27,0,10*ROW('Water Data'!F145)))</f>
        <v/>
      </c>
      <c r="BZ151" s="273" t="str">
        <f ca="true">+IF(OFFSET('Water Data'!$F$28,0,10*ROW('Water Data'!F145))="","",OFFSET('Water Data'!$F$28,0,10*ROW('Water Data'!F145)))</f>
        <v/>
      </c>
      <c r="CA151" s="273" t="str">
        <f ca="true">+IF(OFFSET('Water Data'!$F$29,0,10*ROW('Water Data'!F145))="","",OFFSET('Water Data'!$F$29,0,10*ROW('Water Data'!F145)))</f>
        <v/>
      </c>
      <c r="CB151" s="273" t="str">
        <f ca="true">+IF(OFFSET('Water Data'!$G$27,0,10*ROW('Water Data'!G145))="","",OFFSET('Water Data'!$G$27,0,10*ROW('Water Data'!G145)))</f>
        <v/>
      </c>
      <c r="CC151" s="273" t="str">
        <f ca="true">+IF(OFFSET('Water Data'!$G$28,0,10*ROW('Water Data'!G145))="","",OFFSET('Water Data'!$G$28,0,10*ROW('Water Data'!G145)))</f>
        <v/>
      </c>
      <c r="CD151" s="273" t="str">
        <f ca="true">+IF(OFFSET('Water Data'!$G$29,0,10*ROW('Water Data'!G145))="","",OFFSET('Water Data'!$G$29,0,10*ROW('Water Data'!G145)))</f>
        <v/>
      </c>
      <c r="CE151" s="273" t="str">
        <f ca="true">+IF(OFFSET('Water Data'!$H$27,0,10*ROW('Water Data'!H145))="","",OFFSET('Water Data'!$H$27,0,10*ROW('Water Data'!H145)))</f>
        <v/>
      </c>
      <c r="CF151" s="273" t="str">
        <f ca="true">+IF(OFFSET('Water Data'!$H$28,0,10*ROW('Water Data'!H145))="","",OFFSET('Water Data'!$H$28,0,10*ROW('Water Data'!H145)))</f>
        <v/>
      </c>
      <c r="CG151" s="273" t="str">
        <f ca="true">+IF(OFFSET('Water Data'!$H$29,0,10*ROW('Water Data'!H145))="","",OFFSET('Water Data'!$H$29,0,10*ROW('Water Data'!H145)))</f>
        <v/>
      </c>
      <c r="CH151" s="273" t="str">
        <f ca="true">+IF(OFFSET('Water Data'!$I$27,0,10*ROW('Water Data'!I145))="","",OFFSET('Water Data'!$I$27,0,10*ROW('Water Data'!I145)))</f>
        <v/>
      </c>
      <c r="CI151" s="273" t="str">
        <f ca="true">+IF(OFFSET('Water Data'!$I$28,0,10*ROW('Water Data'!I145))="","",OFFSET('Water Data'!$I$28,0,10*ROW('Water Data'!I145)))</f>
        <v/>
      </c>
      <c r="CJ151" s="273" t="str">
        <f ca="true">+IF(OFFSET('Water Data'!$I$29,0,10*ROW('Water Data'!I145))="","",OFFSET('Water Data'!$I$29,0,10*ROW('Water Data'!I145)))</f>
        <v/>
      </c>
      <c r="CK151" s="273" t="str">
        <f ca="true">+IF(OFFSET('Sanitation Data'!$D$28,0,10*ROW('Sanitation Data'!D145))="","",OFFSET('Sanitation Data'!$D$28,0,10*ROW('Sanitation Data'!D145)))</f>
        <v/>
      </c>
      <c r="CL151" s="273" t="str">
        <f ca="true">+IF(OFFSET('Sanitation Data'!$D$29,0,10*ROW('Sanitation Data'!D145))="","",OFFSET('Sanitation Data'!$D$29,0,10*ROW('Sanitation Data'!D145)))</f>
        <v/>
      </c>
      <c r="CM151" s="273" t="str">
        <f ca="true">+IF(OFFSET('Sanitation Data'!$D$30,0,10*ROW('Sanitation Data'!D145))="","",OFFSET('Sanitation Data'!$D$30,0,10*ROW('Sanitation Data'!D145)))</f>
        <v/>
      </c>
      <c r="CN151" s="273" t="str">
        <f ca="true">+IF(OFFSET('Sanitation Data'!$D$31,0,10*ROW('Sanitation Data'!D145))="","",OFFSET('Sanitation Data'!$D$31,0,10*ROW('Sanitation Data'!D145)))</f>
        <v/>
      </c>
      <c r="CO151" s="273" t="str">
        <f ca="true">+IF(OFFSET('Sanitation Data'!$D$32,0,10*ROW('Sanitation Data'!D145))="","",OFFSET('Sanitation Data'!$D$32,0,10*ROW('Sanitation Data'!D145)))</f>
        <v/>
      </c>
      <c r="CP151" s="273" t="str">
        <f ca="true">+IF(OFFSET('Sanitation Data'!$E$28,0,10*ROW('Sanitation Data'!E145))="","",OFFSET('Sanitation Data'!$E$28,0,10*ROW('Sanitation Data'!E145)))</f>
        <v/>
      </c>
      <c r="CQ151" s="273" t="str">
        <f ca="true">+IF(OFFSET('Sanitation Data'!$E$29,0,10*ROW('Sanitation Data'!E145))="","",OFFSET('Sanitation Data'!$E$29,0,10*ROW('Sanitation Data'!E145)))</f>
        <v/>
      </c>
      <c r="CR151" s="273" t="str">
        <f ca="true">+IF(OFFSET('Sanitation Data'!$E$30,0,10*ROW('Sanitation Data'!E145))="","",OFFSET('Sanitation Data'!$E$30,0,10*ROW('Sanitation Data'!E145)))</f>
        <v/>
      </c>
      <c r="CS151" s="273" t="str">
        <f ca="true">+IF(OFFSET('Sanitation Data'!$E$31,0,10*ROW('Sanitation Data'!E145))="","",OFFSET('Sanitation Data'!$E$31,0,10*ROW('Sanitation Data'!E145)))</f>
        <v/>
      </c>
      <c r="CT151" s="273" t="str">
        <f ca="true">+IF(OFFSET('Sanitation Data'!$E$32,0,10*ROW('Sanitation Data'!E145))="","",OFFSET('Sanitation Data'!$E$32,0,10*ROW('Sanitation Data'!E145)))</f>
        <v/>
      </c>
      <c r="CU151" s="273" t="str">
        <f ca="true">+IF(OFFSET('Sanitation Data'!$F$28,0,10*ROW('Sanitation Data'!F145))="","",OFFSET('Sanitation Data'!$F$28,0,10*ROW('Sanitation Data'!F145)))</f>
        <v/>
      </c>
      <c r="CV151" s="273" t="str">
        <f ca="true">+IF(OFFSET('Sanitation Data'!$F$29,0,10*ROW('Sanitation Data'!F145))="","",OFFSET('Sanitation Data'!$F$29,0,10*ROW('Sanitation Data'!F145)))</f>
        <v/>
      </c>
      <c r="CW151" s="273" t="str">
        <f ca="true">+IF(OFFSET('Sanitation Data'!$F$30,0,10*ROW('Sanitation Data'!F145))="","",OFFSET('Sanitation Data'!$F$30,0,10*ROW('Sanitation Data'!F145)))</f>
        <v/>
      </c>
      <c r="CX151" s="273" t="str">
        <f ca="true">+IF(OFFSET('Sanitation Data'!$F$31,0,10*ROW('Sanitation Data'!F145))="","",OFFSET('Sanitation Data'!$F$31,0,10*ROW('Sanitation Data'!F145)))</f>
        <v/>
      </c>
      <c r="CY151" s="273" t="str">
        <f ca="true">+IF(OFFSET('Sanitation Data'!$F$32,0,10*ROW('Sanitation Data'!F145))="","",OFFSET('Sanitation Data'!$F$32,0,10*ROW('Sanitation Data'!F145)))</f>
        <v/>
      </c>
      <c r="CZ151" s="273" t="str">
        <f ca="true">+IF(OFFSET('Sanitation Data'!$G$28,0,10*ROW('Sanitation Data'!G145))="","",OFFSET('Sanitation Data'!$G$28,0,10*ROW('Sanitation Data'!G145)))</f>
        <v/>
      </c>
      <c r="DA151" s="273" t="str">
        <f ca="true">+IF(OFFSET('Sanitation Data'!$G$29,0,10*ROW('Sanitation Data'!G145))="","",OFFSET('Sanitation Data'!$G$29,0,10*ROW('Sanitation Data'!G145)))</f>
        <v/>
      </c>
      <c r="DB151" s="273" t="str">
        <f ca="true">+IF(OFFSET('Sanitation Data'!$G$30,0,10*ROW('Sanitation Data'!G145))="","",OFFSET('Sanitation Data'!$G$30,0,10*ROW('Sanitation Data'!G145)))</f>
        <v/>
      </c>
      <c r="DC151" s="273" t="str">
        <f ca="true">+IF(OFFSET('Sanitation Data'!$G$31,0,10*ROW('Sanitation Data'!G145))="","",OFFSET('Sanitation Data'!$G$31,0,10*ROW('Sanitation Data'!G145)))</f>
        <v/>
      </c>
      <c r="DD151" s="273" t="str">
        <f ca="true">+IF(OFFSET('Sanitation Data'!$G$32,0,10*ROW('Sanitation Data'!G145))="","",OFFSET('Sanitation Data'!$G$32,0,10*ROW('Sanitation Data'!G145)))</f>
        <v/>
      </c>
      <c r="DE151" s="273" t="str">
        <f ca="true">+IF(OFFSET('Sanitation Data'!$H$28,0,10*ROW('Sanitation Data'!H145))="","",OFFSET('Sanitation Data'!$H$28,0,10*ROW('Sanitation Data'!H145)))</f>
        <v/>
      </c>
      <c r="DF151" s="273" t="str">
        <f ca="true">+IF(OFFSET('Sanitation Data'!$H$29,0,10*ROW('Sanitation Data'!H145))="","",OFFSET('Sanitation Data'!$H$29,0,10*ROW('Sanitation Data'!H145)))</f>
        <v/>
      </c>
      <c r="DG151" s="273" t="str">
        <f ca="true">+IF(OFFSET('Sanitation Data'!$H$30,0,10*ROW('Sanitation Data'!H145))="","",OFFSET('Sanitation Data'!$H$30,0,10*ROW('Sanitation Data'!H145)))</f>
        <v/>
      </c>
      <c r="DH151" s="273" t="str">
        <f ca="true">+IF(OFFSET('Sanitation Data'!$H$31,0,10*ROW('Sanitation Data'!H145))="","",OFFSET('Sanitation Data'!$H$31,0,10*ROW('Sanitation Data'!H145)))</f>
        <v/>
      </c>
      <c r="DI151" s="273" t="str">
        <f ca="true">+IF(OFFSET('Sanitation Data'!$H$32,0,10*ROW('Sanitation Data'!H145))="","",OFFSET('Sanitation Data'!$H$32,0,10*ROW('Sanitation Data'!H145)))</f>
        <v/>
      </c>
      <c r="DJ151" s="273" t="str">
        <f ca="true">+IF(OFFSET('Sanitation Data'!$I$28,0,10*ROW('Sanitation Data'!I145))="","",OFFSET('Sanitation Data'!$I$28,0,10*ROW('Sanitation Data'!I145)))</f>
        <v/>
      </c>
      <c r="DK151" s="273" t="str">
        <f ca="true">+IF(OFFSET('Sanitation Data'!$I$29,0,10*ROW('Sanitation Data'!I145))="","",OFFSET('Sanitation Data'!$I$29,0,10*ROW('Sanitation Data'!I145)))</f>
        <v/>
      </c>
      <c r="DL151" s="273" t="str">
        <f ca="true">+IF(OFFSET('Sanitation Data'!$I$30,0,10*ROW('Sanitation Data'!I145))="","",OFFSET('Sanitation Data'!$I$30,0,10*ROW('Sanitation Data'!I145)))</f>
        <v/>
      </c>
      <c r="DM151" s="273" t="str">
        <f ca="true">+IF(OFFSET('Sanitation Data'!$I$31,0,10*ROW('Sanitation Data'!I145))="","",OFFSET('Sanitation Data'!$I$31,0,10*ROW('Sanitation Data'!I145)))</f>
        <v/>
      </c>
      <c r="DN151" s="273" t="str">
        <f ca="true">+IF(OFFSET('Sanitation Data'!$I$32,0,10*ROW('Sanitation Data'!I145))="","",OFFSET('Sanitation Data'!$I$32,0,10*ROW('Sanitation Data'!I145)))</f>
        <v/>
      </c>
      <c r="DO151" s="273" t="str">
        <f ca="true">+IF(OFFSET('Hygiene Data'!$D$11,0,10*ROW('Hygiene Data'!D145))="","",OFFSET('Hygiene Data'!$D$11,0,10*ROW('Hygiene Data'!D145)))</f>
        <v/>
      </c>
      <c r="DP151" s="273" t="str">
        <f ca="true">+IF(OFFSET('Hygiene Data'!$D$12,0,10*ROW('Hygiene Data'!D145))="","",OFFSET('Hygiene Data'!$D$12,0,10*ROW('Hygiene Data'!D145)))</f>
        <v/>
      </c>
      <c r="DQ151" s="273" t="str">
        <f ca="true">+IF(OFFSET('Hygiene Data'!$D$13,0,10*ROW('Hygiene Data'!D145))="","",OFFSET('Hygiene Data'!$D$13,0,10*ROW('Hygiene Data'!D145)))</f>
        <v/>
      </c>
      <c r="DR151" s="273" t="str">
        <f ca="true">+IF(OFFSET('Hygiene Data'!$E$11,0,10*ROW('Hygiene Data'!E145))="","",OFFSET('Hygiene Data'!$E$11,0,10*ROW('Hygiene Data'!E145)))</f>
        <v/>
      </c>
      <c r="DS151" s="273" t="str">
        <f ca="true">+IF(OFFSET('Hygiene Data'!$E$12,0,10*ROW('Hygiene Data'!E145))="","",OFFSET('Hygiene Data'!$E$12,0,10*ROW('Hygiene Data'!E145)))</f>
        <v/>
      </c>
      <c r="DT151" s="273" t="str">
        <f ca="true">+IF(OFFSET('Hygiene Data'!$E$13,0,10*ROW('Hygiene Data'!E145))="","",OFFSET('Hygiene Data'!$E$13,0,10*ROW('Hygiene Data'!E145)))</f>
        <v/>
      </c>
      <c r="DU151" s="273" t="str">
        <f ca="true">+IF(OFFSET('Hygiene Data'!$F$11,0,10*ROW('Hygiene Data'!F145))="","",OFFSET('Hygiene Data'!$F$11,0,10*ROW('Hygiene Data'!F145)))</f>
        <v/>
      </c>
      <c r="DV151" s="273" t="str">
        <f ca="true">+IF(OFFSET('Hygiene Data'!$F$12,0,10*ROW('Hygiene Data'!F145))="","",OFFSET('Hygiene Data'!$F$12,0,10*ROW('Hygiene Data'!F145)))</f>
        <v/>
      </c>
      <c r="DW151" s="273" t="str">
        <f ca="true">+IF(OFFSET('Hygiene Data'!$F$13,0,10*ROW('Hygiene Data'!F145))="","",OFFSET('Hygiene Data'!$F$13,0,10*ROW('Hygiene Data'!F145)))</f>
        <v/>
      </c>
      <c r="DX151" s="273" t="str">
        <f ca="true">+IF(OFFSET('Hygiene Data'!$G$11,0,10*ROW('Hygiene Data'!G145))="","",OFFSET('Hygiene Data'!$G$11,0,10*ROW('Hygiene Data'!G145)))</f>
        <v/>
      </c>
      <c r="DY151" s="273" t="str">
        <f ca="true">+IF(OFFSET('Hygiene Data'!$G$12,0,10*ROW('Hygiene Data'!G145))="","",OFFSET('Hygiene Data'!$G$12,0,10*ROW('Hygiene Data'!G145)))</f>
        <v/>
      </c>
      <c r="DZ151" s="273" t="str">
        <f ca="true">+IF(OFFSET('Hygiene Data'!$G$13,0,10*ROW('Hygiene Data'!G145))="","",OFFSET('Hygiene Data'!$G$13,0,10*ROW('Hygiene Data'!G145)))</f>
        <v/>
      </c>
      <c r="EA151" s="273" t="str">
        <f ca="true">+IF(OFFSET('Hygiene Data'!$H$11,0,10*ROW('Hygiene Data'!H145))="","",OFFSET('Hygiene Data'!$H$11,0,10*ROW('Hygiene Data'!H145)))</f>
        <v/>
      </c>
      <c r="EB151" s="273" t="str">
        <f ca="true">+IF(OFFSET('Hygiene Data'!$H$12,0,10*ROW('Hygiene Data'!H145))="","",OFFSET('Hygiene Data'!$H$12,0,10*ROW('Hygiene Data'!H145)))</f>
        <v/>
      </c>
      <c r="EC151" s="273" t="str">
        <f ca="true">+IF(OFFSET('Hygiene Data'!$H$13,0,10*ROW('Hygiene Data'!H145))="","",OFFSET('Hygiene Data'!$H$13,0,10*ROW('Hygiene Data'!H145)))</f>
        <v/>
      </c>
      <c r="ED151" s="273" t="str">
        <f ca="true">+IF(OFFSET('Hygiene Data'!$I$11,0,10*ROW('Hygiene Data'!I145))="","",OFFSET('Hygiene Data'!$I$11,0,10*ROW('Hygiene Data'!I145)))</f>
        <v/>
      </c>
      <c r="EE151" s="273" t="str">
        <f ca="true">+IF(OFFSET('Hygiene Data'!$I$12,0,10*ROW('Hygiene Data'!I145))="","",OFFSET('Hygiene Data'!$I$12,0,10*ROW('Hygiene Data'!I145)))</f>
        <v/>
      </c>
      <c r="EF151" s="273"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29" t="str">
        <f t="shared" ca="true" si="2"/>
        <v/>
      </c>
      <c r="D152" s="97"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7"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7"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7"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7"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7"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7"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7"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7"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7"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7"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7"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7"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7"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7"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7"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7"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7"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8"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8"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8"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8"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8"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8"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8"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8"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8"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8"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8"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8"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8"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8"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8"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8"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8"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8"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8"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8"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8"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8"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8"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8"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8"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8"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8"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8"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8"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8"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9"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9"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9"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9"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9"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9"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9"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9"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9"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9"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9"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9"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9"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9"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9"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9"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9"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9"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3"/>
      <c r="BS152" s="273" t="str">
        <f ca="true">+IF(OFFSET('Water Data'!$D$27,0,10*ROW('Water Data'!D146))="","",OFFSET('Water Data'!$D$27,0,10*ROW('Water Data'!D146)))</f>
        <v/>
      </c>
      <c r="BT152" s="273" t="str">
        <f ca="true">+IF(OFFSET('Water Data'!$D$28,0,10*ROW('Water Data'!D146))="","",OFFSET('Water Data'!$D$28,0,10*ROW('Water Data'!D146)))</f>
        <v/>
      </c>
      <c r="BU152" s="273" t="str">
        <f ca="true">+IF(OFFSET('Water Data'!$D$29,0,10*ROW('Water Data'!D146))="","",OFFSET('Water Data'!$D$29,0,10*ROW('Water Data'!D146)))</f>
        <v/>
      </c>
      <c r="BV152" s="273" t="str">
        <f ca="true">+IF(OFFSET('Water Data'!$E$27,0,10*ROW('Water Data'!E146))="","",OFFSET('Water Data'!$E$27,0,10*ROW('Water Data'!E146)))</f>
        <v/>
      </c>
      <c r="BW152" s="273" t="str">
        <f ca="true">+IF(OFFSET('Water Data'!$E$28,0,10*ROW('Water Data'!E146))="","",OFFSET('Water Data'!$E$28,0,10*ROW('Water Data'!E146)))</f>
        <v/>
      </c>
      <c r="BX152" s="273" t="str">
        <f ca="true">+IF(OFFSET('Water Data'!$E$29,0,10*ROW('Water Data'!E146))="","",OFFSET('Water Data'!$E$29,0,10*ROW('Water Data'!E146)))</f>
        <v/>
      </c>
      <c r="BY152" s="273" t="str">
        <f ca="true">+IF(OFFSET('Water Data'!$F$27,0,10*ROW('Water Data'!F146))="","",OFFSET('Water Data'!$F$27,0,10*ROW('Water Data'!F146)))</f>
        <v/>
      </c>
      <c r="BZ152" s="273" t="str">
        <f ca="true">+IF(OFFSET('Water Data'!$F$28,0,10*ROW('Water Data'!F146))="","",OFFSET('Water Data'!$F$28,0,10*ROW('Water Data'!F146)))</f>
        <v/>
      </c>
      <c r="CA152" s="273" t="str">
        <f ca="true">+IF(OFFSET('Water Data'!$F$29,0,10*ROW('Water Data'!F146))="","",OFFSET('Water Data'!$F$29,0,10*ROW('Water Data'!F146)))</f>
        <v/>
      </c>
      <c r="CB152" s="273" t="str">
        <f ca="true">+IF(OFFSET('Water Data'!$G$27,0,10*ROW('Water Data'!G146))="","",OFFSET('Water Data'!$G$27,0,10*ROW('Water Data'!G146)))</f>
        <v/>
      </c>
      <c r="CC152" s="273" t="str">
        <f ca="true">+IF(OFFSET('Water Data'!$G$28,0,10*ROW('Water Data'!G146))="","",OFFSET('Water Data'!$G$28,0,10*ROW('Water Data'!G146)))</f>
        <v/>
      </c>
      <c r="CD152" s="273" t="str">
        <f ca="true">+IF(OFFSET('Water Data'!$G$29,0,10*ROW('Water Data'!G146))="","",OFFSET('Water Data'!$G$29,0,10*ROW('Water Data'!G146)))</f>
        <v/>
      </c>
      <c r="CE152" s="273" t="str">
        <f ca="true">+IF(OFFSET('Water Data'!$H$27,0,10*ROW('Water Data'!H146))="","",OFFSET('Water Data'!$H$27,0,10*ROW('Water Data'!H146)))</f>
        <v/>
      </c>
      <c r="CF152" s="273" t="str">
        <f ca="true">+IF(OFFSET('Water Data'!$H$28,0,10*ROW('Water Data'!H146))="","",OFFSET('Water Data'!$H$28,0,10*ROW('Water Data'!H146)))</f>
        <v/>
      </c>
      <c r="CG152" s="273" t="str">
        <f ca="true">+IF(OFFSET('Water Data'!$H$29,0,10*ROW('Water Data'!H146))="","",OFFSET('Water Data'!$H$29,0,10*ROW('Water Data'!H146)))</f>
        <v/>
      </c>
      <c r="CH152" s="273" t="str">
        <f ca="true">+IF(OFFSET('Water Data'!$I$27,0,10*ROW('Water Data'!I146))="","",OFFSET('Water Data'!$I$27,0,10*ROW('Water Data'!I146)))</f>
        <v/>
      </c>
      <c r="CI152" s="273" t="str">
        <f ca="true">+IF(OFFSET('Water Data'!$I$28,0,10*ROW('Water Data'!I146))="","",OFFSET('Water Data'!$I$28,0,10*ROW('Water Data'!I146)))</f>
        <v/>
      </c>
      <c r="CJ152" s="273" t="str">
        <f ca="true">+IF(OFFSET('Water Data'!$I$29,0,10*ROW('Water Data'!I146))="","",OFFSET('Water Data'!$I$29,0,10*ROW('Water Data'!I146)))</f>
        <v/>
      </c>
      <c r="CK152" s="273" t="str">
        <f ca="true">+IF(OFFSET('Sanitation Data'!$D$28,0,10*ROW('Sanitation Data'!D146))="","",OFFSET('Sanitation Data'!$D$28,0,10*ROW('Sanitation Data'!D146)))</f>
        <v/>
      </c>
      <c r="CL152" s="273" t="str">
        <f ca="true">+IF(OFFSET('Sanitation Data'!$D$29,0,10*ROW('Sanitation Data'!D146))="","",OFFSET('Sanitation Data'!$D$29,0,10*ROW('Sanitation Data'!D146)))</f>
        <v/>
      </c>
      <c r="CM152" s="273" t="str">
        <f ca="true">+IF(OFFSET('Sanitation Data'!$D$30,0,10*ROW('Sanitation Data'!D146))="","",OFFSET('Sanitation Data'!$D$30,0,10*ROW('Sanitation Data'!D146)))</f>
        <v/>
      </c>
      <c r="CN152" s="273" t="str">
        <f ca="true">+IF(OFFSET('Sanitation Data'!$D$31,0,10*ROW('Sanitation Data'!D146))="","",OFFSET('Sanitation Data'!$D$31,0,10*ROW('Sanitation Data'!D146)))</f>
        <v/>
      </c>
      <c r="CO152" s="273" t="str">
        <f ca="true">+IF(OFFSET('Sanitation Data'!$D$32,0,10*ROW('Sanitation Data'!D146))="","",OFFSET('Sanitation Data'!$D$32,0,10*ROW('Sanitation Data'!D146)))</f>
        <v/>
      </c>
      <c r="CP152" s="273" t="str">
        <f ca="true">+IF(OFFSET('Sanitation Data'!$E$28,0,10*ROW('Sanitation Data'!E146))="","",OFFSET('Sanitation Data'!$E$28,0,10*ROW('Sanitation Data'!E146)))</f>
        <v/>
      </c>
      <c r="CQ152" s="273" t="str">
        <f ca="true">+IF(OFFSET('Sanitation Data'!$E$29,0,10*ROW('Sanitation Data'!E146))="","",OFFSET('Sanitation Data'!$E$29,0,10*ROW('Sanitation Data'!E146)))</f>
        <v/>
      </c>
      <c r="CR152" s="273" t="str">
        <f ca="true">+IF(OFFSET('Sanitation Data'!$E$30,0,10*ROW('Sanitation Data'!E146))="","",OFFSET('Sanitation Data'!$E$30,0,10*ROW('Sanitation Data'!E146)))</f>
        <v/>
      </c>
      <c r="CS152" s="273" t="str">
        <f ca="true">+IF(OFFSET('Sanitation Data'!$E$31,0,10*ROW('Sanitation Data'!E146))="","",OFFSET('Sanitation Data'!$E$31,0,10*ROW('Sanitation Data'!E146)))</f>
        <v/>
      </c>
      <c r="CT152" s="273" t="str">
        <f ca="true">+IF(OFFSET('Sanitation Data'!$E$32,0,10*ROW('Sanitation Data'!E146))="","",OFFSET('Sanitation Data'!$E$32,0,10*ROW('Sanitation Data'!E146)))</f>
        <v/>
      </c>
      <c r="CU152" s="273" t="str">
        <f ca="true">+IF(OFFSET('Sanitation Data'!$F$28,0,10*ROW('Sanitation Data'!F146))="","",OFFSET('Sanitation Data'!$F$28,0,10*ROW('Sanitation Data'!F146)))</f>
        <v/>
      </c>
      <c r="CV152" s="273" t="str">
        <f ca="true">+IF(OFFSET('Sanitation Data'!$F$29,0,10*ROW('Sanitation Data'!F146))="","",OFFSET('Sanitation Data'!$F$29,0,10*ROW('Sanitation Data'!F146)))</f>
        <v/>
      </c>
      <c r="CW152" s="273" t="str">
        <f ca="true">+IF(OFFSET('Sanitation Data'!$F$30,0,10*ROW('Sanitation Data'!F146))="","",OFFSET('Sanitation Data'!$F$30,0,10*ROW('Sanitation Data'!F146)))</f>
        <v/>
      </c>
      <c r="CX152" s="273" t="str">
        <f ca="true">+IF(OFFSET('Sanitation Data'!$F$31,0,10*ROW('Sanitation Data'!F146))="","",OFFSET('Sanitation Data'!$F$31,0,10*ROW('Sanitation Data'!F146)))</f>
        <v/>
      </c>
      <c r="CY152" s="273" t="str">
        <f ca="true">+IF(OFFSET('Sanitation Data'!$F$32,0,10*ROW('Sanitation Data'!F146))="","",OFFSET('Sanitation Data'!$F$32,0,10*ROW('Sanitation Data'!F146)))</f>
        <v/>
      </c>
      <c r="CZ152" s="273" t="str">
        <f ca="true">+IF(OFFSET('Sanitation Data'!$G$28,0,10*ROW('Sanitation Data'!G146))="","",OFFSET('Sanitation Data'!$G$28,0,10*ROW('Sanitation Data'!G146)))</f>
        <v/>
      </c>
      <c r="DA152" s="273" t="str">
        <f ca="true">+IF(OFFSET('Sanitation Data'!$G$29,0,10*ROW('Sanitation Data'!G146))="","",OFFSET('Sanitation Data'!$G$29,0,10*ROW('Sanitation Data'!G146)))</f>
        <v/>
      </c>
      <c r="DB152" s="273" t="str">
        <f ca="true">+IF(OFFSET('Sanitation Data'!$G$30,0,10*ROW('Sanitation Data'!G146))="","",OFFSET('Sanitation Data'!$G$30,0,10*ROW('Sanitation Data'!G146)))</f>
        <v/>
      </c>
      <c r="DC152" s="273" t="str">
        <f ca="true">+IF(OFFSET('Sanitation Data'!$G$31,0,10*ROW('Sanitation Data'!G146))="","",OFFSET('Sanitation Data'!$G$31,0,10*ROW('Sanitation Data'!G146)))</f>
        <v/>
      </c>
      <c r="DD152" s="273" t="str">
        <f ca="true">+IF(OFFSET('Sanitation Data'!$G$32,0,10*ROW('Sanitation Data'!G146))="","",OFFSET('Sanitation Data'!$G$32,0,10*ROW('Sanitation Data'!G146)))</f>
        <v/>
      </c>
      <c r="DE152" s="273" t="str">
        <f ca="true">+IF(OFFSET('Sanitation Data'!$H$28,0,10*ROW('Sanitation Data'!H146))="","",OFFSET('Sanitation Data'!$H$28,0,10*ROW('Sanitation Data'!H146)))</f>
        <v/>
      </c>
      <c r="DF152" s="273" t="str">
        <f ca="true">+IF(OFFSET('Sanitation Data'!$H$29,0,10*ROW('Sanitation Data'!H146))="","",OFFSET('Sanitation Data'!$H$29,0,10*ROW('Sanitation Data'!H146)))</f>
        <v/>
      </c>
      <c r="DG152" s="273" t="str">
        <f ca="true">+IF(OFFSET('Sanitation Data'!$H$30,0,10*ROW('Sanitation Data'!H146))="","",OFFSET('Sanitation Data'!$H$30,0,10*ROW('Sanitation Data'!H146)))</f>
        <v/>
      </c>
      <c r="DH152" s="273" t="str">
        <f ca="true">+IF(OFFSET('Sanitation Data'!$H$31,0,10*ROW('Sanitation Data'!H146))="","",OFFSET('Sanitation Data'!$H$31,0,10*ROW('Sanitation Data'!H146)))</f>
        <v/>
      </c>
      <c r="DI152" s="273" t="str">
        <f ca="true">+IF(OFFSET('Sanitation Data'!$H$32,0,10*ROW('Sanitation Data'!H146))="","",OFFSET('Sanitation Data'!$H$32,0,10*ROW('Sanitation Data'!H146)))</f>
        <v/>
      </c>
      <c r="DJ152" s="273" t="str">
        <f ca="true">+IF(OFFSET('Sanitation Data'!$I$28,0,10*ROW('Sanitation Data'!I146))="","",OFFSET('Sanitation Data'!$I$28,0,10*ROW('Sanitation Data'!I146)))</f>
        <v/>
      </c>
      <c r="DK152" s="273" t="str">
        <f ca="true">+IF(OFFSET('Sanitation Data'!$I$29,0,10*ROW('Sanitation Data'!I146))="","",OFFSET('Sanitation Data'!$I$29,0,10*ROW('Sanitation Data'!I146)))</f>
        <v/>
      </c>
      <c r="DL152" s="273" t="str">
        <f ca="true">+IF(OFFSET('Sanitation Data'!$I$30,0,10*ROW('Sanitation Data'!I146))="","",OFFSET('Sanitation Data'!$I$30,0,10*ROW('Sanitation Data'!I146)))</f>
        <v/>
      </c>
      <c r="DM152" s="273" t="str">
        <f ca="true">+IF(OFFSET('Sanitation Data'!$I$31,0,10*ROW('Sanitation Data'!I146))="","",OFFSET('Sanitation Data'!$I$31,0,10*ROW('Sanitation Data'!I146)))</f>
        <v/>
      </c>
      <c r="DN152" s="273" t="str">
        <f ca="true">+IF(OFFSET('Sanitation Data'!$I$32,0,10*ROW('Sanitation Data'!I146))="","",OFFSET('Sanitation Data'!$I$32,0,10*ROW('Sanitation Data'!I146)))</f>
        <v/>
      </c>
      <c r="DO152" s="273" t="str">
        <f ca="true">+IF(OFFSET('Hygiene Data'!$D$11,0,10*ROW('Hygiene Data'!D146))="","",OFFSET('Hygiene Data'!$D$11,0,10*ROW('Hygiene Data'!D146)))</f>
        <v/>
      </c>
      <c r="DP152" s="273" t="str">
        <f ca="true">+IF(OFFSET('Hygiene Data'!$D$12,0,10*ROW('Hygiene Data'!D146))="","",OFFSET('Hygiene Data'!$D$12,0,10*ROW('Hygiene Data'!D146)))</f>
        <v/>
      </c>
      <c r="DQ152" s="273" t="str">
        <f ca="true">+IF(OFFSET('Hygiene Data'!$D$13,0,10*ROW('Hygiene Data'!D146))="","",OFFSET('Hygiene Data'!$D$13,0,10*ROW('Hygiene Data'!D146)))</f>
        <v/>
      </c>
      <c r="DR152" s="273" t="str">
        <f ca="true">+IF(OFFSET('Hygiene Data'!$E$11,0,10*ROW('Hygiene Data'!E146))="","",OFFSET('Hygiene Data'!$E$11,0,10*ROW('Hygiene Data'!E146)))</f>
        <v/>
      </c>
      <c r="DS152" s="273" t="str">
        <f ca="true">+IF(OFFSET('Hygiene Data'!$E$12,0,10*ROW('Hygiene Data'!E146))="","",OFFSET('Hygiene Data'!$E$12,0,10*ROW('Hygiene Data'!E146)))</f>
        <v/>
      </c>
      <c r="DT152" s="273" t="str">
        <f ca="true">+IF(OFFSET('Hygiene Data'!$E$13,0,10*ROW('Hygiene Data'!E146))="","",OFFSET('Hygiene Data'!$E$13,0,10*ROW('Hygiene Data'!E146)))</f>
        <v/>
      </c>
      <c r="DU152" s="273" t="str">
        <f ca="true">+IF(OFFSET('Hygiene Data'!$F$11,0,10*ROW('Hygiene Data'!F146))="","",OFFSET('Hygiene Data'!$F$11,0,10*ROW('Hygiene Data'!F146)))</f>
        <v/>
      </c>
      <c r="DV152" s="273" t="str">
        <f ca="true">+IF(OFFSET('Hygiene Data'!$F$12,0,10*ROW('Hygiene Data'!F146))="","",OFFSET('Hygiene Data'!$F$12,0,10*ROW('Hygiene Data'!F146)))</f>
        <v/>
      </c>
      <c r="DW152" s="273" t="str">
        <f ca="true">+IF(OFFSET('Hygiene Data'!$F$13,0,10*ROW('Hygiene Data'!F146))="","",OFFSET('Hygiene Data'!$F$13,0,10*ROW('Hygiene Data'!F146)))</f>
        <v/>
      </c>
      <c r="DX152" s="273" t="str">
        <f ca="true">+IF(OFFSET('Hygiene Data'!$G$11,0,10*ROW('Hygiene Data'!G146))="","",OFFSET('Hygiene Data'!$G$11,0,10*ROW('Hygiene Data'!G146)))</f>
        <v/>
      </c>
      <c r="DY152" s="273" t="str">
        <f ca="true">+IF(OFFSET('Hygiene Data'!$G$12,0,10*ROW('Hygiene Data'!G146))="","",OFFSET('Hygiene Data'!$G$12,0,10*ROW('Hygiene Data'!G146)))</f>
        <v/>
      </c>
      <c r="DZ152" s="273" t="str">
        <f ca="true">+IF(OFFSET('Hygiene Data'!$G$13,0,10*ROW('Hygiene Data'!G146))="","",OFFSET('Hygiene Data'!$G$13,0,10*ROW('Hygiene Data'!G146)))</f>
        <v/>
      </c>
      <c r="EA152" s="273" t="str">
        <f ca="true">+IF(OFFSET('Hygiene Data'!$H$11,0,10*ROW('Hygiene Data'!H146))="","",OFFSET('Hygiene Data'!$H$11,0,10*ROW('Hygiene Data'!H146)))</f>
        <v/>
      </c>
      <c r="EB152" s="273" t="str">
        <f ca="true">+IF(OFFSET('Hygiene Data'!$H$12,0,10*ROW('Hygiene Data'!H146))="","",OFFSET('Hygiene Data'!$H$12,0,10*ROW('Hygiene Data'!H146)))</f>
        <v/>
      </c>
      <c r="EC152" s="273" t="str">
        <f ca="true">+IF(OFFSET('Hygiene Data'!$H$13,0,10*ROW('Hygiene Data'!H146))="","",OFFSET('Hygiene Data'!$H$13,0,10*ROW('Hygiene Data'!H146)))</f>
        <v/>
      </c>
      <c r="ED152" s="273" t="str">
        <f ca="true">+IF(OFFSET('Hygiene Data'!$I$11,0,10*ROW('Hygiene Data'!I146))="","",OFFSET('Hygiene Data'!$I$11,0,10*ROW('Hygiene Data'!I146)))</f>
        <v/>
      </c>
      <c r="EE152" s="273" t="str">
        <f ca="true">+IF(OFFSET('Hygiene Data'!$I$12,0,10*ROW('Hygiene Data'!I146))="","",OFFSET('Hygiene Data'!$I$12,0,10*ROW('Hygiene Data'!I146)))</f>
        <v/>
      </c>
      <c r="EF152" s="273"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29" t="str">
        <f t="shared" ca="true" si="2"/>
        <v/>
      </c>
      <c r="D153" s="97"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7"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7"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7"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7"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7"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7"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7"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7"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7"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7"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7"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7"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7"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7"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7"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7"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7"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8"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8"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8"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8"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8"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8"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8"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8"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8"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8"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8"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8"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8"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8"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8"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8"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8"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8"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8"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8"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8"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8"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8"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8"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8"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8"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8"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8"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8"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8"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9"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9"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9"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9"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9"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9"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9"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9"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9"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9"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9"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9"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9"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9"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9"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9"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9"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9"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3"/>
      <c r="BS153" s="273" t="str">
        <f ca="true">+IF(OFFSET('Water Data'!$D$27,0,10*ROW('Water Data'!D147))="","",OFFSET('Water Data'!$D$27,0,10*ROW('Water Data'!D147)))</f>
        <v/>
      </c>
      <c r="BT153" s="273" t="str">
        <f ca="true">+IF(OFFSET('Water Data'!$D$28,0,10*ROW('Water Data'!D147))="","",OFFSET('Water Data'!$D$28,0,10*ROW('Water Data'!D147)))</f>
        <v/>
      </c>
      <c r="BU153" s="273" t="str">
        <f ca="true">+IF(OFFSET('Water Data'!$D$29,0,10*ROW('Water Data'!D147))="","",OFFSET('Water Data'!$D$29,0,10*ROW('Water Data'!D147)))</f>
        <v/>
      </c>
      <c r="BV153" s="273" t="str">
        <f ca="true">+IF(OFFSET('Water Data'!$E$27,0,10*ROW('Water Data'!E147))="","",OFFSET('Water Data'!$E$27,0,10*ROW('Water Data'!E147)))</f>
        <v/>
      </c>
      <c r="BW153" s="273" t="str">
        <f ca="true">+IF(OFFSET('Water Data'!$E$28,0,10*ROW('Water Data'!E147))="","",OFFSET('Water Data'!$E$28,0,10*ROW('Water Data'!E147)))</f>
        <v/>
      </c>
      <c r="BX153" s="273" t="str">
        <f ca="true">+IF(OFFSET('Water Data'!$E$29,0,10*ROW('Water Data'!E147))="","",OFFSET('Water Data'!$E$29,0,10*ROW('Water Data'!E147)))</f>
        <v/>
      </c>
      <c r="BY153" s="273" t="str">
        <f ca="true">+IF(OFFSET('Water Data'!$F$27,0,10*ROW('Water Data'!F147))="","",OFFSET('Water Data'!$F$27,0,10*ROW('Water Data'!F147)))</f>
        <v/>
      </c>
      <c r="BZ153" s="273" t="str">
        <f ca="true">+IF(OFFSET('Water Data'!$F$28,0,10*ROW('Water Data'!F147))="","",OFFSET('Water Data'!$F$28,0,10*ROW('Water Data'!F147)))</f>
        <v/>
      </c>
      <c r="CA153" s="273" t="str">
        <f ca="true">+IF(OFFSET('Water Data'!$F$29,0,10*ROW('Water Data'!F147))="","",OFFSET('Water Data'!$F$29,0,10*ROW('Water Data'!F147)))</f>
        <v/>
      </c>
      <c r="CB153" s="273" t="str">
        <f ca="true">+IF(OFFSET('Water Data'!$G$27,0,10*ROW('Water Data'!G147))="","",OFFSET('Water Data'!$G$27,0,10*ROW('Water Data'!G147)))</f>
        <v/>
      </c>
      <c r="CC153" s="273" t="str">
        <f ca="true">+IF(OFFSET('Water Data'!$G$28,0,10*ROW('Water Data'!G147))="","",OFFSET('Water Data'!$G$28,0,10*ROW('Water Data'!G147)))</f>
        <v/>
      </c>
      <c r="CD153" s="273" t="str">
        <f ca="true">+IF(OFFSET('Water Data'!$G$29,0,10*ROW('Water Data'!G147))="","",OFFSET('Water Data'!$G$29,0,10*ROW('Water Data'!G147)))</f>
        <v/>
      </c>
      <c r="CE153" s="273" t="str">
        <f ca="true">+IF(OFFSET('Water Data'!$H$27,0,10*ROW('Water Data'!H147))="","",OFFSET('Water Data'!$H$27,0,10*ROW('Water Data'!H147)))</f>
        <v/>
      </c>
      <c r="CF153" s="273" t="str">
        <f ca="true">+IF(OFFSET('Water Data'!$H$28,0,10*ROW('Water Data'!H147))="","",OFFSET('Water Data'!$H$28,0,10*ROW('Water Data'!H147)))</f>
        <v/>
      </c>
      <c r="CG153" s="273" t="str">
        <f ca="true">+IF(OFFSET('Water Data'!$H$29,0,10*ROW('Water Data'!H147))="","",OFFSET('Water Data'!$H$29,0,10*ROW('Water Data'!H147)))</f>
        <v/>
      </c>
      <c r="CH153" s="273" t="str">
        <f ca="true">+IF(OFFSET('Water Data'!$I$27,0,10*ROW('Water Data'!I147))="","",OFFSET('Water Data'!$I$27,0,10*ROW('Water Data'!I147)))</f>
        <v/>
      </c>
      <c r="CI153" s="273" t="str">
        <f ca="true">+IF(OFFSET('Water Data'!$I$28,0,10*ROW('Water Data'!I147))="","",OFFSET('Water Data'!$I$28,0,10*ROW('Water Data'!I147)))</f>
        <v/>
      </c>
      <c r="CJ153" s="273" t="str">
        <f ca="true">+IF(OFFSET('Water Data'!$I$29,0,10*ROW('Water Data'!I147))="","",OFFSET('Water Data'!$I$29,0,10*ROW('Water Data'!I147)))</f>
        <v/>
      </c>
      <c r="CK153" s="273" t="str">
        <f ca="true">+IF(OFFSET('Sanitation Data'!$D$28,0,10*ROW('Sanitation Data'!D147))="","",OFFSET('Sanitation Data'!$D$28,0,10*ROW('Sanitation Data'!D147)))</f>
        <v/>
      </c>
      <c r="CL153" s="273" t="str">
        <f ca="true">+IF(OFFSET('Sanitation Data'!$D$29,0,10*ROW('Sanitation Data'!D147))="","",OFFSET('Sanitation Data'!$D$29,0,10*ROW('Sanitation Data'!D147)))</f>
        <v/>
      </c>
      <c r="CM153" s="273" t="str">
        <f ca="true">+IF(OFFSET('Sanitation Data'!$D$30,0,10*ROW('Sanitation Data'!D147))="","",OFFSET('Sanitation Data'!$D$30,0,10*ROW('Sanitation Data'!D147)))</f>
        <v/>
      </c>
      <c r="CN153" s="273" t="str">
        <f ca="true">+IF(OFFSET('Sanitation Data'!$D$31,0,10*ROW('Sanitation Data'!D147))="","",OFFSET('Sanitation Data'!$D$31,0,10*ROW('Sanitation Data'!D147)))</f>
        <v/>
      </c>
      <c r="CO153" s="273" t="str">
        <f ca="true">+IF(OFFSET('Sanitation Data'!$D$32,0,10*ROW('Sanitation Data'!D147))="","",OFFSET('Sanitation Data'!$D$32,0,10*ROW('Sanitation Data'!D147)))</f>
        <v/>
      </c>
      <c r="CP153" s="273" t="str">
        <f ca="true">+IF(OFFSET('Sanitation Data'!$E$28,0,10*ROW('Sanitation Data'!E147))="","",OFFSET('Sanitation Data'!$E$28,0,10*ROW('Sanitation Data'!E147)))</f>
        <v/>
      </c>
      <c r="CQ153" s="273" t="str">
        <f ca="true">+IF(OFFSET('Sanitation Data'!$E$29,0,10*ROW('Sanitation Data'!E147))="","",OFFSET('Sanitation Data'!$E$29,0,10*ROW('Sanitation Data'!E147)))</f>
        <v/>
      </c>
      <c r="CR153" s="273" t="str">
        <f ca="true">+IF(OFFSET('Sanitation Data'!$E$30,0,10*ROW('Sanitation Data'!E147))="","",OFFSET('Sanitation Data'!$E$30,0,10*ROW('Sanitation Data'!E147)))</f>
        <v/>
      </c>
      <c r="CS153" s="273" t="str">
        <f ca="true">+IF(OFFSET('Sanitation Data'!$E$31,0,10*ROW('Sanitation Data'!E147))="","",OFFSET('Sanitation Data'!$E$31,0,10*ROW('Sanitation Data'!E147)))</f>
        <v/>
      </c>
      <c r="CT153" s="273" t="str">
        <f ca="true">+IF(OFFSET('Sanitation Data'!$E$32,0,10*ROW('Sanitation Data'!E147))="","",OFFSET('Sanitation Data'!$E$32,0,10*ROW('Sanitation Data'!E147)))</f>
        <v/>
      </c>
      <c r="CU153" s="273" t="str">
        <f ca="true">+IF(OFFSET('Sanitation Data'!$F$28,0,10*ROW('Sanitation Data'!F147))="","",OFFSET('Sanitation Data'!$F$28,0,10*ROW('Sanitation Data'!F147)))</f>
        <v/>
      </c>
      <c r="CV153" s="273" t="str">
        <f ca="true">+IF(OFFSET('Sanitation Data'!$F$29,0,10*ROW('Sanitation Data'!F147))="","",OFFSET('Sanitation Data'!$F$29,0,10*ROW('Sanitation Data'!F147)))</f>
        <v/>
      </c>
      <c r="CW153" s="273" t="str">
        <f ca="true">+IF(OFFSET('Sanitation Data'!$F$30,0,10*ROW('Sanitation Data'!F147))="","",OFFSET('Sanitation Data'!$F$30,0,10*ROW('Sanitation Data'!F147)))</f>
        <v/>
      </c>
      <c r="CX153" s="273" t="str">
        <f ca="true">+IF(OFFSET('Sanitation Data'!$F$31,0,10*ROW('Sanitation Data'!F147))="","",OFFSET('Sanitation Data'!$F$31,0,10*ROW('Sanitation Data'!F147)))</f>
        <v/>
      </c>
      <c r="CY153" s="273" t="str">
        <f ca="true">+IF(OFFSET('Sanitation Data'!$F$32,0,10*ROW('Sanitation Data'!F147))="","",OFFSET('Sanitation Data'!$F$32,0,10*ROW('Sanitation Data'!F147)))</f>
        <v/>
      </c>
      <c r="CZ153" s="273" t="str">
        <f ca="true">+IF(OFFSET('Sanitation Data'!$G$28,0,10*ROW('Sanitation Data'!G147))="","",OFFSET('Sanitation Data'!$G$28,0,10*ROW('Sanitation Data'!G147)))</f>
        <v/>
      </c>
      <c r="DA153" s="273" t="str">
        <f ca="true">+IF(OFFSET('Sanitation Data'!$G$29,0,10*ROW('Sanitation Data'!G147))="","",OFFSET('Sanitation Data'!$G$29,0,10*ROW('Sanitation Data'!G147)))</f>
        <v/>
      </c>
      <c r="DB153" s="273" t="str">
        <f ca="true">+IF(OFFSET('Sanitation Data'!$G$30,0,10*ROW('Sanitation Data'!G147))="","",OFFSET('Sanitation Data'!$G$30,0,10*ROW('Sanitation Data'!G147)))</f>
        <v/>
      </c>
      <c r="DC153" s="273" t="str">
        <f ca="true">+IF(OFFSET('Sanitation Data'!$G$31,0,10*ROW('Sanitation Data'!G147))="","",OFFSET('Sanitation Data'!$G$31,0,10*ROW('Sanitation Data'!G147)))</f>
        <v/>
      </c>
      <c r="DD153" s="273" t="str">
        <f ca="true">+IF(OFFSET('Sanitation Data'!$G$32,0,10*ROW('Sanitation Data'!G147))="","",OFFSET('Sanitation Data'!$G$32,0,10*ROW('Sanitation Data'!G147)))</f>
        <v/>
      </c>
      <c r="DE153" s="273" t="str">
        <f ca="true">+IF(OFFSET('Sanitation Data'!$H$28,0,10*ROW('Sanitation Data'!H147))="","",OFFSET('Sanitation Data'!$H$28,0,10*ROW('Sanitation Data'!H147)))</f>
        <v/>
      </c>
      <c r="DF153" s="273" t="str">
        <f ca="true">+IF(OFFSET('Sanitation Data'!$H$29,0,10*ROW('Sanitation Data'!H147))="","",OFFSET('Sanitation Data'!$H$29,0,10*ROW('Sanitation Data'!H147)))</f>
        <v/>
      </c>
      <c r="DG153" s="273" t="str">
        <f ca="true">+IF(OFFSET('Sanitation Data'!$H$30,0,10*ROW('Sanitation Data'!H147))="","",OFFSET('Sanitation Data'!$H$30,0,10*ROW('Sanitation Data'!H147)))</f>
        <v/>
      </c>
      <c r="DH153" s="273" t="str">
        <f ca="true">+IF(OFFSET('Sanitation Data'!$H$31,0,10*ROW('Sanitation Data'!H147))="","",OFFSET('Sanitation Data'!$H$31,0,10*ROW('Sanitation Data'!H147)))</f>
        <v/>
      </c>
      <c r="DI153" s="273" t="str">
        <f ca="true">+IF(OFFSET('Sanitation Data'!$H$32,0,10*ROW('Sanitation Data'!H147))="","",OFFSET('Sanitation Data'!$H$32,0,10*ROW('Sanitation Data'!H147)))</f>
        <v/>
      </c>
      <c r="DJ153" s="273" t="str">
        <f ca="true">+IF(OFFSET('Sanitation Data'!$I$28,0,10*ROW('Sanitation Data'!I147))="","",OFFSET('Sanitation Data'!$I$28,0,10*ROW('Sanitation Data'!I147)))</f>
        <v/>
      </c>
      <c r="DK153" s="273" t="str">
        <f ca="true">+IF(OFFSET('Sanitation Data'!$I$29,0,10*ROW('Sanitation Data'!I147))="","",OFFSET('Sanitation Data'!$I$29,0,10*ROW('Sanitation Data'!I147)))</f>
        <v/>
      </c>
      <c r="DL153" s="273" t="str">
        <f ca="true">+IF(OFFSET('Sanitation Data'!$I$30,0,10*ROW('Sanitation Data'!I147))="","",OFFSET('Sanitation Data'!$I$30,0,10*ROW('Sanitation Data'!I147)))</f>
        <v/>
      </c>
      <c r="DM153" s="273" t="str">
        <f ca="true">+IF(OFFSET('Sanitation Data'!$I$31,0,10*ROW('Sanitation Data'!I147))="","",OFFSET('Sanitation Data'!$I$31,0,10*ROW('Sanitation Data'!I147)))</f>
        <v/>
      </c>
      <c r="DN153" s="273" t="str">
        <f ca="true">+IF(OFFSET('Sanitation Data'!$I$32,0,10*ROW('Sanitation Data'!I147))="","",OFFSET('Sanitation Data'!$I$32,0,10*ROW('Sanitation Data'!I147)))</f>
        <v/>
      </c>
      <c r="DO153" s="273" t="str">
        <f ca="true">+IF(OFFSET('Hygiene Data'!$D$11,0,10*ROW('Hygiene Data'!D147))="","",OFFSET('Hygiene Data'!$D$11,0,10*ROW('Hygiene Data'!D147)))</f>
        <v/>
      </c>
      <c r="DP153" s="273" t="str">
        <f ca="true">+IF(OFFSET('Hygiene Data'!$D$12,0,10*ROW('Hygiene Data'!D147))="","",OFFSET('Hygiene Data'!$D$12,0,10*ROW('Hygiene Data'!D147)))</f>
        <v/>
      </c>
      <c r="DQ153" s="273" t="str">
        <f ca="true">+IF(OFFSET('Hygiene Data'!$D$13,0,10*ROW('Hygiene Data'!D147))="","",OFFSET('Hygiene Data'!$D$13,0,10*ROW('Hygiene Data'!D147)))</f>
        <v/>
      </c>
      <c r="DR153" s="273" t="str">
        <f ca="true">+IF(OFFSET('Hygiene Data'!$E$11,0,10*ROW('Hygiene Data'!E147))="","",OFFSET('Hygiene Data'!$E$11,0,10*ROW('Hygiene Data'!E147)))</f>
        <v/>
      </c>
      <c r="DS153" s="273" t="str">
        <f ca="true">+IF(OFFSET('Hygiene Data'!$E$12,0,10*ROW('Hygiene Data'!E147))="","",OFFSET('Hygiene Data'!$E$12,0,10*ROW('Hygiene Data'!E147)))</f>
        <v/>
      </c>
      <c r="DT153" s="273" t="str">
        <f ca="true">+IF(OFFSET('Hygiene Data'!$E$13,0,10*ROW('Hygiene Data'!E147))="","",OFFSET('Hygiene Data'!$E$13,0,10*ROW('Hygiene Data'!E147)))</f>
        <v/>
      </c>
      <c r="DU153" s="273" t="str">
        <f ca="true">+IF(OFFSET('Hygiene Data'!$F$11,0,10*ROW('Hygiene Data'!F147))="","",OFFSET('Hygiene Data'!$F$11,0,10*ROW('Hygiene Data'!F147)))</f>
        <v/>
      </c>
      <c r="DV153" s="273" t="str">
        <f ca="true">+IF(OFFSET('Hygiene Data'!$F$12,0,10*ROW('Hygiene Data'!F147))="","",OFFSET('Hygiene Data'!$F$12,0,10*ROW('Hygiene Data'!F147)))</f>
        <v/>
      </c>
      <c r="DW153" s="273" t="str">
        <f ca="true">+IF(OFFSET('Hygiene Data'!$F$13,0,10*ROW('Hygiene Data'!F147))="","",OFFSET('Hygiene Data'!$F$13,0,10*ROW('Hygiene Data'!F147)))</f>
        <v/>
      </c>
      <c r="DX153" s="273" t="str">
        <f ca="true">+IF(OFFSET('Hygiene Data'!$G$11,0,10*ROW('Hygiene Data'!G147))="","",OFFSET('Hygiene Data'!$G$11,0,10*ROW('Hygiene Data'!G147)))</f>
        <v/>
      </c>
      <c r="DY153" s="273" t="str">
        <f ca="true">+IF(OFFSET('Hygiene Data'!$G$12,0,10*ROW('Hygiene Data'!G147))="","",OFFSET('Hygiene Data'!$G$12,0,10*ROW('Hygiene Data'!G147)))</f>
        <v/>
      </c>
      <c r="DZ153" s="273" t="str">
        <f ca="true">+IF(OFFSET('Hygiene Data'!$G$13,0,10*ROW('Hygiene Data'!G147))="","",OFFSET('Hygiene Data'!$G$13,0,10*ROW('Hygiene Data'!G147)))</f>
        <v/>
      </c>
      <c r="EA153" s="273" t="str">
        <f ca="true">+IF(OFFSET('Hygiene Data'!$H$11,0,10*ROW('Hygiene Data'!H147))="","",OFFSET('Hygiene Data'!$H$11,0,10*ROW('Hygiene Data'!H147)))</f>
        <v/>
      </c>
      <c r="EB153" s="273" t="str">
        <f ca="true">+IF(OFFSET('Hygiene Data'!$H$12,0,10*ROW('Hygiene Data'!H147))="","",OFFSET('Hygiene Data'!$H$12,0,10*ROW('Hygiene Data'!H147)))</f>
        <v/>
      </c>
      <c r="EC153" s="273" t="str">
        <f ca="true">+IF(OFFSET('Hygiene Data'!$H$13,0,10*ROW('Hygiene Data'!H147))="","",OFFSET('Hygiene Data'!$H$13,0,10*ROW('Hygiene Data'!H147)))</f>
        <v/>
      </c>
      <c r="ED153" s="273" t="str">
        <f ca="true">+IF(OFFSET('Hygiene Data'!$I$11,0,10*ROW('Hygiene Data'!I147))="","",OFFSET('Hygiene Data'!$I$11,0,10*ROW('Hygiene Data'!I147)))</f>
        <v/>
      </c>
      <c r="EE153" s="273" t="str">
        <f ca="true">+IF(OFFSET('Hygiene Data'!$I$12,0,10*ROW('Hygiene Data'!I147))="","",OFFSET('Hygiene Data'!$I$12,0,10*ROW('Hygiene Data'!I147)))</f>
        <v/>
      </c>
      <c r="EF153" s="273"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29" t="str">
        <f t="shared" ca="true" si="2"/>
        <v/>
      </c>
      <c r="D154" s="97"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7"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7"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7"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7"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7"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7"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7"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7"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7"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7"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7"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7"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7"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7"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7"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7"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7"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8"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8"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8"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8"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8"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8"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8"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8"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8"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8"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8"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8"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8"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8"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8"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8"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8"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8"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8"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8"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8"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8"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8"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8"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8"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8"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8"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8"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8"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8"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9"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9"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9"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9"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9"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9"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9"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9"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9"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9"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9"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9"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9"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9"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9"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9"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9"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9"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3"/>
      <c r="BS154" s="273" t="str">
        <f ca="true">+IF(OFFSET('Water Data'!$D$27,0,10*ROW('Water Data'!D148))="","",OFFSET('Water Data'!$D$27,0,10*ROW('Water Data'!D148)))</f>
        <v/>
      </c>
      <c r="BT154" s="273" t="str">
        <f ca="true">+IF(OFFSET('Water Data'!$D$28,0,10*ROW('Water Data'!D148))="","",OFFSET('Water Data'!$D$28,0,10*ROW('Water Data'!D148)))</f>
        <v/>
      </c>
      <c r="BU154" s="273" t="str">
        <f ca="true">+IF(OFFSET('Water Data'!$D$29,0,10*ROW('Water Data'!D148))="","",OFFSET('Water Data'!$D$29,0,10*ROW('Water Data'!D148)))</f>
        <v/>
      </c>
      <c r="BV154" s="273" t="str">
        <f ca="true">+IF(OFFSET('Water Data'!$E$27,0,10*ROW('Water Data'!E148))="","",OFFSET('Water Data'!$E$27,0,10*ROW('Water Data'!E148)))</f>
        <v/>
      </c>
      <c r="BW154" s="273" t="str">
        <f ca="true">+IF(OFFSET('Water Data'!$E$28,0,10*ROW('Water Data'!E148))="","",OFFSET('Water Data'!$E$28,0,10*ROW('Water Data'!E148)))</f>
        <v/>
      </c>
      <c r="BX154" s="273" t="str">
        <f ca="true">+IF(OFFSET('Water Data'!$E$29,0,10*ROW('Water Data'!E148))="","",OFFSET('Water Data'!$E$29,0,10*ROW('Water Data'!E148)))</f>
        <v/>
      </c>
      <c r="BY154" s="273" t="str">
        <f ca="true">+IF(OFFSET('Water Data'!$F$27,0,10*ROW('Water Data'!F148))="","",OFFSET('Water Data'!$F$27,0,10*ROW('Water Data'!F148)))</f>
        <v/>
      </c>
      <c r="BZ154" s="273" t="str">
        <f ca="true">+IF(OFFSET('Water Data'!$F$28,0,10*ROW('Water Data'!F148))="","",OFFSET('Water Data'!$F$28,0,10*ROW('Water Data'!F148)))</f>
        <v/>
      </c>
      <c r="CA154" s="273" t="str">
        <f ca="true">+IF(OFFSET('Water Data'!$F$29,0,10*ROW('Water Data'!F148))="","",OFFSET('Water Data'!$F$29,0,10*ROW('Water Data'!F148)))</f>
        <v/>
      </c>
      <c r="CB154" s="273" t="str">
        <f ca="true">+IF(OFFSET('Water Data'!$G$27,0,10*ROW('Water Data'!G148))="","",OFFSET('Water Data'!$G$27,0,10*ROW('Water Data'!G148)))</f>
        <v/>
      </c>
      <c r="CC154" s="273" t="str">
        <f ca="true">+IF(OFFSET('Water Data'!$G$28,0,10*ROW('Water Data'!G148))="","",OFFSET('Water Data'!$G$28,0,10*ROW('Water Data'!G148)))</f>
        <v/>
      </c>
      <c r="CD154" s="273" t="str">
        <f ca="true">+IF(OFFSET('Water Data'!$G$29,0,10*ROW('Water Data'!G148))="","",OFFSET('Water Data'!$G$29,0,10*ROW('Water Data'!G148)))</f>
        <v/>
      </c>
      <c r="CE154" s="273" t="str">
        <f ca="true">+IF(OFFSET('Water Data'!$H$27,0,10*ROW('Water Data'!H148))="","",OFFSET('Water Data'!$H$27,0,10*ROW('Water Data'!H148)))</f>
        <v/>
      </c>
      <c r="CF154" s="273" t="str">
        <f ca="true">+IF(OFFSET('Water Data'!$H$28,0,10*ROW('Water Data'!H148))="","",OFFSET('Water Data'!$H$28,0,10*ROW('Water Data'!H148)))</f>
        <v/>
      </c>
      <c r="CG154" s="273" t="str">
        <f ca="true">+IF(OFFSET('Water Data'!$H$29,0,10*ROW('Water Data'!H148))="","",OFFSET('Water Data'!$H$29,0,10*ROW('Water Data'!H148)))</f>
        <v/>
      </c>
      <c r="CH154" s="273" t="str">
        <f ca="true">+IF(OFFSET('Water Data'!$I$27,0,10*ROW('Water Data'!I148))="","",OFFSET('Water Data'!$I$27,0,10*ROW('Water Data'!I148)))</f>
        <v/>
      </c>
      <c r="CI154" s="273" t="str">
        <f ca="true">+IF(OFFSET('Water Data'!$I$28,0,10*ROW('Water Data'!I148))="","",OFFSET('Water Data'!$I$28,0,10*ROW('Water Data'!I148)))</f>
        <v/>
      </c>
      <c r="CJ154" s="273" t="str">
        <f ca="true">+IF(OFFSET('Water Data'!$I$29,0,10*ROW('Water Data'!I148))="","",OFFSET('Water Data'!$I$29,0,10*ROW('Water Data'!I148)))</f>
        <v/>
      </c>
      <c r="CK154" s="273" t="str">
        <f ca="true">+IF(OFFSET('Sanitation Data'!$D$28,0,10*ROW('Sanitation Data'!D148))="","",OFFSET('Sanitation Data'!$D$28,0,10*ROW('Sanitation Data'!D148)))</f>
        <v/>
      </c>
      <c r="CL154" s="273" t="str">
        <f ca="true">+IF(OFFSET('Sanitation Data'!$D$29,0,10*ROW('Sanitation Data'!D148))="","",OFFSET('Sanitation Data'!$D$29,0,10*ROW('Sanitation Data'!D148)))</f>
        <v/>
      </c>
      <c r="CM154" s="273" t="str">
        <f ca="true">+IF(OFFSET('Sanitation Data'!$D$30,0,10*ROW('Sanitation Data'!D148))="","",OFFSET('Sanitation Data'!$D$30,0,10*ROW('Sanitation Data'!D148)))</f>
        <v/>
      </c>
      <c r="CN154" s="273" t="str">
        <f ca="true">+IF(OFFSET('Sanitation Data'!$D$31,0,10*ROW('Sanitation Data'!D148))="","",OFFSET('Sanitation Data'!$D$31,0,10*ROW('Sanitation Data'!D148)))</f>
        <v/>
      </c>
      <c r="CO154" s="273" t="str">
        <f ca="true">+IF(OFFSET('Sanitation Data'!$D$32,0,10*ROW('Sanitation Data'!D148))="","",OFFSET('Sanitation Data'!$D$32,0,10*ROW('Sanitation Data'!D148)))</f>
        <v/>
      </c>
      <c r="CP154" s="273" t="str">
        <f ca="true">+IF(OFFSET('Sanitation Data'!$E$28,0,10*ROW('Sanitation Data'!E148))="","",OFFSET('Sanitation Data'!$E$28,0,10*ROW('Sanitation Data'!E148)))</f>
        <v/>
      </c>
      <c r="CQ154" s="273" t="str">
        <f ca="true">+IF(OFFSET('Sanitation Data'!$E$29,0,10*ROW('Sanitation Data'!E148))="","",OFFSET('Sanitation Data'!$E$29,0,10*ROW('Sanitation Data'!E148)))</f>
        <v/>
      </c>
      <c r="CR154" s="273" t="str">
        <f ca="true">+IF(OFFSET('Sanitation Data'!$E$30,0,10*ROW('Sanitation Data'!E148))="","",OFFSET('Sanitation Data'!$E$30,0,10*ROW('Sanitation Data'!E148)))</f>
        <v/>
      </c>
      <c r="CS154" s="273" t="str">
        <f ca="true">+IF(OFFSET('Sanitation Data'!$E$31,0,10*ROW('Sanitation Data'!E148))="","",OFFSET('Sanitation Data'!$E$31,0,10*ROW('Sanitation Data'!E148)))</f>
        <v/>
      </c>
      <c r="CT154" s="273" t="str">
        <f ca="true">+IF(OFFSET('Sanitation Data'!$E$32,0,10*ROW('Sanitation Data'!E148))="","",OFFSET('Sanitation Data'!$E$32,0,10*ROW('Sanitation Data'!E148)))</f>
        <v/>
      </c>
      <c r="CU154" s="273" t="str">
        <f ca="true">+IF(OFFSET('Sanitation Data'!$F$28,0,10*ROW('Sanitation Data'!F148))="","",OFFSET('Sanitation Data'!$F$28,0,10*ROW('Sanitation Data'!F148)))</f>
        <v/>
      </c>
      <c r="CV154" s="273" t="str">
        <f ca="true">+IF(OFFSET('Sanitation Data'!$F$29,0,10*ROW('Sanitation Data'!F148))="","",OFFSET('Sanitation Data'!$F$29,0,10*ROW('Sanitation Data'!F148)))</f>
        <v/>
      </c>
      <c r="CW154" s="273" t="str">
        <f ca="true">+IF(OFFSET('Sanitation Data'!$F$30,0,10*ROW('Sanitation Data'!F148))="","",OFFSET('Sanitation Data'!$F$30,0,10*ROW('Sanitation Data'!F148)))</f>
        <v/>
      </c>
      <c r="CX154" s="273" t="str">
        <f ca="true">+IF(OFFSET('Sanitation Data'!$F$31,0,10*ROW('Sanitation Data'!F148))="","",OFFSET('Sanitation Data'!$F$31,0,10*ROW('Sanitation Data'!F148)))</f>
        <v/>
      </c>
      <c r="CY154" s="273" t="str">
        <f ca="true">+IF(OFFSET('Sanitation Data'!$F$32,0,10*ROW('Sanitation Data'!F148))="","",OFFSET('Sanitation Data'!$F$32,0,10*ROW('Sanitation Data'!F148)))</f>
        <v/>
      </c>
      <c r="CZ154" s="273" t="str">
        <f ca="true">+IF(OFFSET('Sanitation Data'!$G$28,0,10*ROW('Sanitation Data'!G148))="","",OFFSET('Sanitation Data'!$G$28,0,10*ROW('Sanitation Data'!G148)))</f>
        <v/>
      </c>
      <c r="DA154" s="273" t="str">
        <f ca="true">+IF(OFFSET('Sanitation Data'!$G$29,0,10*ROW('Sanitation Data'!G148))="","",OFFSET('Sanitation Data'!$G$29,0,10*ROW('Sanitation Data'!G148)))</f>
        <v/>
      </c>
      <c r="DB154" s="273" t="str">
        <f ca="true">+IF(OFFSET('Sanitation Data'!$G$30,0,10*ROW('Sanitation Data'!G148))="","",OFFSET('Sanitation Data'!$G$30,0,10*ROW('Sanitation Data'!G148)))</f>
        <v/>
      </c>
      <c r="DC154" s="273" t="str">
        <f ca="true">+IF(OFFSET('Sanitation Data'!$G$31,0,10*ROW('Sanitation Data'!G148))="","",OFFSET('Sanitation Data'!$G$31,0,10*ROW('Sanitation Data'!G148)))</f>
        <v/>
      </c>
      <c r="DD154" s="273" t="str">
        <f ca="true">+IF(OFFSET('Sanitation Data'!$G$32,0,10*ROW('Sanitation Data'!G148))="","",OFFSET('Sanitation Data'!$G$32,0,10*ROW('Sanitation Data'!G148)))</f>
        <v/>
      </c>
      <c r="DE154" s="273" t="str">
        <f ca="true">+IF(OFFSET('Sanitation Data'!$H$28,0,10*ROW('Sanitation Data'!H148))="","",OFFSET('Sanitation Data'!$H$28,0,10*ROW('Sanitation Data'!H148)))</f>
        <v/>
      </c>
      <c r="DF154" s="273" t="str">
        <f ca="true">+IF(OFFSET('Sanitation Data'!$H$29,0,10*ROW('Sanitation Data'!H148))="","",OFFSET('Sanitation Data'!$H$29,0,10*ROW('Sanitation Data'!H148)))</f>
        <v/>
      </c>
      <c r="DG154" s="273" t="str">
        <f ca="true">+IF(OFFSET('Sanitation Data'!$H$30,0,10*ROW('Sanitation Data'!H148))="","",OFFSET('Sanitation Data'!$H$30,0,10*ROW('Sanitation Data'!H148)))</f>
        <v/>
      </c>
      <c r="DH154" s="273" t="str">
        <f ca="true">+IF(OFFSET('Sanitation Data'!$H$31,0,10*ROW('Sanitation Data'!H148))="","",OFFSET('Sanitation Data'!$H$31,0,10*ROW('Sanitation Data'!H148)))</f>
        <v/>
      </c>
      <c r="DI154" s="273" t="str">
        <f ca="true">+IF(OFFSET('Sanitation Data'!$H$32,0,10*ROW('Sanitation Data'!H148))="","",OFFSET('Sanitation Data'!$H$32,0,10*ROW('Sanitation Data'!H148)))</f>
        <v/>
      </c>
      <c r="DJ154" s="273" t="str">
        <f ca="true">+IF(OFFSET('Sanitation Data'!$I$28,0,10*ROW('Sanitation Data'!I148))="","",OFFSET('Sanitation Data'!$I$28,0,10*ROW('Sanitation Data'!I148)))</f>
        <v/>
      </c>
      <c r="DK154" s="273" t="str">
        <f ca="true">+IF(OFFSET('Sanitation Data'!$I$29,0,10*ROW('Sanitation Data'!I148))="","",OFFSET('Sanitation Data'!$I$29,0,10*ROW('Sanitation Data'!I148)))</f>
        <v/>
      </c>
      <c r="DL154" s="273" t="str">
        <f ca="true">+IF(OFFSET('Sanitation Data'!$I$30,0,10*ROW('Sanitation Data'!I148))="","",OFFSET('Sanitation Data'!$I$30,0,10*ROW('Sanitation Data'!I148)))</f>
        <v/>
      </c>
      <c r="DM154" s="273" t="str">
        <f ca="true">+IF(OFFSET('Sanitation Data'!$I$31,0,10*ROW('Sanitation Data'!I148))="","",OFFSET('Sanitation Data'!$I$31,0,10*ROW('Sanitation Data'!I148)))</f>
        <v/>
      </c>
      <c r="DN154" s="273" t="str">
        <f ca="true">+IF(OFFSET('Sanitation Data'!$I$32,0,10*ROW('Sanitation Data'!I148))="","",OFFSET('Sanitation Data'!$I$32,0,10*ROW('Sanitation Data'!I148)))</f>
        <v/>
      </c>
      <c r="DO154" s="273" t="str">
        <f ca="true">+IF(OFFSET('Hygiene Data'!$D$11,0,10*ROW('Hygiene Data'!D148))="","",OFFSET('Hygiene Data'!$D$11,0,10*ROW('Hygiene Data'!D148)))</f>
        <v/>
      </c>
      <c r="DP154" s="273" t="str">
        <f ca="true">+IF(OFFSET('Hygiene Data'!$D$12,0,10*ROW('Hygiene Data'!D148))="","",OFFSET('Hygiene Data'!$D$12,0,10*ROW('Hygiene Data'!D148)))</f>
        <v/>
      </c>
      <c r="DQ154" s="273" t="str">
        <f ca="true">+IF(OFFSET('Hygiene Data'!$D$13,0,10*ROW('Hygiene Data'!D148))="","",OFFSET('Hygiene Data'!$D$13,0,10*ROW('Hygiene Data'!D148)))</f>
        <v/>
      </c>
      <c r="DR154" s="273" t="str">
        <f ca="true">+IF(OFFSET('Hygiene Data'!$E$11,0,10*ROW('Hygiene Data'!E148))="","",OFFSET('Hygiene Data'!$E$11,0,10*ROW('Hygiene Data'!E148)))</f>
        <v/>
      </c>
      <c r="DS154" s="273" t="str">
        <f ca="true">+IF(OFFSET('Hygiene Data'!$E$12,0,10*ROW('Hygiene Data'!E148))="","",OFFSET('Hygiene Data'!$E$12,0,10*ROW('Hygiene Data'!E148)))</f>
        <v/>
      </c>
      <c r="DT154" s="273" t="str">
        <f ca="true">+IF(OFFSET('Hygiene Data'!$E$13,0,10*ROW('Hygiene Data'!E148))="","",OFFSET('Hygiene Data'!$E$13,0,10*ROW('Hygiene Data'!E148)))</f>
        <v/>
      </c>
      <c r="DU154" s="273" t="str">
        <f ca="true">+IF(OFFSET('Hygiene Data'!$F$11,0,10*ROW('Hygiene Data'!F148))="","",OFFSET('Hygiene Data'!$F$11,0,10*ROW('Hygiene Data'!F148)))</f>
        <v/>
      </c>
      <c r="DV154" s="273" t="str">
        <f ca="true">+IF(OFFSET('Hygiene Data'!$F$12,0,10*ROW('Hygiene Data'!F148))="","",OFFSET('Hygiene Data'!$F$12,0,10*ROW('Hygiene Data'!F148)))</f>
        <v/>
      </c>
      <c r="DW154" s="273" t="str">
        <f ca="true">+IF(OFFSET('Hygiene Data'!$F$13,0,10*ROW('Hygiene Data'!F148))="","",OFFSET('Hygiene Data'!$F$13,0,10*ROW('Hygiene Data'!F148)))</f>
        <v/>
      </c>
      <c r="DX154" s="273" t="str">
        <f ca="true">+IF(OFFSET('Hygiene Data'!$G$11,0,10*ROW('Hygiene Data'!G148))="","",OFFSET('Hygiene Data'!$G$11,0,10*ROW('Hygiene Data'!G148)))</f>
        <v/>
      </c>
      <c r="DY154" s="273" t="str">
        <f ca="true">+IF(OFFSET('Hygiene Data'!$G$12,0,10*ROW('Hygiene Data'!G148))="","",OFFSET('Hygiene Data'!$G$12,0,10*ROW('Hygiene Data'!G148)))</f>
        <v/>
      </c>
      <c r="DZ154" s="273" t="str">
        <f ca="true">+IF(OFFSET('Hygiene Data'!$G$13,0,10*ROW('Hygiene Data'!G148))="","",OFFSET('Hygiene Data'!$G$13,0,10*ROW('Hygiene Data'!G148)))</f>
        <v/>
      </c>
      <c r="EA154" s="273" t="str">
        <f ca="true">+IF(OFFSET('Hygiene Data'!$H$11,0,10*ROW('Hygiene Data'!H148))="","",OFFSET('Hygiene Data'!$H$11,0,10*ROW('Hygiene Data'!H148)))</f>
        <v/>
      </c>
      <c r="EB154" s="273" t="str">
        <f ca="true">+IF(OFFSET('Hygiene Data'!$H$12,0,10*ROW('Hygiene Data'!H148))="","",OFFSET('Hygiene Data'!$H$12,0,10*ROW('Hygiene Data'!H148)))</f>
        <v/>
      </c>
      <c r="EC154" s="273" t="str">
        <f ca="true">+IF(OFFSET('Hygiene Data'!$H$13,0,10*ROW('Hygiene Data'!H148))="","",OFFSET('Hygiene Data'!$H$13,0,10*ROW('Hygiene Data'!H148)))</f>
        <v/>
      </c>
      <c r="ED154" s="273" t="str">
        <f ca="true">+IF(OFFSET('Hygiene Data'!$I$11,0,10*ROW('Hygiene Data'!I148))="","",OFFSET('Hygiene Data'!$I$11,0,10*ROW('Hygiene Data'!I148)))</f>
        <v/>
      </c>
      <c r="EE154" s="273" t="str">
        <f ca="true">+IF(OFFSET('Hygiene Data'!$I$12,0,10*ROW('Hygiene Data'!I148))="","",OFFSET('Hygiene Data'!$I$12,0,10*ROW('Hygiene Data'!I148)))</f>
        <v/>
      </c>
      <c r="EF154" s="273"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29" t="str">
        <f t="shared" ca="true" si="2"/>
        <v/>
      </c>
      <c r="D155" s="97"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7"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7"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7"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7"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7"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7"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7"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7"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7"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7"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7"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7"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7"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7"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7"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7"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7"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8"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8"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8"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8"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8"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8"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8"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8"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8"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8"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8"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8"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8"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8"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8"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8"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8"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8"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8"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8"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8"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8"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8"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8"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8"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8"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8"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8"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8"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8"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9"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9"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9"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9"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9"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9"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9"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9"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9"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9"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9"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9"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9"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9"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9"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9"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9"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9"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3"/>
      <c r="BS155" s="273" t="str">
        <f ca="true">+IF(OFFSET('Water Data'!$D$27,0,10*ROW('Water Data'!D149))="","",OFFSET('Water Data'!$D$27,0,10*ROW('Water Data'!D149)))</f>
        <v/>
      </c>
      <c r="BT155" s="273" t="str">
        <f ca="true">+IF(OFFSET('Water Data'!$D$28,0,10*ROW('Water Data'!D149))="","",OFFSET('Water Data'!$D$28,0,10*ROW('Water Data'!D149)))</f>
        <v/>
      </c>
      <c r="BU155" s="273" t="str">
        <f ca="true">+IF(OFFSET('Water Data'!$D$29,0,10*ROW('Water Data'!D149))="","",OFFSET('Water Data'!$D$29,0,10*ROW('Water Data'!D149)))</f>
        <v/>
      </c>
      <c r="BV155" s="273" t="str">
        <f ca="true">+IF(OFFSET('Water Data'!$E$27,0,10*ROW('Water Data'!E149))="","",OFFSET('Water Data'!$E$27,0,10*ROW('Water Data'!E149)))</f>
        <v/>
      </c>
      <c r="BW155" s="273" t="str">
        <f ca="true">+IF(OFFSET('Water Data'!$E$28,0,10*ROW('Water Data'!E149))="","",OFFSET('Water Data'!$E$28,0,10*ROW('Water Data'!E149)))</f>
        <v/>
      </c>
      <c r="BX155" s="273" t="str">
        <f ca="true">+IF(OFFSET('Water Data'!$E$29,0,10*ROW('Water Data'!E149))="","",OFFSET('Water Data'!$E$29,0,10*ROW('Water Data'!E149)))</f>
        <v/>
      </c>
      <c r="BY155" s="273" t="str">
        <f ca="true">+IF(OFFSET('Water Data'!$F$27,0,10*ROW('Water Data'!F149))="","",OFFSET('Water Data'!$F$27,0,10*ROW('Water Data'!F149)))</f>
        <v/>
      </c>
      <c r="BZ155" s="273" t="str">
        <f ca="true">+IF(OFFSET('Water Data'!$F$28,0,10*ROW('Water Data'!F149))="","",OFFSET('Water Data'!$F$28,0,10*ROW('Water Data'!F149)))</f>
        <v/>
      </c>
      <c r="CA155" s="273" t="str">
        <f ca="true">+IF(OFFSET('Water Data'!$F$29,0,10*ROW('Water Data'!F149))="","",OFFSET('Water Data'!$F$29,0,10*ROW('Water Data'!F149)))</f>
        <v/>
      </c>
      <c r="CB155" s="273" t="str">
        <f ca="true">+IF(OFFSET('Water Data'!$G$27,0,10*ROW('Water Data'!G149))="","",OFFSET('Water Data'!$G$27,0,10*ROW('Water Data'!G149)))</f>
        <v/>
      </c>
      <c r="CC155" s="273" t="str">
        <f ca="true">+IF(OFFSET('Water Data'!$G$28,0,10*ROW('Water Data'!G149))="","",OFFSET('Water Data'!$G$28,0,10*ROW('Water Data'!G149)))</f>
        <v/>
      </c>
      <c r="CD155" s="273" t="str">
        <f ca="true">+IF(OFFSET('Water Data'!$G$29,0,10*ROW('Water Data'!G149))="","",OFFSET('Water Data'!$G$29,0,10*ROW('Water Data'!G149)))</f>
        <v/>
      </c>
      <c r="CE155" s="273" t="str">
        <f ca="true">+IF(OFFSET('Water Data'!$H$27,0,10*ROW('Water Data'!H149))="","",OFFSET('Water Data'!$H$27,0,10*ROW('Water Data'!H149)))</f>
        <v/>
      </c>
      <c r="CF155" s="273" t="str">
        <f ca="true">+IF(OFFSET('Water Data'!$H$28,0,10*ROW('Water Data'!H149))="","",OFFSET('Water Data'!$H$28,0,10*ROW('Water Data'!H149)))</f>
        <v/>
      </c>
      <c r="CG155" s="273" t="str">
        <f ca="true">+IF(OFFSET('Water Data'!$H$29,0,10*ROW('Water Data'!H149))="","",OFFSET('Water Data'!$H$29,0,10*ROW('Water Data'!H149)))</f>
        <v/>
      </c>
      <c r="CH155" s="273" t="str">
        <f ca="true">+IF(OFFSET('Water Data'!$I$27,0,10*ROW('Water Data'!I149))="","",OFFSET('Water Data'!$I$27,0,10*ROW('Water Data'!I149)))</f>
        <v/>
      </c>
      <c r="CI155" s="273" t="str">
        <f ca="true">+IF(OFFSET('Water Data'!$I$28,0,10*ROW('Water Data'!I149))="","",OFFSET('Water Data'!$I$28,0,10*ROW('Water Data'!I149)))</f>
        <v/>
      </c>
      <c r="CJ155" s="273" t="str">
        <f ca="true">+IF(OFFSET('Water Data'!$I$29,0,10*ROW('Water Data'!I149))="","",OFFSET('Water Data'!$I$29,0,10*ROW('Water Data'!I149)))</f>
        <v/>
      </c>
      <c r="CK155" s="273" t="str">
        <f ca="true">+IF(OFFSET('Sanitation Data'!$D$28,0,10*ROW('Sanitation Data'!D149))="","",OFFSET('Sanitation Data'!$D$28,0,10*ROW('Sanitation Data'!D149)))</f>
        <v/>
      </c>
      <c r="CL155" s="273" t="str">
        <f ca="true">+IF(OFFSET('Sanitation Data'!$D$29,0,10*ROW('Sanitation Data'!D149))="","",OFFSET('Sanitation Data'!$D$29,0,10*ROW('Sanitation Data'!D149)))</f>
        <v/>
      </c>
      <c r="CM155" s="273" t="str">
        <f ca="true">+IF(OFFSET('Sanitation Data'!$D$30,0,10*ROW('Sanitation Data'!D149))="","",OFFSET('Sanitation Data'!$D$30,0,10*ROW('Sanitation Data'!D149)))</f>
        <v/>
      </c>
      <c r="CN155" s="273" t="str">
        <f ca="true">+IF(OFFSET('Sanitation Data'!$D$31,0,10*ROW('Sanitation Data'!D149))="","",OFFSET('Sanitation Data'!$D$31,0,10*ROW('Sanitation Data'!D149)))</f>
        <v/>
      </c>
      <c r="CO155" s="273" t="str">
        <f ca="true">+IF(OFFSET('Sanitation Data'!$D$32,0,10*ROW('Sanitation Data'!D149))="","",OFFSET('Sanitation Data'!$D$32,0,10*ROW('Sanitation Data'!D149)))</f>
        <v/>
      </c>
      <c r="CP155" s="273" t="str">
        <f ca="true">+IF(OFFSET('Sanitation Data'!$E$28,0,10*ROW('Sanitation Data'!E149))="","",OFFSET('Sanitation Data'!$E$28,0,10*ROW('Sanitation Data'!E149)))</f>
        <v/>
      </c>
      <c r="CQ155" s="273" t="str">
        <f ca="true">+IF(OFFSET('Sanitation Data'!$E$29,0,10*ROW('Sanitation Data'!E149))="","",OFFSET('Sanitation Data'!$E$29,0,10*ROW('Sanitation Data'!E149)))</f>
        <v/>
      </c>
      <c r="CR155" s="273" t="str">
        <f ca="true">+IF(OFFSET('Sanitation Data'!$E$30,0,10*ROW('Sanitation Data'!E149))="","",OFFSET('Sanitation Data'!$E$30,0,10*ROW('Sanitation Data'!E149)))</f>
        <v/>
      </c>
      <c r="CS155" s="273" t="str">
        <f ca="true">+IF(OFFSET('Sanitation Data'!$E$31,0,10*ROW('Sanitation Data'!E149))="","",OFFSET('Sanitation Data'!$E$31,0,10*ROW('Sanitation Data'!E149)))</f>
        <v/>
      </c>
      <c r="CT155" s="273" t="str">
        <f ca="true">+IF(OFFSET('Sanitation Data'!$E$32,0,10*ROW('Sanitation Data'!E149))="","",OFFSET('Sanitation Data'!$E$32,0,10*ROW('Sanitation Data'!E149)))</f>
        <v/>
      </c>
      <c r="CU155" s="273" t="str">
        <f ca="true">+IF(OFFSET('Sanitation Data'!$F$28,0,10*ROW('Sanitation Data'!F149))="","",OFFSET('Sanitation Data'!$F$28,0,10*ROW('Sanitation Data'!F149)))</f>
        <v/>
      </c>
      <c r="CV155" s="273" t="str">
        <f ca="true">+IF(OFFSET('Sanitation Data'!$F$29,0,10*ROW('Sanitation Data'!F149))="","",OFFSET('Sanitation Data'!$F$29,0,10*ROW('Sanitation Data'!F149)))</f>
        <v/>
      </c>
      <c r="CW155" s="273" t="str">
        <f ca="true">+IF(OFFSET('Sanitation Data'!$F$30,0,10*ROW('Sanitation Data'!F149))="","",OFFSET('Sanitation Data'!$F$30,0,10*ROW('Sanitation Data'!F149)))</f>
        <v/>
      </c>
      <c r="CX155" s="273" t="str">
        <f ca="true">+IF(OFFSET('Sanitation Data'!$F$31,0,10*ROW('Sanitation Data'!F149))="","",OFFSET('Sanitation Data'!$F$31,0,10*ROW('Sanitation Data'!F149)))</f>
        <v/>
      </c>
      <c r="CY155" s="273" t="str">
        <f ca="true">+IF(OFFSET('Sanitation Data'!$F$32,0,10*ROW('Sanitation Data'!F149))="","",OFFSET('Sanitation Data'!$F$32,0,10*ROW('Sanitation Data'!F149)))</f>
        <v/>
      </c>
      <c r="CZ155" s="273" t="str">
        <f ca="true">+IF(OFFSET('Sanitation Data'!$G$28,0,10*ROW('Sanitation Data'!G149))="","",OFFSET('Sanitation Data'!$G$28,0,10*ROW('Sanitation Data'!G149)))</f>
        <v/>
      </c>
      <c r="DA155" s="273" t="str">
        <f ca="true">+IF(OFFSET('Sanitation Data'!$G$29,0,10*ROW('Sanitation Data'!G149))="","",OFFSET('Sanitation Data'!$G$29,0,10*ROW('Sanitation Data'!G149)))</f>
        <v/>
      </c>
      <c r="DB155" s="273" t="str">
        <f ca="true">+IF(OFFSET('Sanitation Data'!$G$30,0,10*ROW('Sanitation Data'!G149))="","",OFFSET('Sanitation Data'!$G$30,0,10*ROW('Sanitation Data'!G149)))</f>
        <v/>
      </c>
      <c r="DC155" s="273" t="str">
        <f ca="true">+IF(OFFSET('Sanitation Data'!$G$31,0,10*ROW('Sanitation Data'!G149))="","",OFFSET('Sanitation Data'!$G$31,0,10*ROW('Sanitation Data'!G149)))</f>
        <v/>
      </c>
      <c r="DD155" s="273" t="str">
        <f ca="true">+IF(OFFSET('Sanitation Data'!$G$32,0,10*ROW('Sanitation Data'!G149))="","",OFFSET('Sanitation Data'!$G$32,0,10*ROW('Sanitation Data'!G149)))</f>
        <v/>
      </c>
      <c r="DE155" s="273" t="str">
        <f ca="true">+IF(OFFSET('Sanitation Data'!$H$28,0,10*ROW('Sanitation Data'!H149))="","",OFFSET('Sanitation Data'!$H$28,0,10*ROW('Sanitation Data'!H149)))</f>
        <v/>
      </c>
      <c r="DF155" s="273" t="str">
        <f ca="true">+IF(OFFSET('Sanitation Data'!$H$29,0,10*ROW('Sanitation Data'!H149))="","",OFFSET('Sanitation Data'!$H$29,0,10*ROW('Sanitation Data'!H149)))</f>
        <v/>
      </c>
      <c r="DG155" s="273" t="str">
        <f ca="true">+IF(OFFSET('Sanitation Data'!$H$30,0,10*ROW('Sanitation Data'!H149))="","",OFFSET('Sanitation Data'!$H$30,0,10*ROW('Sanitation Data'!H149)))</f>
        <v/>
      </c>
      <c r="DH155" s="273" t="str">
        <f ca="true">+IF(OFFSET('Sanitation Data'!$H$31,0,10*ROW('Sanitation Data'!H149))="","",OFFSET('Sanitation Data'!$H$31,0,10*ROW('Sanitation Data'!H149)))</f>
        <v/>
      </c>
      <c r="DI155" s="273" t="str">
        <f ca="true">+IF(OFFSET('Sanitation Data'!$H$32,0,10*ROW('Sanitation Data'!H149))="","",OFFSET('Sanitation Data'!$H$32,0,10*ROW('Sanitation Data'!H149)))</f>
        <v/>
      </c>
      <c r="DJ155" s="273" t="str">
        <f ca="true">+IF(OFFSET('Sanitation Data'!$I$28,0,10*ROW('Sanitation Data'!I149))="","",OFFSET('Sanitation Data'!$I$28,0,10*ROW('Sanitation Data'!I149)))</f>
        <v/>
      </c>
      <c r="DK155" s="273" t="str">
        <f ca="true">+IF(OFFSET('Sanitation Data'!$I$29,0,10*ROW('Sanitation Data'!I149))="","",OFFSET('Sanitation Data'!$I$29,0,10*ROW('Sanitation Data'!I149)))</f>
        <v/>
      </c>
      <c r="DL155" s="273" t="str">
        <f ca="true">+IF(OFFSET('Sanitation Data'!$I$30,0,10*ROW('Sanitation Data'!I149))="","",OFFSET('Sanitation Data'!$I$30,0,10*ROW('Sanitation Data'!I149)))</f>
        <v/>
      </c>
      <c r="DM155" s="273" t="str">
        <f ca="true">+IF(OFFSET('Sanitation Data'!$I$31,0,10*ROW('Sanitation Data'!I149))="","",OFFSET('Sanitation Data'!$I$31,0,10*ROW('Sanitation Data'!I149)))</f>
        <v/>
      </c>
      <c r="DN155" s="273" t="str">
        <f ca="true">+IF(OFFSET('Sanitation Data'!$I$32,0,10*ROW('Sanitation Data'!I149))="","",OFFSET('Sanitation Data'!$I$32,0,10*ROW('Sanitation Data'!I149)))</f>
        <v/>
      </c>
      <c r="DO155" s="273" t="str">
        <f ca="true">+IF(OFFSET('Hygiene Data'!$D$11,0,10*ROW('Hygiene Data'!D149))="","",OFFSET('Hygiene Data'!$D$11,0,10*ROW('Hygiene Data'!D149)))</f>
        <v/>
      </c>
      <c r="DP155" s="273" t="str">
        <f ca="true">+IF(OFFSET('Hygiene Data'!$D$12,0,10*ROW('Hygiene Data'!D149))="","",OFFSET('Hygiene Data'!$D$12,0,10*ROW('Hygiene Data'!D149)))</f>
        <v/>
      </c>
      <c r="DQ155" s="273" t="str">
        <f ca="true">+IF(OFFSET('Hygiene Data'!$D$13,0,10*ROW('Hygiene Data'!D149))="","",OFFSET('Hygiene Data'!$D$13,0,10*ROW('Hygiene Data'!D149)))</f>
        <v/>
      </c>
      <c r="DR155" s="273" t="str">
        <f ca="true">+IF(OFFSET('Hygiene Data'!$E$11,0,10*ROW('Hygiene Data'!E149))="","",OFFSET('Hygiene Data'!$E$11,0,10*ROW('Hygiene Data'!E149)))</f>
        <v/>
      </c>
      <c r="DS155" s="273" t="str">
        <f ca="true">+IF(OFFSET('Hygiene Data'!$E$12,0,10*ROW('Hygiene Data'!E149))="","",OFFSET('Hygiene Data'!$E$12,0,10*ROW('Hygiene Data'!E149)))</f>
        <v/>
      </c>
      <c r="DT155" s="273" t="str">
        <f ca="true">+IF(OFFSET('Hygiene Data'!$E$13,0,10*ROW('Hygiene Data'!E149))="","",OFFSET('Hygiene Data'!$E$13,0,10*ROW('Hygiene Data'!E149)))</f>
        <v/>
      </c>
      <c r="DU155" s="273" t="str">
        <f ca="true">+IF(OFFSET('Hygiene Data'!$F$11,0,10*ROW('Hygiene Data'!F149))="","",OFFSET('Hygiene Data'!$F$11,0,10*ROW('Hygiene Data'!F149)))</f>
        <v/>
      </c>
      <c r="DV155" s="273" t="str">
        <f ca="true">+IF(OFFSET('Hygiene Data'!$F$12,0,10*ROW('Hygiene Data'!F149))="","",OFFSET('Hygiene Data'!$F$12,0,10*ROW('Hygiene Data'!F149)))</f>
        <v/>
      </c>
      <c r="DW155" s="273" t="str">
        <f ca="true">+IF(OFFSET('Hygiene Data'!$F$13,0,10*ROW('Hygiene Data'!F149))="","",OFFSET('Hygiene Data'!$F$13,0,10*ROW('Hygiene Data'!F149)))</f>
        <v/>
      </c>
      <c r="DX155" s="273" t="str">
        <f ca="true">+IF(OFFSET('Hygiene Data'!$G$11,0,10*ROW('Hygiene Data'!G149))="","",OFFSET('Hygiene Data'!$G$11,0,10*ROW('Hygiene Data'!G149)))</f>
        <v/>
      </c>
      <c r="DY155" s="273" t="str">
        <f ca="true">+IF(OFFSET('Hygiene Data'!$G$12,0,10*ROW('Hygiene Data'!G149))="","",OFFSET('Hygiene Data'!$G$12,0,10*ROW('Hygiene Data'!G149)))</f>
        <v/>
      </c>
      <c r="DZ155" s="273" t="str">
        <f ca="true">+IF(OFFSET('Hygiene Data'!$G$13,0,10*ROW('Hygiene Data'!G149))="","",OFFSET('Hygiene Data'!$G$13,0,10*ROW('Hygiene Data'!G149)))</f>
        <v/>
      </c>
      <c r="EA155" s="273" t="str">
        <f ca="true">+IF(OFFSET('Hygiene Data'!$H$11,0,10*ROW('Hygiene Data'!H149))="","",OFFSET('Hygiene Data'!$H$11,0,10*ROW('Hygiene Data'!H149)))</f>
        <v/>
      </c>
      <c r="EB155" s="273" t="str">
        <f ca="true">+IF(OFFSET('Hygiene Data'!$H$12,0,10*ROW('Hygiene Data'!H149))="","",OFFSET('Hygiene Data'!$H$12,0,10*ROW('Hygiene Data'!H149)))</f>
        <v/>
      </c>
      <c r="EC155" s="273" t="str">
        <f ca="true">+IF(OFFSET('Hygiene Data'!$H$13,0,10*ROW('Hygiene Data'!H149))="","",OFFSET('Hygiene Data'!$H$13,0,10*ROW('Hygiene Data'!H149)))</f>
        <v/>
      </c>
      <c r="ED155" s="273" t="str">
        <f ca="true">+IF(OFFSET('Hygiene Data'!$I$11,0,10*ROW('Hygiene Data'!I149))="","",OFFSET('Hygiene Data'!$I$11,0,10*ROW('Hygiene Data'!I149)))</f>
        <v/>
      </c>
      <c r="EE155" s="273" t="str">
        <f ca="true">+IF(OFFSET('Hygiene Data'!$I$12,0,10*ROW('Hygiene Data'!I149))="","",OFFSET('Hygiene Data'!$I$12,0,10*ROW('Hygiene Data'!I149)))</f>
        <v/>
      </c>
      <c r="EF155" s="273"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29" t="str">
        <f t="shared" ca="true" si="2"/>
        <v/>
      </c>
      <c r="D156" s="97"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7"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7"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7"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7"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7"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7"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7"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7"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7"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7"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7"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7"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7"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7"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7"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7"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7"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8"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8"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8"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8"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8"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8"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8"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8"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8"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8"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8"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8"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8"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8"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8"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8"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8"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8"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8"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8"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8"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8"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8"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8"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8"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8"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8"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8"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8"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8"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9"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9"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9"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9"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9"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9"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9"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9"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9"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9"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9"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9"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9"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9"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9"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9"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9"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9"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3"/>
      <c r="BS156" s="273" t="str">
        <f ca="true">+IF(OFFSET('Water Data'!$D$27,0,10*ROW('Water Data'!D150))="","",OFFSET('Water Data'!$D$27,0,10*ROW('Water Data'!D150)))</f>
        <v/>
      </c>
      <c r="BT156" s="273" t="str">
        <f ca="true">+IF(OFFSET('Water Data'!$D$28,0,10*ROW('Water Data'!D150))="","",OFFSET('Water Data'!$D$28,0,10*ROW('Water Data'!D150)))</f>
        <v/>
      </c>
      <c r="BU156" s="273" t="str">
        <f ca="true">+IF(OFFSET('Water Data'!$D$29,0,10*ROW('Water Data'!D150))="","",OFFSET('Water Data'!$D$29,0,10*ROW('Water Data'!D150)))</f>
        <v/>
      </c>
      <c r="BV156" s="273" t="str">
        <f ca="true">+IF(OFFSET('Water Data'!$E$27,0,10*ROW('Water Data'!E150))="","",OFFSET('Water Data'!$E$27,0,10*ROW('Water Data'!E150)))</f>
        <v/>
      </c>
      <c r="BW156" s="273" t="str">
        <f ca="true">+IF(OFFSET('Water Data'!$E$28,0,10*ROW('Water Data'!E150))="","",OFFSET('Water Data'!$E$28,0,10*ROW('Water Data'!E150)))</f>
        <v/>
      </c>
      <c r="BX156" s="273" t="str">
        <f ca="true">+IF(OFFSET('Water Data'!$E$29,0,10*ROW('Water Data'!E150))="","",OFFSET('Water Data'!$E$29,0,10*ROW('Water Data'!E150)))</f>
        <v/>
      </c>
      <c r="BY156" s="273" t="str">
        <f ca="true">+IF(OFFSET('Water Data'!$F$27,0,10*ROW('Water Data'!F150))="","",OFFSET('Water Data'!$F$27,0,10*ROW('Water Data'!F150)))</f>
        <v/>
      </c>
      <c r="BZ156" s="273" t="str">
        <f ca="true">+IF(OFFSET('Water Data'!$F$28,0,10*ROW('Water Data'!F150))="","",OFFSET('Water Data'!$F$28,0,10*ROW('Water Data'!F150)))</f>
        <v/>
      </c>
      <c r="CA156" s="273" t="str">
        <f ca="true">+IF(OFFSET('Water Data'!$F$29,0,10*ROW('Water Data'!F150))="","",OFFSET('Water Data'!$F$29,0,10*ROW('Water Data'!F150)))</f>
        <v/>
      </c>
      <c r="CB156" s="273" t="str">
        <f ca="true">+IF(OFFSET('Water Data'!$G$27,0,10*ROW('Water Data'!G150))="","",OFFSET('Water Data'!$G$27,0,10*ROW('Water Data'!G150)))</f>
        <v/>
      </c>
      <c r="CC156" s="273" t="str">
        <f ca="true">+IF(OFFSET('Water Data'!$G$28,0,10*ROW('Water Data'!G150))="","",OFFSET('Water Data'!$G$28,0,10*ROW('Water Data'!G150)))</f>
        <v/>
      </c>
      <c r="CD156" s="273" t="str">
        <f ca="true">+IF(OFFSET('Water Data'!$G$29,0,10*ROW('Water Data'!G150))="","",OFFSET('Water Data'!$G$29,0,10*ROW('Water Data'!G150)))</f>
        <v/>
      </c>
      <c r="CE156" s="273" t="str">
        <f ca="true">+IF(OFFSET('Water Data'!$H$27,0,10*ROW('Water Data'!H150))="","",OFFSET('Water Data'!$H$27,0,10*ROW('Water Data'!H150)))</f>
        <v/>
      </c>
      <c r="CF156" s="273" t="str">
        <f ca="true">+IF(OFFSET('Water Data'!$H$28,0,10*ROW('Water Data'!H150))="","",OFFSET('Water Data'!$H$28,0,10*ROW('Water Data'!H150)))</f>
        <v/>
      </c>
      <c r="CG156" s="273" t="str">
        <f ca="true">+IF(OFFSET('Water Data'!$H$29,0,10*ROW('Water Data'!H150))="","",OFFSET('Water Data'!$H$29,0,10*ROW('Water Data'!H150)))</f>
        <v/>
      </c>
      <c r="CH156" s="273" t="str">
        <f ca="true">+IF(OFFSET('Water Data'!$I$27,0,10*ROW('Water Data'!I150))="","",OFFSET('Water Data'!$I$27,0,10*ROW('Water Data'!I150)))</f>
        <v/>
      </c>
      <c r="CI156" s="273" t="str">
        <f ca="true">+IF(OFFSET('Water Data'!$I$28,0,10*ROW('Water Data'!I150))="","",OFFSET('Water Data'!$I$28,0,10*ROW('Water Data'!I150)))</f>
        <v/>
      </c>
      <c r="CJ156" s="273" t="str">
        <f ca="true">+IF(OFFSET('Water Data'!$I$29,0,10*ROW('Water Data'!I150))="","",OFFSET('Water Data'!$I$29,0,10*ROW('Water Data'!I150)))</f>
        <v/>
      </c>
      <c r="CK156" s="273" t="str">
        <f ca="true">+IF(OFFSET('Sanitation Data'!$D$28,0,10*ROW('Sanitation Data'!D150))="","",OFFSET('Sanitation Data'!$D$28,0,10*ROW('Sanitation Data'!D150)))</f>
        <v/>
      </c>
      <c r="CL156" s="273" t="str">
        <f ca="true">+IF(OFFSET('Sanitation Data'!$D$29,0,10*ROW('Sanitation Data'!D150))="","",OFFSET('Sanitation Data'!$D$29,0,10*ROW('Sanitation Data'!D150)))</f>
        <v/>
      </c>
      <c r="CM156" s="273" t="str">
        <f ca="true">+IF(OFFSET('Sanitation Data'!$D$30,0,10*ROW('Sanitation Data'!D150))="","",OFFSET('Sanitation Data'!$D$30,0,10*ROW('Sanitation Data'!D150)))</f>
        <v/>
      </c>
      <c r="CN156" s="273" t="str">
        <f ca="true">+IF(OFFSET('Sanitation Data'!$D$31,0,10*ROW('Sanitation Data'!D150))="","",OFFSET('Sanitation Data'!$D$31,0,10*ROW('Sanitation Data'!D150)))</f>
        <v/>
      </c>
      <c r="CO156" s="273" t="str">
        <f ca="true">+IF(OFFSET('Sanitation Data'!$D$32,0,10*ROW('Sanitation Data'!D150))="","",OFFSET('Sanitation Data'!$D$32,0,10*ROW('Sanitation Data'!D150)))</f>
        <v/>
      </c>
      <c r="CP156" s="273" t="str">
        <f ca="true">+IF(OFFSET('Sanitation Data'!$E$28,0,10*ROW('Sanitation Data'!E150))="","",OFFSET('Sanitation Data'!$E$28,0,10*ROW('Sanitation Data'!E150)))</f>
        <v/>
      </c>
      <c r="CQ156" s="273" t="str">
        <f ca="true">+IF(OFFSET('Sanitation Data'!$E$29,0,10*ROW('Sanitation Data'!E150))="","",OFFSET('Sanitation Data'!$E$29,0,10*ROW('Sanitation Data'!E150)))</f>
        <v/>
      </c>
      <c r="CR156" s="273" t="str">
        <f ca="true">+IF(OFFSET('Sanitation Data'!$E$30,0,10*ROW('Sanitation Data'!E150))="","",OFFSET('Sanitation Data'!$E$30,0,10*ROW('Sanitation Data'!E150)))</f>
        <v/>
      </c>
      <c r="CS156" s="273" t="str">
        <f ca="true">+IF(OFFSET('Sanitation Data'!$E$31,0,10*ROW('Sanitation Data'!E150))="","",OFFSET('Sanitation Data'!$E$31,0,10*ROW('Sanitation Data'!E150)))</f>
        <v/>
      </c>
      <c r="CT156" s="273" t="str">
        <f ca="true">+IF(OFFSET('Sanitation Data'!$E$32,0,10*ROW('Sanitation Data'!E150))="","",OFFSET('Sanitation Data'!$E$32,0,10*ROW('Sanitation Data'!E150)))</f>
        <v/>
      </c>
      <c r="CU156" s="273" t="str">
        <f ca="true">+IF(OFFSET('Sanitation Data'!$F$28,0,10*ROW('Sanitation Data'!F150))="","",OFFSET('Sanitation Data'!$F$28,0,10*ROW('Sanitation Data'!F150)))</f>
        <v/>
      </c>
      <c r="CV156" s="273" t="str">
        <f ca="true">+IF(OFFSET('Sanitation Data'!$F$29,0,10*ROW('Sanitation Data'!F150))="","",OFFSET('Sanitation Data'!$F$29,0,10*ROW('Sanitation Data'!F150)))</f>
        <v/>
      </c>
      <c r="CW156" s="273" t="str">
        <f ca="true">+IF(OFFSET('Sanitation Data'!$F$30,0,10*ROW('Sanitation Data'!F150))="","",OFFSET('Sanitation Data'!$F$30,0,10*ROW('Sanitation Data'!F150)))</f>
        <v/>
      </c>
      <c r="CX156" s="273" t="str">
        <f ca="true">+IF(OFFSET('Sanitation Data'!$F$31,0,10*ROW('Sanitation Data'!F150))="","",OFFSET('Sanitation Data'!$F$31,0,10*ROW('Sanitation Data'!F150)))</f>
        <v/>
      </c>
      <c r="CY156" s="273" t="str">
        <f ca="true">+IF(OFFSET('Sanitation Data'!$F$32,0,10*ROW('Sanitation Data'!F150))="","",OFFSET('Sanitation Data'!$F$32,0,10*ROW('Sanitation Data'!F150)))</f>
        <v/>
      </c>
      <c r="CZ156" s="273" t="str">
        <f ca="true">+IF(OFFSET('Sanitation Data'!$G$28,0,10*ROW('Sanitation Data'!G150))="","",OFFSET('Sanitation Data'!$G$28,0,10*ROW('Sanitation Data'!G150)))</f>
        <v/>
      </c>
      <c r="DA156" s="273" t="str">
        <f ca="true">+IF(OFFSET('Sanitation Data'!$G$29,0,10*ROW('Sanitation Data'!G150))="","",OFFSET('Sanitation Data'!$G$29,0,10*ROW('Sanitation Data'!G150)))</f>
        <v/>
      </c>
      <c r="DB156" s="273" t="str">
        <f ca="true">+IF(OFFSET('Sanitation Data'!$G$30,0,10*ROW('Sanitation Data'!G150))="","",OFFSET('Sanitation Data'!$G$30,0,10*ROW('Sanitation Data'!G150)))</f>
        <v/>
      </c>
      <c r="DC156" s="273" t="str">
        <f ca="true">+IF(OFFSET('Sanitation Data'!$G$31,0,10*ROW('Sanitation Data'!G150))="","",OFFSET('Sanitation Data'!$G$31,0,10*ROW('Sanitation Data'!G150)))</f>
        <v/>
      </c>
      <c r="DD156" s="273" t="str">
        <f ca="true">+IF(OFFSET('Sanitation Data'!$G$32,0,10*ROW('Sanitation Data'!G150))="","",OFFSET('Sanitation Data'!$G$32,0,10*ROW('Sanitation Data'!G150)))</f>
        <v/>
      </c>
      <c r="DE156" s="273" t="str">
        <f ca="true">+IF(OFFSET('Sanitation Data'!$H$28,0,10*ROW('Sanitation Data'!H150))="","",OFFSET('Sanitation Data'!$H$28,0,10*ROW('Sanitation Data'!H150)))</f>
        <v/>
      </c>
      <c r="DF156" s="273" t="str">
        <f ca="true">+IF(OFFSET('Sanitation Data'!$H$29,0,10*ROW('Sanitation Data'!H150))="","",OFFSET('Sanitation Data'!$H$29,0,10*ROW('Sanitation Data'!H150)))</f>
        <v/>
      </c>
      <c r="DG156" s="273" t="str">
        <f ca="true">+IF(OFFSET('Sanitation Data'!$H$30,0,10*ROW('Sanitation Data'!H150))="","",OFFSET('Sanitation Data'!$H$30,0,10*ROW('Sanitation Data'!H150)))</f>
        <v/>
      </c>
      <c r="DH156" s="273" t="str">
        <f ca="true">+IF(OFFSET('Sanitation Data'!$H$31,0,10*ROW('Sanitation Data'!H150))="","",OFFSET('Sanitation Data'!$H$31,0,10*ROW('Sanitation Data'!H150)))</f>
        <v/>
      </c>
      <c r="DI156" s="273" t="str">
        <f ca="true">+IF(OFFSET('Sanitation Data'!$H$32,0,10*ROW('Sanitation Data'!H150))="","",OFFSET('Sanitation Data'!$H$32,0,10*ROW('Sanitation Data'!H150)))</f>
        <v/>
      </c>
      <c r="DJ156" s="273" t="str">
        <f ca="true">+IF(OFFSET('Sanitation Data'!$I$28,0,10*ROW('Sanitation Data'!I150))="","",OFFSET('Sanitation Data'!$I$28,0,10*ROW('Sanitation Data'!I150)))</f>
        <v/>
      </c>
      <c r="DK156" s="273" t="str">
        <f ca="true">+IF(OFFSET('Sanitation Data'!$I$29,0,10*ROW('Sanitation Data'!I150))="","",OFFSET('Sanitation Data'!$I$29,0,10*ROW('Sanitation Data'!I150)))</f>
        <v/>
      </c>
      <c r="DL156" s="273" t="str">
        <f ca="true">+IF(OFFSET('Sanitation Data'!$I$30,0,10*ROW('Sanitation Data'!I150))="","",OFFSET('Sanitation Data'!$I$30,0,10*ROW('Sanitation Data'!I150)))</f>
        <v/>
      </c>
      <c r="DM156" s="273" t="str">
        <f ca="true">+IF(OFFSET('Sanitation Data'!$I$31,0,10*ROW('Sanitation Data'!I150))="","",OFFSET('Sanitation Data'!$I$31,0,10*ROW('Sanitation Data'!I150)))</f>
        <v/>
      </c>
      <c r="DN156" s="273" t="str">
        <f ca="true">+IF(OFFSET('Sanitation Data'!$I$32,0,10*ROW('Sanitation Data'!I150))="","",OFFSET('Sanitation Data'!$I$32,0,10*ROW('Sanitation Data'!I150)))</f>
        <v/>
      </c>
      <c r="DO156" s="273" t="str">
        <f ca="true">+IF(OFFSET('Hygiene Data'!$D$11,0,10*ROW('Hygiene Data'!D150))="","",OFFSET('Hygiene Data'!$D$11,0,10*ROW('Hygiene Data'!D150)))</f>
        <v/>
      </c>
      <c r="DP156" s="273" t="str">
        <f ca="true">+IF(OFFSET('Hygiene Data'!$D$12,0,10*ROW('Hygiene Data'!D150))="","",OFFSET('Hygiene Data'!$D$12,0,10*ROW('Hygiene Data'!D150)))</f>
        <v/>
      </c>
      <c r="DQ156" s="273" t="str">
        <f ca="true">+IF(OFFSET('Hygiene Data'!$D$13,0,10*ROW('Hygiene Data'!D150))="","",OFFSET('Hygiene Data'!$D$13,0,10*ROW('Hygiene Data'!D150)))</f>
        <v/>
      </c>
      <c r="DR156" s="273" t="str">
        <f ca="true">+IF(OFFSET('Hygiene Data'!$E$11,0,10*ROW('Hygiene Data'!E150))="","",OFFSET('Hygiene Data'!$E$11,0,10*ROW('Hygiene Data'!E150)))</f>
        <v/>
      </c>
      <c r="DS156" s="273" t="str">
        <f ca="true">+IF(OFFSET('Hygiene Data'!$E$12,0,10*ROW('Hygiene Data'!E150))="","",OFFSET('Hygiene Data'!$E$12,0,10*ROW('Hygiene Data'!E150)))</f>
        <v/>
      </c>
      <c r="DT156" s="273" t="str">
        <f ca="true">+IF(OFFSET('Hygiene Data'!$E$13,0,10*ROW('Hygiene Data'!E150))="","",OFFSET('Hygiene Data'!$E$13,0,10*ROW('Hygiene Data'!E150)))</f>
        <v/>
      </c>
      <c r="DU156" s="273" t="str">
        <f ca="true">+IF(OFFSET('Hygiene Data'!$F$11,0,10*ROW('Hygiene Data'!F150))="","",OFFSET('Hygiene Data'!$F$11,0,10*ROW('Hygiene Data'!F150)))</f>
        <v/>
      </c>
      <c r="DV156" s="273" t="str">
        <f ca="true">+IF(OFFSET('Hygiene Data'!$F$12,0,10*ROW('Hygiene Data'!F150))="","",OFFSET('Hygiene Data'!$F$12,0,10*ROW('Hygiene Data'!F150)))</f>
        <v/>
      </c>
      <c r="DW156" s="273" t="str">
        <f ca="true">+IF(OFFSET('Hygiene Data'!$F$13,0,10*ROW('Hygiene Data'!F150))="","",OFFSET('Hygiene Data'!$F$13,0,10*ROW('Hygiene Data'!F150)))</f>
        <v/>
      </c>
      <c r="DX156" s="273" t="str">
        <f ca="true">+IF(OFFSET('Hygiene Data'!$G$11,0,10*ROW('Hygiene Data'!G150))="","",OFFSET('Hygiene Data'!$G$11,0,10*ROW('Hygiene Data'!G150)))</f>
        <v/>
      </c>
      <c r="DY156" s="273" t="str">
        <f ca="true">+IF(OFFSET('Hygiene Data'!$G$12,0,10*ROW('Hygiene Data'!G150))="","",OFFSET('Hygiene Data'!$G$12,0,10*ROW('Hygiene Data'!G150)))</f>
        <v/>
      </c>
      <c r="DZ156" s="273" t="str">
        <f ca="true">+IF(OFFSET('Hygiene Data'!$G$13,0,10*ROW('Hygiene Data'!G150))="","",OFFSET('Hygiene Data'!$G$13,0,10*ROW('Hygiene Data'!G150)))</f>
        <v/>
      </c>
      <c r="EA156" s="273" t="str">
        <f ca="true">+IF(OFFSET('Hygiene Data'!$H$11,0,10*ROW('Hygiene Data'!H150))="","",OFFSET('Hygiene Data'!$H$11,0,10*ROW('Hygiene Data'!H150)))</f>
        <v/>
      </c>
      <c r="EB156" s="273" t="str">
        <f ca="true">+IF(OFFSET('Hygiene Data'!$H$12,0,10*ROW('Hygiene Data'!H150))="","",OFFSET('Hygiene Data'!$H$12,0,10*ROW('Hygiene Data'!H150)))</f>
        <v/>
      </c>
      <c r="EC156" s="273" t="str">
        <f ca="true">+IF(OFFSET('Hygiene Data'!$H$13,0,10*ROW('Hygiene Data'!H150))="","",OFFSET('Hygiene Data'!$H$13,0,10*ROW('Hygiene Data'!H150)))</f>
        <v/>
      </c>
      <c r="ED156" s="273" t="str">
        <f ca="true">+IF(OFFSET('Hygiene Data'!$I$11,0,10*ROW('Hygiene Data'!I150))="","",OFFSET('Hygiene Data'!$I$11,0,10*ROW('Hygiene Data'!I150)))</f>
        <v/>
      </c>
      <c r="EE156" s="273" t="str">
        <f ca="true">+IF(OFFSET('Hygiene Data'!$I$12,0,10*ROW('Hygiene Data'!I150))="","",OFFSET('Hygiene Data'!$I$12,0,10*ROW('Hygiene Data'!I150)))</f>
        <v/>
      </c>
      <c r="EF156" s="273"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29" t="str">
        <f t="shared" ca="true" si="2"/>
        <v/>
      </c>
      <c r="D157" s="97"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7"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7"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7"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7"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7"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7"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7"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7"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7"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7"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7"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7"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7"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7"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7"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7"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7"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8"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8"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8"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8"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8"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8"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8"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8"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8"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8"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8"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8"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8"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8"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8"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8"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8"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8"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8"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8"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8"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8"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8"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8"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8"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8"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8"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8"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8"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8"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9"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9"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9"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9"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9"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9"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9"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9"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9"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9"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9"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9"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9"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9"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9"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9"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9"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9"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3"/>
      <c r="BS157" s="273" t="str">
        <f ca="true">+IF(OFFSET('Water Data'!$D$27,0,10*ROW('Water Data'!D151))="","",OFFSET('Water Data'!$D$27,0,10*ROW('Water Data'!D151)))</f>
        <v/>
      </c>
      <c r="BT157" s="273" t="str">
        <f ca="true">+IF(OFFSET('Water Data'!$D$28,0,10*ROW('Water Data'!D151))="","",OFFSET('Water Data'!$D$28,0,10*ROW('Water Data'!D151)))</f>
        <v/>
      </c>
      <c r="BU157" s="273" t="str">
        <f ca="true">+IF(OFFSET('Water Data'!$D$29,0,10*ROW('Water Data'!D151))="","",OFFSET('Water Data'!$D$29,0,10*ROW('Water Data'!D151)))</f>
        <v/>
      </c>
      <c r="BV157" s="273" t="str">
        <f ca="true">+IF(OFFSET('Water Data'!$E$27,0,10*ROW('Water Data'!E151))="","",OFFSET('Water Data'!$E$27,0,10*ROW('Water Data'!E151)))</f>
        <v/>
      </c>
      <c r="BW157" s="273" t="str">
        <f ca="true">+IF(OFFSET('Water Data'!$E$28,0,10*ROW('Water Data'!E151))="","",OFFSET('Water Data'!$E$28,0,10*ROW('Water Data'!E151)))</f>
        <v/>
      </c>
      <c r="BX157" s="273" t="str">
        <f ca="true">+IF(OFFSET('Water Data'!$E$29,0,10*ROW('Water Data'!E151))="","",OFFSET('Water Data'!$E$29,0,10*ROW('Water Data'!E151)))</f>
        <v/>
      </c>
      <c r="BY157" s="273" t="str">
        <f ca="true">+IF(OFFSET('Water Data'!$F$27,0,10*ROW('Water Data'!F151))="","",OFFSET('Water Data'!$F$27,0,10*ROW('Water Data'!F151)))</f>
        <v/>
      </c>
      <c r="BZ157" s="273" t="str">
        <f ca="true">+IF(OFFSET('Water Data'!$F$28,0,10*ROW('Water Data'!F151))="","",OFFSET('Water Data'!$F$28,0,10*ROW('Water Data'!F151)))</f>
        <v/>
      </c>
      <c r="CA157" s="273" t="str">
        <f ca="true">+IF(OFFSET('Water Data'!$F$29,0,10*ROW('Water Data'!F151))="","",OFFSET('Water Data'!$F$29,0,10*ROW('Water Data'!F151)))</f>
        <v/>
      </c>
      <c r="CB157" s="273" t="str">
        <f ca="true">+IF(OFFSET('Water Data'!$G$27,0,10*ROW('Water Data'!G151))="","",OFFSET('Water Data'!$G$27,0,10*ROW('Water Data'!G151)))</f>
        <v/>
      </c>
      <c r="CC157" s="273" t="str">
        <f ca="true">+IF(OFFSET('Water Data'!$G$28,0,10*ROW('Water Data'!G151))="","",OFFSET('Water Data'!$G$28,0,10*ROW('Water Data'!G151)))</f>
        <v/>
      </c>
      <c r="CD157" s="273" t="str">
        <f ca="true">+IF(OFFSET('Water Data'!$G$29,0,10*ROW('Water Data'!G151))="","",OFFSET('Water Data'!$G$29,0,10*ROW('Water Data'!G151)))</f>
        <v/>
      </c>
      <c r="CE157" s="273" t="str">
        <f ca="true">+IF(OFFSET('Water Data'!$H$27,0,10*ROW('Water Data'!H151))="","",OFFSET('Water Data'!$H$27,0,10*ROW('Water Data'!H151)))</f>
        <v/>
      </c>
      <c r="CF157" s="273" t="str">
        <f ca="true">+IF(OFFSET('Water Data'!$H$28,0,10*ROW('Water Data'!H151))="","",OFFSET('Water Data'!$H$28,0,10*ROW('Water Data'!H151)))</f>
        <v/>
      </c>
      <c r="CG157" s="273" t="str">
        <f ca="true">+IF(OFFSET('Water Data'!$H$29,0,10*ROW('Water Data'!H151))="","",OFFSET('Water Data'!$H$29,0,10*ROW('Water Data'!H151)))</f>
        <v/>
      </c>
      <c r="CH157" s="273" t="str">
        <f ca="true">+IF(OFFSET('Water Data'!$I$27,0,10*ROW('Water Data'!I151))="","",OFFSET('Water Data'!$I$27,0,10*ROW('Water Data'!I151)))</f>
        <v/>
      </c>
      <c r="CI157" s="273" t="str">
        <f ca="true">+IF(OFFSET('Water Data'!$I$28,0,10*ROW('Water Data'!I151))="","",OFFSET('Water Data'!$I$28,0,10*ROW('Water Data'!I151)))</f>
        <v/>
      </c>
      <c r="CJ157" s="273" t="str">
        <f ca="true">+IF(OFFSET('Water Data'!$I$29,0,10*ROW('Water Data'!I151))="","",OFFSET('Water Data'!$I$29,0,10*ROW('Water Data'!I151)))</f>
        <v/>
      </c>
      <c r="CK157" s="273" t="str">
        <f ca="true">+IF(OFFSET('Sanitation Data'!$D$28,0,10*ROW('Sanitation Data'!D151))="","",OFFSET('Sanitation Data'!$D$28,0,10*ROW('Sanitation Data'!D151)))</f>
        <v/>
      </c>
      <c r="CL157" s="273" t="str">
        <f ca="true">+IF(OFFSET('Sanitation Data'!$D$29,0,10*ROW('Sanitation Data'!D151))="","",OFFSET('Sanitation Data'!$D$29,0,10*ROW('Sanitation Data'!D151)))</f>
        <v/>
      </c>
      <c r="CM157" s="273" t="str">
        <f ca="true">+IF(OFFSET('Sanitation Data'!$D$30,0,10*ROW('Sanitation Data'!D151))="","",OFFSET('Sanitation Data'!$D$30,0,10*ROW('Sanitation Data'!D151)))</f>
        <v/>
      </c>
      <c r="CN157" s="273" t="str">
        <f ca="true">+IF(OFFSET('Sanitation Data'!$D$31,0,10*ROW('Sanitation Data'!D151))="","",OFFSET('Sanitation Data'!$D$31,0,10*ROW('Sanitation Data'!D151)))</f>
        <v/>
      </c>
      <c r="CO157" s="273" t="str">
        <f ca="true">+IF(OFFSET('Sanitation Data'!$D$32,0,10*ROW('Sanitation Data'!D151))="","",OFFSET('Sanitation Data'!$D$32,0,10*ROW('Sanitation Data'!D151)))</f>
        <v/>
      </c>
      <c r="CP157" s="273" t="str">
        <f ca="true">+IF(OFFSET('Sanitation Data'!$E$28,0,10*ROW('Sanitation Data'!E151))="","",OFFSET('Sanitation Data'!$E$28,0,10*ROW('Sanitation Data'!E151)))</f>
        <v/>
      </c>
      <c r="CQ157" s="273" t="str">
        <f ca="true">+IF(OFFSET('Sanitation Data'!$E$29,0,10*ROW('Sanitation Data'!E151))="","",OFFSET('Sanitation Data'!$E$29,0,10*ROW('Sanitation Data'!E151)))</f>
        <v/>
      </c>
      <c r="CR157" s="273" t="str">
        <f ca="true">+IF(OFFSET('Sanitation Data'!$E$30,0,10*ROW('Sanitation Data'!E151))="","",OFFSET('Sanitation Data'!$E$30,0,10*ROW('Sanitation Data'!E151)))</f>
        <v/>
      </c>
      <c r="CS157" s="273" t="str">
        <f ca="true">+IF(OFFSET('Sanitation Data'!$E$31,0,10*ROW('Sanitation Data'!E151))="","",OFFSET('Sanitation Data'!$E$31,0,10*ROW('Sanitation Data'!E151)))</f>
        <v/>
      </c>
      <c r="CT157" s="273" t="str">
        <f ca="true">+IF(OFFSET('Sanitation Data'!$E$32,0,10*ROW('Sanitation Data'!E151))="","",OFFSET('Sanitation Data'!$E$32,0,10*ROW('Sanitation Data'!E151)))</f>
        <v/>
      </c>
      <c r="CU157" s="273" t="str">
        <f ca="true">+IF(OFFSET('Sanitation Data'!$F$28,0,10*ROW('Sanitation Data'!F151))="","",OFFSET('Sanitation Data'!$F$28,0,10*ROW('Sanitation Data'!F151)))</f>
        <v/>
      </c>
      <c r="CV157" s="273" t="str">
        <f ca="true">+IF(OFFSET('Sanitation Data'!$F$29,0,10*ROW('Sanitation Data'!F151))="","",OFFSET('Sanitation Data'!$F$29,0,10*ROW('Sanitation Data'!F151)))</f>
        <v/>
      </c>
      <c r="CW157" s="273" t="str">
        <f ca="true">+IF(OFFSET('Sanitation Data'!$F$30,0,10*ROW('Sanitation Data'!F151))="","",OFFSET('Sanitation Data'!$F$30,0,10*ROW('Sanitation Data'!F151)))</f>
        <v/>
      </c>
      <c r="CX157" s="273" t="str">
        <f ca="true">+IF(OFFSET('Sanitation Data'!$F$31,0,10*ROW('Sanitation Data'!F151))="","",OFFSET('Sanitation Data'!$F$31,0,10*ROW('Sanitation Data'!F151)))</f>
        <v/>
      </c>
      <c r="CY157" s="273" t="str">
        <f ca="true">+IF(OFFSET('Sanitation Data'!$F$32,0,10*ROW('Sanitation Data'!F151))="","",OFFSET('Sanitation Data'!$F$32,0,10*ROW('Sanitation Data'!F151)))</f>
        <v/>
      </c>
      <c r="CZ157" s="273" t="str">
        <f ca="true">+IF(OFFSET('Sanitation Data'!$G$28,0,10*ROW('Sanitation Data'!G151))="","",OFFSET('Sanitation Data'!$G$28,0,10*ROW('Sanitation Data'!G151)))</f>
        <v/>
      </c>
      <c r="DA157" s="273" t="str">
        <f ca="true">+IF(OFFSET('Sanitation Data'!$G$29,0,10*ROW('Sanitation Data'!G151))="","",OFFSET('Sanitation Data'!$G$29,0,10*ROW('Sanitation Data'!G151)))</f>
        <v/>
      </c>
      <c r="DB157" s="273" t="str">
        <f ca="true">+IF(OFFSET('Sanitation Data'!$G$30,0,10*ROW('Sanitation Data'!G151))="","",OFFSET('Sanitation Data'!$G$30,0,10*ROW('Sanitation Data'!G151)))</f>
        <v/>
      </c>
      <c r="DC157" s="273" t="str">
        <f ca="true">+IF(OFFSET('Sanitation Data'!$G$31,0,10*ROW('Sanitation Data'!G151))="","",OFFSET('Sanitation Data'!$G$31,0,10*ROW('Sanitation Data'!G151)))</f>
        <v/>
      </c>
      <c r="DD157" s="273" t="str">
        <f ca="true">+IF(OFFSET('Sanitation Data'!$G$32,0,10*ROW('Sanitation Data'!G151))="","",OFFSET('Sanitation Data'!$G$32,0,10*ROW('Sanitation Data'!G151)))</f>
        <v/>
      </c>
      <c r="DE157" s="273" t="str">
        <f ca="true">+IF(OFFSET('Sanitation Data'!$H$28,0,10*ROW('Sanitation Data'!H151))="","",OFFSET('Sanitation Data'!$H$28,0,10*ROW('Sanitation Data'!H151)))</f>
        <v/>
      </c>
      <c r="DF157" s="273" t="str">
        <f ca="true">+IF(OFFSET('Sanitation Data'!$H$29,0,10*ROW('Sanitation Data'!H151))="","",OFFSET('Sanitation Data'!$H$29,0,10*ROW('Sanitation Data'!H151)))</f>
        <v/>
      </c>
      <c r="DG157" s="273" t="str">
        <f ca="true">+IF(OFFSET('Sanitation Data'!$H$30,0,10*ROW('Sanitation Data'!H151))="","",OFFSET('Sanitation Data'!$H$30,0,10*ROW('Sanitation Data'!H151)))</f>
        <v/>
      </c>
      <c r="DH157" s="273" t="str">
        <f ca="true">+IF(OFFSET('Sanitation Data'!$H$31,0,10*ROW('Sanitation Data'!H151))="","",OFFSET('Sanitation Data'!$H$31,0,10*ROW('Sanitation Data'!H151)))</f>
        <v/>
      </c>
      <c r="DI157" s="273" t="str">
        <f ca="true">+IF(OFFSET('Sanitation Data'!$H$32,0,10*ROW('Sanitation Data'!H151))="","",OFFSET('Sanitation Data'!$H$32,0,10*ROW('Sanitation Data'!H151)))</f>
        <v/>
      </c>
      <c r="DJ157" s="273" t="str">
        <f ca="true">+IF(OFFSET('Sanitation Data'!$I$28,0,10*ROW('Sanitation Data'!I151))="","",OFFSET('Sanitation Data'!$I$28,0,10*ROW('Sanitation Data'!I151)))</f>
        <v/>
      </c>
      <c r="DK157" s="273" t="str">
        <f ca="true">+IF(OFFSET('Sanitation Data'!$I$29,0,10*ROW('Sanitation Data'!I151))="","",OFFSET('Sanitation Data'!$I$29,0,10*ROW('Sanitation Data'!I151)))</f>
        <v/>
      </c>
      <c r="DL157" s="273" t="str">
        <f ca="true">+IF(OFFSET('Sanitation Data'!$I$30,0,10*ROW('Sanitation Data'!I151))="","",OFFSET('Sanitation Data'!$I$30,0,10*ROW('Sanitation Data'!I151)))</f>
        <v/>
      </c>
      <c r="DM157" s="273" t="str">
        <f ca="true">+IF(OFFSET('Sanitation Data'!$I$31,0,10*ROW('Sanitation Data'!I151))="","",OFFSET('Sanitation Data'!$I$31,0,10*ROW('Sanitation Data'!I151)))</f>
        <v/>
      </c>
      <c r="DN157" s="273" t="str">
        <f ca="true">+IF(OFFSET('Sanitation Data'!$I$32,0,10*ROW('Sanitation Data'!I151))="","",OFFSET('Sanitation Data'!$I$32,0,10*ROW('Sanitation Data'!I151)))</f>
        <v/>
      </c>
      <c r="DO157" s="273" t="str">
        <f ca="true">+IF(OFFSET('Hygiene Data'!$D$11,0,10*ROW('Hygiene Data'!D151))="","",OFFSET('Hygiene Data'!$D$11,0,10*ROW('Hygiene Data'!D151)))</f>
        <v/>
      </c>
      <c r="DP157" s="273" t="str">
        <f ca="true">+IF(OFFSET('Hygiene Data'!$D$12,0,10*ROW('Hygiene Data'!D151))="","",OFFSET('Hygiene Data'!$D$12,0,10*ROW('Hygiene Data'!D151)))</f>
        <v/>
      </c>
      <c r="DQ157" s="273" t="str">
        <f ca="true">+IF(OFFSET('Hygiene Data'!$D$13,0,10*ROW('Hygiene Data'!D151))="","",OFFSET('Hygiene Data'!$D$13,0,10*ROW('Hygiene Data'!D151)))</f>
        <v/>
      </c>
      <c r="DR157" s="273" t="str">
        <f ca="true">+IF(OFFSET('Hygiene Data'!$E$11,0,10*ROW('Hygiene Data'!E151))="","",OFFSET('Hygiene Data'!$E$11,0,10*ROW('Hygiene Data'!E151)))</f>
        <v/>
      </c>
      <c r="DS157" s="273" t="str">
        <f ca="true">+IF(OFFSET('Hygiene Data'!$E$12,0,10*ROW('Hygiene Data'!E151))="","",OFFSET('Hygiene Data'!$E$12,0,10*ROW('Hygiene Data'!E151)))</f>
        <v/>
      </c>
      <c r="DT157" s="273" t="str">
        <f ca="true">+IF(OFFSET('Hygiene Data'!$E$13,0,10*ROW('Hygiene Data'!E151))="","",OFFSET('Hygiene Data'!$E$13,0,10*ROW('Hygiene Data'!E151)))</f>
        <v/>
      </c>
      <c r="DU157" s="273" t="str">
        <f ca="true">+IF(OFFSET('Hygiene Data'!$F$11,0,10*ROW('Hygiene Data'!F151))="","",OFFSET('Hygiene Data'!$F$11,0,10*ROW('Hygiene Data'!F151)))</f>
        <v/>
      </c>
      <c r="DV157" s="273" t="str">
        <f ca="true">+IF(OFFSET('Hygiene Data'!$F$12,0,10*ROW('Hygiene Data'!F151))="","",OFFSET('Hygiene Data'!$F$12,0,10*ROW('Hygiene Data'!F151)))</f>
        <v/>
      </c>
      <c r="DW157" s="273" t="str">
        <f ca="true">+IF(OFFSET('Hygiene Data'!$F$13,0,10*ROW('Hygiene Data'!F151))="","",OFFSET('Hygiene Data'!$F$13,0,10*ROW('Hygiene Data'!F151)))</f>
        <v/>
      </c>
      <c r="DX157" s="273" t="str">
        <f ca="true">+IF(OFFSET('Hygiene Data'!$G$11,0,10*ROW('Hygiene Data'!G151))="","",OFFSET('Hygiene Data'!$G$11,0,10*ROW('Hygiene Data'!G151)))</f>
        <v/>
      </c>
      <c r="DY157" s="273" t="str">
        <f ca="true">+IF(OFFSET('Hygiene Data'!$G$12,0,10*ROW('Hygiene Data'!G151))="","",OFFSET('Hygiene Data'!$G$12,0,10*ROW('Hygiene Data'!G151)))</f>
        <v/>
      </c>
      <c r="DZ157" s="273" t="str">
        <f ca="true">+IF(OFFSET('Hygiene Data'!$G$13,0,10*ROW('Hygiene Data'!G151))="","",OFFSET('Hygiene Data'!$G$13,0,10*ROW('Hygiene Data'!G151)))</f>
        <v/>
      </c>
      <c r="EA157" s="273" t="str">
        <f ca="true">+IF(OFFSET('Hygiene Data'!$H$11,0,10*ROW('Hygiene Data'!H151))="","",OFFSET('Hygiene Data'!$H$11,0,10*ROW('Hygiene Data'!H151)))</f>
        <v/>
      </c>
      <c r="EB157" s="273" t="str">
        <f ca="true">+IF(OFFSET('Hygiene Data'!$H$12,0,10*ROW('Hygiene Data'!H151))="","",OFFSET('Hygiene Data'!$H$12,0,10*ROW('Hygiene Data'!H151)))</f>
        <v/>
      </c>
      <c r="EC157" s="273" t="str">
        <f ca="true">+IF(OFFSET('Hygiene Data'!$H$13,0,10*ROW('Hygiene Data'!H151))="","",OFFSET('Hygiene Data'!$H$13,0,10*ROW('Hygiene Data'!H151)))</f>
        <v/>
      </c>
      <c r="ED157" s="273" t="str">
        <f ca="true">+IF(OFFSET('Hygiene Data'!$I$11,0,10*ROW('Hygiene Data'!I151))="","",OFFSET('Hygiene Data'!$I$11,0,10*ROW('Hygiene Data'!I151)))</f>
        <v/>
      </c>
      <c r="EE157" s="273" t="str">
        <f ca="true">+IF(OFFSET('Hygiene Data'!$I$12,0,10*ROW('Hygiene Data'!I151))="","",OFFSET('Hygiene Data'!$I$12,0,10*ROW('Hygiene Data'!I151)))</f>
        <v/>
      </c>
      <c r="EF157" s="273"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29" t="str">
        <f t="shared" ca="true" si="2"/>
        <v/>
      </c>
      <c r="D158" s="97"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7"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7"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7"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7"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7"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7"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7"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7"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7"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7"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7"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7"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7"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7"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7"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7"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7"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8"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8"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8"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8"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8"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8"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8"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8"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8"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8"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8"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8"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8"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8"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8"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8"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8"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8"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8"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8"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8"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8"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8"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8"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8"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8"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8"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8"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8"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8"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9"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9"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9"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9"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9"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9"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9"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9"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9"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9"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9"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9"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9"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9"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9"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9"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9"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9"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3"/>
      <c r="BS158" s="273" t="str">
        <f ca="true">+IF(OFFSET('Water Data'!$D$27,0,10*ROW('Water Data'!D152))="","",OFFSET('Water Data'!$D$27,0,10*ROW('Water Data'!D152)))</f>
        <v/>
      </c>
      <c r="BT158" s="273" t="str">
        <f ca="true">+IF(OFFSET('Water Data'!$D$28,0,10*ROW('Water Data'!D152))="","",OFFSET('Water Data'!$D$28,0,10*ROW('Water Data'!D152)))</f>
        <v/>
      </c>
      <c r="BU158" s="273" t="str">
        <f ca="true">+IF(OFFSET('Water Data'!$D$29,0,10*ROW('Water Data'!D152))="","",OFFSET('Water Data'!$D$29,0,10*ROW('Water Data'!D152)))</f>
        <v/>
      </c>
      <c r="BV158" s="273" t="str">
        <f ca="true">+IF(OFFSET('Water Data'!$E$27,0,10*ROW('Water Data'!E152))="","",OFFSET('Water Data'!$E$27,0,10*ROW('Water Data'!E152)))</f>
        <v/>
      </c>
      <c r="BW158" s="273" t="str">
        <f ca="true">+IF(OFFSET('Water Data'!$E$28,0,10*ROW('Water Data'!E152))="","",OFFSET('Water Data'!$E$28,0,10*ROW('Water Data'!E152)))</f>
        <v/>
      </c>
      <c r="BX158" s="273" t="str">
        <f ca="true">+IF(OFFSET('Water Data'!$E$29,0,10*ROW('Water Data'!E152))="","",OFFSET('Water Data'!$E$29,0,10*ROW('Water Data'!E152)))</f>
        <v/>
      </c>
      <c r="BY158" s="273" t="str">
        <f ca="true">+IF(OFFSET('Water Data'!$F$27,0,10*ROW('Water Data'!F152))="","",OFFSET('Water Data'!$F$27,0,10*ROW('Water Data'!F152)))</f>
        <v/>
      </c>
      <c r="BZ158" s="273" t="str">
        <f ca="true">+IF(OFFSET('Water Data'!$F$28,0,10*ROW('Water Data'!F152))="","",OFFSET('Water Data'!$F$28,0,10*ROW('Water Data'!F152)))</f>
        <v/>
      </c>
      <c r="CA158" s="273" t="str">
        <f ca="true">+IF(OFFSET('Water Data'!$F$29,0,10*ROW('Water Data'!F152))="","",OFFSET('Water Data'!$F$29,0,10*ROW('Water Data'!F152)))</f>
        <v/>
      </c>
      <c r="CB158" s="273" t="str">
        <f ca="true">+IF(OFFSET('Water Data'!$G$27,0,10*ROW('Water Data'!G152))="","",OFFSET('Water Data'!$G$27,0,10*ROW('Water Data'!G152)))</f>
        <v/>
      </c>
      <c r="CC158" s="273" t="str">
        <f ca="true">+IF(OFFSET('Water Data'!$G$28,0,10*ROW('Water Data'!G152))="","",OFFSET('Water Data'!$G$28,0,10*ROW('Water Data'!G152)))</f>
        <v/>
      </c>
      <c r="CD158" s="273" t="str">
        <f ca="true">+IF(OFFSET('Water Data'!$G$29,0,10*ROW('Water Data'!G152))="","",OFFSET('Water Data'!$G$29,0,10*ROW('Water Data'!G152)))</f>
        <v/>
      </c>
      <c r="CE158" s="273" t="str">
        <f ca="true">+IF(OFFSET('Water Data'!$H$27,0,10*ROW('Water Data'!H152))="","",OFFSET('Water Data'!$H$27,0,10*ROW('Water Data'!H152)))</f>
        <v/>
      </c>
      <c r="CF158" s="273" t="str">
        <f ca="true">+IF(OFFSET('Water Data'!$H$28,0,10*ROW('Water Data'!H152))="","",OFFSET('Water Data'!$H$28,0,10*ROW('Water Data'!H152)))</f>
        <v/>
      </c>
      <c r="CG158" s="273" t="str">
        <f ca="true">+IF(OFFSET('Water Data'!$H$29,0,10*ROW('Water Data'!H152))="","",OFFSET('Water Data'!$H$29,0,10*ROW('Water Data'!H152)))</f>
        <v/>
      </c>
      <c r="CH158" s="273" t="str">
        <f ca="true">+IF(OFFSET('Water Data'!$I$27,0,10*ROW('Water Data'!I152))="","",OFFSET('Water Data'!$I$27,0,10*ROW('Water Data'!I152)))</f>
        <v/>
      </c>
      <c r="CI158" s="273" t="str">
        <f ca="true">+IF(OFFSET('Water Data'!$I$28,0,10*ROW('Water Data'!I152))="","",OFFSET('Water Data'!$I$28,0,10*ROW('Water Data'!I152)))</f>
        <v/>
      </c>
      <c r="CJ158" s="273" t="str">
        <f ca="true">+IF(OFFSET('Water Data'!$I$29,0,10*ROW('Water Data'!I152))="","",OFFSET('Water Data'!$I$29,0,10*ROW('Water Data'!I152)))</f>
        <v/>
      </c>
      <c r="CK158" s="273" t="str">
        <f ca="true">+IF(OFFSET('Sanitation Data'!$D$28,0,10*ROW('Sanitation Data'!D152))="","",OFFSET('Sanitation Data'!$D$28,0,10*ROW('Sanitation Data'!D152)))</f>
        <v/>
      </c>
      <c r="CL158" s="273" t="str">
        <f ca="true">+IF(OFFSET('Sanitation Data'!$D$29,0,10*ROW('Sanitation Data'!D152))="","",OFFSET('Sanitation Data'!$D$29,0,10*ROW('Sanitation Data'!D152)))</f>
        <v/>
      </c>
      <c r="CM158" s="273" t="str">
        <f ca="true">+IF(OFFSET('Sanitation Data'!$D$30,0,10*ROW('Sanitation Data'!D152))="","",OFFSET('Sanitation Data'!$D$30,0,10*ROW('Sanitation Data'!D152)))</f>
        <v/>
      </c>
      <c r="CN158" s="273" t="str">
        <f ca="true">+IF(OFFSET('Sanitation Data'!$D$31,0,10*ROW('Sanitation Data'!D152))="","",OFFSET('Sanitation Data'!$D$31,0,10*ROW('Sanitation Data'!D152)))</f>
        <v/>
      </c>
      <c r="CO158" s="273" t="str">
        <f ca="true">+IF(OFFSET('Sanitation Data'!$D$32,0,10*ROW('Sanitation Data'!D152))="","",OFFSET('Sanitation Data'!$D$32,0,10*ROW('Sanitation Data'!D152)))</f>
        <v/>
      </c>
      <c r="CP158" s="273" t="str">
        <f ca="true">+IF(OFFSET('Sanitation Data'!$E$28,0,10*ROW('Sanitation Data'!E152))="","",OFFSET('Sanitation Data'!$E$28,0,10*ROW('Sanitation Data'!E152)))</f>
        <v/>
      </c>
      <c r="CQ158" s="273" t="str">
        <f ca="true">+IF(OFFSET('Sanitation Data'!$E$29,0,10*ROW('Sanitation Data'!E152))="","",OFFSET('Sanitation Data'!$E$29,0,10*ROW('Sanitation Data'!E152)))</f>
        <v/>
      </c>
      <c r="CR158" s="273" t="str">
        <f ca="true">+IF(OFFSET('Sanitation Data'!$E$30,0,10*ROW('Sanitation Data'!E152))="","",OFFSET('Sanitation Data'!$E$30,0,10*ROW('Sanitation Data'!E152)))</f>
        <v/>
      </c>
      <c r="CS158" s="273" t="str">
        <f ca="true">+IF(OFFSET('Sanitation Data'!$E$31,0,10*ROW('Sanitation Data'!E152))="","",OFFSET('Sanitation Data'!$E$31,0,10*ROW('Sanitation Data'!E152)))</f>
        <v/>
      </c>
      <c r="CT158" s="273" t="str">
        <f ca="true">+IF(OFFSET('Sanitation Data'!$E$32,0,10*ROW('Sanitation Data'!E152))="","",OFFSET('Sanitation Data'!$E$32,0,10*ROW('Sanitation Data'!E152)))</f>
        <v/>
      </c>
      <c r="CU158" s="273" t="str">
        <f ca="true">+IF(OFFSET('Sanitation Data'!$F$28,0,10*ROW('Sanitation Data'!F152))="","",OFFSET('Sanitation Data'!$F$28,0,10*ROW('Sanitation Data'!F152)))</f>
        <v/>
      </c>
      <c r="CV158" s="273" t="str">
        <f ca="true">+IF(OFFSET('Sanitation Data'!$F$29,0,10*ROW('Sanitation Data'!F152))="","",OFFSET('Sanitation Data'!$F$29,0,10*ROW('Sanitation Data'!F152)))</f>
        <v/>
      </c>
      <c r="CW158" s="273" t="str">
        <f ca="true">+IF(OFFSET('Sanitation Data'!$F$30,0,10*ROW('Sanitation Data'!F152))="","",OFFSET('Sanitation Data'!$F$30,0,10*ROW('Sanitation Data'!F152)))</f>
        <v/>
      </c>
      <c r="CX158" s="273" t="str">
        <f ca="true">+IF(OFFSET('Sanitation Data'!$F$31,0,10*ROW('Sanitation Data'!F152))="","",OFFSET('Sanitation Data'!$F$31,0,10*ROW('Sanitation Data'!F152)))</f>
        <v/>
      </c>
      <c r="CY158" s="273" t="str">
        <f ca="true">+IF(OFFSET('Sanitation Data'!$F$32,0,10*ROW('Sanitation Data'!F152))="","",OFFSET('Sanitation Data'!$F$32,0,10*ROW('Sanitation Data'!F152)))</f>
        <v/>
      </c>
      <c r="CZ158" s="273" t="str">
        <f ca="true">+IF(OFFSET('Sanitation Data'!$G$28,0,10*ROW('Sanitation Data'!G152))="","",OFFSET('Sanitation Data'!$G$28,0,10*ROW('Sanitation Data'!G152)))</f>
        <v/>
      </c>
      <c r="DA158" s="273" t="str">
        <f ca="true">+IF(OFFSET('Sanitation Data'!$G$29,0,10*ROW('Sanitation Data'!G152))="","",OFFSET('Sanitation Data'!$G$29,0,10*ROW('Sanitation Data'!G152)))</f>
        <v/>
      </c>
      <c r="DB158" s="273" t="str">
        <f ca="true">+IF(OFFSET('Sanitation Data'!$G$30,0,10*ROW('Sanitation Data'!G152))="","",OFFSET('Sanitation Data'!$G$30,0,10*ROW('Sanitation Data'!G152)))</f>
        <v/>
      </c>
      <c r="DC158" s="273" t="str">
        <f ca="true">+IF(OFFSET('Sanitation Data'!$G$31,0,10*ROW('Sanitation Data'!G152))="","",OFFSET('Sanitation Data'!$G$31,0,10*ROW('Sanitation Data'!G152)))</f>
        <v/>
      </c>
      <c r="DD158" s="273" t="str">
        <f ca="true">+IF(OFFSET('Sanitation Data'!$G$32,0,10*ROW('Sanitation Data'!G152))="","",OFFSET('Sanitation Data'!$G$32,0,10*ROW('Sanitation Data'!G152)))</f>
        <v/>
      </c>
      <c r="DE158" s="273" t="str">
        <f ca="true">+IF(OFFSET('Sanitation Data'!$H$28,0,10*ROW('Sanitation Data'!H152))="","",OFFSET('Sanitation Data'!$H$28,0,10*ROW('Sanitation Data'!H152)))</f>
        <v/>
      </c>
      <c r="DF158" s="273" t="str">
        <f ca="true">+IF(OFFSET('Sanitation Data'!$H$29,0,10*ROW('Sanitation Data'!H152))="","",OFFSET('Sanitation Data'!$H$29,0,10*ROW('Sanitation Data'!H152)))</f>
        <v/>
      </c>
      <c r="DG158" s="273" t="str">
        <f ca="true">+IF(OFFSET('Sanitation Data'!$H$30,0,10*ROW('Sanitation Data'!H152))="","",OFFSET('Sanitation Data'!$H$30,0,10*ROW('Sanitation Data'!H152)))</f>
        <v/>
      </c>
      <c r="DH158" s="273" t="str">
        <f ca="true">+IF(OFFSET('Sanitation Data'!$H$31,0,10*ROW('Sanitation Data'!H152))="","",OFFSET('Sanitation Data'!$H$31,0,10*ROW('Sanitation Data'!H152)))</f>
        <v/>
      </c>
      <c r="DI158" s="273" t="str">
        <f ca="true">+IF(OFFSET('Sanitation Data'!$H$32,0,10*ROW('Sanitation Data'!H152))="","",OFFSET('Sanitation Data'!$H$32,0,10*ROW('Sanitation Data'!H152)))</f>
        <v/>
      </c>
      <c r="DJ158" s="273" t="str">
        <f ca="true">+IF(OFFSET('Sanitation Data'!$I$28,0,10*ROW('Sanitation Data'!I152))="","",OFFSET('Sanitation Data'!$I$28,0,10*ROW('Sanitation Data'!I152)))</f>
        <v/>
      </c>
      <c r="DK158" s="273" t="str">
        <f ca="true">+IF(OFFSET('Sanitation Data'!$I$29,0,10*ROW('Sanitation Data'!I152))="","",OFFSET('Sanitation Data'!$I$29,0,10*ROW('Sanitation Data'!I152)))</f>
        <v/>
      </c>
      <c r="DL158" s="273" t="str">
        <f ca="true">+IF(OFFSET('Sanitation Data'!$I$30,0,10*ROW('Sanitation Data'!I152))="","",OFFSET('Sanitation Data'!$I$30,0,10*ROW('Sanitation Data'!I152)))</f>
        <v/>
      </c>
      <c r="DM158" s="273" t="str">
        <f ca="true">+IF(OFFSET('Sanitation Data'!$I$31,0,10*ROW('Sanitation Data'!I152))="","",OFFSET('Sanitation Data'!$I$31,0,10*ROW('Sanitation Data'!I152)))</f>
        <v/>
      </c>
      <c r="DN158" s="273" t="str">
        <f ca="true">+IF(OFFSET('Sanitation Data'!$I$32,0,10*ROW('Sanitation Data'!I152))="","",OFFSET('Sanitation Data'!$I$32,0,10*ROW('Sanitation Data'!I152)))</f>
        <v/>
      </c>
      <c r="DO158" s="273" t="str">
        <f ca="true">+IF(OFFSET('Hygiene Data'!$D$11,0,10*ROW('Hygiene Data'!D152))="","",OFFSET('Hygiene Data'!$D$11,0,10*ROW('Hygiene Data'!D152)))</f>
        <v/>
      </c>
      <c r="DP158" s="273" t="str">
        <f ca="true">+IF(OFFSET('Hygiene Data'!$D$12,0,10*ROW('Hygiene Data'!D152))="","",OFFSET('Hygiene Data'!$D$12,0,10*ROW('Hygiene Data'!D152)))</f>
        <v/>
      </c>
      <c r="DQ158" s="273" t="str">
        <f ca="true">+IF(OFFSET('Hygiene Data'!$D$13,0,10*ROW('Hygiene Data'!D152))="","",OFFSET('Hygiene Data'!$D$13,0,10*ROW('Hygiene Data'!D152)))</f>
        <v/>
      </c>
      <c r="DR158" s="273" t="str">
        <f ca="true">+IF(OFFSET('Hygiene Data'!$E$11,0,10*ROW('Hygiene Data'!E152))="","",OFFSET('Hygiene Data'!$E$11,0,10*ROW('Hygiene Data'!E152)))</f>
        <v/>
      </c>
      <c r="DS158" s="273" t="str">
        <f ca="true">+IF(OFFSET('Hygiene Data'!$E$12,0,10*ROW('Hygiene Data'!E152))="","",OFFSET('Hygiene Data'!$E$12,0,10*ROW('Hygiene Data'!E152)))</f>
        <v/>
      </c>
      <c r="DT158" s="273" t="str">
        <f ca="true">+IF(OFFSET('Hygiene Data'!$E$13,0,10*ROW('Hygiene Data'!E152))="","",OFFSET('Hygiene Data'!$E$13,0,10*ROW('Hygiene Data'!E152)))</f>
        <v/>
      </c>
      <c r="DU158" s="273" t="str">
        <f ca="true">+IF(OFFSET('Hygiene Data'!$F$11,0,10*ROW('Hygiene Data'!F152))="","",OFFSET('Hygiene Data'!$F$11,0,10*ROW('Hygiene Data'!F152)))</f>
        <v/>
      </c>
      <c r="DV158" s="273" t="str">
        <f ca="true">+IF(OFFSET('Hygiene Data'!$F$12,0,10*ROW('Hygiene Data'!F152))="","",OFFSET('Hygiene Data'!$F$12,0,10*ROW('Hygiene Data'!F152)))</f>
        <v/>
      </c>
      <c r="DW158" s="273" t="str">
        <f ca="true">+IF(OFFSET('Hygiene Data'!$F$13,0,10*ROW('Hygiene Data'!F152))="","",OFFSET('Hygiene Data'!$F$13,0,10*ROW('Hygiene Data'!F152)))</f>
        <v/>
      </c>
      <c r="DX158" s="273" t="str">
        <f ca="true">+IF(OFFSET('Hygiene Data'!$G$11,0,10*ROW('Hygiene Data'!G152))="","",OFFSET('Hygiene Data'!$G$11,0,10*ROW('Hygiene Data'!G152)))</f>
        <v/>
      </c>
      <c r="DY158" s="273" t="str">
        <f ca="true">+IF(OFFSET('Hygiene Data'!$G$12,0,10*ROW('Hygiene Data'!G152))="","",OFFSET('Hygiene Data'!$G$12,0,10*ROW('Hygiene Data'!G152)))</f>
        <v/>
      </c>
      <c r="DZ158" s="273" t="str">
        <f ca="true">+IF(OFFSET('Hygiene Data'!$G$13,0,10*ROW('Hygiene Data'!G152))="","",OFFSET('Hygiene Data'!$G$13,0,10*ROW('Hygiene Data'!G152)))</f>
        <v/>
      </c>
      <c r="EA158" s="273" t="str">
        <f ca="true">+IF(OFFSET('Hygiene Data'!$H$11,0,10*ROW('Hygiene Data'!H152))="","",OFFSET('Hygiene Data'!$H$11,0,10*ROW('Hygiene Data'!H152)))</f>
        <v/>
      </c>
      <c r="EB158" s="273" t="str">
        <f ca="true">+IF(OFFSET('Hygiene Data'!$H$12,0,10*ROW('Hygiene Data'!H152))="","",OFFSET('Hygiene Data'!$H$12,0,10*ROW('Hygiene Data'!H152)))</f>
        <v/>
      </c>
      <c r="EC158" s="273" t="str">
        <f ca="true">+IF(OFFSET('Hygiene Data'!$H$13,0,10*ROW('Hygiene Data'!H152))="","",OFFSET('Hygiene Data'!$H$13,0,10*ROW('Hygiene Data'!H152)))</f>
        <v/>
      </c>
      <c r="ED158" s="273" t="str">
        <f ca="true">+IF(OFFSET('Hygiene Data'!$I$11,0,10*ROW('Hygiene Data'!I152))="","",OFFSET('Hygiene Data'!$I$11,0,10*ROW('Hygiene Data'!I152)))</f>
        <v/>
      </c>
      <c r="EE158" s="273" t="str">
        <f ca="true">+IF(OFFSET('Hygiene Data'!$I$12,0,10*ROW('Hygiene Data'!I152))="","",OFFSET('Hygiene Data'!$I$12,0,10*ROW('Hygiene Data'!I152)))</f>
        <v/>
      </c>
      <c r="EF158" s="273"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29" t="str">
        <f t="shared" ca="true" si="2"/>
        <v/>
      </c>
      <c r="D159" s="97"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7"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7"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7"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7"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7"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7"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7"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7"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7"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7"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7"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7"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7"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7"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7"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7"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7"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8"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8"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8"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8"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8"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8"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8"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8"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8"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8"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8"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8"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8"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8"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8"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8"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8"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8"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8"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8"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8"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8"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8"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8"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8"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8"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8"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8"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8"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8"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9"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9"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9"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9"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9"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9"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9"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9"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9"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9"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9"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9"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9"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9"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9"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9"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9"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9"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3"/>
      <c r="BS159" s="273" t="str">
        <f ca="true">+IF(OFFSET('Water Data'!$D$27,0,10*ROW('Water Data'!D153))="","",OFFSET('Water Data'!$D$27,0,10*ROW('Water Data'!D153)))</f>
        <v/>
      </c>
      <c r="BT159" s="273" t="str">
        <f ca="true">+IF(OFFSET('Water Data'!$D$28,0,10*ROW('Water Data'!D153))="","",OFFSET('Water Data'!$D$28,0,10*ROW('Water Data'!D153)))</f>
        <v/>
      </c>
      <c r="BU159" s="273" t="str">
        <f ca="true">+IF(OFFSET('Water Data'!$D$29,0,10*ROW('Water Data'!D153))="","",OFFSET('Water Data'!$D$29,0,10*ROW('Water Data'!D153)))</f>
        <v/>
      </c>
      <c r="BV159" s="273" t="str">
        <f ca="true">+IF(OFFSET('Water Data'!$E$27,0,10*ROW('Water Data'!E153))="","",OFFSET('Water Data'!$E$27,0,10*ROW('Water Data'!E153)))</f>
        <v/>
      </c>
      <c r="BW159" s="273" t="str">
        <f ca="true">+IF(OFFSET('Water Data'!$E$28,0,10*ROW('Water Data'!E153))="","",OFFSET('Water Data'!$E$28,0,10*ROW('Water Data'!E153)))</f>
        <v/>
      </c>
      <c r="BX159" s="273" t="str">
        <f ca="true">+IF(OFFSET('Water Data'!$E$29,0,10*ROW('Water Data'!E153))="","",OFFSET('Water Data'!$E$29,0,10*ROW('Water Data'!E153)))</f>
        <v/>
      </c>
      <c r="BY159" s="273" t="str">
        <f ca="true">+IF(OFFSET('Water Data'!$F$27,0,10*ROW('Water Data'!F153))="","",OFFSET('Water Data'!$F$27,0,10*ROW('Water Data'!F153)))</f>
        <v/>
      </c>
      <c r="BZ159" s="273" t="str">
        <f ca="true">+IF(OFFSET('Water Data'!$F$28,0,10*ROW('Water Data'!F153))="","",OFFSET('Water Data'!$F$28,0,10*ROW('Water Data'!F153)))</f>
        <v/>
      </c>
      <c r="CA159" s="273" t="str">
        <f ca="true">+IF(OFFSET('Water Data'!$F$29,0,10*ROW('Water Data'!F153))="","",OFFSET('Water Data'!$F$29,0,10*ROW('Water Data'!F153)))</f>
        <v/>
      </c>
      <c r="CB159" s="273" t="str">
        <f ca="true">+IF(OFFSET('Water Data'!$G$27,0,10*ROW('Water Data'!G153))="","",OFFSET('Water Data'!$G$27,0,10*ROW('Water Data'!G153)))</f>
        <v/>
      </c>
      <c r="CC159" s="273" t="str">
        <f ca="true">+IF(OFFSET('Water Data'!$G$28,0,10*ROW('Water Data'!G153))="","",OFFSET('Water Data'!$G$28,0,10*ROW('Water Data'!G153)))</f>
        <v/>
      </c>
      <c r="CD159" s="273" t="str">
        <f ca="true">+IF(OFFSET('Water Data'!$G$29,0,10*ROW('Water Data'!G153))="","",OFFSET('Water Data'!$G$29,0,10*ROW('Water Data'!G153)))</f>
        <v/>
      </c>
      <c r="CE159" s="273" t="str">
        <f ca="true">+IF(OFFSET('Water Data'!$H$27,0,10*ROW('Water Data'!H153))="","",OFFSET('Water Data'!$H$27,0,10*ROW('Water Data'!H153)))</f>
        <v/>
      </c>
      <c r="CF159" s="273" t="str">
        <f ca="true">+IF(OFFSET('Water Data'!$H$28,0,10*ROW('Water Data'!H153))="","",OFFSET('Water Data'!$H$28,0,10*ROW('Water Data'!H153)))</f>
        <v/>
      </c>
      <c r="CG159" s="273" t="str">
        <f ca="true">+IF(OFFSET('Water Data'!$H$29,0,10*ROW('Water Data'!H153))="","",OFFSET('Water Data'!$H$29,0,10*ROW('Water Data'!H153)))</f>
        <v/>
      </c>
      <c r="CH159" s="273" t="str">
        <f ca="true">+IF(OFFSET('Water Data'!$I$27,0,10*ROW('Water Data'!I153))="","",OFFSET('Water Data'!$I$27,0,10*ROW('Water Data'!I153)))</f>
        <v/>
      </c>
      <c r="CI159" s="273" t="str">
        <f ca="true">+IF(OFFSET('Water Data'!$I$28,0,10*ROW('Water Data'!I153))="","",OFFSET('Water Data'!$I$28,0,10*ROW('Water Data'!I153)))</f>
        <v/>
      </c>
      <c r="CJ159" s="273" t="str">
        <f ca="true">+IF(OFFSET('Water Data'!$I$29,0,10*ROW('Water Data'!I153))="","",OFFSET('Water Data'!$I$29,0,10*ROW('Water Data'!I153)))</f>
        <v/>
      </c>
      <c r="CK159" s="273" t="str">
        <f ca="true">+IF(OFFSET('Sanitation Data'!$D$28,0,10*ROW('Sanitation Data'!D153))="","",OFFSET('Sanitation Data'!$D$28,0,10*ROW('Sanitation Data'!D153)))</f>
        <v/>
      </c>
      <c r="CL159" s="273" t="str">
        <f ca="true">+IF(OFFSET('Sanitation Data'!$D$29,0,10*ROW('Sanitation Data'!D153))="","",OFFSET('Sanitation Data'!$D$29,0,10*ROW('Sanitation Data'!D153)))</f>
        <v/>
      </c>
      <c r="CM159" s="273" t="str">
        <f ca="true">+IF(OFFSET('Sanitation Data'!$D$30,0,10*ROW('Sanitation Data'!D153))="","",OFFSET('Sanitation Data'!$D$30,0,10*ROW('Sanitation Data'!D153)))</f>
        <v/>
      </c>
      <c r="CN159" s="273" t="str">
        <f ca="true">+IF(OFFSET('Sanitation Data'!$D$31,0,10*ROW('Sanitation Data'!D153))="","",OFFSET('Sanitation Data'!$D$31,0,10*ROW('Sanitation Data'!D153)))</f>
        <v/>
      </c>
      <c r="CO159" s="273" t="str">
        <f ca="true">+IF(OFFSET('Sanitation Data'!$D$32,0,10*ROW('Sanitation Data'!D153))="","",OFFSET('Sanitation Data'!$D$32,0,10*ROW('Sanitation Data'!D153)))</f>
        <v/>
      </c>
      <c r="CP159" s="273" t="str">
        <f ca="true">+IF(OFFSET('Sanitation Data'!$E$28,0,10*ROW('Sanitation Data'!E153))="","",OFFSET('Sanitation Data'!$E$28,0,10*ROW('Sanitation Data'!E153)))</f>
        <v/>
      </c>
      <c r="CQ159" s="273" t="str">
        <f ca="true">+IF(OFFSET('Sanitation Data'!$E$29,0,10*ROW('Sanitation Data'!E153))="","",OFFSET('Sanitation Data'!$E$29,0,10*ROW('Sanitation Data'!E153)))</f>
        <v/>
      </c>
      <c r="CR159" s="273" t="str">
        <f ca="true">+IF(OFFSET('Sanitation Data'!$E$30,0,10*ROW('Sanitation Data'!E153))="","",OFFSET('Sanitation Data'!$E$30,0,10*ROW('Sanitation Data'!E153)))</f>
        <v/>
      </c>
      <c r="CS159" s="273" t="str">
        <f ca="true">+IF(OFFSET('Sanitation Data'!$E$31,0,10*ROW('Sanitation Data'!E153))="","",OFFSET('Sanitation Data'!$E$31,0,10*ROW('Sanitation Data'!E153)))</f>
        <v/>
      </c>
      <c r="CT159" s="273" t="str">
        <f ca="true">+IF(OFFSET('Sanitation Data'!$E$32,0,10*ROW('Sanitation Data'!E153))="","",OFFSET('Sanitation Data'!$E$32,0,10*ROW('Sanitation Data'!E153)))</f>
        <v/>
      </c>
      <c r="CU159" s="273" t="str">
        <f ca="true">+IF(OFFSET('Sanitation Data'!$F$28,0,10*ROW('Sanitation Data'!F153))="","",OFFSET('Sanitation Data'!$F$28,0,10*ROW('Sanitation Data'!F153)))</f>
        <v/>
      </c>
      <c r="CV159" s="273" t="str">
        <f ca="true">+IF(OFFSET('Sanitation Data'!$F$29,0,10*ROW('Sanitation Data'!F153))="","",OFFSET('Sanitation Data'!$F$29,0,10*ROW('Sanitation Data'!F153)))</f>
        <v/>
      </c>
      <c r="CW159" s="273" t="str">
        <f ca="true">+IF(OFFSET('Sanitation Data'!$F$30,0,10*ROW('Sanitation Data'!F153))="","",OFFSET('Sanitation Data'!$F$30,0,10*ROW('Sanitation Data'!F153)))</f>
        <v/>
      </c>
      <c r="CX159" s="273" t="str">
        <f ca="true">+IF(OFFSET('Sanitation Data'!$F$31,0,10*ROW('Sanitation Data'!F153))="","",OFFSET('Sanitation Data'!$F$31,0,10*ROW('Sanitation Data'!F153)))</f>
        <v/>
      </c>
      <c r="CY159" s="273" t="str">
        <f ca="true">+IF(OFFSET('Sanitation Data'!$F$32,0,10*ROW('Sanitation Data'!F153))="","",OFFSET('Sanitation Data'!$F$32,0,10*ROW('Sanitation Data'!F153)))</f>
        <v/>
      </c>
      <c r="CZ159" s="273" t="str">
        <f ca="true">+IF(OFFSET('Sanitation Data'!$G$28,0,10*ROW('Sanitation Data'!G153))="","",OFFSET('Sanitation Data'!$G$28,0,10*ROW('Sanitation Data'!G153)))</f>
        <v/>
      </c>
      <c r="DA159" s="273" t="str">
        <f ca="true">+IF(OFFSET('Sanitation Data'!$G$29,0,10*ROW('Sanitation Data'!G153))="","",OFFSET('Sanitation Data'!$G$29,0,10*ROW('Sanitation Data'!G153)))</f>
        <v/>
      </c>
      <c r="DB159" s="273" t="str">
        <f ca="true">+IF(OFFSET('Sanitation Data'!$G$30,0,10*ROW('Sanitation Data'!G153))="","",OFFSET('Sanitation Data'!$G$30,0,10*ROW('Sanitation Data'!G153)))</f>
        <v/>
      </c>
      <c r="DC159" s="273" t="str">
        <f ca="true">+IF(OFFSET('Sanitation Data'!$G$31,0,10*ROW('Sanitation Data'!G153))="","",OFFSET('Sanitation Data'!$G$31,0,10*ROW('Sanitation Data'!G153)))</f>
        <v/>
      </c>
      <c r="DD159" s="273" t="str">
        <f ca="true">+IF(OFFSET('Sanitation Data'!$G$32,0,10*ROW('Sanitation Data'!G153))="","",OFFSET('Sanitation Data'!$G$32,0,10*ROW('Sanitation Data'!G153)))</f>
        <v/>
      </c>
      <c r="DE159" s="273" t="str">
        <f ca="true">+IF(OFFSET('Sanitation Data'!$H$28,0,10*ROW('Sanitation Data'!H153))="","",OFFSET('Sanitation Data'!$H$28,0,10*ROW('Sanitation Data'!H153)))</f>
        <v/>
      </c>
      <c r="DF159" s="273" t="str">
        <f ca="true">+IF(OFFSET('Sanitation Data'!$H$29,0,10*ROW('Sanitation Data'!H153))="","",OFFSET('Sanitation Data'!$H$29,0,10*ROW('Sanitation Data'!H153)))</f>
        <v/>
      </c>
      <c r="DG159" s="273" t="str">
        <f ca="true">+IF(OFFSET('Sanitation Data'!$H$30,0,10*ROW('Sanitation Data'!H153))="","",OFFSET('Sanitation Data'!$H$30,0,10*ROW('Sanitation Data'!H153)))</f>
        <v/>
      </c>
      <c r="DH159" s="273" t="str">
        <f ca="true">+IF(OFFSET('Sanitation Data'!$H$31,0,10*ROW('Sanitation Data'!H153))="","",OFFSET('Sanitation Data'!$H$31,0,10*ROW('Sanitation Data'!H153)))</f>
        <v/>
      </c>
      <c r="DI159" s="273" t="str">
        <f ca="true">+IF(OFFSET('Sanitation Data'!$H$32,0,10*ROW('Sanitation Data'!H153))="","",OFFSET('Sanitation Data'!$H$32,0,10*ROW('Sanitation Data'!H153)))</f>
        <v/>
      </c>
      <c r="DJ159" s="273" t="str">
        <f ca="true">+IF(OFFSET('Sanitation Data'!$I$28,0,10*ROW('Sanitation Data'!I153))="","",OFFSET('Sanitation Data'!$I$28,0,10*ROW('Sanitation Data'!I153)))</f>
        <v/>
      </c>
      <c r="DK159" s="273" t="str">
        <f ca="true">+IF(OFFSET('Sanitation Data'!$I$29,0,10*ROW('Sanitation Data'!I153))="","",OFFSET('Sanitation Data'!$I$29,0,10*ROW('Sanitation Data'!I153)))</f>
        <v/>
      </c>
      <c r="DL159" s="273" t="str">
        <f ca="true">+IF(OFFSET('Sanitation Data'!$I$30,0,10*ROW('Sanitation Data'!I153))="","",OFFSET('Sanitation Data'!$I$30,0,10*ROW('Sanitation Data'!I153)))</f>
        <v/>
      </c>
      <c r="DM159" s="273" t="str">
        <f ca="true">+IF(OFFSET('Sanitation Data'!$I$31,0,10*ROW('Sanitation Data'!I153))="","",OFFSET('Sanitation Data'!$I$31,0,10*ROW('Sanitation Data'!I153)))</f>
        <v/>
      </c>
      <c r="DN159" s="273" t="str">
        <f ca="true">+IF(OFFSET('Sanitation Data'!$I$32,0,10*ROW('Sanitation Data'!I153))="","",OFFSET('Sanitation Data'!$I$32,0,10*ROW('Sanitation Data'!I153)))</f>
        <v/>
      </c>
      <c r="DO159" s="273" t="str">
        <f ca="true">+IF(OFFSET('Hygiene Data'!$D$11,0,10*ROW('Hygiene Data'!D153))="","",OFFSET('Hygiene Data'!$D$11,0,10*ROW('Hygiene Data'!D153)))</f>
        <v/>
      </c>
      <c r="DP159" s="273" t="str">
        <f ca="true">+IF(OFFSET('Hygiene Data'!$D$12,0,10*ROW('Hygiene Data'!D153))="","",OFFSET('Hygiene Data'!$D$12,0,10*ROW('Hygiene Data'!D153)))</f>
        <v/>
      </c>
      <c r="DQ159" s="273" t="str">
        <f ca="true">+IF(OFFSET('Hygiene Data'!$D$13,0,10*ROW('Hygiene Data'!D153))="","",OFFSET('Hygiene Data'!$D$13,0,10*ROW('Hygiene Data'!D153)))</f>
        <v/>
      </c>
      <c r="DR159" s="273" t="str">
        <f ca="true">+IF(OFFSET('Hygiene Data'!$E$11,0,10*ROW('Hygiene Data'!E153))="","",OFFSET('Hygiene Data'!$E$11,0,10*ROW('Hygiene Data'!E153)))</f>
        <v/>
      </c>
      <c r="DS159" s="273" t="str">
        <f ca="true">+IF(OFFSET('Hygiene Data'!$E$12,0,10*ROW('Hygiene Data'!E153))="","",OFFSET('Hygiene Data'!$E$12,0,10*ROW('Hygiene Data'!E153)))</f>
        <v/>
      </c>
      <c r="DT159" s="273" t="str">
        <f ca="true">+IF(OFFSET('Hygiene Data'!$E$13,0,10*ROW('Hygiene Data'!E153))="","",OFFSET('Hygiene Data'!$E$13,0,10*ROW('Hygiene Data'!E153)))</f>
        <v/>
      </c>
      <c r="DU159" s="273" t="str">
        <f ca="true">+IF(OFFSET('Hygiene Data'!$F$11,0,10*ROW('Hygiene Data'!F153))="","",OFFSET('Hygiene Data'!$F$11,0,10*ROW('Hygiene Data'!F153)))</f>
        <v/>
      </c>
      <c r="DV159" s="273" t="str">
        <f ca="true">+IF(OFFSET('Hygiene Data'!$F$12,0,10*ROW('Hygiene Data'!F153))="","",OFFSET('Hygiene Data'!$F$12,0,10*ROW('Hygiene Data'!F153)))</f>
        <v/>
      </c>
      <c r="DW159" s="273" t="str">
        <f ca="true">+IF(OFFSET('Hygiene Data'!$F$13,0,10*ROW('Hygiene Data'!F153))="","",OFFSET('Hygiene Data'!$F$13,0,10*ROW('Hygiene Data'!F153)))</f>
        <v/>
      </c>
      <c r="DX159" s="273" t="str">
        <f ca="true">+IF(OFFSET('Hygiene Data'!$G$11,0,10*ROW('Hygiene Data'!G153))="","",OFFSET('Hygiene Data'!$G$11,0,10*ROW('Hygiene Data'!G153)))</f>
        <v/>
      </c>
      <c r="DY159" s="273" t="str">
        <f ca="true">+IF(OFFSET('Hygiene Data'!$G$12,0,10*ROW('Hygiene Data'!G153))="","",OFFSET('Hygiene Data'!$G$12,0,10*ROW('Hygiene Data'!G153)))</f>
        <v/>
      </c>
      <c r="DZ159" s="273" t="str">
        <f ca="true">+IF(OFFSET('Hygiene Data'!$G$13,0,10*ROW('Hygiene Data'!G153))="","",OFFSET('Hygiene Data'!$G$13,0,10*ROW('Hygiene Data'!G153)))</f>
        <v/>
      </c>
      <c r="EA159" s="273" t="str">
        <f ca="true">+IF(OFFSET('Hygiene Data'!$H$11,0,10*ROW('Hygiene Data'!H153))="","",OFFSET('Hygiene Data'!$H$11,0,10*ROW('Hygiene Data'!H153)))</f>
        <v/>
      </c>
      <c r="EB159" s="273" t="str">
        <f ca="true">+IF(OFFSET('Hygiene Data'!$H$12,0,10*ROW('Hygiene Data'!H153))="","",OFFSET('Hygiene Data'!$H$12,0,10*ROW('Hygiene Data'!H153)))</f>
        <v/>
      </c>
      <c r="EC159" s="273" t="str">
        <f ca="true">+IF(OFFSET('Hygiene Data'!$H$13,0,10*ROW('Hygiene Data'!H153))="","",OFFSET('Hygiene Data'!$H$13,0,10*ROW('Hygiene Data'!H153)))</f>
        <v/>
      </c>
      <c r="ED159" s="273" t="str">
        <f ca="true">+IF(OFFSET('Hygiene Data'!$I$11,0,10*ROW('Hygiene Data'!I153))="","",OFFSET('Hygiene Data'!$I$11,0,10*ROW('Hygiene Data'!I153)))</f>
        <v/>
      </c>
      <c r="EE159" s="273" t="str">
        <f ca="true">+IF(OFFSET('Hygiene Data'!$I$12,0,10*ROW('Hygiene Data'!I153))="","",OFFSET('Hygiene Data'!$I$12,0,10*ROW('Hygiene Data'!I153)))</f>
        <v/>
      </c>
      <c r="EF159" s="273"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29" t="str">
        <f t="shared" ca="true" si="2"/>
        <v/>
      </c>
      <c r="D160" s="97"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7"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7"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7"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7"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7"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7"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7"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7"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7"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7"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7"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7"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7"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7"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7"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7"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7"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8"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8"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8"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8"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8"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8"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8"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8"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8"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8"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8"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8"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8"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8"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8"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8"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8"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8"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8"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8"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8"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8"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8"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8"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8"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8"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8"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8"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8"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8"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9"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9"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9"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9"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9"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9"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9"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9"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9"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9"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9"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9"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9"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9"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9"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9"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9"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9"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3"/>
      <c r="BS160" s="273" t="str">
        <f ca="true">+IF(OFFSET('Water Data'!$D$27,0,10*ROW('Water Data'!D154))="","",OFFSET('Water Data'!$D$27,0,10*ROW('Water Data'!D154)))</f>
        <v/>
      </c>
      <c r="BT160" s="273" t="str">
        <f ca="true">+IF(OFFSET('Water Data'!$D$28,0,10*ROW('Water Data'!D154))="","",OFFSET('Water Data'!$D$28,0,10*ROW('Water Data'!D154)))</f>
        <v/>
      </c>
      <c r="BU160" s="273" t="str">
        <f ca="true">+IF(OFFSET('Water Data'!$D$29,0,10*ROW('Water Data'!D154))="","",OFFSET('Water Data'!$D$29,0,10*ROW('Water Data'!D154)))</f>
        <v/>
      </c>
      <c r="BV160" s="273" t="str">
        <f ca="true">+IF(OFFSET('Water Data'!$E$27,0,10*ROW('Water Data'!E154))="","",OFFSET('Water Data'!$E$27,0,10*ROW('Water Data'!E154)))</f>
        <v/>
      </c>
      <c r="BW160" s="273" t="str">
        <f ca="true">+IF(OFFSET('Water Data'!$E$28,0,10*ROW('Water Data'!E154))="","",OFFSET('Water Data'!$E$28,0,10*ROW('Water Data'!E154)))</f>
        <v/>
      </c>
      <c r="BX160" s="273" t="str">
        <f ca="true">+IF(OFFSET('Water Data'!$E$29,0,10*ROW('Water Data'!E154))="","",OFFSET('Water Data'!$E$29,0,10*ROW('Water Data'!E154)))</f>
        <v/>
      </c>
      <c r="BY160" s="273" t="str">
        <f ca="true">+IF(OFFSET('Water Data'!$F$27,0,10*ROW('Water Data'!F154))="","",OFFSET('Water Data'!$F$27,0,10*ROW('Water Data'!F154)))</f>
        <v/>
      </c>
      <c r="BZ160" s="273" t="str">
        <f ca="true">+IF(OFFSET('Water Data'!$F$28,0,10*ROW('Water Data'!F154))="","",OFFSET('Water Data'!$F$28,0,10*ROW('Water Data'!F154)))</f>
        <v/>
      </c>
      <c r="CA160" s="273" t="str">
        <f ca="true">+IF(OFFSET('Water Data'!$F$29,0,10*ROW('Water Data'!F154))="","",OFFSET('Water Data'!$F$29,0,10*ROW('Water Data'!F154)))</f>
        <v/>
      </c>
      <c r="CB160" s="273" t="str">
        <f ca="true">+IF(OFFSET('Water Data'!$G$27,0,10*ROW('Water Data'!G154))="","",OFFSET('Water Data'!$G$27,0,10*ROW('Water Data'!G154)))</f>
        <v/>
      </c>
      <c r="CC160" s="273" t="str">
        <f ca="true">+IF(OFFSET('Water Data'!$G$28,0,10*ROW('Water Data'!G154))="","",OFFSET('Water Data'!$G$28,0,10*ROW('Water Data'!G154)))</f>
        <v/>
      </c>
      <c r="CD160" s="273" t="str">
        <f ca="true">+IF(OFFSET('Water Data'!$G$29,0,10*ROW('Water Data'!G154))="","",OFFSET('Water Data'!$G$29,0,10*ROW('Water Data'!G154)))</f>
        <v/>
      </c>
      <c r="CE160" s="273" t="str">
        <f ca="true">+IF(OFFSET('Water Data'!$H$27,0,10*ROW('Water Data'!H154))="","",OFFSET('Water Data'!$H$27,0,10*ROW('Water Data'!H154)))</f>
        <v/>
      </c>
      <c r="CF160" s="273" t="str">
        <f ca="true">+IF(OFFSET('Water Data'!$H$28,0,10*ROW('Water Data'!H154))="","",OFFSET('Water Data'!$H$28,0,10*ROW('Water Data'!H154)))</f>
        <v/>
      </c>
      <c r="CG160" s="273" t="str">
        <f ca="true">+IF(OFFSET('Water Data'!$H$29,0,10*ROW('Water Data'!H154))="","",OFFSET('Water Data'!$H$29,0,10*ROW('Water Data'!H154)))</f>
        <v/>
      </c>
      <c r="CH160" s="273" t="str">
        <f ca="true">+IF(OFFSET('Water Data'!$I$27,0,10*ROW('Water Data'!I154))="","",OFFSET('Water Data'!$I$27,0,10*ROW('Water Data'!I154)))</f>
        <v/>
      </c>
      <c r="CI160" s="273" t="str">
        <f ca="true">+IF(OFFSET('Water Data'!$I$28,0,10*ROW('Water Data'!I154))="","",OFFSET('Water Data'!$I$28,0,10*ROW('Water Data'!I154)))</f>
        <v/>
      </c>
      <c r="CJ160" s="273" t="str">
        <f ca="true">+IF(OFFSET('Water Data'!$I$29,0,10*ROW('Water Data'!I154))="","",OFFSET('Water Data'!$I$29,0,10*ROW('Water Data'!I154)))</f>
        <v/>
      </c>
      <c r="CK160" s="273" t="str">
        <f ca="true">+IF(OFFSET('Sanitation Data'!$D$28,0,10*ROW('Sanitation Data'!D154))="","",OFFSET('Sanitation Data'!$D$28,0,10*ROW('Sanitation Data'!D154)))</f>
        <v/>
      </c>
      <c r="CL160" s="273" t="str">
        <f ca="true">+IF(OFFSET('Sanitation Data'!$D$29,0,10*ROW('Sanitation Data'!D154))="","",OFFSET('Sanitation Data'!$D$29,0,10*ROW('Sanitation Data'!D154)))</f>
        <v/>
      </c>
      <c r="CM160" s="273" t="str">
        <f ca="true">+IF(OFFSET('Sanitation Data'!$D$30,0,10*ROW('Sanitation Data'!D154))="","",OFFSET('Sanitation Data'!$D$30,0,10*ROW('Sanitation Data'!D154)))</f>
        <v/>
      </c>
      <c r="CN160" s="273" t="str">
        <f ca="true">+IF(OFFSET('Sanitation Data'!$D$31,0,10*ROW('Sanitation Data'!D154))="","",OFFSET('Sanitation Data'!$D$31,0,10*ROW('Sanitation Data'!D154)))</f>
        <v/>
      </c>
      <c r="CO160" s="273" t="str">
        <f ca="true">+IF(OFFSET('Sanitation Data'!$D$32,0,10*ROW('Sanitation Data'!D154))="","",OFFSET('Sanitation Data'!$D$32,0,10*ROW('Sanitation Data'!D154)))</f>
        <v/>
      </c>
      <c r="CP160" s="273" t="str">
        <f ca="true">+IF(OFFSET('Sanitation Data'!$E$28,0,10*ROW('Sanitation Data'!E154))="","",OFFSET('Sanitation Data'!$E$28,0,10*ROW('Sanitation Data'!E154)))</f>
        <v/>
      </c>
      <c r="CQ160" s="273" t="str">
        <f ca="true">+IF(OFFSET('Sanitation Data'!$E$29,0,10*ROW('Sanitation Data'!E154))="","",OFFSET('Sanitation Data'!$E$29,0,10*ROW('Sanitation Data'!E154)))</f>
        <v/>
      </c>
      <c r="CR160" s="273" t="str">
        <f ca="true">+IF(OFFSET('Sanitation Data'!$E$30,0,10*ROW('Sanitation Data'!E154))="","",OFFSET('Sanitation Data'!$E$30,0,10*ROW('Sanitation Data'!E154)))</f>
        <v/>
      </c>
      <c r="CS160" s="273" t="str">
        <f ca="true">+IF(OFFSET('Sanitation Data'!$E$31,0,10*ROW('Sanitation Data'!E154))="","",OFFSET('Sanitation Data'!$E$31,0,10*ROW('Sanitation Data'!E154)))</f>
        <v/>
      </c>
      <c r="CT160" s="273" t="str">
        <f ca="true">+IF(OFFSET('Sanitation Data'!$E$32,0,10*ROW('Sanitation Data'!E154))="","",OFFSET('Sanitation Data'!$E$32,0,10*ROW('Sanitation Data'!E154)))</f>
        <v/>
      </c>
      <c r="CU160" s="273" t="str">
        <f ca="true">+IF(OFFSET('Sanitation Data'!$F$28,0,10*ROW('Sanitation Data'!F154))="","",OFFSET('Sanitation Data'!$F$28,0,10*ROW('Sanitation Data'!F154)))</f>
        <v/>
      </c>
      <c r="CV160" s="273" t="str">
        <f ca="true">+IF(OFFSET('Sanitation Data'!$F$29,0,10*ROW('Sanitation Data'!F154))="","",OFFSET('Sanitation Data'!$F$29,0,10*ROW('Sanitation Data'!F154)))</f>
        <v/>
      </c>
      <c r="CW160" s="273" t="str">
        <f ca="true">+IF(OFFSET('Sanitation Data'!$F$30,0,10*ROW('Sanitation Data'!F154))="","",OFFSET('Sanitation Data'!$F$30,0,10*ROW('Sanitation Data'!F154)))</f>
        <v/>
      </c>
      <c r="CX160" s="273" t="str">
        <f ca="true">+IF(OFFSET('Sanitation Data'!$F$31,0,10*ROW('Sanitation Data'!F154))="","",OFFSET('Sanitation Data'!$F$31,0,10*ROW('Sanitation Data'!F154)))</f>
        <v/>
      </c>
      <c r="CY160" s="273" t="str">
        <f ca="true">+IF(OFFSET('Sanitation Data'!$F$32,0,10*ROW('Sanitation Data'!F154))="","",OFFSET('Sanitation Data'!$F$32,0,10*ROW('Sanitation Data'!F154)))</f>
        <v/>
      </c>
      <c r="CZ160" s="273" t="str">
        <f ca="true">+IF(OFFSET('Sanitation Data'!$G$28,0,10*ROW('Sanitation Data'!G154))="","",OFFSET('Sanitation Data'!$G$28,0,10*ROW('Sanitation Data'!G154)))</f>
        <v/>
      </c>
      <c r="DA160" s="273" t="str">
        <f ca="true">+IF(OFFSET('Sanitation Data'!$G$29,0,10*ROW('Sanitation Data'!G154))="","",OFFSET('Sanitation Data'!$G$29,0,10*ROW('Sanitation Data'!G154)))</f>
        <v/>
      </c>
      <c r="DB160" s="273" t="str">
        <f ca="true">+IF(OFFSET('Sanitation Data'!$G$30,0,10*ROW('Sanitation Data'!G154))="","",OFFSET('Sanitation Data'!$G$30,0,10*ROW('Sanitation Data'!G154)))</f>
        <v/>
      </c>
      <c r="DC160" s="273" t="str">
        <f ca="true">+IF(OFFSET('Sanitation Data'!$G$31,0,10*ROW('Sanitation Data'!G154))="","",OFFSET('Sanitation Data'!$G$31,0,10*ROW('Sanitation Data'!G154)))</f>
        <v/>
      </c>
      <c r="DD160" s="273" t="str">
        <f ca="true">+IF(OFFSET('Sanitation Data'!$G$32,0,10*ROW('Sanitation Data'!G154))="","",OFFSET('Sanitation Data'!$G$32,0,10*ROW('Sanitation Data'!G154)))</f>
        <v/>
      </c>
      <c r="DE160" s="273" t="str">
        <f ca="true">+IF(OFFSET('Sanitation Data'!$H$28,0,10*ROW('Sanitation Data'!H154))="","",OFFSET('Sanitation Data'!$H$28,0,10*ROW('Sanitation Data'!H154)))</f>
        <v/>
      </c>
      <c r="DF160" s="273" t="str">
        <f ca="true">+IF(OFFSET('Sanitation Data'!$H$29,0,10*ROW('Sanitation Data'!H154))="","",OFFSET('Sanitation Data'!$H$29,0,10*ROW('Sanitation Data'!H154)))</f>
        <v/>
      </c>
      <c r="DG160" s="273" t="str">
        <f ca="true">+IF(OFFSET('Sanitation Data'!$H$30,0,10*ROW('Sanitation Data'!H154))="","",OFFSET('Sanitation Data'!$H$30,0,10*ROW('Sanitation Data'!H154)))</f>
        <v/>
      </c>
      <c r="DH160" s="273" t="str">
        <f ca="true">+IF(OFFSET('Sanitation Data'!$H$31,0,10*ROW('Sanitation Data'!H154))="","",OFFSET('Sanitation Data'!$H$31,0,10*ROW('Sanitation Data'!H154)))</f>
        <v/>
      </c>
      <c r="DI160" s="273" t="str">
        <f ca="true">+IF(OFFSET('Sanitation Data'!$H$32,0,10*ROW('Sanitation Data'!H154))="","",OFFSET('Sanitation Data'!$H$32,0,10*ROW('Sanitation Data'!H154)))</f>
        <v/>
      </c>
      <c r="DJ160" s="273" t="str">
        <f ca="true">+IF(OFFSET('Sanitation Data'!$I$28,0,10*ROW('Sanitation Data'!I154))="","",OFFSET('Sanitation Data'!$I$28,0,10*ROW('Sanitation Data'!I154)))</f>
        <v/>
      </c>
      <c r="DK160" s="273" t="str">
        <f ca="true">+IF(OFFSET('Sanitation Data'!$I$29,0,10*ROW('Sanitation Data'!I154))="","",OFFSET('Sanitation Data'!$I$29,0,10*ROW('Sanitation Data'!I154)))</f>
        <v/>
      </c>
      <c r="DL160" s="273" t="str">
        <f ca="true">+IF(OFFSET('Sanitation Data'!$I$30,0,10*ROW('Sanitation Data'!I154))="","",OFFSET('Sanitation Data'!$I$30,0,10*ROW('Sanitation Data'!I154)))</f>
        <v/>
      </c>
      <c r="DM160" s="273" t="str">
        <f ca="true">+IF(OFFSET('Sanitation Data'!$I$31,0,10*ROW('Sanitation Data'!I154))="","",OFFSET('Sanitation Data'!$I$31,0,10*ROW('Sanitation Data'!I154)))</f>
        <v/>
      </c>
      <c r="DN160" s="273" t="str">
        <f ca="true">+IF(OFFSET('Sanitation Data'!$I$32,0,10*ROW('Sanitation Data'!I154))="","",OFFSET('Sanitation Data'!$I$32,0,10*ROW('Sanitation Data'!I154)))</f>
        <v/>
      </c>
      <c r="DO160" s="273" t="str">
        <f ca="true">+IF(OFFSET('Hygiene Data'!$D$11,0,10*ROW('Hygiene Data'!D154))="","",OFFSET('Hygiene Data'!$D$11,0,10*ROW('Hygiene Data'!D154)))</f>
        <v/>
      </c>
      <c r="DP160" s="273" t="str">
        <f ca="true">+IF(OFFSET('Hygiene Data'!$D$12,0,10*ROW('Hygiene Data'!D154))="","",OFFSET('Hygiene Data'!$D$12,0,10*ROW('Hygiene Data'!D154)))</f>
        <v/>
      </c>
      <c r="DQ160" s="273" t="str">
        <f ca="true">+IF(OFFSET('Hygiene Data'!$D$13,0,10*ROW('Hygiene Data'!D154))="","",OFFSET('Hygiene Data'!$D$13,0,10*ROW('Hygiene Data'!D154)))</f>
        <v/>
      </c>
      <c r="DR160" s="273" t="str">
        <f ca="true">+IF(OFFSET('Hygiene Data'!$E$11,0,10*ROW('Hygiene Data'!E154))="","",OFFSET('Hygiene Data'!$E$11,0,10*ROW('Hygiene Data'!E154)))</f>
        <v/>
      </c>
      <c r="DS160" s="273" t="str">
        <f ca="true">+IF(OFFSET('Hygiene Data'!$E$12,0,10*ROW('Hygiene Data'!E154))="","",OFFSET('Hygiene Data'!$E$12,0,10*ROW('Hygiene Data'!E154)))</f>
        <v/>
      </c>
      <c r="DT160" s="273" t="str">
        <f ca="true">+IF(OFFSET('Hygiene Data'!$E$13,0,10*ROW('Hygiene Data'!E154))="","",OFFSET('Hygiene Data'!$E$13,0,10*ROW('Hygiene Data'!E154)))</f>
        <v/>
      </c>
      <c r="DU160" s="273" t="str">
        <f ca="true">+IF(OFFSET('Hygiene Data'!$F$11,0,10*ROW('Hygiene Data'!F154))="","",OFFSET('Hygiene Data'!$F$11,0,10*ROW('Hygiene Data'!F154)))</f>
        <v/>
      </c>
      <c r="DV160" s="273" t="str">
        <f ca="true">+IF(OFFSET('Hygiene Data'!$F$12,0,10*ROW('Hygiene Data'!F154))="","",OFFSET('Hygiene Data'!$F$12,0,10*ROW('Hygiene Data'!F154)))</f>
        <v/>
      </c>
      <c r="DW160" s="273" t="str">
        <f ca="true">+IF(OFFSET('Hygiene Data'!$F$13,0,10*ROW('Hygiene Data'!F154))="","",OFFSET('Hygiene Data'!$F$13,0,10*ROW('Hygiene Data'!F154)))</f>
        <v/>
      </c>
      <c r="DX160" s="273" t="str">
        <f ca="true">+IF(OFFSET('Hygiene Data'!$G$11,0,10*ROW('Hygiene Data'!G154))="","",OFFSET('Hygiene Data'!$G$11,0,10*ROW('Hygiene Data'!G154)))</f>
        <v/>
      </c>
      <c r="DY160" s="273" t="str">
        <f ca="true">+IF(OFFSET('Hygiene Data'!$G$12,0,10*ROW('Hygiene Data'!G154))="","",OFFSET('Hygiene Data'!$G$12,0,10*ROW('Hygiene Data'!G154)))</f>
        <v/>
      </c>
      <c r="DZ160" s="273" t="str">
        <f ca="true">+IF(OFFSET('Hygiene Data'!$G$13,0,10*ROW('Hygiene Data'!G154))="","",OFFSET('Hygiene Data'!$G$13,0,10*ROW('Hygiene Data'!G154)))</f>
        <v/>
      </c>
      <c r="EA160" s="273" t="str">
        <f ca="true">+IF(OFFSET('Hygiene Data'!$H$11,0,10*ROW('Hygiene Data'!H154))="","",OFFSET('Hygiene Data'!$H$11,0,10*ROW('Hygiene Data'!H154)))</f>
        <v/>
      </c>
      <c r="EB160" s="273" t="str">
        <f ca="true">+IF(OFFSET('Hygiene Data'!$H$12,0,10*ROW('Hygiene Data'!H154))="","",OFFSET('Hygiene Data'!$H$12,0,10*ROW('Hygiene Data'!H154)))</f>
        <v/>
      </c>
      <c r="EC160" s="273" t="str">
        <f ca="true">+IF(OFFSET('Hygiene Data'!$H$13,0,10*ROW('Hygiene Data'!H154))="","",OFFSET('Hygiene Data'!$H$13,0,10*ROW('Hygiene Data'!H154)))</f>
        <v/>
      </c>
      <c r="ED160" s="273" t="str">
        <f ca="true">+IF(OFFSET('Hygiene Data'!$I$11,0,10*ROW('Hygiene Data'!I154))="","",OFFSET('Hygiene Data'!$I$11,0,10*ROW('Hygiene Data'!I154)))</f>
        <v/>
      </c>
      <c r="EE160" s="273" t="str">
        <f ca="true">+IF(OFFSET('Hygiene Data'!$I$12,0,10*ROW('Hygiene Data'!I154))="","",OFFSET('Hygiene Data'!$I$12,0,10*ROW('Hygiene Data'!I154)))</f>
        <v/>
      </c>
      <c r="EF160" s="273"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29" t="str">
        <f t="shared" ca="true" si="2"/>
        <v/>
      </c>
      <c r="D161" s="97"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7"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7"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7"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7"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7"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7"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7"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7"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7"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7"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7"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7"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7"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7"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7"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7"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7"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8"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8"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8"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8"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8"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8"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8"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8"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8"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8"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8"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8"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8"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8"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8"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8"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8"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8"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8"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8"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8"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8"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8"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8"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8"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8"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8"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8"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8"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8"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9"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9"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9"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9"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9"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9"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9"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9"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9"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9"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9"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9"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9"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9"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9"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9"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9"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9"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3"/>
      <c r="BS161" s="273" t="str">
        <f ca="true">+IF(OFFSET('Water Data'!$D$27,0,10*ROW('Water Data'!D155))="","",OFFSET('Water Data'!$D$27,0,10*ROW('Water Data'!D155)))</f>
        <v/>
      </c>
      <c r="BT161" s="273" t="str">
        <f ca="true">+IF(OFFSET('Water Data'!$D$28,0,10*ROW('Water Data'!D155))="","",OFFSET('Water Data'!$D$28,0,10*ROW('Water Data'!D155)))</f>
        <v/>
      </c>
      <c r="BU161" s="273" t="str">
        <f ca="true">+IF(OFFSET('Water Data'!$D$29,0,10*ROW('Water Data'!D155))="","",OFFSET('Water Data'!$D$29,0,10*ROW('Water Data'!D155)))</f>
        <v/>
      </c>
      <c r="BV161" s="273" t="str">
        <f ca="true">+IF(OFFSET('Water Data'!$E$27,0,10*ROW('Water Data'!E155))="","",OFFSET('Water Data'!$E$27,0,10*ROW('Water Data'!E155)))</f>
        <v/>
      </c>
      <c r="BW161" s="273" t="str">
        <f ca="true">+IF(OFFSET('Water Data'!$E$28,0,10*ROW('Water Data'!E155))="","",OFFSET('Water Data'!$E$28,0,10*ROW('Water Data'!E155)))</f>
        <v/>
      </c>
      <c r="BX161" s="273" t="str">
        <f ca="true">+IF(OFFSET('Water Data'!$E$29,0,10*ROW('Water Data'!E155))="","",OFFSET('Water Data'!$E$29,0,10*ROW('Water Data'!E155)))</f>
        <v/>
      </c>
      <c r="BY161" s="273" t="str">
        <f ca="true">+IF(OFFSET('Water Data'!$F$27,0,10*ROW('Water Data'!F155))="","",OFFSET('Water Data'!$F$27,0,10*ROW('Water Data'!F155)))</f>
        <v/>
      </c>
      <c r="BZ161" s="273" t="str">
        <f ca="true">+IF(OFFSET('Water Data'!$F$28,0,10*ROW('Water Data'!F155))="","",OFFSET('Water Data'!$F$28,0,10*ROW('Water Data'!F155)))</f>
        <v/>
      </c>
      <c r="CA161" s="273" t="str">
        <f ca="true">+IF(OFFSET('Water Data'!$F$29,0,10*ROW('Water Data'!F155))="","",OFFSET('Water Data'!$F$29,0,10*ROW('Water Data'!F155)))</f>
        <v/>
      </c>
      <c r="CB161" s="273" t="str">
        <f ca="true">+IF(OFFSET('Water Data'!$G$27,0,10*ROW('Water Data'!G155))="","",OFFSET('Water Data'!$G$27,0,10*ROW('Water Data'!G155)))</f>
        <v/>
      </c>
      <c r="CC161" s="273" t="str">
        <f ca="true">+IF(OFFSET('Water Data'!$G$28,0,10*ROW('Water Data'!G155))="","",OFFSET('Water Data'!$G$28,0,10*ROW('Water Data'!G155)))</f>
        <v/>
      </c>
      <c r="CD161" s="273" t="str">
        <f ca="true">+IF(OFFSET('Water Data'!$G$29,0,10*ROW('Water Data'!G155))="","",OFFSET('Water Data'!$G$29,0,10*ROW('Water Data'!G155)))</f>
        <v/>
      </c>
      <c r="CE161" s="273" t="str">
        <f ca="true">+IF(OFFSET('Water Data'!$H$27,0,10*ROW('Water Data'!H155))="","",OFFSET('Water Data'!$H$27,0,10*ROW('Water Data'!H155)))</f>
        <v/>
      </c>
      <c r="CF161" s="273" t="str">
        <f ca="true">+IF(OFFSET('Water Data'!$H$28,0,10*ROW('Water Data'!H155))="","",OFFSET('Water Data'!$H$28,0,10*ROW('Water Data'!H155)))</f>
        <v/>
      </c>
      <c r="CG161" s="273" t="str">
        <f ca="true">+IF(OFFSET('Water Data'!$H$29,0,10*ROW('Water Data'!H155))="","",OFFSET('Water Data'!$H$29,0,10*ROW('Water Data'!H155)))</f>
        <v/>
      </c>
      <c r="CH161" s="273" t="str">
        <f ca="true">+IF(OFFSET('Water Data'!$I$27,0,10*ROW('Water Data'!I155))="","",OFFSET('Water Data'!$I$27,0,10*ROW('Water Data'!I155)))</f>
        <v/>
      </c>
      <c r="CI161" s="273" t="str">
        <f ca="true">+IF(OFFSET('Water Data'!$I$28,0,10*ROW('Water Data'!I155))="","",OFFSET('Water Data'!$I$28,0,10*ROW('Water Data'!I155)))</f>
        <v/>
      </c>
      <c r="CJ161" s="273" t="str">
        <f ca="true">+IF(OFFSET('Water Data'!$I$29,0,10*ROW('Water Data'!I155))="","",OFFSET('Water Data'!$I$29,0,10*ROW('Water Data'!I155)))</f>
        <v/>
      </c>
      <c r="CK161" s="273" t="str">
        <f ca="true">+IF(OFFSET('Sanitation Data'!$D$28,0,10*ROW('Sanitation Data'!D155))="","",OFFSET('Sanitation Data'!$D$28,0,10*ROW('Sanitation Data'!D155)))</f>
        <v/>
      </c>
      <c r="CL161" s="273" t="str">
        <f ca="true">+IF(OFFSET('Sanitation Data'!$D$29,0,10*ROW('Sanitation Data'!D155))="","",OFFSET('Sanitation Data'!$D$29,0,10*ROW('Sanitation Data'!D155)))</f>
        <v/>
      </c>
      <c r="CM161" s="273" t="str">
        <f ca="true">+IF(OFFSET('Sanitation Data'!$D$30,0,10*ROW('Sanitation Data'!D155))="","",OFFSET('Sanitation Data'!$D$30,0,10*ROW('Sanitation Data'!D155)))</f>
        <v/>
      </c>
      <c r="CN161" s="273" t="str">
        <f ca="true">+IF(OFFSET('Sanitation Data'!$D$31,0,10*ROW('Sanitation Data'!D155))="","",OFFSET('Sanitation Data'!$D$31,0,10*ROW('Sanitation Data'!D155)))</f>
        <v/>
      </c>
      <c r="CO161" s="273" t="str">
        <f ca="true">+IF(OFFSET('Sanitation Data'!$D$32,0,10*ROW('Sanitation Data'!D155))="","",OFFSET('Sanitation Data'!$D$32,0,10*ROW('Sanitation Data'!D155)))</f>
        <v/>
      </c>
      <c r="CP161" s="273" t="str">
        <f ca="true">+IF(OFFSET('Sanitation Data'!$E$28,0,10*ROW('Sanitation Data'!E155))="","",OFFSET('Sanitation Data'!$E$28,0,10*ROW('Sanitation Data'!E155)))</f>
        <v/>
      </c>
      <c r="CQ161" s="273" t="str">
        <f ca="true">+IF(OFFSET('Sanitation Data'!$E$29,0,10*ROW('Sanitation Data'!E155))="","",OFFSET('Sanitation Data'!$E$29,0,10*ROW('Sanitation Data'!E155)))</f>
        <v/>
      </c>
      <c r="CR161" s="273" t="str">
        <f ca="true">+IF(OFFSET('Sanitation Data'!$E$30,0,10*ROW('Sanitation Data'!E155))="","",OFFSET('Sanitation Data'!$E$30,0,10*ROW('Sanitation Data'!E155)))</f>
        <v/>
      </c>
      <c r="CS161" s="273" t="str">
        <f ca="true">+IF(OFFSET('Sanitation Data'!$E$31,0,10*ROW('Sanitation Data'!E155))="","",OFFSET('Sanitation Data'!$E$31,0,10*ROW('Sanitation Data'!E155)))</f>
        <v/>
      </c>
      <c r="CT161" s="273" t="str">
        <f ca="true">+IF(OFFSET('Sanitation Data'!$E$32,0,10*ROW('Sanitation Data'!E155))="","",OFFSET('Sanitation Data'!$E$32,0,10*ROW('Sanitation Data'!E155)))</f>
        <v/>
      </c>
      <c r="CU161" s="273" t="str">
        <f ca="true">+IF(OFFSET('Sanitation Data'!$F$28,0,10*ROW('Sanitation Data'!F155))="","",OFFSET('Sanitation Data'!$F$28,0,10*ROW('Sanitation Data'!F155)))</f>
        <v/>
      </c>
      <c r="CV161" s="273" t="str">
        <f ca="true">+IF(OFFSET('Sanitation Data'!$F$29,0,10*ROW('Sanitation Data'!F155))="","",OFFSET('Sanitation Data'!$F$29,0,10*ROW('Sanitation Data'!F155)))</f>
        <v/>
      </c>
      <c r="CW161" s="273" t="str">
        <f ca="true">+IF(OFFSET('Sanitation Data'!$F$30,0,10*ROW('Sanitation Data'!F155))="","",OFFSET('Sanitation Data'!$F$30,0,10*ROW('Sanitation Data'!F155)))</f>
        <v/>
      </c>
      <c r="CX161" s="273" t="str">
        <f ca="true">+IF(OFFSET('Sanitation Data'!$F$31,0,10*ROW('Sanitation Data'!F155))="","",OFFSET('Sanitation Data'!$F$31,0,10*ROW('Sanitation Data'!F155)))</f>
        <v/>
      </c>
      <c r="CY161" s="273" t="str">
        <f ca="true">+IF(OFFSET('Sanitation Data'!$F$32,0,10*ROW('Sanitation Data'!F155))="","",OFFSET('Sanitation Data'!$F$32,0,10*ROW('Sanitation Data'!F155)))</f>
        <v/>
      </c>
      <c r="CZ161" s="273" t="str">
        <f ca="true">+IF(OFFSET('Sanitation Data'!$G$28,0,10*ROW('Sanitation Data'!G155))="","",OFFSET('Sanitation Data'!$G$28,0,10*ROW('Sanitation Data'!G155)))</f>
        <v/>
      </c>
      <c r="DA161" s="273" t="str">
        <f ca="true">+IF(OFFSET('Sanitation Data'!$G$29,0,10*ROW('Sanitation Data'!G155))="","",OFFSET('Sanitation Data'!$G$29,0,10*ROW('Sanitation Data'!G155)))</f>
        <v/>
      </c>
      <c r="DB161" s="273" t="str">
        <f ca="true">+IF(OFFSET('Sanitation Data'!$G$30,0,10*ROW('Sanitation Data'!G155))="","",OFFSET('Sanitation Data'!$G$30,0,10*ROW('Sanitation Data'!G155)))</f>
        <v/>
      </c>
      <c r="DC161" s="273" t="str">
        <f ca="true">+IF(OFFSET('Sanitation Data'!$G$31,0,10*ROW('Sanitation Data'!G155))="","",OFFSET('Sanitation Data'!$G$31,0,10*ROW('Sanitation Data'!G155)))</f>
        <v/>
      </c>
      <c r="DD161" s="273" t="str">
        <f ca="true">+IF(OFFSET('Sanitation Data'!$G$32,0,10*ROW('Sanitation Data'!G155))="","",OFFSET('Sanitation Data'!$G$32,0,10*ROW('Sanitation Data'!G155)))</f>
        <v/>
      </c>
      <c r="DE161" s="273" t="str">
        <f ca="true">+IF(OFFSET('Sanitation Data'!$H$28,0,10*ROW('Sanitation Data'!H155))="","",OFFSET('Sanitation Data'!$H$28,0,10*ROW('Sanitation Data'!H155)))</f>
        <v/>
      </c>
      <c r="DF161" s="273" t="str">
        <f ca="true">+IF(OFFSET('Sanitation Data'!$H$29,0,10*ROW('Sanitation Data'!H155))="","",OFFSET('Sanitation Data'!$H$29,0,10*ROW('Sanitation Data'!H155)))</f>
        <v/>
      </c>
      <c r="DG161" s="273" t="str">
        <f ca="true">+IF(OFFSET('Sanitation Data'!$H$30,0,10*ROW('Sanitation Data'!H155))="","",OFFSET('Sanitation Data'!$H$30,0,10*ROW('Sanitation Data'!H155)))</f>
        <v/>
      </c>
      <c r="DH161" s="273" t="str">
        <f ca="true">+IF(OFFSET('Sanitation Data'!$H$31,0,10*ROW('Sanitation Data'!H155))="","",OFFSET('Sanitation Data'!$H$31,0,10*ROW('Sanitation Data'!H155)))</f>
        <v/>
      </c>
      <c r="DI161" s="273" t="str">
        <f ca="true">+IF(OFFSET('Sanitation Data'!$H$32,0,10*ROW('Sanitation Data'!H155))="","",OFFSET('Sanitation Data'!$H$32,0,10*ROW('Sanitation Data'!H155)))</f>
        <v/>
      </c>
      <c r="DJ161" s="273" t="str">
        <f ca="true">+IF(OFFSET('Sanitation Data'!$I$28,0,10*ROW('Sanitation Data'!I155))="","",OFFSET('Sanitation Data'!$I$28,0,10*ROW('Sanitation Data'!I155)))</f>
        <v/>
      </c>
      <c r="DK161" s="273" t="str">
        <f ca="true">+IF(OFFSET('Sanitation Data'!$I$29,0,10*ROW('Sanitation Data'!I155))="","",OFFSET('Sanitation Data'!$I$29,0,10*ROW('Sanitation Data'!I155)))</f>
        <v/>
      </c>
      <c r="DL161" s="273" t="str">
        <f ca="true">+IF(OFFSET('Sanitation Data'!$I$30,0,10*ROW('Sanitation Data'!I155))="","",OFFSET('Sanitation Data'!$I$30,0,10*ROW('Sanitation Data'!I155)))</f>
        <v/>
      </c>
      <c r="DM161" s="273" t="str">
        <f ca="true">+IF(OFFSET('Sanitation Data'!$I$31,0,10*ROW('Sanitation Data'!I155))="","",OFFSET('Sanitation Data'!$I$31,0,10*ROW('Sanitation Data'!I155)))</f>
        <v/>
      </c>
      <c r="DN161" s="273" t="str">
        <f ca="true">+IF(OFFSET('Sanitation Data'!$I$32,0,10*ROW('Sanitation Data'!I155))="","",OFFSET('Sanitation Data'!$I$32,0,10*ROW('Sanitation Data'!I155)))</f>
        <v/>
      </c>
      <c r="DO161" s="273" t="str">
        <f ca="true">+IF(OFFSET('Hygiene Data'!$D$11,0,10*ROW('Hygiene Data'!D155))="","",OFFSET('Hygiene Data'!$D$11,0,10*ROW('Hygiene Data'!D155)))</f>
        <v/>
      </c>
      <c r="DP161" s="273" t="str">
        <f ca="true">+IF(OFFSET('Hygiene Data'!$D$12,0,10*ROW('Hygiene Data'!D155))="","",OFFSET('Hygiene Data'!$D$12,0,10*ROW('Hygiene Data'!D155)))</f>
        <v/>
      </c>
      <c r="DQ161" s="273" t="str">
        <f ca="true">+IF(OFFSET('Hygiene Data'!$D$13,0,10*ROW('Hygiene Data'!D155))="","",OFFSET('Hygiene Data'!$D$13,0,10*ROW('Hygiene Data'!D155)))</f>
        <v/>
      </c>
      <c r="DR161" s="273" t="str">
        <f ca="true">+IF(OFFSET('Hygiene Data'!$E$11,0,10*ROW('Hygiene Data'!E155))="","",OFFSET('Hygiene Data'!$E$11,0,10*ROW('Hygiene Data'!E155)))</f>
        <v/>
      </c>
      <c r="DS161" s="273" t="str">
        <f ca="true">+IF(OFFSET('Hygiene Data'!$E$12,0,10*ROW('Hygiene Data'!E155))="","",OFFSET('Hygiene Data'!$E$12,0,10*ROW('Hygiene Data'!E155)))</f>
        <v/>
      </c>
      <c r="DT161" s="273" t="str">
        <f ca="true">+IF(OFFSET('Hygiene Data'!$E$13,0,10*ROW('Hygiene Data'!E155))="","",OFFSET('Hygiene Data'!$E$13,0,10*ROW('Hygiene Data'!E155)))</f>
        <v/>
      </c>
      <c r="DU161" s="273" t="str">
        <f ca="true">+IF(OFFSET('Hygiene Data'!$F$11,0,10*ROW('Hygiene Data'!F155))="","",OFFSET('Hygiene Data'!$F$11,0,10*ROW('Hygiene Data'!F155)))</f>
        <v/>
      </c>
      <c r="DV161" s="273" t="str">
        <f ca="true">+IF(OFFSET('Hygiene Data'!$F$12,0,10*ROW('Hygiene Data'!F155))="","",OFFSET('Hygiene Data'!$F$12,0,10*ROW('Hygiene Data'!F155)))</f>
        <v/>
      </c>
      <c r="DW161" s="273" t="str">
        <f ca="true">+IF(OFFSET('Hygiene Data'!$F$13,0,10*ROW('Hygiene Data'!F155))="","",OFFSET('Hygiene Data'!$F$13,0,10*ROW('Hygiene Data'!F155)))</f>
        <v/>
      </c>
      <c r="DX161" s="273" t="str">
        <f ca="true">+IF(OFFSET('Hygiene Data'!$G$11,0,10*ROW('Hygiene Data'!G155))="","",OFFSET('Hygiene Data'!$G$11,0,10*ROW('Hygiene Data'!G155)))</f>
        <v/>
      </c>
      <c r="DY161" s="273" t="str">
        <f ca="true">+IF(OFFSET('Hygiene Data'!$G$12,0,10*ROW('Hygiene Data'!G155))="","",OFFSET('Hygiene Data'!$G$12,0,10*ROW('Hygiene Data'!G155)))</f>
        <v/>
      </c>
      <c r="DZ161" s="273" t="str">
        <f ca="true">+IF(OFFSET('Hygiene Data'!$G$13,0,10*ROW('Hygiene Data'!G155))="","",OFFSET('Hygiene Data'!$G$13,0,10*ROW('Hygiene Data'!G155)))</f>
        <v/>
      </c>
      <c r="EA161" s="273" t="str">
        <f ca="true">+IF(OFFSET('Hygiene Data'!$H$11,0,10*ROW('Hygiene Data'!H155))="","",OFFSET('Hygiene Data'!$H$11,0,10*ROW('Hygiene Data'!H155)))</f>
        <v/>
      </c>
      <c r="EB161" s="273" t="str">
        <f ca="true">+IF(OFFSET('Hygiene Data'!$H$12,0,10*ROW('Hygiene Data'!H155))="","",OFFSET('Hygiene Data'!$H$12,0,10*ROW('Hygiene Data'!H155)))</f>
        <v/>
      </c>
      <c r="EC161" s="273" t="str">
        <f ca="true">+IF(OFFSET('Hygiene Data'!$H$13,0,10*ROW('Hygiene Data'!H155))="","",OFFSET('Hygiene Data'!$H$13,0,10*ROW('Hygiene Data'!H155)))</f>
        <v/>
      </c>
      <c r="ED161" s="273" t="str">
        <f ca="true">+IF(OFFSET('Hygiene Data'!$I$11,0,10*ROW('Hygiene Data'!I155))="","",OFFSET('Hygiene Data'!$I$11,0,10*ROW('Hygiene Data'!I155)))</f>
        <v/>
      </c>
      <c r="EE161" s="273" t="str">
        <f ca="true">+IF(OFFSET('Hygiene Data'!$I$12,0,10*ROW('Hygiene Data'!I155))="","",OFFSET('Hygiene Data'!$I$12,0,10*ROW('Hygiene Data'!I155)))</f>
        <v/>
      </c>
      <c r="EF161" s="273"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29" t="str">
        <f t="shared" ca="true" si="2"/>
        <v/>
      </c>
      <c r="D162" s="97"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7"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7"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7"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7"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7"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7"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7"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7"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7"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7"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7"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7"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7"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7"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7"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7"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7"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8"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8"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8"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8"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8"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8"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8"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8"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8"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8"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8"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8"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8"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8"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8"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8"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8"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8"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8"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8"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8"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8"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8"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8"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8"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8"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8"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8"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8"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8"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9"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9"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9"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9"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9"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9"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9"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9"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9"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9"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9"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9"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9"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9"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9"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9"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9"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9"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3"/>
      <c r="BS162" s="273" t="str">
        <f ca="true">+IF(OFFSET('Water Data'!$D$27,0,10*ROW('Water Data'!D156))="","",OFFSET('Water Data'!$D$27,0,10*ROW('Water Data'!D156)))</f>
        <v/>
      </c>
      <c r="BT162" s="273" t="str">
        <f ca="true">+IF(OFFSET('Water Data'!$D$28,0,10*ROW('Water Data'!D156))="","",OFFSET('Water Data'!$D$28,0,10*ROW('Water Data'!D156)))</f>
        <v/>
      </c>
      <c r="BU162" s="273" t="str">
        <f ca="true">+IF(OFFSET('Water Data'!$D$29,0,10*ROW('Water Data'!D156))="","",OFFSET('Water Data'!$D$29,0,10*ROW('Water Data'!D156)))</f>
        <v/>
      </c>
      <c r="BV162" s="273" t="str">
        <f ca="true">+IF(OFFSET('Water Data'!$E$27,0,10*ROW('Water Data'!E156))="","",OFFSET('Water Data'!$E$27,0,10*ROW('Water Data'!E156)))</f>
        <v/>
      </c>
      <c r="BW162" s="273" t="str">
        <f ca="true">+IF(OFFSET('Water Data'!$E$28,0,10*ROW('Water Data'!E156))="","",OFFSET('Water Data'!$E$28,0,10*ROW('Water Data'!E156)))</f>
        <v/>
      </c>
      <c r="BX162" s="273" t="str">
        <f ca="true">+IF(OFFSET('Water Data'!$E$29,0,10*ROW('Water Data'!E156))="","",OFFSET('Water Data'!$E$29,0,10*ROW('Water Data'!E156)))</f>
        <v/>
      </c>
      <c r="BY162" s="273" t="str">
        <f ca="true">+IF(OFFSET('Water Data'!$F$27,0,10*ROW('Water Data'!F156))="","",OFFSET('Water Data'!$F$27,0,10*ROW('Water Data'!F156)))</f>
        <v/>
      </c>
      <c r="BZ162" s="273" t="str">
        <f ca="true">+IF(OFFSET('Water Data'!$F$28,0,10*ROW('Water Data'!F156))="","",OFFSET('Water Data'!$F$28,0,10*ROW('Water Data'!F156)))</f>
        <v/>
      </c>
      <c r="CA162" s="273" t="str">
        <f ca="true">+IF(OFFSET('Water Data'!$F$29,0,10*ROW('Water Data'!F156))="","",OFFSET('Water Data'!$F$29,0,10*ROW('Water Data'!F156)))</f>
        <v/>
      </c>
      <c r="CB162" s="273" t="str">
        <f ca="true">+IF(OFFSET('Water Data'!$G$27,0,10*ROW('Water Data'!G156))="","",OFFSET('Water Data'!$G$27,0,10*ROW('Water Data'!G156)))</f>
        <v/>
      </c>
      <c r="CC162" s="273" t="str">
        <f ca="true">+IF(OFFSET('Water Data'!$G$28,0,10*ROW('Water Data'!G156))="","",OFFSET('Water Data'!$G$28,0,10*ROW('Water Data'!G156)))</f>
        <v/>
      </c>
      <c r="CD162" s="273" t="str">
        <f ca="true">+IF(OFFSET('Water Data'!$G$29,0,10*ROW('Water Data'!G156))="","",OFFSET('Water Data'!$G$29,0,10*ROW('Water Data'!G156)))</f>
        <v/>
      </c>
      <c r="CE162" s="273" t="str">
        <f ca="true">+IF(OFFSET('Water Data'!$H$27,0,10*ROW('Water Data'!H156))="","",OFFSET('Water Data'!$H$27,0,10*ROW('Water Data'!H156)))</f>
        <v/>
      </c>
      <c r="CF162" s="273" t="str">
        <f ca="true">+IF(OFFSET('Water Data'!$H$28,0,10*ROW('Water Data'!H156))="","",OFFSET('Water Data'!$H$28,0,10*ROW('Water Data'!H156)))</f>
        <v/>
      </c>
      <c r="CG162" s="273" t="str">
        <f ca="true">+IF(OFFSET('Water Data'!$H$29,0,10*ROW('Water Data'!H156))="","",OFFSET('Water Data'!$H$29,0,10*ROW('Water Data'!H156)))</f>
        <v/>
      </c>
      <c r="CH162" s="273" t="str">
        <f ca="true">+IF(OFFSET('Water Data'!$I$27,0,10*ROW('Water Data'!I156))="","",OFFSET('Water Data'!$I$27,0,10*ROW('Water Data'!I156)))</f>
        <v/>
      </c>
      <c r="CI162" s="273" t="str">
        <f ca="true">+IF(OFFSET('Water Data'!$I$28,0,10*ROW('Water Data'!I156))="","",OFFSET('Water Data'!$I$28,0,10*ROW('Water Data'!I156)))</f>
        <v/>
      </c>
      <c r="CJ162" s="273" t="str">
        <f ca="true">+IF(OFFSET('Water Data'!$I$29,0,10*ROW('Water Data'!I156))="","",OFFSET('Water Data'!$I$29,0,10*ROW('Water Data'!I156)))</f>
        <v/>
      </c>
      <c r="CK162" s="273" t="str">
        <f ca="true">+IF(OFFSET('Sanitation Data'!$D$28,0,10*ROW('Sanitation Data'!D156))="","",OFFSET('Sanitation Data'!$D$28,0,10*ROW('Sanitation Data'!D156)))</f>
        <v/>
      </c>
      <c r="CL162" s="273" t="str">
        <f ca="true">+IF(OFFSET('Sanitation Data'!$D$29,0,10*ROW('Sanitation Data'!D156))="","",OFFSET('Sanitation Data'!$D$29,0,10*ROW('Sanitation Data'!D156)))</f>
        <v/>
      </c>
      <c r="CM162" s="273" t="str">
        <f ca="true">+IF(OFFSET('Sanitation Data'!$D$30,0,10*ROW('Sanitation Data'!D156))="","",OFFSET('Sanitation Data'!$D$30,0,10*ROW('Sanitation Data'!D156)))</f>
        <v/>
      </c>
      <c r="CN162" s="273" t="str">
        <f ca="true">+IF(OFFSET('Sanitation Data'!$D$31,0,10*ROW('Sanitation Data'!D156))="","",OFFSET('Sanitation Data'!$D$31,0,10*ROW('Sanitation Data'!D156)))</f>
        <v/>
      </c>
      <c r="CO162" s="273" t="str">
        <f ca="true">+IF(OFFSET('Sanitation Data'!$D$32,0,10*ROW('Sanitation Data'!D156))="","",OFFSET('Sanitation Data'!$D$32,0,10*ROW('Sanitation Data'!D156)))</f>
        <v/>
      </c>
      <c r="CP162" s="273" t="str">
        <f ca="true">+IF(OFFSET('Sanitation Data'!$E$28,0,10*ROW('Sanitation Data'!E156))="","",OFFSET('Sanitation Data'!$E$28,0,10*ROW('Sanitation Data'!E156)))</f>
        <v/>
      </c>
      <c r="CQ162" s="273" t="str">
        <f ca="true">+IF(OFFSET('Sanitation Data'!$E$29,0,10*ROW('Sanitation Data'!E156))="","",OFFSET('Sanitation Data'!$E$29,0,10*ROW('Sanitation Data'!E156)))</f>
        <v/>
      </c>
      <c r="CR162" s="273" t="str">
        <f ca="true">+IF(OFFSET('Sanitation Data'!$E$30,0,10*ROW('Sanitation Data'!E156))="","",OFFSET('Sanitation Data'!$E$30,0,10*ROW('Sanitation Data'!E156)))</f>
        <v/>
      </c>
      <c r="CS162" s="273" t="str">
        <f ca="true">+IF(OFFSET('Sanitation Data'!$E$31,0,10*ROW('Sanitation Data'!E156))="","",OFFSET('Sanitation Data'!$E$31,0,10*ROW('Sanitation Data'!E156)))</f>
        <v/>
      </c>
      <c r="CT162" s="273" t="str">
        <f ca="true">+IF(OFFSET('Sanitation Data'!$E$32,0,10*ROW('Sanitation Data'!E156))="","",OFFSET('Sanitation Data'!$E$32,0,10*ROW('Sanitation Data'!E156)))</f>
        <v/>
      </c>
      <c r="CU162" s="273" t="str">
        <f ca="true">+IF(OFFSET('Sanitation Data'!$F$28,0,10*ROW('Sanitation Data'!F156))="","",OFFSET('Sanitation Data'!$F$28,0,10*ROW('Sanitation Data'!F156)))</f>
        <v/>
      </c>
      <c r="CV162" s="273" t="str">
        <f ca="true">+IF(OFFSET('Sanitation Data'!$F$29,0,10*ROW('Sanitation Data'!F156))="","",OFFSET('Sanitation Data'!$F$29,0,10*ROW('Sanitation Data'!F156)))</f>
        <v/>
      </c>
      <c r="CW162" s="273" t="str">
        <f ca="true">+IF(OFFSET('Sanitation Data'!$F$30,0,10*ROW('Sanitation Data'!F156))="","",OFFSET('Sanitation Data'!$F$30,0,10*ROW('Sanitation Data'!F156)))</f>
        <v/>
      </c>
      <c r="CX162" s="273" t="str">
        <f ca="true">+IF(OFFSET('Sanitation Data'!$F$31,0,10*ROW('Sanitation Data'!F156))="","",OFFSET('Sanitation Data'!$F$31,0,10*ROW('Sanitation Data'!F156)))</f>
        <v/>
      </c>
      <c r="CY162" s="273" t="str">
        <f ca="true">+IF(OFFSET('Sanitation Data'!$F$32,0,10*ROW('Sanitation Data'!F156))="","",OFFSET('Sanitation Data'!$F$32,0,10*ROW('Sanitation Data'!F156)))</f>
        <v/>
      </c>
      <c r="CZ162" s="273" t="str">
        <f ca="true">+IF(OFFSET('Sanitation Data'!$G$28,0,10*ROW('Sanitation Data'!G156))="","",OFFSET('Sanitation Data'!$G$28,0,10*ROW('Sanitation Data'!G156)))</f>
        <v/>
      </c>
      <c r="DA162" s="273" t="str">
        <f ca="true">+IF(OFFSET('Sanitation Data'!$G$29,0,10*ROW('Sanitation Data'!G156))="","",OFFSET('Sanitation Data'!$G$29,0,10*ROW('Sanitation Data'!G156)))</f>
        <v/>
      </c>
      <c r="DB162" s="273" t="str">
        <f ca="true">+IF(OFFSET('Sanitation Data'!$G$30,0,10*ROW('Sanitation Data'!G156))="","",OFFSET('Sanitation Data'!$G$30,0,10*ROW('Sanitation Data'!G156)))</f>
        <v/>
      </c>
      <c r="DC162" s="273" t="str">
        <f ca="true">+IF(OFFSET('Sanitation Data'!$G$31,0,10*ROW('Sanitation Data'!G156))="","",OFFSET('Sanitation Data'!$G$31,0,10*ROW('Sanitation Data'!G156)))</f>
        <v/>
      </c>
      <c r="DD162" s="273" t="str">
        <f ca="true">+IF(OFFSET('Sanitation Data'!$G$32,0,10*ROW('Sanitation Data'!G156))="","",OFFSET('Sanitation Data'!$G$32,0,10*ROW('Sanitation Data'!G156)))</f>
        <v/>
      </c>
      <c r="DE162" s="273" t="str">
        <f ca="true">+IF(OFFSET('Sanitation Data'!$H$28,0,10*ROW('Sanitation Data'!H156))="","",OFFSET('Sanitation Data'!$H$28,0,10*ROW('Sanitation Data'!H156)))</f>
        <v/>
      </c>
      <c r="DF162" s="273" t="str">
        <f ca="true">+IF(OFFSET('Sanitation Data'!$H$29,0,10*ROW('Sanitation Data'!H156))="","",OFFSET('Sanitation Data'!$H$29,0,10*ROW('Sanitation Data'!H156)))</f>
        <v/>
      </c>
      <c r="DG162" s="273" t="str">
        <f ca="true">+IF(OFFSET('Sanitation Data'!$H$30,0,10*ROW('Sanitation Data'!H156))="","",OFFSET('Sanitation Data'!$H$30,0,10*ROW('Sanitation Data'!H156)))</f>
        <v/>
      </c>
      <c r="DH162" s="273" t="str">
        <f ca="true">+IF(OFFSET('Sanitation Data'!$H$31,0,10*ROW('Sanitation Data'!H156))="","",OFFSET('Sanitation Data'!$H$31,0,10*ROW('Sanitation Data'!H156)))</f>
        <v/>
      </c>
      <c r="DI162" s="273" t="str">
        <f ca="true">+IF(OFFSET('Sanitation Data'!$H$32,0,10*ROW('Sanitation Data'!H156))="","",OFFSET('Sanitation Data'!$H$32,0,10*ROW('Sanitation Data'!H156)))</f>
        <v/>
      </c>
      <c r="DJ162" s="273" t="str">
        <f ca="true">+IF(OFFSET('Sanitation Data'!$I$28,0,10*ROW('Sanitation Data'!I156))="","",OFFSET('Sanitation Data'!$I$28,0,10*ROW('Sanitation Data'!I156)))</f>
        <v/>
      </c>
      <c r="DK162" s="273" t="str">
        <f ca="true">+IF(OFFSET('Sanitation Data'!$I$29,0,10*ROW('Sanitation Data'!I156))="","",OFFSET('Sanitation Data'!$I$29,0,10*ROW('Sanitation Data'!I156)))</f>
        <v/>
      </c>
      <c r="DL162" s="273" t="str">
        <f ca="true">+IF(OFFSET('Sanitation Data'!$I$30,0,10*ROW('Sanitation Data'!I156))="","",OFFSET('Sanitation Data'!$I$30,0,10*ROW('Sanitation Data'!I156)))</f>
        <v/>
      </c>
      <c r="DM162" s="273" t="str">
        <f ca="true">+IF(OFFSET('Sanitation Data'!$I$31,0,10*ROW('Sanitation Data'!I156))="","",OFFSET('Sanitation Data'!$I$31,0,10*ROW('Sanitation Data'!I156)))</f>
        <v/>
      </c>
      <c r="DN162" s="273" t="str">
        <f ca="true">+IF(OFFSET('Sanitation Data'!$I$32,0,10*ROW('Sanitation Data'!I156))="","",OFFSET('Sanitation Data'!$I$32,0,10*ROW('Sanitation Data'!I156)))</f>
        <v/>
      </c>
      <c r="DO162" s="273" t="str">
        <f ca="true">+IF(OFFSET('Hygiene Data'!$D$11,0,10*ROW('Hygiene Data'!D156))="","",OFFSET('Hygiene Data'!$D$11,0,10*ROW('Hygiene Data'!D156)))</f>
        <v/>
      </c>
      <c r="DP162" s="273" t="str">
        <f ca="true">+IF(OFFSET('Hygiene Data'!$D$12,0,10*ROW('Hygiene Data'!D156))="","",OFFSET('Hygiene Data'!$D$12,0,10*ROW('Hygiene Data'!D156)))</f>
        <v/>
      </c>
      <c r="DQ162" s="273" t="str">
        <f ca="true">+IF(OFFSET('Hygiene Data'!$D$13,0,10*ROW('Hygiene Data'!D156))="","",OFFSET('Hygiene Data'!$D$13,0,10*ROW('Hygiene Data'!D156)))</f>
        <v/>
      </c>
      <c r="DR162" s="273" t="str">
        <f ca="true">+IF(OFFSET('Hygiene Data'!$E$11,0,10*ROW('Hygiene Data'!E156))="","",OFFSET('Hygiene Data'!$E$11,0,10*ROW('Hygiene Data'!E156)))</f>
        <v/>
      </c>
      <c r="DS162" s="273" t="str">
        <f ca="true">+IF(OFFSET('Hygiene Data'!$E$12,0,10*ROW('Hygiene Data'!E156))="","",OFFSET('Hygiene Data'!$E$12,0,10*ROW('Hygiene Data'!E156)))</f>
        <v/>
      </c>
      <c r="DT162" s="273" t="str">
        <f ca="true">+IF(OFFSET('Hygiene Data'!$E$13,0,10*ROW('Hygiene Data'!E156))="","",OFFSET('Hygiene Data'!$E$13,0,10*ROW('Hygiene Data'!E156)))</f>
        <v/>
      </c>
      <c r="DU162" s="273" t="str">
        <f ca="true">+IF(OFFSET('Hygiene Data'!$F$11,0,10*ROW('Hygiene Data'!F156))="","",OFFSET('Hygiene Data'!$F$11,0,10*ROW('Hygiene Data'!F156)))</f>
        <v/>
      </c>
      <c r="DV162" s="273" t="str">
        <f ca="true">+IF(OFFSET('Hygiene Data'!$F$12,0,10*ROW('Hygiene Data'!F156))="","",OFFSET('Hygiene Data'!$F$12,0,10*ROW('Hygiene Data'!F156)))</f>
        <v/>
      </c>
      <c r="DW162" s="273" t="str">
        <f ca="true">+IF(OFFSET('Hygiene Data'!$F$13,0,10*ROW('Hygiene Data'!F156))="","",OFFSET('Hygiene Data'!$F$13,0,10*ROW('Hygiene Data'!F156)))</f>
        <v/>
      </c>
      <c r="DX162" s="273" t="str">
        <f ca="true">+IF(OFFSET('Hygiene Data'!$G$11,0,10*ROW('Hygiene Data'!G156))="","",OFFSET('Hygiene Data'!$G$11,0,10*ROW('Hygiene Data'!G156)))</f>
        <v/>
      </c>
      <c r="DY162" s="273" t="str">
        <f ca="true">+IF(OFFSET('Hygiene Data'!$G$12,0,10*ROW('Hygiene Data'!G156))="","",OFFSET('Hygiene Data'!$G$12,0,10*ROW('Hygiene Data'!G156)))</f>
        <v/>
      </c>
      <c r="DZ162" s="273" t="str">
        <f ca="true">+IF(OFFSET('Hygiene Data'!$G$13,0,10*ROW('Hygiene Data'!G156))="","",OFFSET('Hygiene Data'!$G$13,0,10*ROW('Hygiene Data'!G156)))</f>
        <v/>
      </c>
      <c r="EA162" s="273" t="str">
        <f ca="true">+IF(OFFSET('Hygiene Data'!$H$11,0,10*ROW('Hygiene Data'!H156))="","",OFFSET('Hygiene Data'!$H$11,0,10*ROW('Hygiene Data'!H156)))</f>
        <v/>
      </c>
      <c r="EB162" s="273" t="str">
        <f ca="true">+IF(OFFSET('Hygiene Data'!$H$12,0,10*ROW('Hygiene Data'!H156))="","",OFFSET('Hygiene Data'!$H$12,0,10*ROW('Hygiene Data'!H156)))</f>
        <v/>
      </c>
      <c r="EC162" s="273" t="str">
        <f ca="true">+IF(OFFSET('Hygiene Data'!$H$13,0,10*ROW('Hygiene Data'!H156))="","",OFFSET('Hygiene Data'!$H$13,0,10*ROW('Hygiene Data'!H156)))</f>
        <v/>
      </c>
      <c r="ED162" s="273" t="str">
        <f ca="true">+IF(OFFSET('Hygiene Data'!$I$11,0,10*ROW('Hygiene Data'!I156))="","",OFFSET('Hygiene Data'!$I$11,0,10*ROW('Hygiene Data'!I156)))</f>
        <v/>
      </c>
      <c r="EE162" s="273" t="str">
        <f ca="true">+IF(OFFSET('Hygiene Data'!$I$12,0,10*ROW('Hygiene Data'!I156))="","",OFFSET('Hygiene Data'!$I$12,0,10*ROW('Hygiene Data'!I156)))</f>
        <v/>
      </c>
      <c r="EF162" s="273"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29" t="str">
        <f t="shared" ca="true" si="2"/>
        <v/>
      </c>
      <c r="D163" s="97"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7"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7"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7"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7"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7"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7"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7"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7"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7"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7"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7"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7"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7"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7"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7"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7"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7"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8"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8"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8"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8"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8"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8"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8"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8"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8"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8"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8"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8"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8"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8"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8"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8"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8"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8"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8"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8"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8"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8"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8"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8"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8"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8"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8"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8"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8"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8"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9"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9"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9"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9"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9"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9"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9"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9"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9"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9"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9"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9"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9"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9"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9"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9"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9"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9"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3"/>
      <c r="BS163" s="273" t="str">
        <f ca="true">+IF(OFFSET('Water Data'!$D$27,0,10*ROW('Water Data'!D157))="","",OFFSET('Water Data'!$D$27,0,10*ROW('Water Data'!D157)))</f>
        <v/>
      </c>
      <c r="BT163" s="273" t="str">
        <f ca="true">+IF(OFFSET('Water Data'!$D$28,0,10*ROW('Water Data'!D157))="","",OFFSET('Water Data'!$D$28,0,10*ROW('Water Data'!D157)))</f>
        <v/>
      </c>
      <c r="BU163" s="273" t="str">
        <f ca="true">+IF(OFFSET('Water Data'!$D$29,0,10*ROW('Water Data'!D157))="","",OFFSET('Water Data'!$D$29,0,10*ROW('Water Data'!D157)))</f>
        <v/>
      </c>
      <c r="BV163" s="273" t="str">
        <f ca="true">+IF(OFFSET('Water Data'!$E$27,0,10*ROW('Water Data'!E157))="","",OFFSET('Water Data'!$E$27,0,10*ROW('Water Data'!E157)))</f>
        <v/>
      </c>
      <c r="BW163" s="273" t="str">
        <f ca="true">+IF(OFFSET('Water Data'!$E$28,0,10*ROW('Water Data'!E157))="","",OFFSET('Water Data'!$E$28,0,10*ROW('Water Data'!E157)))</f>
        <v/>
      </c>
      <c r="BX163" s="273" t="str">
        <f ca="true">+IF(OFFSET('Water Data'!$E$29,0,10*ROW('Water Data'!E157))="","",OFFSET('Water Data'!$E$29,0,10*ROW('Water Data'!E157)))</f>
        <v/>
      </c>
      <c r="BY163" s="273" t="str">
        <f ca="true">+IF(OFFSET('Water Data'!$F$27,0,10*ROW('Water Data'!F157))="","",OFFSET('Water Data'!$F$27,0,10*ROW('Water Data'!F157)))</f>
        <v/>
      </c>
      <c r="BZ163" s="273" t="str">
        <f ca="true">+IF(OFFSET('Water Data'!$F$28,0,10*ROW('Water Data'!F157))="","",OFFSET('Water Data'!$F$28,0,10*ROW('Water Data'!F157)))</f>
        <v/>
      </c>
      <c r="CA163" s="273" t="str">
        <f ca="true">+IF(OFFSET('Water Data'!$F$29,0,10*ROW('Water Data'!F157))="","",OFFSET('Water Data'!$F$29,0,10*ROW('Water Data'!F157)))</f>
        <v/>
      </c>
      <c r="CB163" s="273" t="str">
        <f ca="true">+IF(OFFSET('Water Data'!$G$27,0,10*ROW('Water Data'!G157))="","",OFFSET('Water Data'!$G$27,0,10*ROW('Water Data'!G157)))</f>
        <v/>
      </c>
      <c r="CC163" s="273" t="str">
        <f ca="true">+IF(OFFSET('Water Data'!$G$28,0,10*ROW('Water Data'!G157))="","",OFFSET('Water Data'!$G$28,0,10*ROW('Water Data'!G157)))</f>
        <v/>
      </c>
      <c r="CD163" s="273" t="str">
        <f ca="true">+IF(OFFSET('Water Data'!$G$29,0,10*ROW('Water Data'!G157))="","",OFFSET('Water Data'!$G$29,0,10*ROW('Water Data'!G157)))</f>
        <v/>
      </c>
      <c r="CE163" s="273" t="str">
        <f ca="true">+IF(OFFSET('Water Data'!$H$27,0,10*ROW('Water Data'!H157))="","",OFFSET('Water Data'!$H$27,0,10*ROW('Water Data'!H157)))</f>
        <v/>
      </c>
      <c r="CF163" s="273" t="str">
        <f ca="true">+IF(OFFSET('Water Data'!$H$28,0,10*ROW('Water Data'!H157))="","",OFFSET('Water Data'!$H$28,0,10*ROW('Water Data'!H157)))</f>
        <v/>
      </c>
      <c r="CG163" s="273" t="str">
        <f ca="true">+IF(OFFSET('Water Data'!$H$29,0,10*ROW('Water Data'!H157))="","",OFFSET('Water Data'!$H$29,0,10*ROW('Water Data'!H157)))</f>
        <v/>
      </c>
      <c r="CH163" s="273" t="str">
        <f ca="true">+IF(OFFSET('Water Data'!$I$27,0,10*ROW('Water Data'!I157))="","",OFFSET('Water Data'!$I$27,0,10*ROW('Water Data'!I157)))</f>
        <v/>
      </c>
      <c r="CI163" s="273" t="str">
        <f ca="true">+IF(OFFSET('Water Data'!$I$28,0,10*ROW('Water Data'!I157))="","",OFFSET('Water Data'!$I$28,0,10*ROW('Water Data'!I157)))</f>
        <v/>
      </c>
      <c r="CJ163" s="273" t="str">
        <f ca="true">+IF(OFFSET('Water Data'!$I$29,0,10*ROW('Water Data'!I157))="","",OFFSET('Water Data'!$I$29,0,10*ROW('Water Data'!I157)))</f>
        <v/>
      </c>
      <c r="CK163" s="273" t="str">
        <f ca="true">+IF(OFFSET('Sanitation Data'!$D$28,0,10*ROW('Sanitation Data'!D157))="","",OFFSET('Sanitation Data'!$D$28,0,10*ROW('Sanitation Data'!D157)))</f>
        <v/>
      </c>
      <c r="CL163" s="273" t="str">
        <f ca="true">+IF(OFFSET('Sanitation Data'!$D$29,0,10*ROW('Sanitation Data'!D157))="","",OFFSET('Sanitation Data'!$D$29,0,10*ROW('Sanitation Data'!D157)))</f>
        <v/>
      </c>
      <c r="CM163" s="273" t="str">
        <f ca="true">+IF(OFFSET('Sanitation Data'!$D$30,0,10*ROW('Sanitation Data'!D157))="","",OFFSET('Sanitation Data'!$D$30,0,10*ROW('Sanitation Data'!D157)))</f>
        <v/>
      </c>
      <c r="CN163" s="273" t="str">
        <f ca="true">+IF(OFFSET('Sanitation Data'!$D$31,0,10*ROW('Sanitation Data'!D157))="","",OFFSET('Sanitation Data'!$D$31,0,10*ROW('Sanitation Data'!D157)))</f>
        <v/>
      </c>
      <c r="CO163" s="273" t="str">
        <f ca="true">+IF(OFFSET('Sanitation Data'!$D$32,0,10*ROW('Sanitation Data'!D157))="","",OFFSET('Sanitation Data'!$D$32,0,10*ROW('Sanitation Data'!D157)))</f>
        <v/>
      </c>
      <c r="CP163" s="273" t="str">
        <f ca="true">+IF(OFFSET('Sanitation Data'!$E$28,0,10*ROW('Sanitation Data'!E157))="","",OFFSET('Sanitation Data'!$E$28,0,10*ROW('Sanitation Data'!E157)))</f>
        <v/>
      </c>
      <c r="CQ163" s="273" t="str">
        <f ca="true">+IF(OFFSET('Sanitation Data'!$E$29,0,10*ROW('Sanitation Data'!E157))="","",OFFSET('Sanitation Data'!$E$29,0,10*ROW('Sanitation Data'!E157)))</f>
        <v/>
      </c>
      <c r="CR163" s="273" t="str">
        <f ca="true">+IF(OFFSET('Sanitation Data'!$E$30,0,10*ROW('Sanitation Data'!E157))="","",OFFSET('Sanitation Data'!$E$30,0,10*ROW('Sanitation Data'!E157)))</f>
        <v/>
      </c>
      <c r="CS163" s="273" t="str">
        <f ca="true">+IF(OFFSET('Sanitation Data'!$E$31,0,10*ROW('Sanitation Data'!E157))="","",OFFSET('Sanitation Data'!$E$31,0,10*ROW('Sanitation Data'!E157)))</f>
        <v/>
      </c>
      <c r="CT163" s="273" t="str">
        <f ca="true">+IF(OFFSET('Sanitation Data'!$E$32,0,10*ROW('Sanitation Data'!E157))="","",OFFSET('Sanitation Data'!$E$32,0,10*ROW('Sanitation Data'!E157)))</f>
        <v/>
      </c>
      <c r="CU163" s="273" t="str">
        <f ca="true">+IF(OFFSET('Sanitation Data'!$F$28,0,10*ROW('Sanitation Data'!F157))="","",OFFSET('Sanitation Data'!$F$28,0,10*ROW('Sanitation Data'!F157)))</f>
        <v/>
      </c>
      <c r="CV163" s="273" t="str">
        <f ca="true">+IF(OFFSET('Sanitation Data'!$F$29,0,10*ROW('Sanitation Data'!F157))="","",OFFSET('Sanitation Data'!$F$29,0,10*ROW('Sanitation Data'!F157)))</f>
        <v/>
      </c>
      <c r="CW163" s="273" t="str">
        <f ca="true">+IF(OFFSET('Sanitation Data'!$F$30,0,10*ROW('Sanitation Data'!F157))="","",OFFSET('Sanitation Data'!$F$30,0,10*ROW('Sanitation Data'!F157)))</f>
        <v/>
      </c>
      <c r="CX163" s="273" t="str">
        <f ca="true">+IF(OFFSET('Sanitation Data'!$F$31,0,10*ROW('Sanitation Data'!F157))="","",OFFSET('Sanitation Data'!$F$31,0,10*ROW('Sanitation Data'!F157)))</f>
        <v/>
      </c>
      <c r="CY163" s="273" t="str">
        <f ca="true">+IF(OFFSET('Sanitation Data'!$F$32,0,10*ROW('Sanitation Data'!F157))="","",OFFSET('Sanitation Data'!$F$32,0,10*ROW('Sanitation Data'!F157)))</f>
        <v/>
      </c>
      <c r="CZ163" s="273" t="str">
        <f ca="true">+IF(OFFSET('Sanitation Data'!$G$28,0,10*ROW('Sanitation Data'!G157))="","",OFFSET('Sanitation Data'!$G$28,0,10*ROW('Sanitation Data'!G157)))</f>
        <v/>
      </c>
      <c r="DA163" s="273" t="str">
        <f ca="true">+IF(OFFSET('Sanitation Data'!$G$29,0,10*ROW('Sanitation Data'!G157))="","",OFFSET('Sanitation Data'!$G$29,0,10*ROW('Sanitation Data'!G157)))</f>
        <v/>
      </c>
      <c r="DB163" s="273" t="str">
        <f ca="true">+IF(OFFSET('Sanitation Data'!$G$30,0,10*ROW('Sanitation Data'!G157))="","",OFFSET('Sanitation Data'!$G$30,0,10*ROW('Sanitation Data'!G157)))</f>
        <v/>
      </c>
      <c r="DC163" s="273" t="str">
        <f ca="true">+IF(OFFSET('Sanitation Data'!$G$31,0,10*ROW('Sanitation Data'!G157))="","",OFFSET('Sanitation Data'!$G$31,0,10*ROW('Sanitation Data'!G157)))</f>
        <v/>
      </c>
      <c r="DD163" s="273" t="str">
        <f ca="true">+IF(OFFSET('Sanitation Data'!$G$32,0,10*ROW('Sanitation Data'!G157))="","",OFFSET('Sanitation Data'!$G$32,0,10*ROW('Sanitation Data'!G157)))</f>
        <v/>
      </c>
      <c r="DE163" s="273" t="str">
        <f ca="true">+IF(OFFSET('Sanitation Data'!$H$28,0,10*ROW('Sanitation Data'!H157))="","",OFFSET('Sanitation Data'!$H$28,0,10*ROW('Sanitation Data'!H157)))</f>
        <v/>
      </c>
      <c r="DF163" s="273" t="str">
        <f ca="true">+IF(OFFSET('Sanitation Data'!$H$29,0,10*ROW('Sanitation Data'!H157))="","",OFFSET('Sanitation Data'!$H$29,0,10*ROW('Sanitation Data'!H157)))</f>
        <v/>
      </c>
      <c r="DG163" s="273" t="str">
        <f ca="true">+IF(OFFSET('Sanitation Data'!$H$30,0,10*ROW('Sanitation Data'!H157))="","",OFFSET('Sanitation Data'!$H$30,0,10*ROW('Sanitation Data'!H157)))</f>
        <v/>
      </c>
      <c r="DH163" s="273" t="str">
        <f ca="true">+IF(OFFSET('Sanitation Data'!$H$31,0,10*ROW('Sanitation Data'!H157))="","",OFFSET('Sanitation Data'!$H$31,0,10*ROW('Sanitation Data'!H157)))</f>
        <v/>
      </c>
      <c r="DI163" s="273" t="str">
        <f ca="true">+IF(OFFSET('Sanitation Data'!$H$32,0,10*ROW('Sanitation Data'!H157))="","",OFFSET('Sanitation Data'!$H$32,0,10*ROW('Sanitation Data'!H157)))</f>
        <v/>
      </c>
      <c r="DJ163" s="273" t="str">
        <f ca="true">+IF(OFFSET('Sanitation Data'!$I$28,0,10*ROW('Sanitation Data'!I157))="","",OFFSET('Sanitation Data'!$I$28,0,10*ROW('Sanitation Data'!I157)))</f>
        <v/>
      </c>
      <c r="DK163" s="273" t="str">
        <f ca="true">+IF(OFFSET('Sanitation Data'!$I$29,0,10*ROW('Sanitation Data'!I157))="","",OFFSET('Sanitation Data'!$I$29,0,10*ROW('Sanitation Data'!I157)))</f>
        <v/>
      </c>
      <c r="DL163" s="273" t="str">
        <f ca="true">+IF(OFFSET('Sanitation Data'!$I$30,0,10*ROW('Sanitation Data'!I157))="","",OFFSET('Sanitation Data'!$I$30,0,10*ROW('Sanitation Data'!I157)))</f>
        <v/>
      </c>
      <c r="DM163" s="273" t="str">
        <f ca="true">+IF(OFFSET('Sanitation Data'!$I$31,0,10*ROW('Sanitation Data'!I157))="","",OFFSET('Sanitation Data'!$I$31,0,10*ROW('Sanitation Data'!I157)))</f>
        <v/>
      </c>
      <c r="DN163" s="273" t="str">
        <f ca="true">+IF(OFFSET('Sanitation Data'!$I$32,0,10*ROW('Sanitation Data'!I157))="","",OFFSET('Sanitation Data'!$I$32,0,10*ROW('Sanitation Data'!I157)))</f>
        <v/>
      </c>
      <c r="DO163" s="273" t="str">
        <f ca="true">+IF(OFFSET('Hygiene Data'!$D$11,0,10*ROW('Hygiene Data'!D157))="","",OFFSET('Hygiene Data'!$D$11,0,10*ROW('Hygiene Data'!D157)))</f>
        <v/>
      </c>
      <c r="DP163" s="273" t="str">
        <f ca="true">+IF(OFFSET('Hygiene Data'!$D$12,0,10*ROW('Hygiene Data'!D157))="","",OFFSET('Hygiene Data'!$D$12,0,10*ROW('Hygiene Data'!D157)))</f>
        <v/>
      </c>
      <c r="DQ163" s="273" t="str">
        <f ca="true">+IF(OFFSET('Hygiene Data'!$D$13,0,10*ROW('Hygiene Data'!D157))="","",OFFSET('Hygiene Data'!$D$13,0,10*ROW('Hygiene Data'!D157)))</f>
        <v/>
      </c>
      <c r="DR163" s="273" t="str">
        <f ca="true">+IF(OFFSET('Hygiene Data'!$E$11,0,10*ROW('Hygiene Data'!E157))="","",OFFSET('Hygiene Data'!$E$11,0,10*ROW('Hygiene Data'!E157)))</f>
        <v/>
      </c>
      <c r="DS163" s="273" t="str">
        <f ca="true">+IF(OFFSET('Hygiene Data'!$E$12,0,10*ROW('Hygiene Data'!E157))="","",OFFSET('Hygiene Data'!$E$12,0,10*ROW('Hygiene Data'!E157)))</f>
        <v/>
      </c>
      <c r="DT163" s="273" t="str">
        <f ca="true">+IF(OFFSET('Hygiene Data'!$E$13,0,10*ROW('Hygiene Data'!E157))="","",OFFSET('Hygiene Data'!$E$13,0,10*ROW('Hygiene Data'!E157)))</f>
        <v/>
      </c>
      <c r="DU163" s="273" t="str">
        <f ca="true">+IF(OFFSET('Hygiene Data'!$F$11,0,10*ROW('Hygiene Data'!F157))="","",OFFSET('Hygiene Data'!$F$11,0,10*ROW('Hygiene Data'!F157)))</f>
        <v/>
      </c>
      <c r="DV163" s="273" t="str">
        <f ca="true">+IF(OFFSET('Hygiene Data'!$F$12,0,10*ROW('Hygiene Data'!F157))="","",OFFSET('Hygiene Data'!$F$12,0,10*ROW('Hygiene Data'!F157)))</f>
        <v/>
      </c>
      <c r="DW163" s="273" t="str">
        <f ca="true">+IF(OFFSET('Hygiene Data'!$F$13,0,10*ROW('Hygiene Data'!F157))="","",OFFSET('Hygiene Data'!$F$13,0,10*ROW('Hygiene Data'!F157)))</f>
        <v/>
      </c>
      <c r="DX163" s="273" t="str">
        <f ca="true">+IF(OFFSET('Hygiene Data'!$G$11,0,10*ROW('Hygiene Data'!G157))="","",OFFSET('Hygiene Data'!$G$11,0,10*ROW('Hygiene Data'!G157)))</f>
        <v/>
      </c>
      <c r="DY163" s="273" t="str">
        <f ca="true">+IF(OFFSET('Hygiene Data'!$G$12,0,10*ROW('Hygiene Data'!G157))="","",OFFSET('Hygiene Data'!$G$12,0,10*ROW('Hygiene Data'!G157)))</f>
        <v/>
      </c>
      <c r="DZ163" s="273" t="str">
        <f ca="true">+IF(OFFSET('Hygiene Data'!$G$13,0,10*ROW('Hygiene Data'!G157))="","",OFFSET('Hygiene Data'!$G$13,0,10*ROW('Hygiene Data'!G157)))</f>
        <v/>
      </c>
      <c r="EA163" s="273" t="str">
        <f ca="true">+IF(OFFSET('Hygiene Data'!$H$11,0,10*ROW('Hygiene Data'!H157))="","",OFFSET('Hygiene Data'!$H$11,0,10*ROW('Hygiene Data'!H157)))</f>
        <v/>
      </c>
      <c r="EB163" s="273" t="str">
        <f ca="true">+IF(OFFSET('Hygiene Data'!$H$12,0,10*ROW('Hygiene Data'!H157))="","",OFFSET('Hygiene Data'!$H$12,0,10*ROW('Hygiene Data'!H157)))</f>
        <v/>
      </c>
      <c r="EC163" s="273" t="str">
        <f ca="true">+IF(OFFSET('Hygiene Data'!$H$13,0,10*ROW('Hygiene Data'!H157))="","",OFFSET('Hygiene Data'!$H$13,0,10*ROW('Hygiene Data'!H157)))</f>
        <v/>
      </c>
      <c r="ED163" s="273" t="str">
        <f ca="true">+IF(OFFSET('Hygiene Data'!$I$11,0,10*ROW('Hygiene Data'!I157))="","",OFFSET('Hygiene Data'!$I$11,0,10*ROW('Hygiene Data'!I157)))</f>
        <v/>
      </c>
      <c r="EE163" s="273" t="str">
        <f ca="true">+IF(OFFSET('Hygiene Data'!$I$12,0,10*ROW('Hygiene Data'!I157))="","",OFFSET('Hygiene Data'!$I$12,0,10*ROW('Hygiene Data'!I157)))</f>
        <v/>
      </c>
      <c r="EF163" s="273"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29" t="str">
        <f t="shared" ca="true" si="2"/>
        <v/>
      </c>
      <c r="D164" s="97"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7"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7"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7"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7"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7"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7"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7"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7"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7"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7"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7"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7"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7"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7"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7"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7"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7"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8"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8"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8"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8"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8"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8"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8"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8"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8"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8"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8"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8"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8"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8"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8"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8"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8"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8"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8"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8"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8"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8"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8"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8"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8"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8"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8"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8"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8"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8"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9"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9"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9"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9"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9"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9"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9"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9"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9"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9"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9"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9"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9"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9"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9"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9"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9"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9"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3"/>
      <c r="BS164" s="273" t="str">
        <f ca="true">+IF(OFFSET('Water Data'!$D$27,0,10*ROW('Water Data'!D158))="","",OFFSET('Water Data'!$D$27,0,10*ROW('Water Data'!D158)))</f>
        <v/>
      </c>
      <c r="BT164" s="273" t="str">
        <f ca="true">+IF(OFFSET('Water Data'!$D$28,0,10*ROW('Water Data'!D158))="","",OFFSET('Water Data'!$D$28,0,10*ROW('Water Data'!D158)))</f>
        <v/>
      </c>
      <c r="BU164" s="273" t="str">
        <f ca="true">+IF(OFFSET('Water Data'!$D$29,0,10*ROW('Water Data'!D158))="","",OFFSET('Water Data'!$D$29,0,10*ROW('Water Data'!D158)))</f>
        <v/>
      </c>
      <c r="BV164" s="273" t="str">
        <f ca="true">+IF(OFFSET('Water Data'!$E$27,0,10*ROW('Water Data'!E158))="","",OFFSET('Water Data'!$E$27,0,10*ROW('Water Data'!E158)))</f>
        <v/>
      </c>
      <c r="BW164" s="273" t="str">
        <f ca="true">+IF(OFFSET('Water Data'!$E$28,0,10*ROW('Water Data'!E158))="","",OFFSET('Water Data'!$E$28,0,10*ROW('Water Data'!E158)))</f>
        <v/>
      </c>
      <c r="BX164" s="273" t="str">
        <f ca="true">+IF(OFFSET('Water Data'!$E$29,0,10*ROW('Water Data'!E158))="","",OFFSET('Water Data'!$E$29,0,10*ROW('Water Data'!E158)))</f>
        <v/>
      </c>
      <c r="BY164" s="273" t="str">
        <f ca="true">+IF(OFFSET('Water Data'!$F$27,0,10*ROW('Water Data'!F158))="","",OFFSET('Water Data'!$F$27,0,10*ROW('Water Data'!F158)))</f>
        <v/>
      </c>
      <c r="BZ164" s="273" t="str">
        <f ca="true">+IF(OFFSET('Water Data'!$F$28,0,10*ROW('Water Data'!F158))="","",OFFSET('Water Data'!$F$28,0,10*ROW('Water Data'!F158)))</f>
        <v/>
      </c>
      <c r="CA164" s="273" t="str">
        <f ca="true">+IF(OFFSET('Water Data'!$F$29,0,10*ROW('Water Data'!F158))="","",OFFSET('Water Data'!$F$29,0,10*ROW('Water Data'!F158)))</f>
        <v/>
      </c>
      <c r="CB164" s="273" t="str">
        <f ca="true">+IF(OFFSET('Water Data'!$G$27,0,10*ROW('Water Data'!G158))="","",OFFSET('Water Data'!$G$27,0,10*ROW('Water Data'!G158)))</f>
        <v/>
      </c>
      <c r="CC164" s="273" t="str">
        <f ca="true">+IF(OFFSET('Water Data'!$G$28,0,10*ROW('Water Data'!G158))="","",OFFSET('Water Data'!$G$28,0,10*ROW('Water Data'!G158)))</f>
        <v/>
      </c>
      <c r="CD164" s="273" t="str">
        <f ca="true">+IF(OFFSET('Water Data'!$G$29,0,10*ROW('Water Data'!G158))="","",OFFSET('Water Data'!$G$29,0,10*ROW('Water Data'!G158)))</f>
        <v/>
      </c>
      <c r="CE164" s="273" t="str">
        <f ca="true">+IF(OFFSET('Water Data'!$H$27,0,10*ROW('Water Data'!H158))="","",OFFSET('Water Data'!$H$27,0,10*ROW('Water Data'!H158)))</f>
        <v/>
      </c>
      <c r="CF164" s="273" t="str">
        <f ca="true">+IF(OFFSET('Water Data'!$H$28,0,10*ROW('Water Data'!H158))="","",OFFSET('Water Data'!$H$28,0,10*ROW('Water Data'!H158)))</f>
        <v/>
      </c>
      <c r="CG164" s="273" t="str">
        <f ca="true">+IF(OFFSET('Water Data'!$H$29,0,10*ROW('Water Data'!H158))="","",OFFSET('Water Data'!$H$29,0,10*ROW('Water Data'!H158)))</f>
        <v/>
      </c>
      <c r="CH164" s="273" t="str">
        <f ca="true">+IF(OFFSET('Water Data'!$I$27,0,10*ROW('Water Data'!I158))="","",OFFSET('Water Data'!$I$27,0,10*ROW('Water Data'!I158)))</f>
        <v/>
      </c>
      <c r="CI164" s="273" t="str">
        <f ca="true">+IF(OFFSET('Water Data'!$I$28,0,10*ROW('Water Data'!I158))="","",OFFSET('Water Data'!$I$28,0,10*ROW('Water Data'!I158)))</f>
        <v/>
      </c>
      <c r="CJ164" s="273" t="str">
        <f ca="true">+IF(OFFSET('Water Data'!$I$29,0,10*ROW('Water Data'!I158))="","",OFFSET('Water Data'!$I$29,0,10*ROW('Water Data'!I158)))</f>
        <v/>
      </c>
      <c r="CK164" s="273" t="str">
        <f ca="true">+IF(OFFSET('Sanitation Data'!$D$28,0,10*ROW('Sanitation Data'!D158))="","",OFFSET('Sanitation Data'!$D$28,0,10*ROW('Sanitation Data'!D158)))</f>
        <v/>
      </c>
      <c r="CL164" s="273" t="str">
        <f ca="true">+IF(OFFSET('Sanitation Data'!$D$29,0,10*ROW('Sanitation Data'!D158))="","",OFFSET('Sanitation Data'!$D$29,0,10*ROW('Sanitation Data'!D158)))</f>
        <v/>
      </c>
      <c r="CM164" s="273" t="str">
        <f ca="true">+IF(OFFSET('Sanitation Data'!$D$30,0,10*ROW('Sanitation Data'!D158))="","",OFFSET('Sanitation Data'!$D$30,0,10*ROW('Sanitation Data'!D158)))</f>
        <v/>
      </c>
      <c r="CN164" s="273" t="str">
        <f ca="true">+IF(OFFSET('Sanitation Data'!$D$31,0,10*ROW('Sanitation Data'!D158))="","",OFFSET('Sanitation Data'!$D$31,0,10*ROW('Sanitation Data'!D158)))</f>
        <v/>
      </c>
      <c r="CO164" s="273" t="str">
        <f ca="true">+IF(OFFSET('Sanitation Data'!$D$32,0,10*ROW('Sanitation Data'!D158))="","",OFFSET('Sanitation Data'!$D$32,0,10*ROW('Sanitation Data'!D158)))</f>
        <v/>
      </c>
      <c r="CP164" s="273" t="str">
        <f ca="true">+IF(OFFSET('Sanitation Data'!$E$28,0,10*ROW('Sanitation Data'!E158))="","",OFFSET('Sanitation Data'!$E$28,0,10*ROW('Sanitation Data'!E158)))</f>
        <v/>
      </c>
      <c r="CQ164" s="273" t="str">
        <f ca="true">+IF(OFFSET('Sanitation Data'!$E$29,0,10*ROW('Sanitation Data'!E158))="","",OFFSET('Sanitation Data'!$E$29,0,10*ROW('Sanitation Data'!E158)))</f>
        <v/>
      </c>
      <c r="CR164" s="273" t="str">
        <f ca="true">+IF(OFFSET('Sanitation Data'!$E$30,0,10*ROW('Sanitation Data'!E158))="","",OFFSET('Sanitation Data'!$E$30,0,10*ROW('Sanitation Data'!E158)))</f>
        <v/>
      </c>
      <c r="CS164" s="273" t="str">
        <f ca="true">+IF(OFFSET('Sanitation Data'!$E$31,0,10*ROW('Sanitation Data'!E158))="","",OFFSET('Sanitation Data'!$E$31,0,10*ROW('Sanitation Data'!E158)))</f>
        <v/>
      </c>
      <c r="CT164" s="273" t="str">
        <f ca="true">+IF(OFFSET('Sanitation Data'!$E$32,0,10*ROW('Sanitation Data'!E158))="","",OFFSET('Sanitation Data'!$E$32,0,10*ROW('Sanitation Data'!E158)))</f>
        <v/>
      </c>
      <c r="CU164" s="273" t="str">
        <f ca="true">+IF(OFFSET('Sanitation Data'!$F$28,0,10*ROW('Sanitation Data'!F158))="","",OFFSET('Sanitation Data'!$F$28,0,10*ROW('Sanitation Data'!F158)))</f>
        <v/>
      </c>
      <c r="CV164" s="273" t="str">
        <f ca="true">+IF(OFFSET('Sanitation Data'!$F$29,0,10*ROW('Sanitation Data'!F158))="","",OFFSET('Sanitation Data'!$F$29,0,10*ROW('Sanitation Data'!F158)))</f>
        <v/>
      </c>
      <c r="CW164" s="273" t="str">
        <f ca="true">+IF(OFFSET('Sanitation Data'!$F$30,0,10*ROW('Sanitation Data'!F158))="","",OFFSET('Sanitation Data'!$F$30,0,10*ROW('Sanitation Data'!F158)))</f>
        <v/>
      </c>
      <c r="CX164" s="273" t="str">
        <f ca="true">+IF(OFFSET('Sanitation Data'!$F$31,0,10*ROW('Sanitation Data'!F158))="","",OFFSET('Sanitation Data'!$F$31,0,10*ROW('Sanitation Data'!F158)))</f>
        <v/>
      </c>
      <c r="CY164" s="273" t="str">
        <f ca="true">+IF(OFFSET('Sanitation Data'!$F$32,0,10*ROW('Sanitation Data'!F158))="","",OFFSET('Sanitation Data'!$F$32,0,10*ROW('Sanitation Data'!F158)))</f>
        <v/>
      </c>
      <c r="CZ164" s="273" t="str">
        <f ca="true">+IF(OFFSET('Sanitation Data'!$G$28,0,10*ROW('Sanitation Data'!G158))="","",OFFSET('Sanitation Data'!$G$28,0,10*ROW('Sanitation Data'!G158)))</f>
        <v/>
      </c>
      <c r="DA164" s="273" t="str">
        <f ca="true">+IF(OFFSET('Sanitation Data'!$G$29,0,10*ROW('Sanitation Data'!G158))="","",OFFSET('Sanitation Data'!$G$29,0,10*ROW('Sanitation Data'!G158)))</f>
        <v/>
      </c>
      <c r="DB164" s="273" t="str">
        <f ca="true">+IF(OFFSET('Sanitation Data'!$G$30,0,10*ROW('Sanitation Data'!G158))="","",OFFSET('Sanitation Data'!$G$30,0,10*ROW('Sanitation Data'!G158)))</f>
        <v/>
      </c>
      <c r="DC164" s="273" t="str">
        <f ca="true">+IF(OFFSET('Sanitation Data'!$G$31,0,10*ROW('Sanitation Data'!G158))="","",OFFSET('Sanitation Data'!$G$31,0,10*ROW('Sanitation Data'!G158)))</f>
        <v/>
      </c>
      <c r="DD164" s="273" t="str">
        <f ca="true">+IF(OFFSET('Sanitation Data'!$G$32,0,10*ROW('Sanitation Data'!G158))="","",OFFSET('Sanitation Data'!$G$32,0,10*ROW('Sanitation Data'!G158)))</f>
        <v/>
      </c>
      <c r="DE164" s="273" t="str">
        <f ca="true">+IF(OFFSET('Sanitation Data'!$H$28,0,10*ROW('Sanitation Data'!H158))="","",OFFSET('Sanitation Data'!$H$28,0,10*ROW('Sanitation Data'!H158)))</f>
        <v/>
      </c>
      <c r="DF164" s="273" t="str">
        <f ca="true">+IF(OFFSET('Sanitation Data'!$H$29,0,10*ROW('Sanitation Data'!H158))="","",OFFSET('Sanitation Data'!$H$29,0,10*ROW('Sanitation Data'!H158)))</f>
        <v/>
      </c>
      <c r="DG164" s="273" t="str">
        <f ca="true">+IF(OFFSET('Sanitation Data'!$H$30,0,10*ROW('Sanitation Data'!H158))="","",OFFSET('Sanitation Data'!$H$30,0,10*ROW('Sanitation Data'!H158)))</f>
        <v/>
      </c>
      <c r="DH164" s="273" t="str">
        <f ca="true">+IF(OFFSET('Sanitation Data'!$H$31,0,10*ROW('Sanitation Data'!H158))="","",OFFSET('Sanitation Data'!$H$31,0,10*ROW('Sanitation Data'!H158)))</f>
        <v/>
      </c>
      <c r="DI164" s="273" t="str">
        <f ca="true">+IF(OFFSET('Sanitation Data'!$H$32,0,10*ROW('Sanitation Data'!H158))="","",OFFSET('Sanitation Data'!$H$32,0,10*ROW('Sanitation Data'!H158)))</f>
        <v/>
      </c>
      <c r="DJ164" s="273" t="str">
        <f ca="true">+IF(OFFSET('Sanitation Data'!$I$28,0,10*ROW('Sanitation Data'!I158))="","",OFFSET('Sanitation Data'!$I$28,0,10*ROW('Sanitation Data'!I158)))</f>
        <v/>
      </c>
      <c r="DK164" s="273" t="str">
        <f ca="true">+IF(OFFSET('Sanitation Data'!$I$29,0,10*ROW('Sanitation Data'!I158))="","",OFFSET('Sanitation Data'!$I$29,0,10*ROW('Sanitation Data'!I158)))</f>
        <v/>
      </c>
      <c r="DL164" s="273" t="str">
        <f ca="true">+IF(OFFSET('Sanitation Data'!$I$30,0,10*ROW('Sanitation Data'!I158))="","",OFFSET('Sanitation Data'!$I$30,0,10*ROW('Sanitation Data'!I158)))</f>
        <v/>
      </c>
      <c r="DM164" s="273" t="str">
        <f ca="true">+IF(OFFSET('Sanitation Data'!$I$31,0,10*ROW('Sanitation Data'!I158))="","",OFFSET('Sanitation Data'!$I$31,0,10*ROW('Sanitation Data'!I158)))</f>
        <v/>
      </c>
      <c r="DN164" s="273" t="str">
        <f ca="true">+IF(OFFSET('Sanitation Data'!$I$32,0,10*ROW('Sanitation Data'!I158))="","",OFFSET('Sanitation Data'!$I$32,0,10*ROW('Sanitation Data'!I158)))</f>
        <v/>
      </c>
      <c r="DO164" s="273" t="str">
        <f ca="true">+IF(OFFSET('Hygiene Data'!$D$11,0,10*ROW('Hygiene Data'!D158))="","",OFFSET('Hygiene Data'!$D$11,0,10*ROW('Hygiene Data'!D158)))</f>
        <v/>
      </c>
      <c r="DP164" s="273" t="str">
        <f ca="true">+IF(OFFSET('Hygiene Data'!$D$12,0,10*ROW('Hygiene Data'!D158))="","",OFFSET('Hygiene Data'!$D$12,0,10*ROW('Hygiene Data'!D158)))</f>
        <v/>
      </c>
      <c r="DQ164" s="273" t="str">
        <f ca="true">+IF(OFFSET('Hygiene Data'!$D$13,0,10*ROW('Hygiene Data'!D158))="","",OFFSET('Hygiene Data'!$D$13,0,10*ROW('Hygiene Data'!D158)))</f>
        <v/>
      </c>
      <c r="DR164" s="273" t="str">
        <f ca="true">+IF(OFFSET('Hygiene Data'!$E$11,0,10*ROW('Hygiene Data'!E158))="","",OFFSET('Hygiene Data'!$E$11,0,10*ROW('Hygiene Data'!E158)))</f>
        <v/>
      </c>
      <c r="DS164" s="273" t="str">
        <f ca="true">+IF(OFFSET('Hygiene Data'!$E$12,0,10*ROW('Hygiene Data'!E158))="","",OFFSET('Hygiene Data'!$E$12,0,10*ROW('Hygiene Data'!E158)))</f>
        <v/>
      </c>
      <c r="DT164" s="273" t="str">
        <f ca="true">+IF(OFFSET('Hygiene Data'!$E$13,0,10*ROW('Hygiene Data'!E158))="","",OFFSET('Hygiene Data'!$E$13,0,10*ROW('Hygiene Data'!E158)))</f>
        <v/>
      </c>
      <c r="DU164" s="273" t="str">
        <f ca="true">+IF(OFFSET('Hygiene Data'!$F$11,0,10*ROW('Hygiene Data'!F158))="","",OFFSET('Hygiene Data'!$F$11,0,10*ROW('Hygiene Data'!F158)))</f>
        <v/>
      </c>
      <c r="DV164" s="273" t="str">
        <f ca="true">+IF(OFFSET('Hygiene Data'!$F$12,0,10*ROW('Hygiene Data'!F158))="","",OFFSET('Hygiene Data'!$F$12,0,10*ROW('Hygiene Data'!F158)))</f>
        <v/>
      </c>
      <c r="DW164" s="273" t="str">
        <f ca="true">+IF(OFFSET('Hygiene Data'!$F$13,0,10*ROW('Hygiene Data'!F158))="","",OFFSET('Hygiene Data'!$F$13,0,10*ROW('Hygiene Data'!F158)))</f>
        <v/>
      </c>
      <c r="DX164" s="273" t="str">
        <f ca="true">+IF(OFFSET('Hygiene Data'!$G$11,0,10*ROW('Hygiene Data'!G158))="","",OFFSET('Hygiene Data'!$G$11,0,10*ROW('Hygiene Data'!G158)))</f>
        <v/>
      </c>
      <c r="DY164" s="273" t="str">
        <f ca="true">+IF(OFFSET('Hygiene Data'!$G$12,0,10*ROW('Hygiene Data'!G158))="","",OFFSET('Hygiene Data'!$G$12,0,10*ROW('Hygiene Data'!G158)))</f>
        <v/>
      </c>
      <c r="DZ164" s="273" t="str">
        <f ca="true">+IF(OFFSET('Hygiene Data'!$G$13,0,10*ROW('Hygiene Data'!G158))="","",OFFSET('Hygiene Data'!$G$13,0,10*ROW('Hygiene Data'!G158)))</f>
        <v/>
      </c>
      <c r="EA164" s="273" t="str">
        <f ca="true">+IF(OFFSET('Hygiene Data'!$H$11,0,10*ROW('Hygiene Data'!H158))="","",OFFSET('Hygiene Data'!$H$11,0,10*ROW('Hygiene Data'!H158)))</f>
        <v/>
      </c>
      <c r="EB164" s="273" t="str">
        <f ca="true">+IF(OFFSET('Hygiene Data'!$H$12,0,10*ROW('Hygiene Data'!H158))="","",OFFSET('Hygiene Data'!$H$12,0,10*ROW('Hygiene Data'!H158)))</f>
        <v/>
      </c>
      <c r="EC164" s="273" t="str">
        <f ca="true">+IF(OFFSET('Hygiene Data'!$H$13,0,10*ROW('Hygiene Data'!H158))="","",OFFSET('Hygiene Data'!$H$13,0,10*ROW('Hygiene Data'!H158)))</f>
        <v/>
      </c>
      <c r="ED164" s="273" t="str">
        <f ca="true">+IF(OFFSET('Hygiene Data'!$I$11,0,10*ROW('Hygiene Data'!I158))="","",OFFSET('Hygiene Data'!$I$11,0,10*ROW('Hygiene Data'!I158)))</f>
        <v/>
      </c>
      <c r="EE164" s="273" t="str">
        <f ca="true">+IF(OFFSET('Hygiene Data'!$I$12,0,10*ROW('Hygiene Data'!I158))="","",OFFSET('Hygiene Data'!$I$12,0,10*ROW('Hygiene Data'!I158)))</f>
        <v/>
      </c>
      <c r="EF164" s="273"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29" t="str">
        <f t="shared" ca="true" si="2"/>
        <v/>
      </c>
      <c r="D165" s="97"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7"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7"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7"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7"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7"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7"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7"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7"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7"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7"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7"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7"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7"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7"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7"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7"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7"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8"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8"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8"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8"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8"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8"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8"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8"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8"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8"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8"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8"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8"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8"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8"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8"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8"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8"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8"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8"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8"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8"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8"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8"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8"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8"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8"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8"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8"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8"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9"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9"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9"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9"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9"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9"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9"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9"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9"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9"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9"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9"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9"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9"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9"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9"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9"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9"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3"/>
      <c r="BS165" s="273" t="str">
        <f ca="true">+IF(OFFSET('Water Data'!$D$27,0,10*ROW('Water Data'!D159))="","",OFFSET('Water Data'!$D$27,0,10*ROW('Water Data'!D159)))</f>
        <v/>
      </c>
      <c r="BT165" s="273" t="str">
        <f ca="true">+IF(OFFSET('Water Data'!$D$28,0,10*ROW('Water Data'!D159))="","",OFFSET('Water Data'!$D$28,0,10*ROW('Water Data'!D159)))</f>
        <v/>
      </c>
      <c r="BU165" s="273" t="str">
        <f ca="true">+IF(OFFSET('Water Data'!$D$29,0,10*ROW('Water Data'!D159))="","",OFFSET('Water Data'!$D$29,0,10*ROW('Water Data'!D159)))</f>
        <v/>
      </c>
      <c r="BV165" s="273" t="str">
        <f ca="true">+IF(OFFSET('Water Data'!$E$27,0,10*ROW('Water Data'!E159))="","",OFFSET('Water Data'!$E$27,0,10*ROW('Water Data'!E159)))</f>
        <v/>
      </c>
      <c r="BW165" s="273" t="str">
        <f ca="true">+IF(OFFSET('Water Data'!$E$28,0,10*ROW('Water Data'!E159))="","",OFFSET('Water Data'!$E$28,0,10*ROW('Water Data'!E159)))</f>
        <v/>
      </c>
      <c r="BX165" s="273" t="str">
        <f ca="true">+IF(OFFSET('Water Data'!$E$29,0,10*ROW('Water Data'!E159))="","",OFFSET('Water Data'!$E$29,0,10*ROW('Water Data'!E159)))</f>
        <v/>
      </c>
      <c r="BY165" s="273" t="str">
        <f ca="true">+IF(OFFSET('Water Data'!$F$27,0,10*ROW('Water Data'!F159))="","",OFFSET('Water Data'!$F$27,0,10*ROW('Water Data'!F159)))</f>
        <v/>
      </c>
      <c r="BZ165" s="273" t="str">
        <f ca="true">+IF(OFFSET('Water Data'!$F$28,0,10*ROW('Water Data'!F159))="","",OFFSET('Water Data'!$F$28,0,10*ROW('Water Data'!F159)))</f>
        <v/>
      </c>
      <c r="CA165" s="273" t="str">
        <f ca="true">+IF(OFFSET('Water Data'!$F$29,0,10*ROW('Water Data'!F159))="","",OFFSET('Water Data'!$F$29,0,10*ROW('Water Data'!F159)))</f>
        <v/>
      </c>
      <c r="CB165" s="273" t="str">
        <f ca="true">+IF(OFFSET('Water Data'!$G$27,0,10*ROW('Water Data'!G159))="","",OFFSET('Water Data'!$G$27,0,10*ROW('Water Data'!G159)))</f>
        <v/>
      </c>
      <c r="CC165" s="273" t="str">
        <f ca="true">+IF(OFFSET('Water Data'!$G$28,0,10*ROW('Water Data'!G159))="","",OFFSET('Water Data'!$G$28,0,10*ROW('Water Data'!G159)))</f>
        <v/>
      </c>
      <c r="CD165" s="273" t="str">
        <f ca="true">+IF(OFFSET('Water Data'!$G$29,0,10*ROW('Water Data'!G159))="","",OFFSET('Water Data'!$G$29,0,10*ROW('Water Data'!G159)))</f>
        <v/>
      </c>
      <c r="CE165" s="273" t="str">
        <f ca="true">+IF(OFFSET('Water Data'!$H$27,0,10*ROW('Water Data'!H159))="","",OFFSET('Water Data'!$H$27,0,10*ROW('Water Data'!H159)))</f>
        <v/>
      </c>
      <c r="CF165" s="273" t="str">
        <f ca="true">+IF(OFFSET('Water Data'!$H$28,0,10*ROW('Water Data'!H159))="","",OFFSET('Water Data'!$H$28,0,10*ROW('Water Data'!H159)))</f>
        <v/>
      </c>
      <c r="CG165" s="273" t="str">
        <f ca="true">+IF(OFFSET('Water Data'!$H$29,0,10*ROW('Water Data'!H159))="","",OFFSET('Water Data'!$H$29,0,10*ROW('Water Data'!H159)))</f>
        <v/>
      </c>
      <c r="CH165" s="273" t="str">
        <f ca="true">+IF(OFFSET('Water Data'!$I$27,0,10*ROW('Water Data'!I159))="","",OFFSET('Water Data'!$I$27,0,10*ROW('Water Data'!I159)))</f>
        <v/>
      </c>
      <c r="CI165" s="273" t="str">
        <f ca="true">+IF(OFFSET('Water Data'!$I$28,0,10*ROW('Water Data'!I159))="","",OFFSET('Water Data'!$I$28,0,10*ROW('Water Data'!I159)))</f>
        <v/>
      </c>
      <c r="CJ165" s="273" t="str">
        <f ca="true">+IF(OFFSET('Water Data'!$I$29,0,10*ROW('Water Data'!I159))="","",OFFSET('Water Data'!$I$29,0,10*ROW('Water Data'!I159)))</f>
        <v/>
      </c>
      <c r="CK165" s="273" t="str">
        <f ca="true">+IF(OFFSET('Sanitation Data'!$D$28,0,10*ROW('Sanitation Data'!D159))="","",OFFSET('Sanitation Data'!$D$28,0,10*ROW('Sanitation Data'!D159)))</f>
        <v/>
      </c>
      <c r="CL165" s="273" t="str">
        <f ca="true">+IF(OFFSET('Sanitation Data'!$D$29,0,10*ROW('Sanitation Data'!D159))="","",OFFSET('Sanitation Data'!$D$29,0,10*ROW('Sanitation Data'!D159)))</f>
        <v/>
      </c>
      <c r="CM165" s="273" t="str">
        <f ca="true">+IF(OFFSET('Sanitation Data'!$D$30,0,10*ROW('Sanitation Data'!D159))="","",OFFSET('Sanitation Data'!$D$30,0,10*ROW('Sanitation Data'!D159)))</f>
        <v/>
      </c>
      <c r="CN165" s="273" t="str">
        <f ca="true">+IF(OFFSET('Sanitation Data'!$D$31,0,10*ROW('Sanitation Data'!D159))="","",OFFSET('Sanitation Data'!$D$31,0,10*ROW('Sanitation Data'!D159)))</f>
        <v/>
      </c>
      <c r="CO165" s="273" t="str">
        <f ca="true">+IF(OFFSET('Sanitation Data'!$D$32,0,10*ROW('Sanitation Data'!D159))="","",OFFSET('Sanitation Data'!$D$32,0,10*ROW('Sanitation Data'!D159)))</f>
        <v/>
      </c>
      <c r="CP165" s="273" t="str">
        <f ca="true">+IF(OFFSET('Sanitation Data'!$E$28,0,10*ROW('Sanitation Data'!E159))="","",OFFSET('Sanitation Data'!$E$28,0,10*ROW('Sanitation Data'!E159)))</f>
        <v/>
      </c>
      <c r="CQ165" s="273" t="str">
        <f ca="true">+IF(OFFSET('Sanitation Data'!$E$29,0,10*ROW('Sanitation Data'!E159))="","",OFFSET('Sanitation Data'!$E$29,0,10*ROW('Sanitation Data'!E159)))</f>
        <v/>
      </c>
      <c r="CR165" s="273" t="str">
        <f ca="true">+IF(OFFSET('Sanitation Data'!$E$30,0,10*ROW('Sanitation Data'!E159))="","",OFFSET('Sanitation Data'!$E$30,0,10*ROW('Sanitation Data'!E159)))</f>
        <v/>
      </c>
      <c r="CS165" s="273" t="str">
        <f ca="true">+IF(OFFSET('Sanitation Data'!$E$31,0,10*ROW('Sanitation Data'!E159))="","",OFFSET('Sanitation Data'!$E$31,0,10*ROW('Sanitation Data'!E159)))</f>
        <v/>
      </c>
      <c r="CT165" s="273" t="str">
        <f ca="true">+IF(OFFSET('Sanitation Data'!$E$32,0,10*ROW('Sanitation Data'!E159))="","",OFFSET('Sanitation Data'!$E$32,0,10*ROW('Sanitation Data'!E159)))</f>
        <v/>
      </c>
      <c r="CU165" s="273" t="str">
        <f ca="true">+IF(OFFSET('Sanitation Data'!$F$28,0,10*ROW('Sanitation Data'!F159))="","",OFFSET('Sanitation Data'!$F$28,0,10*ROW('Sanitation Data'!F159)))</f>
        <v/>
      </c>
      <c r="CV165" s="273" t="str">
        <f ca="true">+IF(OFFSET('Sanitation Data'!$F$29,0,10*ROW('Sanitation Data'!F159))="","",OFFSET('Sanitation Data'!$F$29,0,10*ROW('Sanitation Data'!F159)))</f>
        <v/>
      </c>
      <c r="CW165" s="273" t="str">
        <f ca="true">+IF(OFFSET('Sanitation Data'!$F$30,0,10*ROW('Sanitation Data'!F159))="","",OFFSET('Sanitation Data'!$F$30,0,10*ROW('Sanitation Data'!F159)))</f>
        <v/>
      </c>
      <c r="CX165" s="273" t="str">
        <f ca="true">+IF(OFFSET('Sanitation Data'!$F$31,0,10*ROW('Sanitation Data'!F159))="","",OFFSET('Sanitation Data'!$F$31,0,10*ROW('Sanitation Data'!F159)))</f>
        <v/>
      </c>
      <c r="CY165" s="273" t="str">
        <f ca="true">+IF(OFFSET('Sanitation Data'!$F$32,0,10*ROW('Sanitation Data'!F159))="","",OFFSET('Sanitation Data'!$F$32,0,10*ROW('Sanitation Data'!F159)))</f>
        <v/>
      </c>
      <c r="CZ165" s="273" t="str">
        <f ca="true">+IF(OFFSET('Sanitation Data'!$G$28,0,10*ROW('Sanitation Data'!G159))="","",OFFSET('Sanitation Data'!$G$28,0,10*ROW('Sanitation Data'!G159)))</f>
        <v/>
      </c>
      <c r="DA165" s="273" t="str">
        <f ca="true">+IF(OFFSET('Sanitation Data'!$G$29,0,10*ROW('Sanitation Data'!G159))="","",OFFSET('Sanitation Data'!$G$29,0,10*ROW('Sanitation Data'!G159)))</f>
        <v/>
      </c>
      <c r="DB165" s="273" t="str">
        <f ca="true">+IF(OFFSET('Sanitation Data'!$G$30,0,10*ROW('Sanitation Data'!G159))="","",OFFSET('Sanitation Data'!$G$30,0,10*ROW('Sanitation Data'!G159)))</f>
        <v/>
      </c>
      <c r="DC165" s="273" t="str">
        <f ca="true">+IF(OFFSET('Sanitation Data'!$G$31,0,10*ROW('Sanitation Data'!G159))="","",OFFSET('Sanitation Data'!$G$31,0,10*ROW('Sanitation Data'!G159)))</f>
        <v/>
      </c>
      <c r="DD165" s="273" t="str">
        <f ca="true">+IF(OFFSET('Sanitation Data'!$G$32,0,10*ROW('Sanitation Data'!G159))="","",OFFSET('Sanitation Data'!$G$32,0,10*ROW('Sanitation Data'!G159)))</f>
        <v/>
      </c>
      <c r="DE165" s="273" t="str">
        <f ca="true">+IF(OFFSET('Sanitation Data'!$H$28,0,10*ROW('Sanitation Data'!H159))="","",OFFSET('Sanitation Data'!$H$28,0,10*ROW('Sanitation Data'!H159)))</f>
        <v/>
      </c>
      <c r="DF165" s="273" t="str">
        <f ca="true">+IF(OFFSET('Sanitation Data'!$H$29,0,10*ROW('Sanitation Data'!H159))="","",OFFSET('Sanitation Data'!$H$29,0,10*ROW('Sanitation Data'!H159)))</f>
        <v/>
      </c>
      <c r="DG165" s="273" t="str">
        <f ca="true">+IF(OFFSET('Sanitation Data'!$H$30,0,10*ROW('Sanitation Data'!H159))="","",OFFSET('Sanitation Data'!$H$30,0,10*ROW('Sanitation Data'!H159)))</f>
        <v/>
      </c>
      <c r="DH165" s="273" t="str">
        <f ca="true">+IF(OFFSET('Sanitation Data'!$H$31,0,10*ROW('Sanitation Data'!H159))="","",OFFSET('Sanitation Data'!$H$31,0,10*ROW('Sanitation Data'!H159)))</f>
        <v/>
      </c>
      <c r="DI165" s="273" t="str">
        <f ca="true">+IF(OFFSET('Sanitation Data'!$H$32,0,10*ROW('Sanitation Data'!H159))="","",OFFSET('Sanitation Data'!$H$32,0,10*ROW('Sanitation Data'!H159)))</f>
        <v/>
      </c>
      <c r="DJ165" s="273" t="str">
        <f ca="true">+IF(OFFSET('Sanitation Data'!$I$28,0,10*ROW('Sanitation Data'!I159))="","",OFFSET('Sanitation Data'!$I$28,0,10*ROW('Sanitation Data'!I159)))</f>
        <v/>
      </c>
      <c r="DK165" s="273" t="str">
        <f ca="true">+IF(OFFSET('Sanitation Data'!$I$29,0,10*ROW('Sanitation Data'!I159))="","",OFFSET('Sanitation Data'!$I$29,0,10*ROW('Sanitation Data'!I159)))</f>
        <v/>
      </c>
      <c r="DL165" s="273" t="str">
        <f ca="true">+IF(OFFSET('Sanitation Data'!$I$30,0,10*ROW('Sanitation Data'!I159))="","",OFFSET('Sanitation Data'!$I$30,0,10*ROW('Sanitation Data'!I159)))</f>
        <v/>
      </c>
      <c r="DM165" s="273" t="str">
        <f ca="true">+IF(OFFSET('Sanitation Data'!$I$31,0,10*ROW('Sanitation Data'!I159))="","",OFFSET('Sanitation Data'!$I$31,0,10*ROW('Sanitation Data'!I159)))</f>
        <v/>
      </c>
      <c r="DN165" s="273" t="str">
        <f ca="true">+IF(OFFSET('Sanitation Data'!$I$32,0,10*ROW('Sanitation Data'!I159))="","",OFFSET('Sanitation Data'!$I$32,0,10*ROW('Sanitation Data'!I159)))</f>
        <v/>
      </c>
      <c r="DO165" s="273" t="str">
        <f ca="true">+IF(OFFSET('Hygiene Data'!$D$11,0,10*ROW('Hygiene Data'!D159))="","",OFFSET('Hygiene Data'!$D$11,0,10*ROW('Hygiene Data'!D159)))</f>
        <v/>
      </c>
      <c r="DP165" s="273" t="str">
        <f ca="true">+IF(OFFSET('Hygiene Data'!$D$12,0,10*ROW('Hygiene Data'!D159))="","",OFFSET('Hygiene Data'!$D$12,0,10*ROW('Hygiene Data'!D159)))</f>
        <v/>
      </c>
      <c r="DQ165" s="273" t="str">
        <f ca="true">+IF(OFFSET('Hygiene Data'!$D$13,0,10*ROW('Hygiene Data'!D159))="","",OFFSET('Hygiene Data'!$D$13,0,10*ROW('Hygiene Data'!D159)))</f>
        <v/>
      </c>
      <c r="DR165" s="273" t="str">
        <f ca="true">+IF(OFFSET('Hygiene Data'!$E$11,0,10*ROW('Hygiene Data'!E159))="","",OFFSET('Hygiene Data'!$E$11,0,10*ROW('Hygiene Data'!E159)))</f>
        <v/>
      </c>
      <c r="DS165" s="273" t="str">
        <f ca="true">+IF(OFFSET('Hygiene Data'!$E$12,0,10*ROW('Hygiene Data'!E159))="","",OFFSET('Hygiene Data'!$E$12,0,10*ROW('Hygiene Data'!E159)))</f>
        <v/>
      </c>
      <c r="DT165" s="273" t="str">
        <f ca="true">+IF(OFFSET('Hygiene Data'!$E$13,0,10*ROW('Hygiene Data'!E159))="","",OFFSET('Hygiene Data'!$E$13,0,10*ROW('Hygiene Data'!E159)))</f>
        <v/>
      </c>
      <c r="DU165" s="273" t="str">
        <f ca="true">+IF(OFFSET('Hygiene Data'!$F$11,0,10*ROW('Hygiene Data'!F159))="","",OFFSET('Hygiene Data'!$F$11,0,10*ROW('Hygiene Data'!F159)))</f>
        <v/>
      </c>
      <c r="DV165" s="273" t="str">
        <f ca="true">+IF(OFFSET('Hygiene Data'!$F$12,0,10*ROW('Hygiene Data'!F159))="","",OFFSET('Hygiene Data'!$F$12,0,10*ROW('Hygiene Data'!F159)))</f>
        <v/>
      </c>
      <c r="DW165" s="273" t="str">
        <f ca="true">+IF(OFFSET('Hygiene Data'!$F$13,0,10*ROW('Hygiene Data'!F159))="","",OFFSET('Hygiene Data'!$F$13,0,10*ROW('Hygiene Data'!F159)))</f>
        <v/>
      </c>
      <c r="DX165" s="273" t="str">
        <f ca="true">+IF(OFFSET('Hygiene Data'!$G$11,0,10*ROW('Hygiene Data'!G159))="","",OFFSET('Hygiene Data'!$G$11,0,10*ROW('Hygiene Data'!G159)))</f>
        <v/>
      </c>
      <c r="DY165" s="273" t="str">
        <f ca="true">+IF(OFFSET('Hygiene Data'!$G$12,0,10*ROW('Hygiene Data'!G159))="","",OFFSET('Hygiene Data'!$G$12,0,10*ROW('Hygiene Data'!G159)))</f>
        <v/>
      </c>
      <c r="DZ165" s="273" t="str">
        <f ca="true">+IF(OFFSET('Hygiene Data'!$G$13,0,10*ROW('Hygiene Data'!G159))="","",OFFSET('Hygiene Data'!$G$13,0,10*ROW('Hygiene Data'!G159)))</f>
        <v/>
      </c>
      <c r="EA165" s="273" t="str">
        <f ca="true">+IF(OFFSET('Hygiene Data'!$H$11,0,10*ROW('Hygiene Data'!H159))="","",OFFSET('Hygiene Data'!$H$11,0,10*ROW('Hygiene Data'!H159)))</f>
        <v/>
      </c>
      <c r="EB165" s="273" t="str">
        <f ca="true">+IF(OFFSET('Hygiene Data'!$H$12,0,10*ROW('Hygiene Data'!H159))="","",OFFSET('Hygiene Data'!$H$12,0,10*ROW('Hygiene Data'!H159)))</f>
        <v/>
      </c>
      <c r="EC165" s="273" t="str">
        <f ca="true">+IF(OFFSET('Hygiene Data'!$H$13,0,10*ROW('Hygiene Data'!H159))="","",OFFSET('Hygiene Data'!$H$13,0,10*ROW('Hygiene Data'!H159)))</f>
        <v/>
      </c>
      <c r="ED165" s="273" t="str">
        <f ca="true">+IF(OFFSET('Hygiene Data'!$I$11,0,10*ROW('Hygiene Data'!I159))="","",OFFSET('Hygiene Data'!$I$11,0,10*ROW('Hygiene Data'!I159)))</f>
        <v/>
      </c>
      <c r="EE165" s="273" t="str">
        <f ca="true">+IF(OFFSET('Hygiene Data'!$I$12,0,10*ROW('Hygiene Data'!I159))="","",OFFSET('Hygiene Data'!$I$12,0,10*ROW('Hygiene Data'!I159)))</f>
        <v/>
      </c>
      <c r="EF165" s="273"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29" t="str">
        <f t="shared" ca="true" si="2"/>
        <v/>
      </c>
      <c r="D166" s="97"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7"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7"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7"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7"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7"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7"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7"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7"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7"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7"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7"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7"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7"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7"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7"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7"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7"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8"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8"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8"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8"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8"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8"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8"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8"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8"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8"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8"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8"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8"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8"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8"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8"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8"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8"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8"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8"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8"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8"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8"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8"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8"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8"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8"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8"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8"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8"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9"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9"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9"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9"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9"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9"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9"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9"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9"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9"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9"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9"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9"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9"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9"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9"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9"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9"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3"/>
      <c r="BS166" s="273" t="str">
        <f ca="true">+IF(OFFSET('Water Data'!$D$27,0,10*ROW('Water Data'!D160))="","",OFFSET('Water Data'!$D$27,0,10*ROW('Water Data'!D160)))</f>
        <v/>
      </c>
      <c r="BT166" s="273" t="str">
        <f ca="true">+IF(OFFSET('Water Data'!$D$28,0,10*ROW('Water Data'!D160))="","",OFFSET('Water Data'!$D$28,0,10*ROW('Water Data'!D160)))</f>
        <v/>
      </c>
      <c r="BU166" s="273" t="str">
        <f ca="true">+IF(OFFSET('Water Data'!$D$29,0,10*ROW('Water Data'!D160))="","",OFFSET('Water Data'!$D$29,0,10*ROW('Water Data'!D160)))</f>
        <v/>
      </c>
      <c r="BV166" s="273" t="str">
        <f ca="true">+IF(OFFSET('Water Data'!$E$27,0,10*ROW('Water Data'!E160))="","",OFFSET('Water Data'!$E$27,0,10*ROW('Water Data'!E160)))</f>
        <v/>
      </c>
      <c r="BW166" s="273" t="str">
        <f ca="true">+IF(OFFSET('Water Data'!$E$28,0,10*ROW('Water Data'!E160))="","",OFFSET('Water Data'!$E$28,0,10*ROW('Water Data'!E160)))</f>
        <v/>
      </c>
      <c r="BX166" s="273" t="str">
        <f ca="true">+IF(OFFSET('Water Data'!$E$29,0,10*ROW('Water Data'!E160))="","",OFFSET('Water Data'!$E$29,0,10*ROW('Water Data'!E160)))</f>
        <v/>
      </c>
      <c r="BY166" s="273" t="str">
        <f ca="true">+IF(OFFSET('Water Data'!$F$27,0,10*ROW('Water Data'!F160))="","",OFFSET('Water Data'!$F$27,0,10*ROW('Water Data'!F160)))</f>
        <v/>
      </c>
      <c r="BZ166" s="273" t="str">
        <f ca="true">+IF(OFFSET('Water Data'!$F$28,0,10*ROW('Water Data'!F160))="","",OFFSET('Water Data'!$F$28,0,10*ROW('Water Data'!F160)))</f>
        <v/>
      </c>
      <c r="CA166" s="273" t="str">
        <f ca="true">+IF(OFFSET('Water Data'!$F$29,0,10*ROW('Water Data'!F160))="","",OFFSET('Water Data'!$F$29,0,10*ROW('Water Data'!F160)))</f>
        <v/>
      </c>
      <c r="CB166" s="273" t="str">
        <f ca="true">+IF(OFFSET('Water Data'!$G$27,0,10*ROW('Water Data'!G160))="","",OFFSET('Water Data'!$G$27,0,10*ROW('Water Data'!G160)))</f>
        <v/>
      </c>
      <c r="CC166" s="273" t="str">
        <f ca="true">+IF(OFFSET('Water Data'!$G$28,0,10*ROW('Water Data'!G160))="","",OFFSET('Water Data'!$G$28,0,10*ROW('Water Data'!G160)))</f>
        <v/>
      </c>
      <c r="CD166" s="273" t="str">
        <f ca="true">+IF(OFFSET('Water Data'!$G$29,0,10*ROW('Water Data'!G160))="","",OFFSET('Water Data'!$G$29,0,10*ROW('Water Data'!G160)))</f>
        <v/>
      </c>
      <c r="CE166" s="273" t="str">
        <f ca="true">+IF(OFFSET('Water Data'!$H$27,0,10*ROW('Water Data'!H160))="","",OFFSET('Water Data'!$H$27,0,10*ROW('Water Data'!H160)))</f>
        <v/>
      </c>
      <c r="CF166" s="273" t="str">
        <f ca="true">+IF(OFFSET('Water Data'!$H$28,0,10*ROW('Water Data'!H160))="","",OFFSET('Water Data'!$H$28,0,10*ROW('Water Data'!H160)))</f>
        <v/>
      </c>
      <c r="CG166" s="273" t="str">
        <f ca="true">+IF(OFFSET('Water Data'!$H$29,0,10*ROW('Water Data'!H160))="","",OFFSET('Water Data'!$H$29,0,10*ROW('Water Data'!H160)))</f>
        <v/>
      </c>
      <c r="CH166" s="273" t="str">
        <f ca="true">+IF(OFFSET('Water Data'!$I$27,0,10*ROW('Water Data'!I160))="","",OFFSET('Water Data'!$I$27,0,10*ROW('Water Data'!I160)))</f>
        <v/>
      </c>
      <c r="CI166" s="273" t="str">
        <f ca="true">+IF(OFFSET('Water Data'!$I$28,0,10*ROW('Water Data'!I160))="","",OFFSET('Water Data'!$I$28,0,10*ROW('Water Data'!I160)))</f>
        <v/>
      </c>
      <c r="CJ166" s="273" t="str">
        <f ca="true">+IF(OFFSET('Water Data'!$I$29,0,10*ROW('Water Data'!I160))="","",OFFSET('Water Data'!$I$29,0,10*ROW('Water Data'!I160)))</f>
        <v/>
      </c>
      <c r="CK166" s="273" t="str">
        <f ca="true">+IF(OFFSET('Sanitation Data'!$D$28,0,10*ROW('Sanitation Data'!D160))="","",OFFSET('Sanitation Data'!$D$28,0,10*ROW('Sanitation Data'!D160)))</f>
        <v/>
      </c>
      <c r="CL166" s="273" t="str">
        <f ca="true">+IF(OFFSET('Sanitation Data'!$D$29,0,10*ROW('Sanitation Data'!D160))="","",OFFSET('Sanitation Data'!$D$29,0,10*ROW('Sanitation Data'!D160)))</f>
        <v/>
      </c>
      <c r="CM166" s="273" t="str">
        <f ca="true">+IF(OFFSET('Sanitation Data'!$D$30,0,10*ROW('Sanitation Data'!D160))="","",OFFSET('Sanitation Data'!$D$30,0,10*ROW('Sanitation Data'!D160)))</f>
        <v/>
      </c>
      <c r="CN166" s="273" t="str">
        <f ca="true">+IF(OFFSET('Sanitation Data'!$D$31,0,10*ROW('Sanitation Data'!D160))="","",OFFSET('Sanitation Data'!$D$31,0,10*ROW('Sanitation Data'!D160)))</f>
        <v/>
      </c>
      <c r="CO166" s="273" t="str">
        <f ca="true">+IF(OFFSET('Sanitation Data'!$D$32,0,10*ROW('Sanitation Data'!D160))="","",OFFSET('Sanitation Data'!$D$32,0,10*ROW('Sanitation Data'!D160)))</f>
        <v/>
      </c>
      <c r="CP166" s="273" t="str">
        <f ca="true">+IF(OFFSET('Sanitation Data'!$E$28,0,10*ROW('Sanitation Data'!E160))="","",OFFSET('Sanitation Data'!$E$28,0,10*ROW('Sanitation Data'!E160)))</f>
        <v/>
      </c>
      <c r="CQ166" s="273" t="str">
        <f ca="true">+IF(OFFSET('Sanitation Data'!$E$29,0,10*ROW('Sanitation Data'!E160))="","",OFFSET('Sanitation Data'!$E$29,0,10*ROW('Sanitation Data'!E160)))</f>
        <v/>
      </c>
      <c r="CR166" s="273" t="str">
        <f ca="true">+IF(OFFSET('Sanitation Data'!$E$30,0,10*ROW('Sanitation Data'!E160))="","",OFFSET('Sanitation Data'!$E$30,0,10*ROW('Sanitation Data'!E160)))</f>
        <v/>
      </c>
      <c r="CS166" s="273" t="str">
        <f ca="true">+IF(OFFSET('Sanitation Data'!$E$31,0,10*ROW('Sanitation Data'!E160))="","",OFFSET('Sanitation Data'!$E$31,0,10*ROW('Sanitation Data'!E160)))</f>
        <v/>
      </c>
      <c r="CT166" s="273" t="str">
        <f ca="true">+IF(OFFSET('Sanitation Data'!$E$32,0,10*ROW('Sanitation Data'!E160))="","",OFFSET('Sanitation Data'!$E$32,0,10*ROW('Sanitation Data'!E160)))</f>
        <v/>
      </c>
      <c r="CU166" s="273" t="str">
        <f ca="true">+IF(OFFSET('Sanitation Data'!$F$28,0,10*ROW('Sanitation Data'!F160))="","",OFFSET('Sanitation Data'!$F$28,0,10*ROW('Sanitation Data'!F160)))</f>
        <v/>
      </c>
      <c r="CV166" s="273" t="str">
        <f ca="true">+IF(OFFSET('Sanitation Data'!$F$29,0,10*ROW('Sanitation Data'!F160))="","",OFFSET('Sanitation Data'!$F$29,0,10*ROW('Sanitation Data'!F160)))</f>
        <v/>
      </c>
      <c r="CW166" s="273" t="str">
        <f ca="true">+IF(OFFSET('Sanitation Data'!$F$30,0,10*ROW('Sanitation Data'!F160))="","",OFFSET('Sanitation Data'!$F$30,0,10*ROW('Sanitation Data'!F160)))</f>
        <v/>
      </c>
      <c r="CX166" s="273" t="str">
        <f ca="true">+IF(OFFSET('Sanitation Data'!$F$31,0,10*ROW('Sanitation Data'!F160))="","",OFFSET('Sanitation Data'!$F$31,0,10*ROW('Sanitation Data'!F160)))</f>
        <v/>
      </c>
      <c r="CY166" s="273" t="str">
        <f ca="true">+IF(OFFSET('Sanitation Data'!$F$32,0,10*ROW('Sanitation Data'!F160))="","",OFFSET('Sanitation Data'!$F$32,0,10*ROW('Sanitation Data'!F160)))</f>
        <v/>
      </c>
      <c r="CZ166" s="273" t="str">
        <f ca="true">+IF(OFFSET('Sanitation Data'!$G$28,0,10*ROW('Sanitation Data'!G160))="","",OFFSET('Sanitation Data'!$G$28,0,10*ROW('Sanitation Data'!G160)))</f>
        <v/>
      </c>
      <c r="DA166" s="273" t="str">
        <f ca="true">+IF(OFFSET('Sanitation Data'!$G$29,0,10*ROW('Sanitation Data'!G160))="","",OFFSET('Sanitation Data'!$G$29,0,10*ROW('Sanitation Data'!G160)))</f>
        <v/>
      </c>
      <c r="DB166" s="273" t="str">
        <f ca="true">+IF(OFFSET('Sanitation Data'!$G$30,0,10*ROW('Sanitation Data'!G160))="","",OFFSET('Sanitation Data'!$G$30,0,10*ROW('Sanitation Data'!G160)))</f>
        <v/>
      </c>
      <c r="DC166" s="273" t="str">
        <f ca="true">+IF(OFFSET('Sanitation Data'!$G$31,0,10*ROW('Sanitation Data'!G160))="","",OFFSET('Sanitation Data'!$G$31,0,10*ROW('Sanitation Data'!G160)))</f>
        <v/>
      </c>
      <c r="DD166" s="273" t="str">
        <f ca="true">+IF(OFFSET('Sanitation Data'!$G$32,0,10*ROW('Sanitation Data'!G160))="","",OFFSET('Sanitation Data'!$G$32,0,10*ROW('Sanitation Data'!G160)))</f>
        <v/>
      </c>
      <c r="DE166" s="273" t="str">
        <f ca="true">+IF(OFFSET('Sanitation Data'!$H$28,0,10*ROW('Sanitation Data'!H160))="","",OFFSET('Sanitation Data'!$H$28,0,10*ROW('Sanitation Data'!H160)))</f>
        <v/>
      </c>
      <c r="DF166" s="273" t="str">
        <f ca="true">+IF(OFFSET('Sanitation Data'!$H$29,0,10*ROW('Sanitation Data'!H160))="","",OFFSET('Sanitation Data'!$H$29,0,10*ROW('Sanitation Data'!H160)))</f>
        <v/>
      </c>
      <c r="DG166" s="273" t="str">
        <f ca="true">+IF(OFFSET('Sanitation Data'!$H$30,0,10*ROW('Sanitation Data'!H160))="","",OFFSET('Sanitation Data'!$H$30,0,10*ROW('Sanitation Data'!H160)))</f>
        <v/>
      </c>
      <c r="DH166" s="273" t="str">
        <f ca="true">+IF(OFFSET('Sanitation Data'!$H$31,0,10*ROW('Sanitation Data'!H160))="","",OFFSET('Sanitation Data'!$H$31,0,10*ROW('Sanitation Data'!H160)))</f>
        <v/>
      </c>
      <c r="DI166" s="273" t="str">
        <f ca="true">+IF(OFFSET('Sanitation Data'!$H$32,0,10*ROW('Sanitation Data'!H160))="","",OFFSET('Sanitation Data'!$H$32,0,10*ROW('Sanitation Data'!H160)))</f>
        <v/>
      </c>
      <c r="DJ166" s="273" t="str">
        <f ca="true">+IF(OFFSET('Sanitation Data'!$I$28,0,10*ROW('Sanitation Data'!I160))="","",OFFSET('Sanitation Data'!$I$28,0,10*ROW('Sanitation Data'!I160)))</f>
        <v/>
      </c>
      <c r="DK166" s="273" t="str">
        <f ca="true">+IF(OFFSET('Sanitation Data'!$I$29,0,10*ROW('Sanitation Data'!I160))="","",OFFSET('Sanitation Data'!$I$29,0,10*ROW('Sanitation Data'!I160)))</f>
        <v/>
      </c>
      <c r="DL166" s="273" t="str">
        <f ca="true">+IF(OFFSET('Sanitation Data'!$I$30,0,10*ROW('Sanitation Data'!I160))="","",OFFSET('Sanitation Data'!$I$30,0,10*ROW('Sanitation Data'!I160)))</f>
        <v/>
      </c>
      <c r="DM166" s="273" t="str">
        <f ca="true">+IF(OFFSET('Sanitation Data'!$I$31,0,10*ROW('Sanitation Data'!I160))="","",OFFSET('Sanitation Data'!$I$31,0,10*ROW('Sanitation Data'!I160)))</f>
        <v/>
      </c>
      <c r="DN166" s="273" t="str">
        <f ca="true">+IF(OFFSET('Sanitation Data'!$I$32,0,10*ROW('Sanitation Data'!I160))="","",OFFSET('Sanitation Data'!$I$32,0,10*ROW('Sanitation Data'!I160)))</f>
        <v/>
      </c>
      <c r="DO166" s="273" t="str">
        <f ca="true">+IF(OFFSET('Hygiene Data'!$D$11,0,10*ROW('Hygiene Data'!D160))="","",OFFSET('Hygiene Data'!$D$11,0,10*ROW('Hygiene Data'!D160)))</f>
        <v/>
      </c>
      <c r="DP166" s="273" t="str">
        <f ca="true">+IF(OFFSET('Hygiene Data'!$D$12,0,10*ROW('Hygiene Data'!D160))="","",OFFSET('Hygiene Data'!$D$12,0,10*ROW('Hygiene Data'!D160)))</f>
        <v/>
      </c>
      <c r="DQ166" s="273" t="str">
        <f ca="true">+IF(OFFSET('Hygiene Data'!$D$13,0,10*ROW('Hygiene Data'!D160))="","",OFFSET('Hygiene Data'!$D$13,0,10*ROW('Hygiene Data'!D160)))</f>
        <v/>
      </c>
      <c r="DR166" s="273" t="str">
        <f ca="true">+IF(OFFSET('Hygiene Data'!$E$11,0,10*ROW('Hygiene Data'!E160))="","",OFFSET('Hygiene Data'!$E$11,0,10*ROW('Hygiene Data'!E160)))</f>
        <v/>
      </c>
      <c r="DS166" s="273" t="str">
        <f ca="true">+IF(OFFSET('Hygiene Data'!$E$12,0,10*ROW('Hygiene Data'!E160))="","",OFFSET('Hygiene Data'!$E$12,0,10*ROW('Hygiene Data'!E160)))</f>
        <v/>
      </c>
      <c r="DT166" s="273" t="str">
        <f ca="true">+IF(OFFSET('Hygiene Data'!$E$13,0,10*ROW('Hygiene Data'!E160))="","",OFFSET('Hygiene Data'!$E$13,0,10*ROW('Hygiene Data'!E160)))</f>
        <v/>
      </c>
      <c r="DU166" s="273" t="str">
        <f ca="true">+IF(OFFSET('Hygiene Data'!$F$11,0,10*ROW('Hygiene Data'!F160))="","",OFFSET('Hygiene Data'!$F$11,0,10*ROW('Hygiene Data'!F160)))</f>
        <v/>
      </c>
      <c r="DV166" s="273" t="str">
        <f ca="true">+IF(OFFSET('Hygiene Data'!$F$12,0,10*ROW('Hygiene Data'!F160))="","",OFFSET('Hygiene Data'!$F$12,0,10*ROW('Hygiene Data'!F160)))</f>
        <v/>
      </c>
      <c r="DW166" s="273" t="str">
        <f ca="true">+IF(OFFSET('Hygiene Data'!$F$13,0,10*ROW('Hygiene Data'!F160))="","",OFFSET('Hygiene Data'!$F$13,0,10*ROW('Hygiene Data'!F160)))</f>
        <v/>
      </c>
      <c r="DX166" s="273" t="str">
        <f ca="true">+IF(OFFSET('Hygiene Data'!$G$11,0,10*ROW('Hygiene Data'!G160))="","",OFFSET('Hygiene Data'!$G$11,0,10*ROW('Hygiene Data'!G160)))</f>
        <v/>
      </c>
      <c r="DY166" s="273" t="str">
        <f ca="true">+IF(OFFSET('Hygiene Data'!$G$12,0,10*ROW('Hygiene Data'!G160))="","",OFFSET('Hygiene Data'!$G$12,0,10*ROW('Hygiene Data'!G160)))</f>
        <v/>
      </c>
      <c r="DZ166" s="273" t="str">
        <f ca="true">+IF(OFFSET('Hygiene Data'!$G$13,0,10*ROW('Hygiene Data'!G160))="","",OFFSET('Hygiene Data'!$G$13,0,10*ROW('Hygiene Data'!G160)))</f>
        <v/>
      </c>
      <c r="EA166" s="273" t="str">
        <f ca="true">+IF(OFFSET('Hygiene Data'!$H$11,0,10*ROW('Hygiene Data'!H160))="","",OFFSET('Hygiene Data'!$H$11,0,10*ROW('Hygiene Data'!H160)))</f>
        <v/>
      </c>
      <c r="EB166" s="273" t="str">
        <f ca="true">+IF(OFFSET('Hygiene Data'!$H$12,0,10*ROW('Hygiene Data'!H160))="","",OFFSET('Hygiene Data'!$H$12,0,10*ROW('Hygiene Data'!H160)))</f>
        <v/>
      </c>
      <c r="EC166" s="273" t="str">
        <f ca="true">+IF(OFFSET('Hygiene Data'!$H$13,0,10*ROW('Hygiene Data'!H160))="","",OFFSET('Hygiene Data'!$H$13,0,10*ROW('Hygiene Data'!H160)))</f>
        <v/>
      </c>
      <c r="ED166" s="273" t="str">
        <f ca="true">+IF(OFFSET('Hygiene Data'!$I$11,0,10*ROW('Hygiene Data'!I160))="","",OFFSET('Hygiene Data'!$I$11,0,10*ROW('Hygiene Data'!I160)))</f>
        <v/>
      </c>
      <c r="EE166" s="273" t="str">
        <f ca="true">+IF(OFFSET('Hygiene Data'!$I$12,0,10*ROW('Hygiene Data'!I160))="","",OFFSET('Hygiene Data'!$I$12,0,10*ROW('Hygiene Data'!I160)))</f>
        <v/>
      </c>
      <c r="EF166" s="273"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29" t="str">
        <f t="shared" ca="true" si="2"/>
        <v/>
      </c>
      <c r="D167" s="97"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7"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7"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7"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7"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7"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7"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7"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7"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7"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7"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7"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7"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7"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7"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7"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7"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7"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8"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8"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8"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8"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8"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8"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8"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8"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8"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8"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8"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8"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8"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8"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8"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8"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8"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8"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8"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8"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8"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8"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8"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8"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8"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8"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8"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8"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8"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8"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9"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9"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9"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9"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9"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9"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9"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9"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9"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9"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9"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9"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9"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9"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9"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9"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9"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9"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3"/>
      <c r="BS167" s="273" t="str">
        <f ca="true">+IF(OFFSET('Water Data'!$D$27,0,10*ROW('Water Data'!D161))="","",OFFSET('Water Data'!$D$27,0,10*ROW('Water Data'!D161)))</f>
        <v/>
      </c>
      <c r="BT167" s="273" t="str">
        <f ca="true">+IF(OFFSET('Water Data'!$D$28,0,10*ROW('Water Data'!D161))="","",OFFSET('Water Data'!$D$28,0,10*ROW('Water Data'!D161)))</f>
        <v/>
      </c>
      <c r="BU167" s="273" t="str">
        <f ca="true">+IF(OFFSET('Water Data'!$D$29,0,10*ROW('Water Data'!D161))="","",OFFSET('Water Data'!$D$29,0,10*ROW('Water Data'!D161)))</f>
        <v/>
      </c>
      <c r="BV167" s="273" t="str">
        <f ca="true">+IF(OFFSET('Water Data'!$E$27,0,10*ROW('Water Data'!E161))="","",OFFSET('Water Data'!$E$27,0,10*ROW('Water Data'!E161)))</f>
        <v/>
      </c>
      <c r="BW167" s="273" t="str">
        <f ca="true">+IF(OFFSET('Water Data'!$E$28,0,10*ROW('Water Data'!E161))="","",OFFSET('Water Data'!$E$28,0,10*ROW('Water Data'!E161)))</f>
        <v/>
      </c>
      <c r="BX167" s="273" t="str">
        <f ca="true">+IF(OFFSET('Water Data'!$E$29,0,10*ROW('Water Data'!E161))="","",OFFSET('Water Data'!$E$29,0,10*ROW('Water Data'!E161)))</f>
        <v/>
      </c>
      <c r="BY167" s="273" t="str">
        <f ca="true">+IF(OFFSET('Water Data'!$F$27,0,10*ROW('Water Data'!F161))="","",OFFSET('Water Data'!$F$27,0,10*ROW('Water Data'!F161)))</f>
        <v/>
      </c>
      <c r="BZ167" s="273" t="str">
        <f ca="true">+IF(OFFSET('Water Data'!$F$28,0,10*ROW('Water Data'!F161))="","",OFFSET('Water Data'!$F$28,0,10*ROW('Water Data'!F161)))</f>
        <v/>
      </c>
      <c r="CA167" s="273" t="str">
        <f ca="true">+IF(OFFSET('Water Data'!$F$29,0,10*ROW('Water Data'!F161))="","",OFFSET('Water Data'!$F$29,0,10*ROW('Water Data'!F161)))</f>
        <v/>
      </c>
      <c r="CB167" s="273" t="str">
        <f ca="true">+IF(OFFSET('Water Data'!$G$27,0,10*ROW('Water Data'!G161))="","",OFFSET('Water Data'!$G$27,0,10*ROW('Water Data'!G161)))</f>
        <v/>
      </c>
      <c r="CC167" s="273" t="str">
        <f ca="true">+IF(OFFSET('Water Data'!$G$28,0,10*ROW('Water Data'!G161))="","",OFFSET('Water Data'!$G$28,0,10*ROW('Water Data'!G161)))</f>
        <v/>
      </c>
      <c r="CD167" s="273" t="str">
        <f ca="true">+IF(OFFSET('Water Data'!$G$29,0,10*ROW('Water Data'!G161))="","",OFFSET('Water Data'!$G$29,0,10*ROW('Water Data'!G161)))</f>
        <v/>
      </c>
      <c r="CE167" s="273" t="str">
        <f ca="true">+IF(OFFSET('Water Data'!$H$27,0,10*ROW('Water Data'!H161))="","",OFFSET('Water Data'!$H$27,0,10*ROW('Water Data'!H161)))</f>
        <v/>
      </c>
      <c r="CF167" s="273" t="str">
        <f ca="true">+IF(OFFSET('Water Data'!$H$28,0,10*ROW('Water Data'!H161))="","",OFFSET('Water Data'!$H$28,0,10*ROW('Water Data'!H161)))</f>
        <v/>
      </c>
      <c r="CG167" s="273" t="str">
        <f ca="true">+IF(OFFSET('Water Data'!$H$29,0,10*ROW('Water Data'!H161))="","",OFFSET('Water Data'!$H$29,0,10*ROW('Water Data'!H161)))</f>
        <v/>
      </c>
      <c r="CH167" s="273" t="str">
        <f ca="true">+IF(OFFSET('Water Data'!$I$27,0,10*ROW('Water Data'!I161))="","",OFFSET('Water Data'!$I$27,0,10*ROW('Water Data'!I161)))</f>
        <v/>
      </c>
      <c r="CI167" s="273" t="str">
        <f ca="true">+IF(OFFSET('Water Data'!$I$28,0,10*ROW('Water Data'!I161))="","",OFFSET('Water Data'!$I$28,0,10*ROW('Water Data'!I161)))</f>
        <v/>
      </c>
      <c r="CJ167" s="273" t="str">
        <f ca="true">+IF(OFFSET('Water Data'!$I$29,0,10*ROW('Water Data'!I161))="","",OFFSET('Water Data'!$I$29,0,10*ROW('Water Data'!I161)))</f>
        <v/>
      </c>
      <c r="CK167" s="273" t="str">
        <f ca="true">+IF(OFFSET('Sanitation Data'!$D$28,0,10*ROW('Sanitation Data'!D161))="","",OFFSET('Sanitation Data'!$D$28,0,10*ROW('Sanitation Data'!D161)))</f>
        <v/>
      </c>
      <c r="CL167" s="273" t="str">
        <f ca="true">+IF(OFFSET('Sanitation Data'!$D$29,0,10*ROW('Sanitation Data'!D161))="","",OFFSET('Sanitation Data'!$D$29,0,10*ROW('Sanitation Data'!D161)))</f>
        <v/>
      </c>
      <c r="CM167" s="273" t="str">
        <f ca="true">+IF(OFFSET('Sanitation Data'!$D$30,0,10*ROW('Sanitation Data'!D161))="","",OFFSET('Sanitation Data'!$D$30,0,10*ROW('Sanitation Data'!D161)))</f>
        <v/>
      </c>
      <c r="CN167" s="273" t="str">
        <f ca="true">+IF(OFFSET('Sanitation Data'!$D$31,0,10*ROW('Sanitation Data'!D161))="","",OFFSET('Sanitation Data'!$D$31,0,10*ROW('Sanitation Data'!D161)))</f>
        <v/>
      </c>
      <c r="CO167" s="273" t="str">
        <f ca="true">+IF(OFFSET('Sanitation Data'!$D$32,0,10*ROW('Sanitation Data'!D161))="","",OFFSET('Sanitation Data'!$D$32,0,10*ROW('Sanitation Data'!D161)))</f>
        <v/>
      </c>
      <c r="CP167" s="273" t="str">
        <f ca="true">+IF(OFFSET('Sanitation Data'!$E$28,0,10*ROW('Sanitation Data'!E161))="","",OFFSET('Sanitation Data'!$E$28,0,10*ROW('Sanitation Data'!E161)))</f>
        <v/>
      </c>
      <c r="CQ167" s="273" t="str">
        <f ca="true">+IF(OFFSET('Sanitation Data'!$E$29,0,10*ROW('Sanitation Data'!E161))="","",OFFSET('Sanitation Data'!$E$29,0,10*ROW('Sanitation Data'!E161)))</f>
        <v/>
      </c>
      <c r="CR167" s="273" t="str">
        <f ca="true">+IF(OFFSET('Sanitation Data'!$E$30,0,10*ROW('Sanitation Data'!E161))="","",OFFSET('Sanitation Data'!$E$30,0,10*ROW('Sanitation Data'!E161)))</f>
        <v/>
      </c>
      <c r="CS167" s="273" t="str">
        <f ca="true">+IF(OFFSET('Sanitation Data'!$E$31,0,10*ROW('Sanitation Data'!E161))="","",OFFSET('Sanitation Data'!$E$31,0,10*ROW('Sanitation Data'!E161)))</f>
        <v/>
      </c>
      <c r="CT167" s="273" t="str">
        <f ca="true">+IF(OFFSET('Sanitation Data'!$E$32,0,10*ROW('Sanitation Data'!E161))="","",OFFSET('Sanitation Data'!$E$32,0,10*ROW('Sanitation Data'!E161)))</f>
        <v/>
      </c>
      <c r="CU167" s="273" t="str">
        <f ca="true">+IF(OFFSET('Sanitation Data'!$F$28,0,10*ROW('Sanitation Data'!F161))="","",OFFSET('Sanitation Data'!$F$28,0,10*ROW('Sanitation Data'!F161)))</f>
        <v/>
      </c>
      <c r="CV167" s="273" t="str">
        <f ca="true">+IF(OFFSET('Sanitation Data'!$F$29,0,10*ROW('Sanitation Data'!F161))="","",OFFSET('Sanitation Data'!$F$29,0,10*ROW('Sanitation Data'!F161)))</f>
        <v/>
      </c>
      <c r="CW167" s="273" t="str">
        <f ca="true">+IF(OFFSET('Sanitation Data'!$F$30,0,10*ROW('Sanitation Data'!F161))="","",OFFSET('Sanitation Data'!$F$30,0,10*ROW('Sanitation Data'!F161)))</f>
        <v/>
      </c>
      <c r="CX167" s="273" t="str">
        <f ca="true">+IF(OFFSET('Sanitation Data'!$F$31,0,10*ROW('Sanitation Data'!F161))="","",OFFSET('Sanitation Data'!$F$31,0,10*ROW('Sanitation Data'!F161)))</f>
        <v/>
      </c>
      <c r="CY167" s="273" t="str">
        <f ca="true">+IF(OFFSET('Sanitation Data'!$F$32,0,10*ROW('Sanitation Data'!F161))="","",OFFSET('Sanitation Data'!$F$32,0,10*ROW('Sanitation Data'!F161)))</f>
        <v/>
      </c>
      <c r="CZ167" s="273" t="str">
        <f ca="true">+IF(OFFSET('Sanitation Data'!$G$28,0,10*ROW('Sanitation Data'!G161))="","",OFFSET('Sanitation Data'!$G$28,0,10*ROW('Sanitation Data'!G161)))</f>
        <v/>
      </c>
      <c r="DA167" s="273" t="str">
        <f ca="true">+IF(OFFSET('Sanitation Data'!$G$29,0,10*ROW('Sanitation Data'!G161))="","",OFFSET('Sanitation Data'!$G$29,0,10*ROW('Sanitation Data'!G161)))</f>
        <v/>
      </c>
      <c r="DB167" s="273" t="str">
        <f ca="true">+IF(OFFSET('Sanitation Data'!$G$30,0,10*ROW('Sanitation Data'!G161))="","",OFFSET('Sanitation Data'!$G$30,0,10*ROW('Sanitation Data'!G161)))</f>
        <v/>
      </c>
      <c r="DC167" s="273" t="str">
        <f ca="true">+IF(OFFSET('Sanitation Data'!$G$31,0,10*ROW('Sanitation Data'!G161))="","",OFFSET('Sanitation Data'!$G$31,0,10*ROW('Sanitation Data'!G161)))</f>
        <v/>
      </c>
      <c r="DD167" s="273" t="str">
        <f ca="true">+IF(OFFSET('Sanitation Data'!$G$32,0,10*ROW('Sanitation Data'!G161))="","",OFFSET('Sanitation Data'!$G$32,0,10*ROW('Sanitation Data'!G161)))</f>
        <v/>
      </c>
      <c r="DE167" s="273" t="str">
        <f ca="true">+IF(OFFSET('Sanitation Data'!$H$28,0,10*ROW('Sanitation Data'!H161))="","",OFFSET('Sanitation Data'!$H$28,0,10*ROW('Sanitation Data'!H161)))</f>
        <v/>
      </c>
      <c r="DF167" s="273" t="str">
        <f ca="true">+IF(OFFSET('Sanitation Data'!$H$29,0,10*ROW('Sanitation Data'!H161))="","",OFFSET('Sanitation Data'!$H$29,0,10*ROW('Sanitation Data'!H161)))</f>
        <v/>
      </c>
      <c r="DG167" s="273" t="str">
        <f ca="true">+IF(OFFSET('Sanitation Data'!$H$30,0,10*ROW('Sanitation Data'!H161))="","",OFFSET('Sanitation Data'!$H$30,0,10*ROW('Sanitation Data'!H161)))</f>
        <v/>
      </c>
      <c r="DH167" s="273" t="str">
        <f ca="true">+IF(OFFSET('Sanitation Data'!$H$31,0,10*ROW('Sanitation Data'!H161))="","",OFFSET('Sanitation Data'!$H$31,0,10*ROW('Sanitation Data'!H161)))</f>
        <v/>
      </c>
      <c r="DI167" s="273" t="str">
        <f ca="true">+IF(OFFSET('Sanitation Data'!$H$32,0,10*ROW('Sanitation Data'!H161))="","",OFFSET('Sanitation Data'!$H$32,0,10*ROW('Sanitation Data'!H161)))</f>
        <v/>
      </c>
      <c r="DJ167" s="273" t="str">
        <f ca="true">+IF(OFFSET('Sanitation Data'!$I$28,0,10*ROW('Sanitation Data'!I161))="","",OFFSET('Sanitation Data'!$I$28,0,10*ROW('Sanitation Data'!I161)))</f>
        <v/>
      </c>
      <c r="DK167" s="273" t="str">
        <f ca="true">+IF(OFFSET('Sanitation Data'!$I$29,0,10*ROW('Sanitation Data'!I161))="","",OFFSET('Sanitation Data'!$I$29,0,10*ROW('Sanitation Data'!I161)))</f>
        <v/>
      </c>
      <c r="DL167" s="273" t="str">
        <f ca="true">+IF(OFFSET('Sanitation Data'!$I$30,0,10*ROW('Sanitation Data'!I161))="","",OFFSET('Sanitation Data'!$I$30,0,10*ROW('Sanitation Data'!I161)))</f>
        <v/>
      </c>
      <c r="DM167" s="273" t="str">
        <f ca="true">+IF(OFFSET('Sanitation Data'!$I$31,0,10*ROW('Sanitation Data'!I161))="","",OFFSET('Sanitation Data'!$I$31,0,10*ROW('Sanitation Data'!I161)))</f>
        <v/>
      </c>
      <c r="DN167" s="273" t="str">
        <f ca="true">+IF(OFFSET('Sanitation Data'!$I$32,0,10*ROW('Sanitation Data'!I161))="","",OFFSET('Sanitation Data'!$I$32,0,10*ROW('Sanitation Data'!I161)))</f>
        <v/>
      </c>
      <c r="DO167" s="273" t="str">
        <f ca="true">+IF(OFFSET('Hygiene Data'!$D$11,0,10*ROW('Hygiene Data'!D161))="","",OFFSET('Hygiene Data'!$D$11,0,10*ROW('Hygiene Data'!D161)))</f>
        <v/>
      </c>
      <c r="DP167" s="273" t="str">
        <f ca="true">+IF(OFFSET('Hygiene Data'!$D$12,0,10*ROW('Hygiene Data'!D161))="","",OFFSET('Hygiene Data'!$D$12,0,10*ROW('Hygiene Data'!D161)))</f>
        <v/>
      </c>
      <c r="DQ167" s="273" t="str">
        <f ca="true">+IF(OFFSET('Hygiene Data'!$D$13,0,10*ROW('Hygiene Data'!D161))="","",OFFSET('Hygiene Data'!$D$13,0,10*ROW('Hygiene Data'!D161)))</f>
        <v/>
      </c>
      <c r="DR167" s="273" t="str">
        <f ca="true">+IF(OFFSET('Hygiene Data'!$E$11,0,10*ROW('Hygiene Data'!E161))="","",OFFSET('Hygiene Data'!$E$11,0,10*ROW('Hygiene Data'!E161)))</f>
        <v/>
      </c>
      <c r="DS167" s="273" t="str">
        <f ca="true">+IF(OFFSET('Hygiene Data'!$E$12,0,10*ROW('Hygiene Data'!E161))="","",OFFSET('Hygiene Data'!$E$12,0,10*ROW('Hygiene Data'!E161)))</f>
        <v/>
      </c>
      <c r="DT167" s="273" t="str">
        <f ca="true">+IF(OFFSET('Hygiene Data'!$E$13,0,10*ROW('Hygiene Data'!E161))="","",OFFSET('Hygiene Data'!$E$13,0,10*ROW('Hygiene Data'!E161)))</f>
        <v/>
      </c>
      <c r="DU167" s="273" t="str">
        <f ca="true">+IF(OFFSET('Hygiene Data'!$F$11,0,10*ROW('Hygiene Data'!F161))="","",OFFSET('Hygiene Data'!$F$11,0,10*ROW('Hygiene Data'!F161)))</f>
        <v/>
      </c>
      <c r="DV167" s="273" t="str">
        <f ca="true">+IF(OFFSET('Hygiene Data'!$F$12,0,10*ROW('Hygiene Data'!F161))="","",OFFSET('Hygiene Data'!$F$12,0,10*ROW('Hygiene Data'!F161)))</f>
        <v/>
      </c>
      <c r="DW167" s="273" t="str">
        <f ca="true">+IF(OFFSET('Hygiene Data'!$F$13,0,10*ROW('Hygiene Data'!F161))="","",OFFSET('Hygiene Data'!$F$13,0,10*ROW('Hygiene Data'!F161)))</f>
        <v/>
      </c>
      <c r="DX167" s="273" t="str">
        <f ca="true">+IF(OFFSET('Hygiene Data'!$G$11,0,10*ROW('Hygiene Data'!G161))="","",OFFSET('Hygiene Data'!$G$11,0,10*ROW('Hygiene Data'!G161)))</f>
        <v/>
      </c>
      <c r="DY167" s="273" t="str">
        <f ca="true">+IF(OFFSET('Hygiene Data'!$G$12,0,10*ROW('Hygiene Data'!G161))="","",OFFSET('Hygiene Data'!$G$12,0,10*ROW('Hygiene Data'!G161)))</f>
        <v/>
      </c>
      <c r="DZ167" s="273" t="str">
        <f ca="true">+IF(OFFSET('Hygiene Data'!$G$13,0,10*ROW('Hygiene Data'!G161))="","",OFFSET('Hygiene Data'!$G$13,0,10*ROW('Hygiene Data'!G161)))</f>
        <v/>
      </c>
      <c r="EA167" s="273" t="str">
        <f ca="true">+IF(OFFSET('Hygiene Data'!$H$11,0,10*ROW('Hygiene Data'!H161))="","",OFFSET('Hygiene Data'!$H$11,0,10*ROW('Hygiene Data'!H161)))</f>
        <v/>
      </c>
      <c r="EB167" s="273" t="str">
        <f ca="true">+IF(OFFSET('Hygiene Data'!$H$12,0,10*ROW('Hygiene Data'!H161))="","",OFFSET('Hygiene Data'!$H$12,0,10*ROW('Hygiene Data'!H161)))</f>
        <v/>
      </c>
      <c r="EC167" s="273" t="str">
        <f ca="true">+IF(OFFSET('Hygiene Data'!$H$13,0,10*ROW('Hygiene Data'!H161))="","",OFFSET('Hygiene Data'!$H$13,0,10*ROW('Hygiene Data'!H161)))</f>
        <v/>
      </c>
      <c r="ED167" s="273" t="str">
        <f ca="true">+IF(OFFSET('Hygiene Data'!$I$11,0,10*ROW('Hygiene Data'!I161))="","",OFFSET('Hygiene Data'!$I$11,0,10*ROW('Hygiene Data'!I161)))</f>
        <v/>
      </c>
      <c r="EE167" s="273" t="str">
        <f ca="true">+IF(OFFSET('Hygiene Data'!$I$12,0,10*ROW('Hygiene Data'!I161))="","",OFFSET('Hygiene Data'!$I$12,0,10*ROW('Hygiene Data'!I161)))</f>
        <v/>
      </c>
      <c r="EF167" s="273"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29" t="str">
        <f t="shared" ca="true" si="2"/>
        <v/>
      </c>
      <c r="D168" s="97"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7"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7"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7"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7"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7"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7"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7"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7"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7"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7"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7"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7"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7"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7"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7"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7"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7"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8"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8"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8"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8"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8"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8"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8"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8"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8"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8"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8"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8"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8"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8"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8"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8"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8"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8"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8"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8"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8"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8"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8"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8"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8"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8"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8"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8"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8"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8"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9"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9"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9"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9"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9"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9"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9"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9"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9"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9"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9"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9"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9"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9"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9"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9"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9"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9"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3"/>
      <c r="BS168" s="273" t="str">
        <f ca="true">+IF(OFFSET('Water Data'!$D$27,0,10*ROW('Water Data'!D162))="","",OFFSET('Water Data'!$D$27,0,10*ROW('Water Data'!D162)))</f>
        <v/>
      </c>
      <c r="BT168" s="273" t="str">
        <f ca="true">+IF(OFFSET('Water Data'!$D$28,0,10*ROW('Water Data'!D162))="","",OFFSET('Water Data'!$D$28,0,10*ROW('Water Data'!D162)))</f>
        <v/>
      </c>
      <c r="BU168" s="273" t="str">
        <f ca="true">+IF(OFFSET('Water Data'!$D$29,0,10*ROW('Water Data'!D162))="","",OFFSET('Water Data'!$D$29,0,10*ROW('Water Data'!D162)))</f>
        <v/>
      </c>
      <c r="BV168" s="273" t="str">
        <f ca="true">+IF(OFFSET('Water Data'!$E$27,0,10*ROW('Water Data'!E162))="","",OFFSET('Water Data'!$E$27,0,10*ROW('Water Data'!E162)))</f>
        <v/>
      </c>
      <c r="BW168" s="273" t="str">
        <f ca="true">+IF(OFFSET('Water Data'!$E$28,0,10*ROW('Water Data'!E162))="","",OFFSET('Water Data'!$E$28,0,10*ROW('Water Data'!E162)))</f>
        <v/>
      </c>
      <c r="BX168" s="273" t="str">
        <f ca="true">+IF(OFFSET('Water Data'!$E$29,0,10*ROW('Water Data'!E162))="","",OFFSET('Water Data'!$E$29,0,10*ROW('Water Data'!E162)))</f>
        <v/>
      </c>
      <c r="BY168" s="273" t="str">
        <f ca="true">+IF(OFFSET('Water Data'!$F$27,0,10*ROW('Water Data'!F162))="","",OFFSET('Water Data'!$F$27,0,10*ROW('Water Data'!F162)))</f>
        <v/>
      </c>
      <c r="BZ168" s="273" t="str">
        <f ca="true">+IF(OFFSET('Water Data'!$F$28,0,10*ROW('Water Data'!F162))="","",OFFSET('Water Data'!$F$28,0,10*ROW('Water Data'!F162)))</f>
        <v/>
      </c>
      <c r="CA168" s="273" t="str">
        <f ca="true">+IF(OFFSET('Water Data'!$F$29,0,10*ROW('Water Data'!F162))="","",OFFSET('Water Data'!$F$29,0,10*ROW('Water Data'!F162)))</f>
        <v/>
      </c>
      <c r="CB168" s="273" t="str">
        <f ca="true">+IF(OFFSET('Water Data'!$G$27,0,10*ROW('Water Data'!G162))="","",OFFSET('Water Data'!$G$27,0,10*ROW('Water Data'!G162)))</f>
        <v/>
      </c>
      <c r="CC168" s="273" t="str">
        <f ca="true">+IF(OFFSET('Water Data'!$G$28,0,10*ROW('Water Data'!G162))="","",OFFSET('Water Data'!$G$28,0,10*ROW('Water Data'!G162)))</f>
        <v/>
      </c>
      <c r="CD168" s="273" t="str">
        <f ca="true">+IF(OFFSET('Water Data'!$G$29,0,10*ROW('Water Data'!G162))="","",OFFSET('Water Data'!$G$29,0,10*ROW('Water Data'!G162)))</f>
        <v/>
      </c>
      <c r="CE168" s="273" t="str">
        <f ca="true">+IF(OFFSET('Water Data'!$H$27,0,10*ROW('Water Data'!H162))="","",OFFSET('Water Data'!$H$27,0,10*ROW('Water Data'!H162)))</f>
        <v/>
      </c>
      <c r="CF168" s="273" t="str">
        <f ca="true">+IF(OFFSET('Water Data'!$H$28,0,10*ROW('Water Data'!H162))="","",OFFSET('Water Data'!$H$28,0,10*ROW('Water Data'!H162)))</f>
        <v/>
      </c>
      <c r="CG168" s="273" t="str">
        <f ca="true">+IF(OFFSET('Water Data'!$H$29,0,10*ROW('Water Data'!H162))="","",OFFSET('Water Data'!$H$29,0,10*ROW('Water Data'!H162)))</f>
        <v/>
      </c>
      <c r="CH168" s="273" t="str">
        <f ca="true">+IF(OFFSET('Water Data'!$I$27,0,10*ROW('Water Data'!I162))="","",OFFSET('Water Data'!$I$27,0,10*ROW('Water Data'!I162)))</f>
        <v/>
      </c>
      <c r="CI168" s="273" t="str">
        <f ca="true">+IF(OFFSET('Water Data'!$I$28,0,10*ROW('Water Data'!I162))="","",OFFSET('Water Data'!$I$28,0,10*ROW('Water Data'!I162)))</f>
        <v/>
      </c>
      <c r="CJ168" s="273" t="str">
        <f ca="true">+IF(OFFSET('Water Data'!$I$29,0,10*ROW('Water Data'!I162))="","",OFFSET('Water Data'!$I$29,0,10*ROW('Water Data'!I162)))</f>
        <v/>
      </c>
      <c r="CK168" s="273" t="str">
        <f ca="true">+IF(OFFSET('Sanitation Data'!$D$28,0,10*ROW('Sanitation Data'!D162))="","",OFFSET('Sanitation Data'!$D$28,0,10*ROW('Sanitation Data'!D162)))</f>
        <v/>
      </c>
      <c r="CL168" s="273" t="str">
        <f ca="true">+IF(OFFSET('Sanitation Data'!$D$29,0,10*ROW('Sanitation Data'!D162))="","",OFFSET('Sanitation Data'!$D$29,0,10*ROW('Sanitation Data'!D162)))</f>
        <v/>
      </c>
      <c r="CM168" s="273" t="str">
        <f ca="true">+IF(OFFSET('Sanitation Data'!$D$30,0,10*ROW('Sanitation Data'!D162))="","",OFFSET('Sanitation Data'!$D$30,0,10*ROW('Sanitation Data'!D162)))</f>
        <v/>
      </c>
      <c r="CN168" s="273" t="str">
        <f ca="true">+IF(OFFSET('Sanitation Data'!$D$31,0,10*ROW('Sanitation Data'!D162))="","",OFFSET('Sanitation Data'!$D$31,0,10*ROW('Sanitation Data'!D162)))</f>
        <v/>
      </c>
      <c r="CO168" s="273" t="str">
        <f ca="true">+IF(OFFSET('Sanitation Data'!$D$32,0,10*ROW('Sanitation Data'!D162))="","",OFFSET('Sanitation Data'!$D$32,0,10*ROW('Sanitation Data'!D162)))</f>
        <v/>
      </c>
      <c r="CP168" s="273" t="str">
        <f ca="true">+IF(OFFSET('Sanitation Data'!$E$28,0,10*ROW('Sanitation Data'!E162))="","",OFFSET('Sanitation Data'!$E$28,0,10*ROW('Sanitation Data'!E162)))</f>
        <v/>
      </c>
      <c r="CQ168" s="273" t="str">
        <f ca="true">+IF(OFFSET('Sanitation Data'!$E$29,0,10*ROW('Sanitation Data'!E162))="","",OFFSET('Sanitation Data'!$E$29,0,10*ROW('Sanitation Data'!E162)))</f>
        <v/>
      </c>
      <c r="CR168" s="273" t="str">
        <f ca="true">+IF(OFFSET('Sanitation Data'!$E$30,0,10*ROW('Sanitation Data'!E162))="","",OFFSET('Sanitation Data'!$E$30,0,10*ROW('Sanitation Data'!E162)))</f>
        <v/>
      </c>
      <c r="CS168" s="273" t="str">
        <f ca="true">+IF(OFFSET('Sanitation Data'!$E$31,0,10*ROW('Sanitation Data'!E162))="","",OFFSET('Sanitation Data'!$E$31,0,10*ROW('Sanitation Data'!E162)))</f>
        <v/>
      </c>
      <c r="CT168" s="273" t="str">
        <f ca="true">+IF(OFFSET('Sanitation Data'!$E$32,0,10*ROW('Sanitation Data'!E162))="","",OFFSET('Sanitation Data'!$E$32,0,10*ROW('Sanitation Data'!E162)))</f>
        <v/>
      </c>
      <c r="CU168" s="273" t="str">
        <f ca="true">+IF(OFFSET('Sanitation Data'!$F$28,0,10*ROW('Sanitation Data'!F162))="","",OFFSET('Sanitation Data'!$F$28,0,10*ROW('Sanitation Data'!F162)))</f>
        <v/>
      </c>
      <c r="CV168" s="273" t="str">
        <f ca="true">+IF(OFFSET('Sanitation Data'!$F$29,0,10*ROW('Sanitation Data'!F162))="","",OFFSET('Sanitation Data'!$F$29,0,10*ROW('Sanitation Data'!F162)))</f>
        <v/>
      </c>
      <c r="CW168" s="273" t="str">
        <f ca="true">+IF(OFFSET('Sanitation Data'!$F$30,0,10*ROW('Sanitation Data'!F162))="","",OFFSET('Sanitation Data'!$F$30,0,10*ROW('Sanitation Data'!F162)))</f>
        <v/>
      </c>
      <c r="CX168" s="273" t="str">
        <f ca="true">+IF(OFFSET('Sanitation Data'!$F$31,0,10*ROW('Sanitation Data'!F162))="","",OFFSET('Sanitation Data'!$F$31,0,10*ROW('Sanitation Data'!F162)))</f>
        <v/>
      </c>
      <c r="CY168" s="273" t="str">
        <f ca="true">+IF(OFFSET('Sanitation Data'!$F$32,0,10*ROW('Sanitation Data'!F162))="","",OFFSET('Sanitation Data'!$F$32,0,10*ROW('Sanitation Data'!F162)))</f>
        <v/>
      </c>
      <c r="CZ168" s="273" t="str">
        <f ca="true">+IF(OFFSET('Sanitation Data'!$G$28,0,10*ROW('Sanitation Data'!G162))="","",OFFSET('Sanitation Data'!$G$28,0,10*ROW('Sanitation Data'!G162)))</f>
        <v/>
      </c>
      <c r="DA168" s="273" t="str">
        <f ca="true">+IF(OFFSET('Sanitation Data'!$G$29,0,10*ROW('Sanitation Data'!G162))="","",OFFSET('Sanitation Data'!$G$29,0,10*ROW('Sanitation Data'!G162)))</f>
        <v/>
      </c>
      <c r="DB168" s="273" t="str">
        <f ca="true">+IF(OFFSET('Sanitation Data'!$G$30,0,10*ROW('Sanitation Data'!G162))="","",OFFSET('Sanitation Data'!$G$30,0,10*ROW('Sanitation Data'!G162)))</f>
        <v/>
      </c>
      <c r="DC168" s="273" t="str">
        <f ca="true">+IF(OFFSET('Sanitation Data'!$G$31,0,10*ROW('Sanitation Data'!G162))="","",OFFSET('Sanitation Data'!$G$31,0,10*ROW('Sanitation Data'!G162)))</f>
        <v/>
      </c>
      <c r="DD168" s="273" t="str">
        <f ca="true">+IF(OFFSET('Sanitation Data'!$G$32,0,10*ROW('Sanitation Data'!G162))="","",OFFSET('Sanitation Data'!$G$32,0,10*ROW('Sanitation Data'!G162)))</f>
        <v/>
      </c>
      <c r="DE168" s="273" t="str">
        <f ca="true">+IF(OFFSET('Sanitation Data'!$H$28,0,10*ROW('Sanitation Data'!H162))="","",OFFSET('Sanitation Data'!$H$28,0,10*ROW('Sanitation Data'!H162)))</f>
        <v/>
      </c>
      <c r="DF168" s="273" t="str">
        <f ca="true">+IF(OFFSET('Sanitation Data'!$H$29,0,10*ROW('Sanitation Data'!H162))="","",OFFSET('Sanitation Data'!$H$29,0,10*ROW('Sanitation Data'!H162)))</f>
        <v/>
      </c>
      <c r="DG168" s="273" t="str">
        <f ca="true">+IF(OFFSET('Sanitation Data'!$H$30,0,10*ROW('Sanitation Data'!H162))="","",OFFSET('Sanitation Data'!$H$30,0,10*ROW('Sanitation Data'!H162)))</f>
        <v/>
      </c>
      <c r="DH168" s="273" t="str">
        <f ca="true">+IF(OFFSET('Sanitation Data'!$H$31,0,10*ROW('Sanitation Data'!H162))="","",OFFSET('Sanitation Data'!$H$31,0,10*ROW('Sanitation Data'!H162)))</f>
        <v/>
      </c>
      <c r="DI168" s="273" t="str">
        <f ca="true">+IF(OFFSET('Sanitation Data'!$H$32,0,10*ROW('Sanitation Data'!H162))="","",OFFSET('Sanitation Data'!$H$32,0,10*ROW('Sanitation Data'!H162)))</f>
        <v/>
      </c>
      <c r="DJ168" s="273" t="str">
        <f ca="true">+IF(OFFSET('Sanitation Data'!$I$28,0,10*ROW('Sanitation Data'!I162))="","",OFFSET('Sanitation Data'!$I$28,0,10*ROW('Sanitation Data'!I162)))</f>
        <v/>
      </c>
      <c r="DK168" s="273" t="str">
        <f ca="true">+IF(OFFSET('Sanitation Data'!$I$29,0,10*ROW('Sanitation Data'!I162))="","",OFFSET('Sanitation Data'!$I$29,0,10*ROW('Sanitation Data'!I162)))</f>
        <v/>
      </c>
      <c r="DL168" s="273" t="str">
        <f ca="true">+IF(OFFSET('Sanitation Data'!$I$30,0,10*ROW('Sanitation Data'!I162))="","",OFFSET('Sanitation Data'!$I$30,0,10*ROW('Sanitation Data'!I162)))</f>
        <v/>
      </c>
      <c r="DM168" s="273" t="str">
        <f ca="true">+IF(OFFSET('Sanitation Data'!$I$31,0,10*ROW('Sanitation Data'!I162))="","",OFFSET('Sanitation Data'!$I$31,0,10*ROW('Sanitation Data'!I162)))</f>
        <v/>
      </c>
      <c r="DN168" s="273" t="str">
        <f ca="true">+IF(OFFSET('Sanitation Data'!$I$32,0,10*ROW('Sanitation Data'!I162))="","",OFFSET('Sanitation Data'!$I$32,0,10*ROW('Sanitation Data'!I162)))</f>
        <v/>
      </c>
      <c r="DO168" s="273" t="str">
        <f ca="true">+IF(OFFSET('Hygiene Data'!$D$11,0,10*ROW('Hygiene Data'!D162))="","",OFFSET('Hygiene Data'!$D$11,0,10*ROW('Hygiene Data'!D162)))</f>
        <v/>
      </c>
      <c r="DP168" s="273" t="str">
        <f ca="true">+IF(OFFSET('Hygiene Data'!$D$12,0,10*ROW('Hygiene Data'!D162))="","",OFFSET('Hygiene Data'!$D$12,0,10*ROW('Hygiene Data'!D162)))</f>
        <v/>
      </c>
      <c r="DQ168" s="273" t="str">
        <f ca="true">+IF(OFFSET('Hygiene Data'!$D$13,0,10*ROW('Hygiene Data'!D162))="","",OFFSET('Hygiene Data'!$D$13,0,10*ROW('Hygiene Data'!D162)))</f>
        <v/>
      </c>
      <c r="DR168" s="273" t="str">
        <f ca="true">+IF(OFFSET('Hygiene Data'!$E$11,0,10*ROW('Hygiene Data'!E162))="","",OFFSET('Hygiene Data'!$E$11,0,10*ROW('Hygiene Data'!E162)))</f>
        <v/>
      </c>
      <c r="DS168" s="273" t="str">
        <f ca="true">+IF(OFFSET('Hygiene Data'!$E$12,0,10*ROW('Hygiene Data'!E162))="","",OFFSET('Hygiene Data'!$E$12,0,10*ROW('Hygiene Data'!E162)))</f>
        <v/>
      </c>
      <c r="DT168" s="273" t="str">
        <f ca="true">+IF(OFFSET('Hygiene Data'!$E$13,0,10*ROW('Hygiene Data'!E162))="","",OFFSET('Hygiene Data'!$E$13,0,10*ROW('Hygiene Data'!E162)))</f>
        <v/>
      </c>
      <c r="DU168" s="273" t="str">
        <f ca="true">+IF(OFFSET('Hygiene Data'!$F$11,0,10*ROW('Hygiene Data'!F162))="","",OFFSET('Hygiene Data'!$F$11,0,10*ROW('Hygiene Data'!F162)))</f>
        <v/>
      </c>
      <c r="DV168" s="273" t="str">
        <f ca="true">+IF(OFFSET('Hygiene Data'!$F$12,0,10*ROW('Hygiene Data'!F162))="","",OFFSET('Hygiene Data'!$F$12,0,10*ROW('Hygiene Data'!F162)))</f>
        <v/>
      </c>
      <c r="DW168" s="273" t="str">
        <f ca="true">+IF(OFFSET('Hygiene Data'!$F$13,0,10*ROW('Hygiene Data'!F162))="","",OFFSET('Hygiene Data'!$F$13,0,10*ROW('Hygiene Data'!F162)))</f>
        <v/>
      </c>
      <c r="DX168" s="273" t="str">
        <f ca="true">+IF(OFFSET('Hygiene Data'!$G$11,0,10*ROW('Hygiene Data'!G162))="","",OFFSET('Hygiene Data'!$G$11,0,10*ROW('Hygiene Data'!G162)))</f>
        <v/>
      </c>
      <c r="DY168" s="273" t="str">
        <f ca="true">+IF(OFFSET('Hygiene Data'!$G$12,0,10*ROW('Hygiene Data'!G162))="","",OFFSET('Hygiene Data'!$G$12,0,10*ROW('Hygiene Data'!G162)))</f>
        <v/>
      </c>
      <c r="DZ168" s="273" t="str">
        <f ca="true">+IF(OFFSET('Hygiene Data'!$G$13,0,10*ROW('Hygiene Data'!G162))="","",OFFSET('Hygiene Data'!$G$13,0,10*ROW('Hygiene Data'!G162)))</f>
        <v/>
      </c>
      <c r="EA168" s="273" t="str">
        <f ca="true">+IF(OFFSET('Hygiene Data'!$H$11,0,10*ROW('Hygiene Data'!H162))="","",OFFSET('Hygiene Data'!$H$11,0,10*ROW('Hygiene Data'!H162)))</f>
        <v/>
      </c>
      <c r="EB168" s="273" t="str">
        <f ca="true">+IF(OFFSET('Hygiene Data'!$H$12,0,10*ROW('Hygiene Data'!H162))="","",OFFSET('Hygiene Data'!$H$12,0,10*ROW('Hygiene Data'!H162)))</f>
        <v/>
      </c>
      <c r="EC168" s="273" t="str">
        <f ca="true">+IF(OFFSET('Hygiene Data'!$H$13,0,10*ROW('Hygiene Data'!H162))="","",OFFSET('Hygiene Data'!$H$13,0,10*ROW('Hygiene Data'!H162)))</f>
        <v/>
      </c>
      <c r="ED168" s="273" t="str">
        <f ca="true">+IF(OFFSET('Hygiene Data'!$I$11,0,10*ROW('Hygiene Data'!I162))="","",OFFSET('Hygiene Data'!$I$11,0,10*ROW('Hygiene Data'!I162)))</f>
        <v/>
      </c>
      <c r="EE168" s="273" t="str">
        <f ca="true">+IF(OFFSET('Hygiene Data'!$I$12,0,10*ROW('Hygiene Data'!I162))="","",OFFSET('Hygiene Data'!$I$12,0,10*ROW('Hygiene Data'!I162)))</f>
        <v/>
      </c>
      <c r="EF168" s="273"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29" t="str">
        <f t="shared" ca="true" si="2"/>
        <v/>
      </c>
      <c r="D169" s="97"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7"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7"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7"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7"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7"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7"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7"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7"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7"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7"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7"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7"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7"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7"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7"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7"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7"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8"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8"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8"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8"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8"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8"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8"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8"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8"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8"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8"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8"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8"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8"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8"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8"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8"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8"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8"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8"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8"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8"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8"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8"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8"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8"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8"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8"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8"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8"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9"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9"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9"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9"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9"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9"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9"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9"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9"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9"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9"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9"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9"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9"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9"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9"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9"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9"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3"/>
      <c r="BS169" s="273" t="str">
        <f ca="true">+IF(OFFSET('Water Data'!$D$27,0,10*ROW('Water Data'!D163))="","",OFFSET('Water Data'!$D$27,0,10*ROW('Water Data'!D163)))</f>
        <v/>
      </c>
      <c r="BT169" s="273" t="str">
        <f ca="true">+IF(OFFSET('Water Data'!$D$28,0,10*ROW('Water Data'!D163))="","",OFFSET('Water Data'!$D$28,0,10*ROW('Water Data'!D163)))</f>
        <v/>
      </c>
      <c r="BU169" s="273" t="str">
        <f ca="true">+IF(OFFSET('Water Data'!$D$29,0,10*ROW('Water Data'!D163))="","",OFFSET('Water Data'!$D$29,0,10*ROW('Water Data'!D163)))</f>
        <v/>
      </c>
      <c r="BV169" s="273" t="str">
        <f ca="true">+IF(OFFSET('Water Data'!$E$27,0,10*ROW('Water Data'!E163))="","",OFFSET('Water Data'!$E$27,0,10*ROW('Water Data'!E163)))</f>
        <v/>
      </c>
      <c r="BW169" s="273" t="str">
        <f ca="true">+IF(OFFSET('Water Data'!$E$28,0,10*ROW('Water Data'!E163))="","",OFFSET('Water Data'!$E$28,0,10*ROW('Water Data'!E163)))</f>
        <v/>
      </c>
      <c r="BX169" s="273" t="str">
        <f ca="true">+IF(OFFSET('Water Data'!$E$29,0,10*ROW('Water Data'!E163))="","",OFFSET('Water Data'!$E$29,0,10*ROW('Water Data'!E163)))</f>
        <v/>
      </c>
      <c r="BY169" s="273" t="str">
        <f ca="true">+IF(OFFSET('Water Data'!$F$27,0,10*ROW('Water Data'!F163))="","",OFFSET('Water Data'!$F$27,0,10*ROW('Water Data'!F163)))</f>
        <v/>
      </c>
      <c r="BZ169" s="273" t="str">
        <f ca="true">+IF(OFFSET('Water Data'!$F$28,0,10*ROW('Water Data'!F163))="","",OFFSET('Water Data'!$F$28,0,10*ROW('Water Data'!F163)))</f>
        <v/>
      </c>
      <c r="CA169" s="273" t="str">
        <f ca="true">+IF(OFFSET('Water Data'!$F$29,0,10*ROW('Water Data'!F163))="","",OFFSET('Water Data'!$F$29,0,10*ROW('Water Data'!F163)))</f>
        <v/>
      </c>
      <c r="CB169" s="273" t="str">
        <f ca="true">+IF(OFFSET('Water Data'!$G$27,0,10*ROW('Water Data'!G163))="","",OFFSET('Water Data'!$G$27,0,10*ROW('Water Data'!G163)))</f>
        <v/>
      </c>
      <c r="CC169" s="273" t="str">
        <f ca="true">+IF(OFFSET('Water Data'!$G$28,0,10*ROW('Water Data'!G163))="","",OFFSET('Water Data'!$G$28,0,10*ROW('Water Data'!G163)))</f>
        <v/>
      </c>
      <c r="CD169" s="273" t="str">
        <f ca="true">+IF(OFFSET('Water Data'!$G$29,0,10*ROW('Water Data'!G163))="","",OFFSET('Water Data'!$G$29,0,10*ROW('Water Data'!G163)))</f>
        <v/>
      </c>
      <c r="CE169" s="273" t="str">
        <f ca="true">+IF(OFFSET('Water Data'!$H$27,0,10*ROW('Water Data'!H163))="","",OFFSET('Water Data'!$H$27,0,10*ROW('Water Data'!H163)))</f>
        <v/>
      </c>
      <c r="CF169" s="273" t="str">
        <f ca="true">+IF(OFFSET('Water Data'!$H$28,0,10*ROW('Water Data'!H163))="","",OFFSET('Water Data'!$H$28,0,10*ROW('Water Data'!H163)))</f>
        <v/>
      </c>
      <c r="CG169" s="273" t="str">
        <f ca="true">+IF(OFFSET('Water Data'!$H$29,0,10*ROW('Water Data'!H163))="","",OFFSET('Water Data'!$H$29,0,10*ROW('Water Data'!H163)))</f>
        <v/>
      </c>
      <c r="CH169" s="273" t="str">
        <f ca="true">+IF(OFFSET('Water Data'!$I$27,0,10*ROW('Water Data'!I163))="","",OFFSET('Water Data'!$I$27,0,10*ROW('Water Data'!I163)))</f>
        <v/>
      </c>
      <c r="CI169" s="273" t="str">
        <f ca="true">+IF(OFFSET('Water Data'!$I$28,0,10*ROW('Water Data'!I163))="","",OFFSET('Water Data'!$I$28,0,10*ROW('Water Data'!I163)))</f>
        <v/>
      </c>
      <c r="CJ169" s="273" t="str">
        <f ca="true">+IF(OFFSET('Water Data'!$I$29,0,10*ROW('Water Data'!I163))="","",OFFSET('Water Data'!$I$29,0,10*ROW('Water Data'!I163)))</f>
        <v/>
      </c>
      <c r="CK169" s="273" t="str">
        <f ca="true">+IF(OFFSET('Sanitation Data'!$D$28,0,10*ROW('Sanitation Data'!D163))="","",OFFSET('Sanitation Data'!$D$28,0,10*ROW('Sanitation Data'!D163)))</f>
        <v/>
      </c>
      <c r="CL169" s="273" t="str">
        <f ca="true">+IF(OFFSET('Sanitation Data'!$D$29,0,10*ROW('Sanitation Data'!D163))="","",OFFSET('Sanitation Data'!$D$29,0,10*ROW('Sanitation Data'!D163)))</f>
        <v/>
      </c>
      <c r="CM169" s="273" t="str">
        <f ca="true">+IF(OFFSET('Sanitation Data'!$D$30,0,10*ROW('Sanitation Data'!D163))="","",OFFSET('Sanitation Data'!$D$30,0,10*ROW('Sanitation Data'!D163)))</f>
        <v/>
      </c>
      <c r="CN169" s="273" t="str">
        <f ca="true">+IF(OFFSET('Sanitation Data'!$D$31,0,10*ROW('Sanitation Data'!D163))="","",OFFSET('Sanitation Data'!$D$31,0,10*ROW('Sanitation Data'!D163)))</f>
        <v/>
      </c>
      <c r="CO169" s="273" t="str">
        <f ca="true">+IF(OFFSET('Sanitation Data'!$D$32,0,10*ROW('Sanitation Data'!D163))="","",OFFSET('Sanitation Data'!$D$32,0,10*ROW('Sanitation Data'!D163)))</f>
        <v/>
      </c>
      <c r="CP169" s="273" t="str">
        <f ca="true">+IF(OFFSET('Sanitation Data'!$E$28,0,10*ROW('Sanitation Data'!E163))="","",OFFSET('Sanitation Data'!$E$28,0,10*ROW('Sanitation Data'!E163)))</f>
        <v/>
      </c>
      <c r="CQ169" s="273" t="str">
        <f ca="true">+IF(OFFSET('Sanitation Data'!$E$29,0,10*ROW('Sanitation Data'!E163))="","",OFFSET('Sanitation Data'!$E$29,0,10*ROW('Sanitation Data'!E163)))</f>
        <v/>
      </c>
      <c r="CR169" s="273" t="str">
        <f ca="true">+IF(OFFSET('Sanitation Data'!$E$30,0,10*ROW('Sanitation Data'!E163))="","",OFFSET('Sanitation Data'!$E$30,0,10*ROW('Sanitation Data'!E163)))</f>
        <v/>
      </c>
      <c r="CS169" s="273" t="str">
        <f ca="true">+IF(OFFSET('Sanitation Data'!$E$31,0,10*ROW('Sanitation Data'!E163))="","",OFFSET('Sanitation Data'!$E$31,0,10*ROW('Sanitation Data'!E163)))</f>
        <v/>
      </c>
      <c r="CT169" s="273" t="str">
        <f ca="true">+IF(OFFSET('Sanitation Data'!$E$32,0,10*ROW('Sanitation Data'!E163))="","",OFFSET('Sanitation Data'!$E$32,0,10*ROW('Sanitation Data'!E163)))</f>
        <v/>
      </c>
      <c r="CU169" s="273" t="str">
        <f ca="true">+IF(OFFSET('Sanitation Data'!$F$28,0,10*ROW('Sanitation Data'!F163))="","",OFFSET('Sanitation Data'!$F$28,0,10*ROW('Sanitation Data'!F163)))</f>
        <v/>
      </c>
      <c r="CV169" s="273" t="str">
        <f ca="true">+IF(OFFSET('Sanitation Data'!$F$29,0,10*ROW('Sanitation Data'!F163))="","",OFFSET('Sanitation Data'!$F$29,0,10*ROW('Sanitation Data'!F163)))</f>
        <v/>
      </c>
      <c r="CW169" s="273" t="str">
        <f ca="true">+IF(OFFSET('Sanitation Data'!$F$30,0,10*ROW('Sanitation Data'!F163))="","",OFFSET('Sanitation Data'!$F$30,0,10*ROW('Sanitation Data'!F163)))</f>
        <v/>
      </c>
      <c r="CX169" s="273" t="str">
        <f ca="true">+IF(OFFSET('Sanitation Data'!$F$31,0,10*ROW('Sanitation Data'!F163))="","",OFFSET('Sanitation Data'!$F$31,0,10*ROW('Sanitation Data'!F163)))</f>
        <v/>
      </c>
      <c r="CY169" s="273" t="str">
        <f ca="true">+IF(OFFSET('Sanitation Data'!$F$32,0,10*ROW('Sanitation Data'!F163))="","",OFFSET('Sanitation Data'!$F$32,0,10*ROW('Sanitation Data'!F163)))</f>
        <v/>
      </c>
      <c r="CZ169" s="273" t="str">
        <f ca="true">+IF(OFFSET('Sanitation Data'!$G$28,0,10*ROW('Sanitation Data'!G163))="","",OFFSET('Sanitation Data'!$G$28,0,10*ROW('Sanitation Data'!G163)))</f>
        <v/>
      </c>
      <c r="DA169" s="273" t="str">
        <f ca="true">+IF(OFFSET('Sanitation Data'!$G$29,0,10*ROW('Sanitation Data'!G163))="","",OFFSET('Sanitation Data'!$G$29,0,10*ROW('Sanitation Data'!G163)))</f>
        <v/>
      </c>
      <c r="DB169" s="273" t="str">
        <f ca="true">+IF(OFFSET('Sanitation Data'!$G$30,0,10*ROW('Sanitation Data'!G163))="","",OFFSET('Sanitation Data'!$G$30,0,10*ROW('Sanitation Data'!G163)))</f>
        <v/>
      </c>
      <c r="DC169" s="273" t="str">
        <f ca="true">+IF(OFFSET('Sanitation Data'!$G$31,0,10*ROW('Sanitation Data'!G163))="","",OFFSET('Sanitation Data'!$G$31,0,10*ROW('Sanitation Data'!G163)))</f>
        <v/>
      </c>
      <c r="DD169" s="273" t="str">
        <f ca="true">+IF(OFFSET('Sanitation Data'!$G$32,0,10*ROW('Sanitation Data'!G163))="","",OFFSET('Sanitation Data'!$G$32,0,10*ROW('Sanitation Data'!G163)))</f>
        <v/>
      </c>
      <c r="DE169" s="273" t="str">
        <f ca="true">+IF(OFFSET('Sanitation Data'!$H$28,0,10*ROW('Sanitation Data'!H163))="","",OFFSET('Sanitation Data'!$H$28,0,10*ROW('Sanitation Data'!H163)))</f>
        <v/>
      </c>
      <c r="DF169" s="273" t="str">
        <f ca="true">+IF(OFFSET('Sanitation Data'!$H$29,0,10*ROW('Sanitation Data'!H163))="","",OFFSET('Sanitation Data'!$H$29,0,10*ROW('Sanitation Data'!H163)))</f>
        <v/>
      </c>
      <c r="DG169" s="273" t="str">
        <f ca="true">+IF(OFFSET('Sanitation Data'!$H$30,0,10*ROW('Sanitation Data'!H163))="","",OFFSET('Sanitation Data'!$H$30,0,10*ROW('Sanitation Data'!H163)))</f>
        <v/>
      </c>
      <c r="DH169" s="273" t="str">
        <f ca="true">+IF(OFFSET('Sanitation Data'!$H$31,0,10*ROW('Sanitation Data'!H163))="","",OFFSET('Sanitation Data'!$H$31,0,10*ROW('Sanitation Data'!H163)))</f>
        <v/>
      </c>
      <c r="DI169" s="273" t="str">
        <f ca="true">+IF(OFFSET('Sanitation Data'!$H$32,0,10*ROW('Sanitation Data'!H163))="","",OFFSET('Sanitation Data'!$H$32,0,10*ROW('Sanitation Data'!H163)))</f>
        <v/>
      </c>
      <c r="DJ169" s="273" t="str">
        <f ca="true">+IF(OFFSET('Sanitation Data'!$I$28,0,10*ROW('Sanitation Data'!I163))="","",OFFSET('Sanitation Data'!$I$28,0,10*ROW('Sanitation Data'!I163)))</f>
        <v/>
      </c>
      <c r="DK169" s="273" t="str">
        <f ca="true">+IF(OFFSET('Sanitation Data'!$I$29,0,10*ROW('Sanitation Data'!I163))="","",OFFSET('Sanitation Data'!$I$29,0,10*ROW('Sanitation Data'!I163)))</f>
        <v/>
      </c>
      <c r="DL169" s="273" t="str">
        <f ca="true">+IF(OFFSET('Sanitation Data'!$I$30,0,10*ROW('Sanitation Data'!I163))="","",OFFSET('Sanitation Data'!$I$30,0,10*ROW('Sanitation Data'!I163)))</f>
        <v/>
      </c>
      <c r="DM169" s="273" t="str">
        <f ca="true">+IF(OFFSET('Sanitation Data'!$I$31,0,10*ROW('Sanitation Data'!I163))="","",OFFSET('Sanitation Data'!$I$31,0,10*ROW('Sanitation Data'!I163)))</f>
        <v/>
      </c>
      <c r="DN169" s="273" t="str">
        <f ca="true">+IF(OFFSET('Sanitation Data'!$I$32,0,10*ROW('Sanitation Data'!I163))="","",OFFSET('Sanitation Data'!$I$32,0,10*ROW('Sanitation Data'!I163)))</f>
        <v/>
      </c>
      <c r="DO169" s="273" t="str">
        <f ca="true">+IF(OFFSET('Hygiene Data'!$D$11,0,10*ROW('Hygiene Data'!D163))="","",OFFSET('Hygiene Data'!$D$11,0,10*ROW('Hygiene Data'!D163)))</f>
        <v/>
      </c>
      <c r="DP169" s="273" t="str">
        <f ca="true">+IF(OFFSET('Hygiene Data'!$D$12,0,10*ROW('Hygiene Data'!D163))="","",OFFSET('Hygiene Data'!$D$12,0,10*ROW('Hygiene Data'!D163)))</f>
        <v/>
      </c>
      <c r="DQ169" s="273" t="str">
        <f ca="true">+IF(OFFSET('Hygiene Data'!$D$13,0,10*ROW('Hygiene Data'!D163))="","",OFFSET('Hygiene Data'!$D$13,0,10*ROW('Hygiene Data'!D163)))</f>
        <v/>
      </c>
      <c r="DR169" s="273" t="str">
        <f ca="true">+IF(OFFSET('Hygiene Data'!$E$11,0,10*ROW('Hygiene Data'!E163))="","",OFFSET('Hygiene Data'!$E$11,0,10*ROW('Hygiene Data'!E163)))</f>
        <v/>
      </c>
      <c r="DS169" s="273" t="str">
        <f ca="true">+IF(OFFSET('Hygiene Data'!$E$12,0,10*ROW('Hygiene Data'!E163))="","",OFFSET('Hygiene Data'!$E$12,0,10*ROW('Hygiene Data'!E163)))</f>
        <v/>
      </c>
      <c r="DT169" s="273" t="str">
        <f ca="true">+IF(OFFSET('Hygiene Data'!$E$13,0,10*ROW('Hygiene Data'!E163))="","",OFFSET('Hygiene Data'!$E$13,0,10*ROW('Hygiene Data'!E163)))</f>
        <v/>
      </c>
      <c r="DU169" s="273" t="str">
        <f ca="true">+IF(OFFSET('Hygiene Data'!$F$11,0,10*ROW('Hygiene Data'!F163))="","",OFFSET('Hygiene Data'!$F$11,0,10*ROW('Hygiene Data'!F163)))</f>
        <v/>
      </c>
      <c r="DV169" s="273" t="str">
        <f ca="true">+IF(OFFSET('Hygiene Data'!$F$12,0,10*ROW('Hygiene Data'!F163))="","",OFFSET('Hygiene Data'!$F$12,0,10*ROW('Hygiene Data'!F163)))</f>
        <v/>
      </c>
      <c r="DW169" s="273" t="str">
        <f ca="true">+IF(OFFSET('Hygiene Data'!$F$13,0,10*ROW('Hygiene Data'!F163))="","",OFFSET('Hygiene Data'!$F$13,0,10*ROW('Hygiene Data'!F163)))</f>
        <v/>
      </c>
      <c r="DX169" s="273" t="str">
        <f ca="true">+IF(OFFSET('Hygiene Data'!$G$11,0,10*ROW('Hygiene Data'!G163))="","",OFFSET('Hygiene Data'!$G$11,0,10*ROW('Hygiene Data'!G163)))</f>
        <v/>
      </c>
      <c r="DY169" s="273" t="str">
        <f ca="true">+IF(OFFSET('Hygiene Data'!$G$12,0,10*ROW('Hygiene Data'!G163))="","",OFFSET('Hygiene Data'!$G$12,0,10*ROW('Hygiene Data'!G163)))</f>
        <v/>
      </c>
      <c r="DZ169" s="273" t="str">
        <f ca="true">+IF(OFFSET('Hygiene Data'!$G$13,0,10*ROW('Hygiene Data'!G163))="","",OFFSET('Hygiene Data'!$G$13,0,10*ROW('Hygiene Data'!G163)))</f>
        <v/>
      </c>
      <c r="EA169" s="273" t="str">
        <f ca="true">+IF(OFFSET('Hygiene Data'!$H$11,0,10*ROW('Hygiene Data'!H163))="","",OFFSET('Hygiene Data'!$H$11,0,10*ROW('Hygiene Data'!H163)))</f>
        <v/>
      </c>
      <c r="EB169" s="273" t="str">
        <f ca="true">+IF(OFFSET('Hygiene Data'!$H$12,0,10*ROW('Hygiene Data'!H163))="","",OFFSET('Hygiene Data'!$H$12,0,10*ROW('Hygiene Data'!H163)))</f>
        <v/>
      </c>
      <c r="EC169" s="273" t="str">
        <f ca="true">+IF(OFFSET('Hygiene Data'!$H$13,0,10*ROW('Hygiene Data'!H163))="","",OFFSET('Hygiene Data'!$H$13,0,10*ROW('Hygiene Data'!H163)))</f>
        <v/>
      </c>
      <c r="ED169" s="273" t="str">
        <f ca="true">+IF(OFFSET('Hygiene Data'!$I$11,0,10*ROW('Hygiene Data'!I163))="","",OFFSET('Hygiene Data'!$I$11,0,10*ROW('Hygiene Data'!I163)))</f>
        <v/>
      </c>
      <c r="EE169" s="273" t="str">
        <f ca="true">+IF(OFFSET('Hygiene Data'!$I$12,0,10*ROW('Hygiene Data'!I163))="","",OFFSET('Hygiene Data'!$I$12,0,10*ROW('Hygiene Data'!I163)))</f>
        <v/>
      </c>
      <c r="EF169" s="273"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29" t="str">
        <f t="shared" ca="true" si="2"/>
        <v/>
      </c>
      <c r="D170" s="97"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7"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7"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7"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7"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7"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7"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7"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7"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7"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7"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7"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7"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7"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7"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7"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7"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7"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8"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8"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8"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8"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8"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8"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8"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8"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8"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8"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8"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8"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8"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8"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8"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8"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8"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8"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8"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8"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8"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8"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8"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8"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8"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8"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8"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8"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8"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8"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9"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9"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9"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9"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9"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9"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9"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9"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9"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9"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9"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9"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9"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9"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9"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9"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9"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9"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3"/>
      <c r="BS170" s="273" t="str">
        <f ca="true">+IF(OFFSET('Water Data'!$D$27,0,10*ROW('Water Data'!D164))="","",OFFSET('Water Data'!$D$27,0,10*ROW('Water Data'!D164)))</f>
        <v/>
      </c>
      <c r="BT170" s="273" t="str">
        <f ca="true">+IF(OFFSET('Water Data'!$D$28,0,10*ROW('Water Data'!D164))="","",OFFSET('Water Data'!$D$28,0,10*ROW('Water Data'!D164)))</f>
        <v/>
      </c>
      <c r="BU170" s="273" t="str">
        <f ca="true">+IF(OFFSET('Water Data'!$D$29,0,10*ROW('Water Data'!D164))="","",OFFSET('Water Data'!$D$29,0,10*ROW('Water Data'!D164)))</f>
        <v/>
      </c>
      <c r="BV170" s="273" t="str">
        <f ca="true">+IF(OFFSET('Water Data'!$E$27,0,10*ROW('Water Data'!E164))="","",OFFSET('Water Data'!$E$27,0,10*ROW('Water Data'!E164)))</f>
        <v/>
      </c>
      <c r="BW170" s="273" t="str">
        <f ca="true">+IF(OFFSET('Water Data'!$E$28,0,10*ROW('Water Data'!E164))="","",OFFSET('Water Data'!$E$28,0,10*ROW('Water Data'!E164)))</f>
        <v/>
      </c>
      <c r="BX170" s="273" t="str">
        <f ca="true">+IF(OFFSET('Water Data'!$E$29,0,10*ROW('Water Data'!E164))="","",OFFSET('Water Data'!$E$29,0,10*ROW('Water Data'!E164)))</f>
        <v/>
      </c>
      <c r="BY170" s="273" t="str">
        <f ca="true">+IF(OFFSET('Water Data'!$F$27,0,10*ROW('Water Data'!F164))="","",OFFSET('Water Data'!$F$27,0,10*ROW('Water Data'!F164)))</f>
        <v/>
      </c>
      <c r="BZ170" s="273" t="str">
        <f ca="true">+IF(OFFSET('Water Data'!$F$28,0,10*ROW('Water Data'!F164))="","",OFFSET('Water Data'!$F$28,0,10*ROW('Water Data'!F164)))</f>
        <v/>
      </c>
      <c r="CA170" s="273" t="str">
        <f ca="true">+IF(OFFSET('Water Data'!$F$29,0,10*ROW('Water Data'!F164))="","",OFFSET('Water Data'!$F$29,0,10*ROW('Water Data'!F164)))</f>
        <v/>
      </c>
      <c r="CB170" s="273" t="str">
        <f ca="true">+IF(OFFSET('Water Data'!$G$27,0,10*ROW('Water Data'!G164))="","",OFFSET('Water Data'!$G$27,0,10*ROW('Water Data'!G164)))</f>
        <v/>
      </c>
      <c r="CC170" s="273" t="str">
        <f ca="true">+IF(OFFSET('Water Data'!$G$28,0,10*ROW('Water Data'!G164))="","",OFFSET('Water Data'!$G$28,0,10*ROW('Water Data'!G164)))</f>
        <v/>
      </c>
      <c r="CD170" s="273" t="str">
        <f ca="true">+IF(OFFSET('Water Data'!$G$29,0,10*ROW('Water Data'!G164))="","",OFFSET('Water Data'!$G$29,0,10*ROW('Water Data'!G164)))</f>
        <v/>
      </c>
      <c r="CE170" s="273" t="str">
        <f ca="true">+IF(OFFSET('Water Data'!$H$27,0,10*ROW('Water Data'!H164))="","",OFFSET('Water Data'!$H$27,0,10*ROW('Water Data'!H164)))</f>
        <v/>
      </c>
      <c r="CF170" s="273" t="str">
        <f ca="true">+IF(OFFSET('Water Data'!$H$28,0,10*ROW('Water Data'!H164))="","",OFFSET('Water Data'!$H$28,0,10*ROW('Water Data'!H164)))</f>
        <v/>
      </c>
      <c r="CG170" s="273" t="str">
        <f ca="true">+IF(OFFSET('Water Data'!$H$29,0,10*ROW('Water Data'!H164))="","",OFFSET('Water Data'!$H$29,0,10*ROW('Water Data'!H164)))</f>
        <v/>
      </c>
      <c r="CH170" s="273" t="str">
        <f ca="true">+IF(OFFSET('Water Data'!$I$27,0,10*ROW('Water Data'!I164))="","",OFFSET('Water Data'!$I$27,0,10*ROW('Water Data'!I164)))</f>
        <v/>
      </c>
      <c r="CI170" s="273" t="str">
        <f ca="true">+IF(OFFSET('Water Data'!$I$28,0,10*ROW('Water Data'!I164))="","",OFFSET('Water Data'!$I$28,0,10*ROW('Water Data'!I164)))</f>
        <v/>
      </c>
      <c r="CJ170" s="273" t="str">
        <f ca="true">+IF(OFFSET('Water Data'!$I$29,0,10*ROW('Water Data'!I164))="","",OFFSET('Water Data'!$I$29,0,10*ROW('Water Data'!I164)))</f>
        <v/>
      </c>
      <c r="CK170" s="273" t="str">
        <f ca="true">+IF(OFFSET('Sanitation Data'!$D$28,0,10*ROW('Sanitation Data'!D164))="","",OFFSET('Sanitation Data'!$D$28,0,10*ROW('Sanitation Data'!D164)))</f>
        <v/>
      </c>
      <c r="CL170" s="273" t="str">
        <f ca="true">+IF(OFFSET('Sanitation Data'!$D$29,0,10*ROW('Sanitation Data'!D164))="","",OFFSET('Sanitation Data'!$D$29,0,10*ROW('Sanitation Data'!D164)))</f>
        <v/>
      </c>
      <c r="CM170" s="273" t="str">
        <f ca="true">+IF(OFFSET('Sanitation Data'!$D$30,0,10*ROW('Sanitation Data'!D164))="","",OFFSET('Sanitation Data'!$D$30,0,10*ROW('Sanitation Data'!D164)))</f>
        <v/>
      </c>
      <c r="CN170" s="273" t="str">
        <f ca="true">+IF(OFFSET('Sanitation Data'!$D$31,0,10*ROW('Sanitation Data'!D164))="","",OFFSET('Sanitation Data'!$D$31,0,10*ROW('Sanitation Data'!D164)))</f>
        <v/>
      </c>
      <c r="CO170" s="273" t="str">
        <f ca="true">+IF(OFFSET('Sanitation Data'!$D$32,0,10*ROW('Sanitation Data'!D164))="","",OFFSET('Sanitation Data'!$D$32,0,10*ROW('Sanitation Data'!D164)))</f>
        <v/>
      </c>
      <c r="CP170" s="273" t="str">
        <f ca="true">+IF(OFFSET('Sanitation Data'!$E$28,0,10*ROW('Sanitation Data'!E164))="","",OFFSET('Sanitation Data'!$E$28,0,10*ROW('Sanitation Data'!E164)))</f>
        <v/>
      </c>
      <c r="CQ170" s="273" t="str">
        <f ca="true">+IF(OFFSET('Sanitation Data'!$E$29,0,10*ROW('Sanitation Data'!E164))="","",OFFSET('Sanitation Data'!$E$29,0,10*ROW('Sanitation Data'!E164)))</f>
        <v/>
      </c>
      <c r="CR170" s="273" t="str">
        <f ca="true">+IF(OFFSET('Sanitation Data'!$E$30,0,10*ROW('Sanitation Data'!E164))="","",OFFSET('Sanitation Data'!$E$30,0,10*ROW('Sanitation Data'!E164)))</f>
        <v/>
      </c>
      <c r="CS170" s="273" t="str">
        <f ca="true">+IF(OFFSET('Sanitation Data'!$E$31,0,10*ROW('Sanitation Data'!E164))="","",OFFSET('Sanitation Data'!$E$31,0,10*ROW('Sanitation Data'!E164)))</f>
        <v/>
      </c>
      <c r="CT170" s="273" t="str">
        <f ca="true">+IF(OFFSET('Sanitation Data'!$E$32,0,10*ROW('Sanitation Data'!E164))="","",OFFSET('Sanitation Data'!$E$32,0,10*ROW('Sanitation Data'!E164)))</f>
        <v/>
      </c>
      <c r="CU170" s="273" t="str">
        <f ca="true">+IF(OFFSET('Sanitation Data'!$F$28,0,10*ROW('Sanitation Data'!F164))="","",OFFSET('Sanitation Data'!$F$28,0,10*ROW('Sanitation Data'!F164)))</f>
        <v/>
      </c>
      <c r="CV170" s="273" t="str">
        <f ca="true">+IF(OFFSET('Sanitation Data'!$F$29,0,10*ROW('Sanitation Data'!F164))="","",OFFSET('Sanitation Data'!$F$29,0,10*ROW('Sanitation Data'!F164)))</f>
        <v/>
      </c>
      <c r="CW170" s="273" t="str">
        <f ca="true">+IF(OFFSET('Sanitation Data'!$F$30,0,10*ROW('Sanitation Data'!F164))="","",OFFSET('Sanitation Data'!$F$30,0,10*ROW('Sanitation Data'!F164)))</f>
        <v/>
      </c>
      <c r="CX170" s="273" t="str">
        <f ca="true">+IF(OFFSET('Sanitation Data'!$F$31,0,10*ROW('Sanitation Data'!F164))="","",OFFSET('Sanitation Data'!$F$31,0,10*ROW('Sanitation Data'!F164)))</f>
        <v/>
      </c>
      <c r="CY170" s="273" t="str">
        <f ca="true">+IF(OFFSET('Sanitation Data'!$F$32,0,10*ROW('Sanitation Data'!F164))="","",OFFSET('Sanitation Data'!$F$32,0,10*ROW('Sanitation Data'!F164)))</f>
        <v/>
      </c>
      <c r="CZ170" s="273" t="str">
        <f ca="true">+IF(OFFSET('Sanitation Data'!$G$28,0,10*ROW('Sanitation Data'!G164))="","",OFFSET('Sanitation Data'!$G$28,0,10*ROW('Sanitation Data'!G164)))</f>
        <v/>
      </c>
      <c r="DA170" s="273" t="str">
        <f ca="true">+IF(OFFSET('Sanitation Data'!$G$29,0,10*ROW('Sanitation Data'!G164))="","",OFFSET('Sanitation Data'!$G$29,0,10*ROW('Sanitation Data'!G164)))</f>
        <v/>
      </c>
      <c r="DB170" s="273" t="str">
        <f ca="true">+IF(OFFSET('Sanitation Data'!$G$30,0,10*ROW('Sanitation Data'!G164))="","",OFFSET('Sanitation Data'!$G$30,0,10*ROW('Sanitation Data'!G164)))</f>
        <v/>
      </c>
      <c r="DC170" s="273" t="str">
        <f ca="true">+IF(OFFSET('Sanitation Data'!$G$31,0,10*ROW('Sanitation Data'!G164))="","",OFFSET('Sanitation Data'!$G$31,0,10*ROW('Sanitation Data'!G164)))</f>
        <v/>
      </c>
      <c r="DD170" s="273" t="str">
        <f ca="true">+IF(OFFSET('Sanitation Data'!$G$32,0,10*ROW('Sanitation Data'!G164))="","",OFFSET('Sanitation Data'!$G$32,0,10*ROW('Sanitation Data'!G164)))</f>
        <v/>
      </c>
      <c r="DE170" s="273" t="str">
        <f ca="true">+IF(OFFSET('Sanitation Data'!$H$28,0,10*ROW('Sanitation Data'!H164))="","",OFFSET('Sanitation Data'!$H$28,0,10*ROW('Sanitation Data'!H164)))</f>
        <v/>
      </c>
      <c r="DF170" s="273" t="str">
        <f ca="true">+IF(OFFSET('Sanitation Data'!$H$29,0,10*ROW('Sanitation Data'!H164))="","",OFFSET('Sanitation Data'!$H$29,0,10*ROW('Sanitation Data'!H164)))</f>
        <v/>
      </c>
      <c r="DG170" s="273" t="str">
        <f ca="true">+IF(OFFSET('Sanitation Data'!$H$30,0,10*ROW('Sanitation Data'!H164))="","",OFFSET('Sanitation Data'!$H$30,0,10*ROW('Sanitation Data'!H164)))</f>
        <v/>
      </c>
      <c r="DH170" s="273" t="str">
        <f ca="true">+IF(OFFSET('Sanitation Data'!$H$31,0,10*ROW('Sanitation Data'!H164))="","",OFFSET('Sanitation Data'!$H$31,0,10*ROW('Sanitation Data'!H164)))</f>
        <v/>
      </c>
      <c r="DI170" s="273" t="str">
        <f ca="true">+IF(OFFSET('Sanitation Data'!$H$32,0,10*ROW('Sanitation Data'!H164))="","",OFFSET('Sanitation Data'!$H$32,0,10*ROW('Sanitation Data'!H164)))</f>
        <v/>
      </c>
      <c r="DJ170" s="273" t="str">
        <f ca="true">+IF(OFFSET('Sanitation Data'!$I$28,0,10*ROW('Sanitation Data'!I164))="","",OFFSET('Sanitation Data'!$I$28,0,10*ROW('Sanitation Data'!I164)))</f>
        <v/>
      </c>
      <c r="DK170" s="273" t="str">
        <f ca="true">+IF(OFFSET('Sanitation Data'!$I$29,0,10*ROW('Sanitation Data'!I164))="","",OFFSET('Sanitation Data'!$I$29,0,10*ROW('Sanitation Data'!I164)))</f>
        <v/>
      </c>
      <c r="DL170" s="273" t="str">
        <f ca="true">+IF(OFFSET('Sanitation Data'!$I$30,0,10*ROW('Sanitation Data'!I164))="","",OFFSET('Sanitation Data'!$I$30,0,10*ROW('Sanitation Data'!I164)))</f>
        <v/>
      </c>
      <c r="DM170" s="273" t="str">
        <f ca="true">+IF(OFFSET('Sanitation Data'!$I$31,0,10*ROW('Sanitation Data'!I164))="","",OFFSET('Sanitation Data'!$I$31,0,10*ROW('Sanitation Data'!I164)))</f>
        <v/>
      </c>
      <c r="DN170" s="273" t="str">
        <f ca="true">+IF(OFFSET('Sanitation Data'!$I$32,0,10*ROW('Sanitation Data'!I164))="","",OFFSET('Sanitation Data'!$I$32,0,10*ROW('Sanitation Data'!I164)))</f>
        <v/>
      </c>
      <c r="DO170" s="273" t="str">
        <f ca="true">+IF(OFFSET('Hygiene Data'!$D$11,0,10*ROW('Hygiene Data'!D164))="","",OFFSET('Hygiene Data'!$D$11,0,10*ROW('Hygiene Data'!D164)))</f>
        <v/>
      </c>
      <c r="DP170" s="273" t="str">
        <f ca="true">+IF(OFFSET('Hygiene Data'!$D$12,0,10*ROW('Hygiene Data'!D164))="","",OFFSET('Hygiene Data'!$D$12,0,10*ROW('Hygiene Data'!D164)))</f>
        <v/>
      </c>
      <c r="DQ170" s="273" t="str">
        <f ca="true">+IF(OFFSET('Hygiene Data'!$D$13,0,10*ROW('Hygiene Data'!D164))="","",OFFSET('Hygiene Data'!$D$13,0,10*ROW('Hygiene Data'!D164)))</f>
        <v/>
      </c>
      <c r="DR170" s="273" t="str">
        <f ca="true">+IF(OFFSET('Hygiene Data'!$E$11,0,10*ROW('Hygiene Data'!E164))="","",OFFSET('Hygiene Data'!$E$11,0,10*ROW('Hygiene Data'!E164)))</f>
        <v/>
      </c>
      <c r="DS170" s="273" t="str">
        <f ca="true">+IF(OFFSET('Hygiene Data'!$E$12,0,10*ROW('Hygiene Data'!E164))="","",OFFSET('Hygiene Data'!$E$12,0,10*ROW('Hygiene Data'!E164)))</f>
        <v/>
      </c>
      <c r="DT170" s="273" t="str">
        <f ca="true">+IF(OFFSET('Hygiene Data'!$E$13,0,10*ROW('Hygiene Data'!E164))="","",OFFSET('Hygiene Data'!$E$13,0,10*ROW('Hygiene Data'!E164)))</f>
        <v/>
      </c>
      <c r="DU170" s="273" t="str">
        <f ca="true">+IF(OFFSET('Hygiene Data'!$F$11,0,10*ROW('Hygiene Data'!F164))="","",OFFSET('Hygiene Data'!$F$11,0,10*ROW('Hygiene Data'!F164)))</f>
        <v/>
      </c>
      <c r="DV170" s="273" t="str">
        <f ca="true">+IF(OFFSET('Hygiene Data'!$F$12,0,10*ROW('Hygiene Data'!F164))="","",OFFSET('Hygiene Data'!$F$12,0,10*ROW('Hygiene Data'!F164)))</f>
        <v/>
      </c>
      <c r="DW170" s="273" t="str">
        <f ca="true">+IF(OFFSET('Hygiene Data'!$F$13,0,10*ROW('Hygiene Data'!F164))="","",OFFSET('Hygiene Data'!$F$13,0,10*ROW('Hygiene Data'!F164)))</f>
        <v/>
      </c>
      <c r="DX170" s="273" t="str">
        <f ca="true">+IF(OFFSET('Hygiene Data'!$G$11,0,10*ROW('Hygiene Data'!G164))="","",OFFSET('Hygiene Data'!$G$11,0,10*ROW('Hygiene Data'!G164)))</f>
        <v/>
      </c>
      <c r="DY170" s="273" t="str">
        <f ca="true">+IF(OFFSET('Hygiene Data'!$G$12,0,10*ROW('Hygiene Data'!G164))="","",OFFSET('Hygiene Data'!$G$12,0,10*ROW('Hygiene Data'!G164)))</f>
        <v/>
      </c>
      <c r="DZ170" s="273" t="str">
        <f ca="true">+IF(OFFSET('Hygiene Data'!$G$13,0,10*ROW('Hygiene Data'!G164))="","",OFFSET('Hygiene Data'!$G$13,0,10*ROW('Hygiene Data'!G164)))</f>
        <v/>
      </c>
      <c r="EA170" s="273" t="str">
        <f ca="true">+IF(OFFSET('Hygiene Data'!$H$11,0,10*ROW('Hygiene Data'!H164))="","",OFFSET('Hygiene Data'!$H$11,0,10*ROW('Hygiene Data'!H164)))</f>
        <v/>
      </c>
      <c r="EB170" s="273" t="str">
        <f ca="true">+IF(OFFSET('Hygiene Data'!$H$12,0,10*ROW('Hygiene Data'!H164))="","",OFFSET('Hygiene Data'!$H$12,0,10*ROW('Hygiene Data'!H164)))</f>
        <v/>
      </c>
      <c r="EC170" s="273" t="str">
        <f ca="true">+IF(OFFSET('Hygiene Data'!$H$13,0,10*ROW('Hygiene Data'!H164))="","",OFFSET('Hygiene Data'!$H$13,0,10*ROW('Hygiene Data'!H164)))</f>
        <v/>
      </c>
      <c r="ED170" s="273" t="str">
        <f ca="true">+IF(OFFSET('Hygiene Data'!$I$11,0,10*ROW('Hygiene Data'!I164))="","",OFFSET('Hygiene Data'!$I$11,0,10*ROW('Hygiene Data'!I164)))</f>
        <v/>
      </c>
      <c r="EE170" s="273" t="str">
        <f ca="true">+IF(OFFSET('Hygiene Data'!$I$12,0,10*ROW('Hygiene Data'!I164))="","",OFFSET('Hygiene Data'!$I$12,0,10*ROW('Hygiene Data'!I164)))</f>
        <v/>
      </c>
      <c r="EF170" s="273"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29" t="str">
        <f t="shared" ca="true" si="2"/>
        <v/>
      </c>
      <c r="D171" s="97"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7"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7"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7"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7"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7"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7"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7"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7"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7"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7"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7"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7"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7"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7"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7"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7"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7"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8"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8"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8"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8"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8"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8"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8"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8"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8"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8"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8"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8"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8"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8"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8"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8"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8"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8"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8"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8"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8"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8"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8"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8"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8"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8"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8"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8"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8"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8"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9"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9"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9"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9"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9"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9"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9"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9"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9"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9"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9"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9"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9"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9"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9"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9"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9"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9"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3"/>
      <c r="BS171" s="273" t="str">
        <f ca="true">+IF(OFFSET('Water Data'!$D$27,0,10*ROW('Water Data'!D165))="","",OFFSET('Water Data'!$D$27,0,10*ROW('Water Data'!D165)))</f>
        <v/>
      </c>
      <c r="BT171" s="273" t="str">
        <f ca="true">+IF(OFFSET('Water Data'!$D$28,0,10*ROW('Water Data'!D165))="","",OFFSET('Water Data'!$D$28,0,10*ROW('Water Data'!D165)))</f>
        <v/>
      </c>
      <c r="BU171" s="273" t="str">
        <f ca="true">+IF(OFFSET('Water Data'!$D$29,0,10*ROW('Water Data'!D165))="","",OFFSET('Water Data'!$D$29,0,10*ROW('Water Data'!D165)))</f>
        <v/>
      </c>
      <c r="BV171" s="273" t="str">
        <f ca="true">+IF(OFFSET('Water Data'!$E$27,0,10*ROW('Water Data'!E165))="","",OFFSET('Water Data'!$E$27,0,10*ROW('Water Data'!E165)))</f>
        <v/>
      </c>
      <c r="BW171" s="273" t="str">
        <f ca="true">+IF(OFFSET('Water Data'!$E$28,0,10*ROW('Water Data'!E165))="","",OFFSET('Water Data'!$E$28,0,10*ROW('Water Data'!E165)))</f>
        <v/>
      </c>
      <c r="BX171" s="273" t="str">
        <f ca="true">+IF(OFFSET('Water Data'!$E$29,0,10*ROW('Water Data'!E165))="","",OFFSET('Water Data'!$E$29,0,10*ROW('Water Data'!E165)))</f>
        <v/>
      </c>
      <c r="BY171" s="273" t="str">
        <f ca="true">+IF(OFFSET('Water Data'!$F$27,0,10*ROW('Water Data'!F165))="","",OFFSET('Water Data'!$F$27,0,10*ROW('Water Data'!F165)))</f>
        <v/>
      </c>
      <c r="BZ171" s="273" t="str">
        <f ca="true">+IF(OFFSET('Water Data'!$F$28,0,10*ROW('Water Data'!F165))="","",OFFSET('Water Data'!$F$28,0,10*ROW('Water Data'!F165)))</f>
        <v/>
      </c>
      <c r="CA171" s="273" t="str">
        <f ca="true">+IF(OFFSET('Water Data'!$F$29,0,10*ROW('Water Data'!F165))="","",OFFSET('Water Data'!$F$29,0,10*ROW('Water Data'!F165)))</f>
        <v/>
      </c>
      <c r="CB171" s="273" t="str">
        <f ca="true">+IF(OFFSET('Water Data'!$G$27,0,10*ROW('Water Data'!G165))="","",OFFSET('Water Data'!$G$27,0,10*ROW('Water Data'!G165)))</f>
        <v/>
      </c>
      <c r="CC171" s="273" t="str">
        <f ca="true">+IF(OFFSET('Water Data'!$G$28,0,10*ROW('Water Data'!G165))="","",OFFSET('Water Data'!$G$28,0,10*ROW('Water Data'!G165)))</f>
        <v/>
      </c>
      <c r="CD171" s="273" t="str">
        <f ca="true">+IF(OFFSET('Water Data'!$G$29,0,10*ROW('Water Data'!G165))="","",OFFSET('Water Data'!$G$29,0,10*ROW('Water Data'!G165)))</f>
        <v/>
      </c>
      <c r="CE171" s="273" t="str">
        <f ca="true">+IF(OFFSET('Water Data'!$H$27,0,10*ROW('Water Data'!H165))="","",OFFSET('Water Data'!$H$27,0,10*ROW('Water Data'!H165)))</f>
        <v/>
      </c>
      <c r="CF171" s="273" t="str">
        <f ca="true">+IF(OFFSET('Water Data'!$H$28,0,10*ROW('Water Data'!H165))="","",OFFSET('Water Data'!$H$28,0,10*ROW('Water Data'!H165)))</f>
        <v/>
      </c>
      <c r="CG171" s="273" t="str">
        <f ca="true">+IF(OFFSET('Water Data'!$H$29,0,10*ROW('Water Data'!H165))="","",OFFSET('Water Data'!$H$29,0,10*ROW('Water Data'!H165)))</f>
        <v/>
      </c>
      <c r="CH171" s="273" t="str">
        <f ca="true">+IF(OFFSET('Water Data'!$I$27,0,10*ROW('Water Data'!I165))="","",OFFSET('Water Data'!$I$27,0,10*ROW('Water Data'!I165)))</f>
        <v/>
      </c>
      <c r="CI171" s="273" t="str">
        <f ca="true">+IF(OFFSET('Water Data'!$I$28,0,10*ROW('Water Data'!I165))="","",OFFSET('Water Data'!$I$28,0,10*ROW('Water Data'!I165)))</f>
        <v/>
      </c>
      <c r="CJ171" s="273" t="str">
        <f ca="true">+IF(OFFSET('Water Data'!$I$29,0,10*ROW('Water Data'!I165))="","",OFFSET('Water Data'!$I$29,0,10*ROW('Water Data'!I165)))</f>
        <v/>
      </c>
      <c r="CK171" s="273" t="str">
        <f ca="true">+IF(OFFSET('Sanitation Data'!$D$28,0,10*ROW('Sanitation Data'!D165))="","",OFFSET('Sanitation Data'!$D$28,0,10*ROW('Sanitation Data'!D165)))</f>
        <v/>
      </c>
      <c r="CL171" s="273" t="str">
        <f ca="true">+IF(OFFSET('Sanitation Data'!$D$29,0,10*ROW('Sanitation Data'!D165))="","",OFFSET('Sanitation Data'!$D$29,0,10*ROW('Sanitation Data'!D165)))</f>
        <v/>
      </c>
      <c r="CM171" s="273" t="str">
        <f ca="true">+IF(OFFSET('Sanitation Data'!$D$30,0,10*ROW('Sanitation Data'!D165))="","",OFFSET('Sanitation Data'!$D$30,0,10*ROW('Sanitation Data'!D165)))</f>
        <v/>
      </c>
      <c r="CN171" s="273" t="str">
        <f ca="true">+IF(OFFSET('Sanitation Data'!$D$31,0,10*ROW('Sanitation Data'!D165))="","",OFFSET('Sanitation Data'!$D$31,0,10*ROW('Sanitation Data'!D165)))</f>
        <v/>
      </c>
      <c r="CO171" s="273" t="str">
        <f ca="true">+IF(OFFSET('Sanitation Data'!$D$32,0,10*ROW('Sanitation Data'!D165))="","",OFFSET('Sanitation Data'!$D$32,0,10*ROW('Sanitation Data'!D165)))</f>
        <v/>
      </c>
      <c r="CP171" s="273" t="str">
        <f ca="true">+IF(OFFSET('Sanitation Data'!$E$28,0,10*ROW('Sanitation Data'!E165))="","",OFFSET('Sanitation Data'!$E$28,0,10*ROW('Sanitation Data'!E165)))</f>
        <v/>
      </c>
      <c r="CQ171" s="273" t="str">
        <f ca="true">+IF(OFFSET('Sanitation Data'!$E$29,0,10*ROW('Sanitation Data'!E165))="","",OFFSET('Sanitation Data'!$E$29,0,10*ROW('Sanitation Data'!E165)))</f>
        <v/>
      </c>
      <c r="CR171" s="273" t="str">
        <f ca="true">+IF(OFFSET('Sanitation Data'!$E$30,0,10*ROW('Sanitation Data'!E165))="","",OFFSET('Sanitation Data'!$E$30,0,10*ROW('Sanitation Data'!E165)))</f>
        <v/>
      </c>
      <c r="CS171" s="273" t="str">
        <f ca="true">+IF(OFFSET('Sanitation Data'!$E$31,0,10*ROW('Sanitation Data'!E165))="","",OFFSET('Sanitation Data'!$E$31,0,10*ROW('Sanitation Data'!E165)))</f>
        <v/>
      </c>
      <c r="CT171" s="273" t="str">
        <f ca="true">+IF(OFFSET('Sanitation Data'!$E$32,0,10*ROW('Sanitation Data'!E165))="","",OFFSET('Sanitation Data'!$E$32,0,10*ROW('Sanitation Data'!E165)))</f>
        <v/>
      </c>
      <c r="CU171" s="273" t="str">
        <f ca="true">+IF(OFFSET('Sanitation Data'!$F$28,0,10*ROW('Sanitation Data'!F165))="","",OFFSET('Sanitation Data'!$F$28,0,10*ROW('Sanitation Data'!F165)))</f>
        <v/>
      </c>
      <c r="CV171" s="273" t="str">
        <f ca="true">+IF(OFFSET('Sanitation Data'!$F$29,0,10*ROW('Sanitation Data'!F165))="","",OFFSET('Sanitation Data'!$F$29,0,10*ROW('Sanitation Data'!F165)))</f>
        <v/>
      </c>
      <c r="CW171" s="273" t="str">
        <f ca="true">+IF(OFFSET('Sanitation Data'!$F$30,0,10*ROW('Sanitation Data'!F165))="","",OFFSET('Sanitation Data'!$F$30,0,10*ROW('Sanitation Data'!F165)))</f>
        <v/>
      </c>
      <c r="CX171" s="273" t="str">
        <f ca="true">+IF(OFFSET('Sanitation Data'!$F$31,0,10*ROW('Sanitation Data'!F165))="","",OFFSET('Sanitation Data'!$F$31,0,10*ROW('Sanitation Data'!F165)))</f>
        <v/>
      </c>
      <c r="CY171" s="273" t="str">
        <f ca="true">+IF(OFFSET('Sanitation Data'!$F$32,0,10*ROW('Sanitation Data'!F165))="","",OFFSET('Sanitation Data'!$F$32,0,10*ROW('Sanitation Data'!F165)))</f>
        <v/>
      </c>
      <c r="CZ171" s="273" t="str">
        <f ca="true">+IF(OFFSET('Sanitation Data'!$G$28,0,10*ROW('Sanitation Data'!G165))="","",OFFSET('Sanitation Data'!$G$28,0,10*ROW('Sanitation Data'!G165)))</f>
        <v/>
      </c>
      <c r="DA171" s="273" t="str">
        <f ca="true">+IF(OFFSET('Sanitation Data'!$G$29,0,10*ROW('Sanitation Data'!G165))="","",OFFSET('Sanitation Data'!$G$29,0,10*ROW('Sanitation Data'!G165)))</f>
        <v/>
      </c>
      <c r="DB171" s="273" t="str">
        <f ca="true">+IF(OFFSET('Sanitation Data'!$G$30,0,10*ROW('Sanitation Data'!G165))="","",OFFSET('Sanitation Data'!$G$30,0,10*ROW('Sanitation Data'!G165)))</f>
        <v/>
      </c>
      <c r="DC171" s="273" t="str">
        <f ca="true">+IF(OFFSET('Sanitation Data'!$G$31,0,10*ROW('Sanitation Data'!G165))="","",OFFSET('Sanitation Data'!$G$31,0,10*ROW('Sanitation Data'!G165)))</f>
        <v/>
      </c>
      <c r="DD171" s="273" t="str">
        <f ca="true">+IF(OFFSET('Sanitation Data'!$G$32,0,10*ROW('Sanitation Data'!G165))="","",OFFSET('Sanitation Data'!$G$32,0,10*ROW('Sanitation Data'!G165)))</f>
        <v/>
      </c>
      <c r="DE171" s="273" t="str">
        <f ca="true">+IF(OFFSET('Sanitation Data'!$H$28,0,10*ROW('Sanitation Data'!H165))="","",OFFSET('Sanitation Data'!$H$28,0,10*ROW('Sanitation Data'!H165)))</f>
        <v/>
      </c>
      <c r="DF171" s="273" t="str">
        <f ca="true">+IF(OFFSET('Sanitation Data'!$H$29,0,10*ROW('Sanitation Data'!H165))="","",OFFSET('Sanitation Data'!$H$29,0,10*ROW('Sanitation Data'!H165)))</f>
        <v/>
      </c>
      <c r="DG171" s="273" t="str">
        <f ca="true">+IF(OFFSET('Sanitation Data'!$H$30,0,10*ROW('Sanitation Data'!H165))="","",OFFSET('Sanitation Data'!$H$30,0,10*ROW('Sanitation Data'!H165)))</f>
        <v/>
      </c>
      <c r="DH171" s="273" t="str">
        <f ca="true">+IF(OFFSET('Sanitation Data'!$H$31,0,10*ROW('Sanitation Data'!H165))="","",OFFSET('Sanitation Data'!$H$31,0,10*ROW('Sanitation Data'!H165)))</f>
        <v/>
      </c>
      <c r="DI171" s="273" t="str">
        <f ca="true">+IF(OFFSET('Sanitation Data'!$H$32,0,10*ROW('Sanitation Data'!H165))="","",OFFSET('Sanitation Data'!$H$32,0,10*ROW('Sanitation Data'!H165)))</f>
        <v/>
      </c>
      <c r="DJ171" s="273" t="str">
        <f ca="true">+IF(OFFSET('Sanitation Data'!$I$28,0,10*ROW('Sanitation Data'!I165))="","",OFFSET('Sanitation Data'!$I$28,0,10*ROW('Sanitation Data'!I165)))</f>
        <v/>
      </c>
      <c r="DK171" s="273" t="str">
        <f ca="true">+IF(OFFSET('Sanitation Data'!$I$29,0,10*ROW('Sanitation Data'!I165))="","",OFFSET('Sanitation Data'!$I$29,0,10*ROW('Sanitation Data'!I165)))</f>
        <v/>
      </c>
      <c r="DL171" s="273" t="str">
        <f ca="true">+IF(OFFSET('Sanitation Data'!$I$30,0,10*ROW('Sanitation Data'!I165))="","",OFFSET('Sanitation Data'!$I$30,0,10*ROW('Sanitation Data'!I165)))</f>
        <v/>
      </c>
      <c r="DM171" s="273" t="str">
        <f ca="true">+IF(OFFSET('Sanitation Data'!$I$31,0,10*ROW('Sanitation Data'!I165))="","",OFFSET('Sanitation Data'!$I$31,0,10*ROW('Sanitation Data'!I165)))</f>
        <v/>
      </c>
      <c r="DN171" s="273" t="str">
        <f ca="true">+IF(OFFSET('Sanitation Data'!$I$32,0,10*ROW('Sanitation Data'!I165))="","",OFFSET('Sanitation Data'!$I$32,0,10*ROW('Sanitation Data'!I165)))</f>
        <v/>
      </c>
      <c r="DO171" s="273" t="str">
        <f ca="true">+IF(OFFSET('Hygiene Data'!$D$11,0,10*ROW('Hygiene Data'!D165))="","",OFFSET('Hygiene Data'!$D$11,0,10*ROW('Hygiene Data'!D165)))</f>
        <v/>
      </c>
      <c r="DP171" s="273" t="str">
        <f ca="true">+IF(OFFSET('Hygiene Data'!$D$12,0,10*ROW('Hygiene Data'!D165))="","",OFFSET('Hygiene Data'!$D$12,0,10*ROW('Hygiene Data'!D165)))</f>
        <v/>
      </c>
      <c r="DQ171" s="273" t="str">
        <f ca="true">+IF(OFFSET('Hygiene Data'!$D$13,0,10*ROW('Hygiene Data'!D165))="","",OFFSET('Hygiene Data'!$D$13,0,10*ROW('Hygiene Data'!D165)))</f>
        <v/>
      </c>
      <c r="DR171" s="273" t="str">
        <f ca="true">+IF(OFFSET('Hygiene Data'!$E$11,0,10*ROW('Hygiene Data'!E165))="","",OFFSET('Hygiene Data'!$E$11,0,10*ROW('Hygiene Data'!E165)))</f>
        <v/>
      </c>
      <c r="DS171" s="273" t="str">
        <f ca="true">+IF(OFFSET('Hygiene Data'!$E$12,0,10*ROW('Hygiene Data'!E165))="","",OFFSET('Hygiene Data'!$E$12,0,10*ROW('Hygiene Data'!E165)))</f>
        <v/>
      </c>
      <c r="DT171" s="273" t="str">
        <f ca="true">+IF(OFFSET('Hygiene Data'!$E$13,0,10*ROW('Hygiene Data'!E165))="","",OFFSET('Hygiene Data'!$E$13,0,10*ROW('Hygiene Data'!E165)))</f>
        <v/>
      </c>
      <c r="DU171" s="273" t="str">
        <f ca="true">+IF(OFFSET('Hygiene Data'!$F$11,0,10*ROW('Hygiene Data'!F165))="","",OFFSET('Hygiene Data'!$F$11,0,10*ROW('Hygiene Data'!F165)))</f>
        <v/>
      </c>
      <c r="DV171" s="273" t="str">
        <f ca="true">+IF(OFFSET('Hygiene Data'!$F$12,0,10*ROW('Hygiene Data'!F165))="","",OFFSET('Hygiene Data'!$F$12,0,10*ROW('Hygiene Data'!F165)))</f>
        <v/>
      </c>
      <c r="DW171" s="273" t="str">
        <f ca="true">+IF(OFFSET('Hygiene Data'!$F$13,0,10*ROW('Hygiene Data'!F165))="","",OFFSET('Hygiene Data'!$F$13,0,10*ROW('Hygiene Data'!F165)))</f>
        <v/>
      </c>
      <c r="DX171" s="273" t="str">
        <f ca="true">+IF(OFFSET('Hygiene Data'!$G$11,0,10*ROW('Hygiene Data'!G165))="","",OFFSET('Hygiene Data'!$G$11,0,10*ROW('Hygiene Data'!G165)))</f>
        <v/>
      </c>
      <c r="DY171" s="273" t="str">
        <f ca="true">+IF(OFFSET('Hygiene Data'!$G$12,0,10*ROW('Hygiene Data'!G165))="","",OFFSET('Hygiene Data'!$G$12,0,10*ROW('Hygiene Data'!G165)))</f>
        <v/>
      </c>
      <c r="DZ171" s="273" t="str">
        <f ca="true">+IF(OFFSET('Hygiene Data'!$G$13,0,10*ROW('Hygiene Data'!G165))="","",OFFSET('Hygiene Data'!$G$13,0,10*ROW('Hygiene Data'!G165)))</f>
        <v/>
      </c>
      <c r="EA171" s="273" t="str">
        <f ca="true">+IF(OFFSET('Hygiene Data'!$H$11,0,10*ROW('Hygiene Data'!H165))="","",OFFSET('Hygiene Data'!$H$11,0,10*ROW('Hygiene Data'!H165)))</f>
        <v/>
      </c>
      <c r="EB171" s="273" t="str">
        <f ca="true">+IF(OFFSET('Hygiene Data'!$H$12,0,10*ROW('Hygiene Data'!H165))="","",OFFSET('Hygiene Data'!$H$12,0,10*ROW('Hygiene Data'!H165)))</f>
        <v/>
      </c>
      <c r="EC171" s="273" t="str">
        <f ca="true">+IF(OFFSET('Hygiene Data'!$H$13,0,10*ROW('Hygiene Data'!H165))="","",OFFSET('Hygiene Data'!$H$13,0,10*ROW('Hygiene Data'!H165)))</f>
        <v/>
      </c>
      <c r="ED171" s="273" t="str">
        <f ca="true">+IF(OFFSET('Hygiene Data'!$I$11,0,10*ROW('Hygiene Data'!I165))="","",OFFSET('Hygiene Data'!$I$11,0,10*ROW('Hygiene Data'!I165)))</f>
        <v/>
      </c>
      <c r="EE171" s="273" t="str">
        <f ca="true">+IF(OFFSET('Hygiene Data'!$I$12,0,10*ROW('Hygiene Data'!I165))="","",OFFSET('Hygiene Data'!$I$12,0,10*ROW('Hygiene Data'!I165)))</f>
        <v/>
      </c>
      <c r="EF171" s="273"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29" t="str">
        <f t="shared" ca="true" si="2"/>
        <v/>
      </c>
      <c r="D172" s="97"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7"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7"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7"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7"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7"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7"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7"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7"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7"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7"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7"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7"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7"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7"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7"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7"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7"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8"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8"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8"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8"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8"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8"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8"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8"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8"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8"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8"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8"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8"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8"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8"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8"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8"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8"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8"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8"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8"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8"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8"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8"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8"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8"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8"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8"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8"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8"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9"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9"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9"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9"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9"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9"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9"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9"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9"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9"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9"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9"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9"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9"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9"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9"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9"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9"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3"/>
      <c r="BS172" s="273" t="str">
        <f ca="true">+IF(OFFSET('Water Data'!$D$27,0,10*ROW('Water Data'!D166))="","",OFFSET('Water Data'!$D$27,0,10*ROW('Water Data'!D166)))</f>
        <v/>
      </c>
      <c r="BT172" s="273" t="str">
        <f ca="true">+IF(OFFSET('Water Data'!$D$28,0,10*ROW('Water Data'!D166))="","",OFFSET('Water Data'!$D$28,0,10*ROW('Water Data'!D166)))</f>
        <v/>
      </c>
      <c r="BU172" s="273" t="str">
        <f ca="true">+IF(OFFSET('Water Data'!$D$29,0,10*ROW('Water Data'!D166))="","",OFFSET('Water Data'!$D$29,0,10*ROW('Water Data'!D166)))</f>
        <v/>
      </c>
      <c r="BV172" s="273" t="str">
        <f ca="true">+IF(OFFSET('Water Data'!$E$27,0,10*ROW('Water Data'!E166))="","",OFFSET('Water Data'!$E$27,0,10*ROW('Water Data'!E166)))</f>
        <v/>
      </c>
      <c r="BW172" s="273" t="str">
        <f ca="true">+IF(OFFSET('Water Data'!$E$28,0,10*ROW('Water Data'!E166))="","",OFFSET('Water Data'!$E$28,0,10*ROW('Water Data'!E166)))</f>
        <v/>
      </c>
      <c r="BX172" s="273" t="str">
        <f ca="true">+IF(OFFSET('Water Data'!$E$29,0,10*ROW('Water Data'!E166))="","",OFFSET('Water Data'!$E$29,0,10*ROW('Water Data'!E166)))</f>
        <v/>
      </c>
      <c r="BY172" s="273" t="str">
        <f ca="true">+IF(OFFSET('Water Data'!$F$27,0,10*ROW('Water Data'!F166))="","",OFFSET('Water Data'!$F$27,0,10*ROW('Water Data'!F166)))</f>
        <v/>
      </c>
      <c r="BZ172" s="273" t="str">
        <f ca="true">+IF(OFFSET('Water Data'!$F$28,0,10*ROW('Water Data'!F166))="","",OFFSET('Water Data'!$F$28,0,10*ROW('Water Data'!F166)))</f>
        <v/>
      </c>
      <c r="CA172" s="273" t="str">
        <f ca="true">+IF(OFFSET('Water Data'!$F$29,0,10*ROW('Water Data'!F166))="","",OFFSET('Water Data'!$F$29,0,10*ROW('Water Data'!F166)))</f>
        <v/>
      </c>
      <c r="CB172" s="273" t="str">
        <f ca="true">+IF(OFFSET('Water Data'!$G$27,0,10*ROW('Water Data'!G166))="","",OFFSET('Water Data'!$G$27,0,10*ROW('Water Data'!G166)))</f>
        <v/>
      </c>
      <c r="CC172" s="273" t="str">
        <f ca="true">+IF(OFFSET('Water Data'!$G$28,0,10*ROW('Water Data'!G166))="","",OFFSET('Water Data'!$G$28,0,10*ROW('Water Data'!G166)))</f>
        <v/>
      </c>
      <c r="CD172" s="273" t="str">
        <f ca="true">+IF(OFFSET('Water Data'!$G$29,0,10*ROW('Water Data'!G166))="","",OFFSET('Water Data'!$G$29,0,10*ROW('Water Data'!G166)))</f>
        <v/>
      </c>
      <c r="CE172" s="273" t="str">
        <f ca="true">+IF(OFFSET('Water Data'!$H$27,0,10*ROW('Water Data'!H166))="","",OFFSET('Water Data'!$H$27,0,10*ROW('Water Data'!H166)))</f>
        <v/>
      </c>
      <c r="CF172" s="273" t="str">
        <f ca="true">+IF(OFFSET('Water Data'!$H$28,0,10*ROW('Water Data'!H166))="","",OFFSET('Water Data'!$H$28,0,10*ROW('Water Data'!H166)))</f>
        <v/>
      </c>
      <c r="CG172" s="273" t="str">
        <f ca="true">+IF(OFFSET('Water Data'!$H$29,0,10*ROW('Water Data'!H166))="","",OFFSET('Water Data'!$H$29,0,10*ROW('Water Data'!H166)))</f>
        <v/>
      </c>
      <c r="CH172" s="273" t="str">
        <f ca="true">+IF(OFFSET('Water Data'!$I$27,0,10*ROW('Water Data'!I166))="","",OFFSET('Water Data'!$I$27,0,10*ROW('Water Data'!I166)))</f>
        <v/>
      </c>
      <c r="CI172" s="273" t="str">
        <f ca="true">+IF(OFFSET('Water Data'!$I$28,0,10*ROW('Water Data'!I166))="","",OFFSET('Water Data'!$I$28,0,10*ROW('Water Data'!I166)))</f>
        <v/>
      </c>
      <c r="CJ172" s="273" t="str">
        <f ca="true">+IF(OFFSET('Water Data'!$I$29,0,10*ROW('Water Data'!I166))="","",OFFSET('Water Data'!$I$29,0,10*ROW('Water Data'!I166)))</f>
        <v/>
      </c>
      <c r="CK172" s="273" t="str">
        <f ca="true">+IF(OFFSET('Sanitation Data'!$D$28,0,10*ROW('Sanitation Data'!D166))="","",OFFSET('Sanitation Data'!$D$28,0,10*ROW('Sanitation Data'!D166)))</f>
        <v/>
      </c>
      <c r="CL172" s="273" t="str">
        <f ca="true">+IF(OFFSET('Sanitation Data'!$D$29,0,10*ROW('Sanitation Data'!D166))="","",OFFSET('Sanitation Data'!$D$29,0,10*ROW('Sanitation Data'!D166)))</f>
        <v/>
      </c>
      <c r="CM172" s="273" t="str">
        <f ca="true">+IF(OFFSET('Sanitation Data'!$D$30,0,10*ROW('Sanitation Data'!D166))="","",OFFSET('Sanitation Data'!$D$30,0,10*ROW('Sanitation Data'!D166)))</f>
        <v/>
      </c>
      <c r="CN172" s="273" t="str">
        <f ca="true">+IF(OFFSET('Sanitation Data'!$D$31,0,10*ROW('Sanitation Data'!D166))="","",OFFSET('Sanitation Data'!$D$31,0,10*ROW('Sanitation Data'!D166)))</f>
        <v/>
      </c>
      <c r="CO172" s="273" t="str">
        <f ca="true">+IF(OFFSET('Sanitation Data'!$D$32,0,10*ROW('Sanitation Data'!D166))="","",OFFSET('Sanitation Data'!$D$32,0,10*ROW('Sanitation Data'!D166)))</f>
        <v/>
      </c>
      <c r="CP172" s="273" t="str">
        <f ca="true">+IF(OFFSET('Sanitation Data'!$E$28,0,10*ROW('Sanitation Data'!E166))="","",OFFSET('Sanitation Data'!$E$28,0,10*ROW('Sanitation Data'!E166)))</f>
        <v/>
      </c>
      <c r="CQ172" s="273" t="str">
        <f ca="true">+IF(OFFSET('Sanitation Data'!$E$29,0,10*ROW('Sanitation Data'!E166))="","",OFFSET('Sanitation Data'!$E$29,0,10*ROW('Sanitation Data'!E166)))</f>
        <v/>
      </c>
      <c r="CR172" s="273" t="str">
        <f ca="true">+IF(OFFSET('Sanitation Data'!$E$30,0,10*ROW('Sanitation Data'!E166))="","",OFFSET('Sanitation Data'!$E$30,0,10*ROW('Sanitation Data'!E166)))</f>
        <v/>
      </c>
      <c r="CS172" s="273" t="str">
        <f ca="true">+IF(OFFSET('Sanitation Data'!$E$31,0,10*ROW('Sanitation Data'!E166))="","",OFFSET('Sanitation Data'!$E$31,0,10*ROW('Sanitation Data'!E166)))</f>
        <v/>
      </c>
      <c r="CT172" s="273" t="str">
        <f ca="true">+IF(OFFSET('Sanitation Data'!$E$32,0,10*ROW('Sanitation Data'!E166))="","",OFFSET('Sanitation Data'!$E$32,0,10*ROW('Sanitation Data'!E166)))</f>
        <v/>
      </c>
      <c r="CU172" s="273" t="str">
        <f ca="true">+IF(OFFSET('Sanitation Data'!$F$28,0,10*ROW('Sanitation Data'!F166))="","",OFFSET('Sanitation Data'!$F$28,0,10*ROW('Sanitation Data'!F166)))</f>
        <v/>
      </c>
      <c r="CV172" s="273" t="str">
        <f ca="true">+IF(OFFSET('Sanitation Data'!$F$29,0,10*ROW('Sanitation Data'!F166))="","",OFFSET('Sanitation Data'!$F$29,0,10*ROW('Sanitation Data'!F166)))</f>
        <v/>
      </c>
      <c r="CW172" s="273" t="str">
        <f ca="true">+IF(OFFSET('Sanitation Data'!$F$30,0,10*ROW('Sanitation Data'!F166))="","",OFFSET('Sanitation Data'!$F$30,0,10*ROW('Sanitation Data'!F166)))</f>
        <v/>
      </c>
      <c r="CX172" s="273" t="str">
        <f ca="true">+IF(OFFSET('Sanitation Data'!$F$31,0,10*ROW('Sanitation Data'!F166))="","",OFFSET('Sanitation Data'!$F$31,0,10*ROW('Sanitation Data'!F166)))</f>
        <v/>
      </c>
      <c r="CY172" s="273" t="str">
        <f ca="true">+IF(OFFSET('Sanitation Data'!$F$32,0,10*ROW('Sanitation Data'!F166))="","",OFFSET('Sanitation Data'!$F$32,0,10*ROW('Sanitation Data'!F166)))</f>
        <v/>
      </c>
      <c r="CZ172" s="273" t="str">
        <f ca="true">+IF(OFFSET('Sanitation Data'!$G$28,0,10*ROW('Sanitation Data'!G166))="","",OFFSET('Sanitation Data'!$G$28,0,10*ROW('Sanitation Data'!G166)))</f>
        <v/>
      </c>
      <c r="DA172" s="273" t="str">
        <f ca="true">+IF(OFFSET('Sanitation Data'!$G$29,0,10*ROW('Sanitation Data'!G166))="","",OFFSET('Sanitation Data'!$G$29,0,10*ROW('Sanitation Data'!G166)))</f>
        <v/>
      </c>
      <c r="DB172" s="273" t="str">
        <f ca="true">+IF(OFFSET('Sanitation Data'!$G$30,0,10*ROW('Sanitation Data'!G166))="","",OFFSET('Sanitation Data'!$G$30,0,10*ROW('Sanitation Data'!G166)))</f>
        <v/>
      </c>
      <c r="DC172" s="273" t="str">
        <f ca="true">+IF(OFFSET('Sanitation Data'!$G$31,0,10*ROW('Sanitation Data'!G166))="","",OFFSET('Sanitation Data'!$G$31,0,10*ROW('Sanitation Data'!G166)))</f>
        <v/>
      </c>
      <c r="DD172" s="273" t="str">
        <f ca="true">+IF(OFFSET('Sanitation Data'!$G$32,0,10*ROW('Sanitation Data'!G166))="","",OFFSET('Sanitation Data'!$G$32,0,10*ROW('Sanitation Data'!G166)))</f>
        <v/>
      </c>
      <c r="DE172" s="273" t="str">
        <f ca="true">+IF(OFFSET('Sanitation Data'!$H$28,0,10*ROW('Sanitation Data'!H166))="","",OFFSET('Sanitation Data'!$H$28,0,10*ROW('Sanitation Data'!H166)))</f>
        <v/>
      </c>
      <c r="DF172" s="273" t="str">
        <f ca="true">+IF(OFFSET('Sanitation Data'!$H$29,0,10*ROW('Sanitation Data'!H166))="","",OFFSET('Sanitation Data'!$H$29,0,10*ROW('Sanitation Data'!H166)))</f>
        <v/>
      </c>
      <c r="DG172" s="273" t="str">
        <f ca="true">+IF(OFFSET('Sanitation Data'!$H$30,0,10*ROW('Sanitation Data'!H166))="","",OFFSET('Sanitation Data'!$H$30,0,10*ROW('Sanitation Data'!H166)))</f>
        <v/>
      </c>
      <c r="DH172" s="273" t="str">
        <f ca="true">+IF(OFFSET('Sanitation Data'!$H$31,0,10*ROW('Sanitation Data'!H166))="","",OFFSET('Sanitation Data'!$H$31,0,10*ROW('Sanitation Data'!H166)))</f>
        <v/>
      </c>
      <c r="DI172" s="273" t="str">
        <f ca="true">+IF(OFFSET('Sanitation Data'!$H$32,0,10*ROW('Sanitation Data'!H166))="","",OFFSET('Sanitation Data'!$H$32,0,10*ROW('Sanitation Data'!H166)))</f>
        <v/>
      </c>
      <c r="DJ172" s="273" t="str">
        <f ca="true">+IF(OFFSET('Sanitation Data'!$I$28,0,10*ROW('Sanitation Data'!I166))="","",OFFSET('Sanitation Data'!$I$28,0,10*ROW('Sanitation Data'!I166)))</f>
        <v/>
      </c>
      <c r="DK172" s="273" t="str">
        <f ca="true">+IF(OFFSET('Sanitation Data'!$I$29,0,10*ROW('Sanitation Data'!I166))="","",OFFSET('Sanitation Data'!$I$29,0,10*ROW('Sanitation Data'!I166)))</f>
        <v/>
      </c>
      <c r="DL172" s="273" t="str">
        <f ca="true">+IF(OFFSET('Sanitation Data'!$I$30,0,10*ROW('Sanitation Data'!I166))="","",OFFSET('Sanitation Data'!$I$30,0,10*ROW('Sanitation Data'!I166)))</f>
        <v/>
      </c>
      <c r="DM172" s="273" t="str">
        <f ca="true">+IF(OFFSET('Sanitation Data'!$I$31,0,10*ROW('Sanitation Data'!I166))="","",OFFSET('Sanitation Data'!$I$31,0,10*ROW('Sanitation Data'!I166)))</f>
        <v/>
      </c>
      <c r="DN172" s="273" t="str">
        <f ca="true">+IF(OFFSET('Sanitation Data'!$I$32,0,10*ROW('Sanitation Data'!I166))="","",OFFSET('Sanitation Data'!$I$32,0,10*ROW('Sanitation Data'!I166)))</f>
        <v/>
      </c>
      <c r="DO172" s="273" t="str">
        <f ca="true">+IF(OFFSET('Hygiene Data'!$D$11,0,10*ROW('Hygiene Data'!D166))="","",OFFSET('Hygiene Data'!$D$11,0,10*ROW('Hygiene Data'!D166)))</f>
        <v/>
      </c>
      <c r="DP172" s="273" t="str">
        <f ca="true">+IF(OFFSET('Hygiene Data'!$D$12,0,10*ROW('Hygiene Data'!D166))="","",OFFSET('Hygiene Data'!$D$12,0,10*ROW('Hygiene Data'!D166)))</f>
        <v/>
      </c>
      <c r="DQ172" s="273" t="str">
        <f ca="true">+IF(OFFSET('Hygiene Data'!$D$13,0,10*ROW('Hygiene Data'!D166))="","",OFFSET('Hygiene Data'!$D$13,0,10*ROW('Hygiene Data'!D166)))</f>
        <v/>
      </c>
      <c r="DR172" s="273" t="str">
        <f ca="true">+IF(OFFSET('Hygiene Data'!$E$11,0,10*ROW('Hygiene Data'!E166))="","",OFFSET('Hygiene Data'!$E$11,0,10*ROW('Hygiene Data'!E166)))</f>
        <v/>
      </c>
      <c r="DS172" s="273" t="str">
        <f ca="true">+IF(OFFSET('Hygiene Data'!$E$12,0,10*ROW('Hygiene Data'!E166))="","",OFFSET('Hygiene Data'!$E$12,0,10*ROW('Hygiene Data'!E166)))</f>
        <v/>
      </c>
      <c r="DT172" s="273" t="str">
        <f ca="true">+IF(OFFSET('Hygiene Data'!$E$13,0,10*ROW('Hygiene Data'!E166))="","",OFFSET('Hygiene Data'!$E$13,0,10*ROW('Hygiene Data'!E166)))</f>
        <v/>
      </c>
      <c r="DU172" s="273" t="str">
        <f ca="true">+IF(OFFSET('Hygiene Data'!$F$11,0,10*ROW('Hygiene Data'!F166))="","",OFFSET('Hygiene Data'!$F$11,0,10*ROW('Hygiene Data'!F166)))</f>
        <v/>
      </c>
      <c r="DV172" s="273" t="str">
        <f ca="true">+IF(OFFSET('Hygiene Data'!$F$12,0,10*ROW('Hygiene Data'!F166))="","",OFFSET('Hygiene Data'!$F$12,0,10*ROW('Hygiene Data'!F166)))</f>
        <v/>
      </c>
      <c r="DW172" s="273" t="str">
        <f ca="true">+IF(OFFSET('Hygiene Data'!$F$13,0,10*ROW('Hygiene Data'!F166))="","",OFFSET('Hygiene Data'!$F$13,0,10*ROW('Hygiene Data'!F166)))</f>
        <v/>
      </c>
      <c r="DX172" s="273" t="str">
        <f ca="true">+IF(OFFSET('Hygiene Data'!$G$11,0,10*ROW('Hygiene Data'!G166))="","",OFFSET('Hygiene Data'!$G$11,0,10*ROW('Hygiene Data'!G166)))</f>
        <v/>
      </c>
      <c r="DY172" s="273" t="str">
        <f ca="true">+IF(OFFSET('Hygiene Data'!$G$12,0,10*ROW('Hygiene Data'!G166))="","",OFFSET('Hygiene Data'!$G$12,0,10*ROW('Hygiene Data'!G166)))</f>
        <v/>
      </c>
      <c r="DZ172" s="273" t="str">
        <f ca="true">+IF(OFFSET('Hygiene Data'!$G$13,0,10*ROW('Hygiene Data'!G166))="","",OFFSET('Hygiene Data'!$G$13,0,10*ROW('Hygiene Data'!G166)))</f>
        <v/>
      </c>
      <c r="EA172" s="273" t="str">
        <f ca="true">+IF(OFFSET('Hygiene Data'!$H$11,0,10*ROW('Hygiene Data'!H166))="","",OFFSET('Hygiene Data'!$H$11,0,10*ROW('Hygiene Data'!H166)))</f>
        <v/>
      </c>
      <c r="EB172" s="273" t="str">
        <f ca="true">+IF(OFFSET('Hygiene Data'!$H$12,0,10*ROW('Hygiene Data'!H166))="","",OFFSET('Hygiene Data'!$H$12,0,10*ROW('Hygiene Data'!H166)))</f>
        <v/>
      </c>
      <c r="EC172" s="273" t="str">
        <f ca="true">+IF(OFFSET('Hygiene Data'!$H$13,0,10*ROW('Hygiene Data'!H166))="","",OFFSET('Hygiene Data'!$H$13,0,10*ROW('Hygiene Data'!H166)))</f>
        <v/>
      </c>
      <c r="ED172" s="273" t="str">
        <f ca="true">+IF(OFFSET('Hygiene Data'!$I$11,0,10*ROW('Hygiene Data'!I166))="","",OFFSET('Hygiene Data'!$I$11,0,10*ROW('Hygiene Data'!I166)))</f>
        <v/>
      </c>
      <c r="EE172" s="273" t="str">
        <f ca="true">+IF(OFFSET('Hygiene Data'!$I$12,0,10*ROW('Hygiene Data'!I166))="","",OFFSET('Hygiene Data'!$I$12,0,10*ROW('Hygiene Data'!I166)))</f>
        <v/>
      </c>
      <c r="EF172" s="273"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29" t="str">
        <f t="shared" ca="true" si="2"/>
        <v/>
      </c>
      <c r="D173" s="97"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7"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7"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7"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7"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7"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7"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7"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7"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7"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7"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7"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7"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7"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7"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7"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7"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7"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8"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8"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8"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8"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8"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8"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8"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8"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8"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8"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8"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8"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8"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8"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8"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8"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8"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8"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8"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8"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8"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8"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8"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8"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8"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8"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8"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8"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8"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8"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9"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9"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9"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9"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9"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9"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9"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9"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9"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9"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9"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9"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9"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9"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9"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9"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9"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9"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3"/>
      <c r="BS173" s="273" t="str">
        <f ca="true">+IF(OFFSET('Water Data'!$D$27,0,10*ROW('Water Data'!D167))="","",OFFSET('Water Data'!$D$27,0,10*ROW('Water Data'!D167)))</f>
        <v/>
      </c>
      <c r="BT173" s="273" t="str">
        <f ca="true">+IF(OFFSET('Water Data'!$D$28,0,10*ROW('Water Data'!D167))="","",OFFSET('Water Data'!$D$28,0,10*ROW('Water Data'!D167)))</f>
        <v/>
      </c>
      <c r="BU173" s="273" t="str">
        <f ca="true">+IF(OFFSET('Water Data'!$D$29,0,10*ROW('Water Data'!D167))="","",OFFSET('Water Data'!$D$29,0,10*ROW('Water Data'!D167)))</f>
        <v/>
      </c>
      <c r="BV173" s="273" t="str">
        <f ca="true">+IF(OFFSET('Water Data'!$E$27,0,10*ROW('Water Data'!E167))="","",OFFSET('Water Data'!$E$27,0,10*ROW('Water Data'!E167)))</f>
        <v/>
      </c>
      <c r="BW173" s="273" t="str">
        <f ca="true">+IF(OFFSET('Water Data'!$E$28,0,10*ROW('Water Data'!E167))="","",OFFSET('Water Data'!$E$28,0,10*ROW('Water Data'!E167)))</f>
        <v/>
      </c>
      <c r="BX173" s="273" t="str">
        <f ca="true">+IF(OFFSET('Water Data'!$E$29,0,10*ROW('Water Data'!E167))="","",OFFSET('Water Data'!$E$29,0,10*ROW('Water Data'!E167)))</f>
        <v/>
      </c>
      <c r="BY173" s="273" t="str">
        <f ca="true">+IF(OFFSET('Water Data'!$F$27,0,10*ROW('Water Data'!F167))="","",OFFSET('Water Data'!$F$27,0,10*ROW('Water Data'!F167)))</f>
        <v/>
      </c>
      <c r="BZ173" s="273" t="str">
        <f ca="true">+IF(OFFSET('Water Data'!$F$28,0,10*ROW('Water Data'!F167))="","",OFFSET('Water Data'!$F$28,0,10*ROW('Water Data'!F167)))</f>
        <v/>
      </c>
      <c r="CA173" s="273" t="str">
        <f ca="true">+IF(OFFSET('Water Data'!$F$29,0,10*ROW('Water Data'!F167))="","",OFFSET('Water Data'!$F$29,0,10*ROW('Water Data'!F167)))</f>
        <v/>
      </c>
      <c r="CB173" s="273" t="str">
        <f ca="true">+IF(OFFSET('Water Data'!$G$27,0,10*ROW('Water Data'!G167))="","",OFFSET('Water Data'!$G$27,0,10*ROW('Water Data'!G167)))</f>
        <v/>
      </c>
      <c r="CC173" s="273" t="str">
        <f ca="true">+IF(OFFSET('Water Data'!$G$28,0,10*ROW('Water Data'!G167))="","",OFFSET('Water Data'!$G$28,0,10*ROW('Water Data'!G167)))</f>
        <v/>
      </c>
      <c r="CD173" s="273" t="str">
        <f ca="true">+IF(OFFSET('Water Data'!$G$29,0,10*ROW('Water Data'!G167))="","",OFFSET('Water Data'!$G$29,0,10*ROW('Water Data'!G167)))</f>
        <v/>
      </c>
      <c r="CE173" s="273" t="str">
        <f ca="true">+IF(OFFSET('Water Data'!$H$27,0,10*ROW('Water Data'!H167))="","",OFFSET('Water Data'!$H$27,0,10*ROW('Water Data'!H167)))</f>
        <v/>
      </c>
      <c r="CF173" s="273" t="str">
        <f ca="true">+IF(OFFSET('Water Data'!$H$28,0,10*ROW('Water Data'!H167))="","",OFFSET('Water Data'!$H$28,0,10*ROW('Water Data'!H167)))</f>
        <v/>
      </c>
      <c r="CG173" s="273" t="str">
        <f ca="true">+IF(OFFSET('Water Data'!$H$29,0,10*ROW('Water Data'!H167))="","",OFFSET('Water Data'!$H$29,0,10*ROW('Water Data'!H167)))</f>
        <v/>
      </c>
      <c r="CH173" s="273" t="str">
        <f ca="true">+IF(OFFSET('Water Data'!$I$27,0,10*ROW('Water Data'!I167))="","",OFFSET('Water Data'!$I$27,0,10*ROW('Water Data'!I167)))</f>
        <v/>
      </c>
      <c r="CI173" s="273" t="str">
        <f ca="true">+IF(OFFSET('Water Data'!$I$28,0,10*ROW('Water Data'!I167))="","",OFFSET('Water Data'!$I$28,0,10*ROW('Water Data'!I167)))</f>
        <v/>
      </c>
      <c r="CJ173" s="273" t="str">
        <f ca="true">+IF(OFFSET('Water Data'!$I$29,0,10*ROW('Water Data'!I167))="","",OFFSET('Water Data'!$I$29,0,10*ROW('Water Data'!I167)))</f>
        <v/>
      </c>
      <c r="CK173" s="273" t="str">
        <f ca="true">+IF(OFFSET('Sanitation Data'!$D$28,0,10*ROW('Sanitation Data'!D167))="","",OFFSET('Sanitation Data'!$D$28,0,10*ROW('Sanitation Data'!D167)))</f>
        <v/>
      </c>
      <c r="CL173" s="273" t="str">
        <f ca="true">+IF(OFFSET('Sanitation Data'!$D$29,0,10*ROW('Sanitation Data'!D167))="","",OFFSET('Sanitation Data'!$D$29,0,10*ROW('Sanitation Data'!D167)))</f>
        <v/>
      </c>
      <c r="CM173" s="273" t="str">
        <f ca="true">+IF(OFFSET('Sanitation Data'!$D$30,0,10*ROW('Sanitation Data'!D167))="","",OFFSET('Sanitation Data'!$D$30,0,10*ROW('Sanitation Data'!D167)))</f>
        <v/>
      </c>
      <c r="CN173" s="273" t="str">
        <f ca="true">+IF(OFFSET('Sanitation Data'!$D$31,0,10*ROW('Sanitation Data'!D167))="","",OFFSET('Sanitation Data'!$D$31,0,10*ROW('Sanitation Data'!D167)))</f>
        <v/>
      </c>
      <c r="CO173" s="273" t="str">
        <f ca="true">+IF(OFFSET('Sanitation Data'!$D$32,0,10*ROW('Sanitation Data'!D167))="","",OFFSET('Sanitation Data'!$D$32,0,10*ROW('Sanitation Data'!D167)))</f>
        <v/>
      </c>
      <c r="CP173" s="273" t="str">
        <f ca="true">+IF(OFFSET('Sanitation Data'!$E$28,0,10*ROW('Sanitation Data'!E167))="","",OFFSET('Sanitation Data'!$E$28,0,10*ROW('Sanitation Data'!E167)))</f>
        <v/>
      </c>
      <c r="CQ173" s="273" t="str">
        <f ca="true">+IF(OFFSET('Sanitation Data'!$E$29,0,10*ROW('Sanitation Data'!E167))="","",OFFSET('Sanitation Data'!$E$29,0,10*ROW('Sanitation Data'!E167)))</f>
        <v/>
      </c>
      <c r="CR173" s="273" t="str">
        <f ca="true">+IF(OFFSET('Sanitation Data'!$E$30,0,10*ROW('Sanitation Data'!E167))="","",OFFSET('Sanitation Data'!$E$30,0,10*ROW('Sanitation Data'!E167)))</f>
        <v/>
      </c>
      <c r="CS173" s="273" t="str">
        <f ca="true">+IF(OFFSET('Sanitation Data'!$E$31,0,10*ROW('Sanitation Data'!E167))="","",OFFSET('Sanitation Data'!$E$31,0,10*ROW('Sanitation Data'!E167)))</f>
        <v/>
      </c>
      <c r="CT173" s="273" t="str">
        <f ca="true">+IF(OFFSET('Sanitation Data'!$E$32,0,10*ROW('Sanitation Data'!E167))="","",OFFSET('Sanitation Data'!$E$32,0,10*ROW('Sanitation Data'!E167)))</f>
        <v/>
      </c>
      <c r="CU173" s="273" t="str">
        <f ca="true">+IF(OFFSET('Sanitation Data'!$F$28,0,10*ROW('Sanitation Data'!F167))="","",OFFSET('Sanitation Data'!$F$28,0,10*ROW('Sanitation Data'!F167)))</f>
        <v/>
      </c>
      <c r="CV173" s="273" t="str">
        <f ca="true">+IF(OFFSET('Sanitation Data'!$F$29,0,10*ROW('Sanitation Data'!F167))="","",OFFSET('Sanitation Data'!$F$29,0,10*ROW('Sanitation Data'!F167)))</f>
        <v/>
      </c>
      <c r="CW173" s="273" t="str">
        <f ca="true">+IF(OFFSET('Sanitation Data'!$F$30,0,10*ROW('Sanitation Data'!F167))="","",OFFSET('Sanitation Data'!$F$30,0,10*ROW('Sanitation Data'!F167)))</f>
        <v/>
      </c>
      <c r="CX173" s="273" t="str">
        <f ca="true">+IF(OFFSET('Sanitation Data'!$F$31,0,10*ROW('Sanitation Data'!F167))="","",OFFSET('Sanitation Data'!$F$31,0,10*ROW('Sanitation Data'!F167)))</f>
        <v/>
      </c>
      <c r="CY173" s="273" t="str">
        <f ca="true">+IF(OFFSET('Sanitation Data'!$F$32,0,10*ROW('Sanitation Data'!F167))="","",OFFSET('Sanitation Data'!$F$32,0,10*ROW('Sanitation Data'!F167)))</f>
        <v/>
      </c>
      <c r="CZ173" s="273" t="str">
        <f ca="true">+IF(OFFSET('Sanitation Data'!$G$28,0,10*ROW('Sanitation Data'!G167))="","",OFFSET('Sanitation Data'!$G$28,0,10*ROW('Sanitation Data'!G167)))</f>
        <v/>
      </c>
      <c r="DA173" s="273" t="str">
        <f ca="true">+IF(OFFSET('Sanitation Data'!$G$29,0,10*ROW('Sanitation Data'!G167))="","",OFFSET('Sanitation Data'!$G$29,0,10*ROW('Sanitation Data'!G167)))</f>
        <v/>
      </c>
      <c r="DB173" s="273" t="str">
        <f ca="true">+IF(OFFSET('Sanitation Data'!$G$30,0,10*ROW('Sanitation Data'!G167))="","",OFFSET('Sanitation Data'!$G$30,0,10*ROW('Sanitation Data'!G167)))</f>
        <v/>
      </c>
      <c r="DC173" s="273" t="str">
        <f ca="true">+IF(OFFSET('Sanitation Data'!$G$31,0,10*ROW('Sanitation Data'!G167))="","",OFFSET('Sanitation Data'!$G$31,0,10*ROW('Sanitation Data'!G167)))</f>
        <v/>
      </c>
      <c r="DD173" s="273" t="str">
        <f ca="true">+IF(OFFSET('Sanitation Data'!$G$32,0,10*ROW('Sanitation Data'!G167))="","",OFFSET('Sanitation Data'!$G$32,0,10*ROW('Sanitation Data'!G167)))</f>
        <v/>
      </c>
      <c r="DE173" s="273" t="str">
        <f ca="true">+IF(OFFSET('Sanitation Data'!$H$28,0,10*ROW('Sanitation Data'!H167))="","",OFFSET('Sanitation Data'!$H$28,0,10*ROW('Sanitation Data'!H167)))</f>
        <v/>
      </c>
      <c r="DF173" s="273" t="str">
        <f ca="true">+IF(OFFSET('Sanitation Data'!$H$29,0,10*ROW('Sanitation Data'!H167))="","",OFFSET('Sanitation Data'!$H$29,0,10*ROW('Sanitation Data'!H167)))</f>
        <v/>
      </c>
      <c r="DG173" s="273" t="str">
        <f ca="true">+IF(OFFSET('Sanitation Data'!$H$30,0,10*ROW('Sanitation Data'!H167))="","",OFFSET('Sanitation Data'!$H$30,0,10*ROW('Sanitation Data'!H167)))</f>
        <v/>
      </c>
      <c r="DH173" s="273" t="str">
        <f ca="true">+IF(OFFSET('Sanitation Data'!$H$31,0,10*ROW('Sanitation Data'!H167))="","",OFFSET('Sanitation Data'!$H$31,0,10*ROW('Sanitation Data'!H167)))</f>
        <v/>
      </c>
      <c r="DI173" s="273" t="str">
        <f ca="true">+IF(OFFSET('Sanitation Data'!$H$32,0,10*ROW('Sanitation Data'!H167))="","",OFFSET('Sanitation Data'!$H$32,0,10*ROW('Sanitation Data'!H167)))</f>
        <v/>
      </c>
      <c r="DJ173" s="273" t="str">
        <f ca="true">+IF(OFFSET('Sanitation Data'!$I$28,0,10*ROW('Sanitation Data'!I167))="","",OFFSET('Sanitation Data'!$I$28,0,10*ROW('Sanitation Data'!I167)))</f>
        <v/>
      </c>
      <c r="DK173" s="273" t="str">
        <f ca="true">+IF(OFFSET('Sanitation Data'!$I$29,0,10*ROW('Sanitation Data'!I167))="","",OFFSET('Sanitation Data'!$I$29,0,10*ROW('Sanitation Data'!I167)))</f>
        <v/>
      </c>
      <c r="DL173" s="273" t="str">
        <f ca="true">+IF(OFFSET('Sanitation Data'!$I$30,0,10*ROW('Sanitation Data'!I167))="","",OFFSET('Sanitation Data'!$I$30,0,10*ROW('Sanitation Data'!I167)))</f>
        <v/>
      </c>
      <c r="DM173" s="273" t="str">
        <f ca="true">+IF(OFFSET('Sanitation Data'!$I$31,0,10*ROW('Sanitation Data'!I167))="","",OFFSET('Sanitation Data'!$I$31,0,10*ROW('Sanitation Data'!I167)))</f>
        <v/>
      </c>
      <c r="DN173" s="273" t="str">
        <f ca="true">+IF(OFFSET('Sanitation Data'!$I$32,0,10*ROW('Sanitation Data'!I167))="","",OFFSET('Sanitation Data'!$I$32,0,10*ROW('Sanitation Data'!I167)))</f>
        <v/>
      </c>
      <c r="DO173" s="273" t="str">
        <f ca="true">+IF(OFFSET('Hygiene Data'!$D$11,0,10*ROW('Hygiene Data'!D167))="","",OFFSET('Hygiene Data'!$D$11,0,10*ROW('Hygiene Data'!D167)))</f>
        <v/>
      </c>
      <c r="DP173" s="273" t="str">
        <f ca="true">+IF(OFFSET('Hygiene Data'!$D$12,0,10*ROW('Hygiene Data'!D167))="","",OFFSET('Hygiene Data'!$D$12,0,10*ROW('Hygiene Data'!D167)))</f>
        <v/>
      </c>
      <c r="DQ173" s="273" t="str">
        <f ca="true">+IF(OFFSET('Hygiene Data'!$D$13,0,10*ROW('Hygiene Data'!D167))="","",OFFSET('Hygiene Data'!$D$13,0,10*ROW('Hygiene Data'!D167)))</f>
        <v/>
      </c>
      <c r="DR173" s="273" t="str">
        <f ca="true">+IF(OFFSET('Hygiene Data'!$E$11,0,10*ROW('Hygiene Data'!E167))="","",OFFSET('Hygiene Data'!$E$11,0,10*ROW('Hygiene Data'!E167)))</f>
        <v/>
      </c>
      <c r="DS173" s="273" t="str">
        <f ca="true">+IF(OFFSET('Hygiene Data'!$E$12,0,10*ROW('Hygiene Data'!E167))="","",OFFSET('Hygiene Data'!$E$12,0,10*ROW('Hygiene Data'!E167)))</f>
        <v/>
      </c>
      <c r="DT173" s="273" t="str">
        <f ca="true">+IF(OFFSET('Hygiene Data'!$E$13,0,10*ROW('Hygiene Data'!E167))="","",OFFSET('Hygiene Data'!$E$13,0,10*ROW('Hygiene Data'!E167)))</f>
        <v/>
      </c>
      <c r="DU173" s="273" t="str">
        <f ca="true">+IF(OFFSET('Hygiene Data'!$F$11,0,10*ROW('Hygiene Data'!F167))="","",OFFSET('Hygiene Data'!$F$11,0,10*ROW('Hygiene Data'!F167)))</f>
        <v/>
      </c>
      <c r="DV173" s="273" t="str">
        <f ca="true">+IF(OFFSET('Hygiene Data'!$F$12,0,10*ROW('Hygiene Data'!F167))="","",OFFSET('Hygiene Data'!$F$12,0,10*ROW('Hygiene Data'!F167)))</f>
        <v/>
      </c>
      <c r="DW173" s="273" t="str">
        <f ca="true">+IF(OFFSET('Hygiene Data'!$F$13,0,10*ROW('Hygiene Data'!F167))="","",OFFSET('Hygiene Data'!$F$13,0,10*ROW('Hygiene Data'!F167)))</f>
        <v/>
      </c>
      <c r="DX173" s="273" t="str">
        <f ca="true">+IF(OFFSET('Hygiene Data'!$G$11,0,10*ROW('Hygiene Data'!G167))="","",OFFSET('Hygiene Data'!$G$11,0,10*ROW('Hygiene Data'!G167)))</f>
        <v/>
      </c>
      <c r="DY173" s="273" t="str">
        <f ca="true">+IF(OFFSET('Hygiene Data'!$G$12,0,10*ROW('Hygiene Data'!G167))="","",OFFSET('Hygiene Data'!$G$12,0,10*ROW('Hygiene Data'!G167)))</f>
        <v/>
      </c>
      <c r="DZ173" s="273" t="str">
        <f ca="true">+IF(OFFSET('Hygiene Data'!$G$13,0,10*ROW('Hygiene Data'!G167))="","",OFFSET('Hygiene Data'!$G$13,0,10*ROW('Hygiene Data'!G167)))</f>
        <v/>
      </c>
      <c r="EA173" s="273" t="str">
        <f ca="true">+IF(OFFSET('Hygiene Data'!$H$11,0,10*ROW('Hygiene Data'!H167))="","",OFFSET('Hygiene Data'!$H$11,0,10*ROW('Hygiene Data'!H167)))</f>
        <v/>
      </c>
      <c r="EB173" s="273" t="str">
        <f ca="true">+IF(OFFSET('Hygiene Data'!$H$12,0,10*ROW('Hygiene Data'!H167))="","",OFFSET('Hygiene Data'!$H$12,0,10*ROW('Hygiene Data'!H167)))</f>
        <v/>
      </c>
      <c r="EC173" s="273" t="str">
        <f ca="true">+IF(OFFSET('Hygiene Data'!$H$13,0,10*ROW('Hygiene Data'!H167))="","",OFFSET('Hygiene Data'!$H$13,0,10*ROW('Hygiene Data'!H167)))</f>
        <v/>
      </c>
      <c r="ED173" s="273" t="str">
        <f ca="true">+IF(OFFSET('Hygiene Data'!$I$11,0,10*ROW('Hygiene Data'!I167))="","",OFFSET('Hygiene Data'!$I$11,0,10*ROW('Hygiene Data'!I167)))</f>
        <v/>
      </c>
      <c r="EE173" s="273" t="str">
        <f ca="true">+IF(OFFSET('Hygiene Data'!$I$12,0,10*ROW('Hygiene Data'!I167))="","",OFFSET('Hygiene Data'!$I$12,0,10*ROW('Hygiene Data'!I167)))</f>
        <v/>
      </c>
      <c r="EF173" s="273"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29" t="str">
        <f t="shared" ca="true" si="2"/>
        <v/>
      </c>
      <c r="D174" s="97"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7"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7"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7"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7"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7"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7"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7"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7"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7"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7"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7"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7"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7"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7"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7"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7"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7"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8"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8"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8"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8"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8"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8"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8"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8"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8"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8"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8"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8"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8"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8"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8"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8"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8"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8"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8"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8"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8"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8"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8"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8"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8"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8"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8"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8"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8"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8"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9"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9"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9"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9"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9"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9"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9"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9"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9"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9"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9"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9"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9"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9"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9"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9"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9"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9"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3"/>
      <c r="BS174" s="273" t="str">
        <f ca="true">+IF(OFFSET('Water Data'!$D$27,0,10*ROW('Water Data'!D168))="","",OFFSET('Water Data'!$D$27,0,10*ROW('Water Data'!D168)))</f>
        <v/>
      </c>
      <c r="BT174" s="273" t="str">
        <f ca="true">+IF(OFFSET('Water Data'!$D$28,0,10*ROW('Water Data'!D168))="","",OFFSET('Water Data'!$D$28,0,10*ROW('Water Data'!D168)))</f>
        <v/>
      </c>
      <c r="BU174" s="273" t="str">
        <f ca="true">+IF(OFFSET('Water Data'!$D$29,0,10*ROW('Water Data'!D168))="","",OFFSET('Water Data'!$D$29,0,10*ROW('Water Data'!D168)))</f>
        <v/>
      </c>
      <c r="BV174" s="273" t="str">
        <f ca="true">+IF(OFFSET('Water Data'!$E$27,0,10*ROW('Water Data'!E168))="","",OFFSET('Water Data'!$E$27,0,10*ROW('Water Data'!E168)))</f>
        <v/>
      </c>
      <c r="BW174" s="273" t="str">
        <f ca="true">+IF(OFFSET('Water Data'!$E$28,0,10*ROW('Water Data'!E168))="","",OFFSET('Water Data'!$E$28,0,10*ROW('Water Data'!E168)))</f>
        <v/>
      </c>
      <c r="BX174" s="273" t="str">
        <f ca="true">+IF(OFFSET('Water Data'!$E$29,0,10*ROW('Water Data'!E168))="","",OFFSET('Water Data'!$E$29,0,10*ROW('Water Data'!E168)))</f>
        <v/>
      </c>
      <c r="BY174" s="273" t="str">
        <f ca="true">+IF(OFFSET('Water Data'!$F$27,0,10*ROW('Water Data'!F168))="","",OFFSET('Water Data'!$F$27,0,10*ROW('Water Data'!F168)))</f>
        <v/>
      </c>
      <c r="BZ174" s="273" t="str">
        <f ca="true">+IF(OFFSET('Water Data'!$F$28,0,10*ROW('Water Data'!F168))="","",OFFSET('Water Data'!$F$28,0,10*ROW('Water Data'!F168)))</f>
        <v/>
      </c>
      <c r="CA174" s="273" t="str">
        <f ca="true">+IF(OFFSET('Water Data'!$F$29,0,10*ROW('Water Data'!F168))="","",OFFSET('Water Data'!$F$29,0,10*ROW('Water Data'!F168)))</f>
        <v/>
      </c>
      <c r="CB174" s="273" t="str">
        <f ca="true">+IF(OFFSET('Water Data'!$G$27,0,10*ROW('Water Data'!G168))="","",OFFSET('Water Data'!$G$27,0,10*ROW('Water Data'!G168)))</f>
        <v/>
      </c>
      <c r="CC174" s="273" t="str">
        <f ca="true">+IF(OFFSET('Water Data'!$G$28,0,10*ROW('Water Data'!G168))="","",OFFSET('Water Data'!$G$28,0,10*ROW('Water Data'!G168)))</f>
        <v/>
      </c>
      <c r="CD174" s="273" t="str">
        <f ca="true">+IF(OFFSET('Water Data'!$G$29,0,10*ROW('Water Data'!G168))="","",OFFSET('Water Data'!$G$29,0,10*ROW('Water Data'!G168)))</f>
        <v/>
      </c>
      <c r="CE174" s="273" t="str">
        <f ca="true">+IF(OFFSET('Water Data'!$H$27,0,10*ROW('Water Data'!H168))="","",OFFSET('Water Data'!$H$27,0,10*ROW('Water Data'!H168)))</f>
        <v/>
      </c>
      <c r="CF174" s="273" t="str">
        <f ca="true">+IF(OFFSET('Water Data'!$H$28,0,10*ROW('Water Data'!H168))="","",OFFSET('Water Data'!$H$28,0,10*ROW('Water Data'!H168)))</f>
        <v/>
      </c>
      <c r="CG174" s="273" t="str">
        <f ca="true">+IF(OFFSET('Water Data'!$H$29,0,10*ROW('Water Data'!H168))="","",OFFSET('Water Data'!$H$29,0,10*ROW('Water Data'!H168)))</f>
        <v/>
      </c>
      <c r="CH174" s="273" t="str">
        <f ca="true">+IF(OFFSET('Water Data'!$I$27,0,10*ROW('Water Data'!I168))="","",OFFSET('Water Data'!$I$27,0,10*ROW('Water Data'!I168)))</f>
        <v/>
      </c>
      <c r="CI174" s="273" t="str">
        <f ca="true">+IF(OFFSET('Water Data'!$I$28,0,10*ROW('Water Data'!I168))="","",OFFSET('Water Data'!$I$28,0,10*ROW('Water Data'!I168)))</f>
        <v/>
      </c>
      <c r="CJ174" s="273" t="str">
        <f ca="true">+IF(OFFSET('Water Data'!$I$29,0,10*ROW('Water Data'!I168))="","",OFFSET('Water Data'!$I$29,0,10*ROW('Water Data'!I168)))</f>
        <v/>
      </c>
      <c r="CK174" s="273" t="str">
        <f ca="true">+IF(OFFSET('Sanitation Data'!$D$28,0,10*ROW('Sanitation Data'!D168))="","",OFFSET('Sanitation Data'!$D$28,0,10*ROW('Sanitation Data'!D168)))</f>
        <v/>
      </c>
      <c r="CL174" s="273" t="str">
        <f ca="true">+IF(OFFSET('Sanitation Data'!$D$29,0,10*ROW('Sanitation Data'!D168))="","",OFFSET('Sanitation Data'!$D$29,0,10*ROW('Sanitation Data'!D168)))</f>
        <v/>
      </c>
      <c r="CM174" s="273" t="str">
        <f ca="true">+IF(OFFSET('Sanitation Data'!$D$30,0,10*ROW('Sanitation Data'!D168))="","",OFFSET('Sanitation Data'!$D$30,0,10*ROW('Sanitation Data'!D168)))</f>
        <v/>
      </c>
      <c r="CN174" s="273" t="str">
        <f ca="true">+IF(OFFSET('Sanitation Data'!$D$31,0,10*ROW('Sanitation Data'!D168))="","",OFFSET('Sanitation Data'!$D$31,0,10*ROW('Sanitation Data'!D168)))</f>
        <v/>
      </c>
      <c r="CO174" s="273" t="str">
        <f ca="true">+IF(OFFSET('Sanitation Data'!$D$32,0,10*ROW('Sanitation Data'!D168))="","",OFFSET('Sanitation Data'!$D$32,0,10*ROW('Sanitation Data'!D168)))</f>
        <v/>
      </c>
      <c r="CP174" s="273" t="str">
        <f ca="true">+IF(OFFSET('Sanitation Data'!$E$28,0,10*ROW('Sanitation Data'!E168))="","",OFFSET('Sanitation Data'!$E$28,0,10*ROW('Sanitation Data'!E168)))</f>
        <v/>
      </c>
      <c r="CQ174" s="273" t="str">
        <f ca="true">+IF(OFFSET('Sanitation Data'!$E$29,0,10*ROW('Sanitation Data'!E168))="","",OFFSET('Sanitation Data'!$E$29,0,10*ROW('Sanitation Data'!E168)))</f>
        <v/>
      </c>
      <c r="CR174" s="273" t="str">
        <f ca="true">+IF(OFFSET('Sanitation Data'!$E$30,0,10*ROW('Sanitation Data'!E168))="","",OFFSET('Sanitation Data'!$E$30,0,10*ROW('Sanitation Data'!E168)))</f>
        <v/>
      </c>
      <c r="CS174" s="273" t="str">
        <f ca="true">+IF(OFFSET('Sanitation Data'!$E$31,0,10*ROW('Sanitation Data'!E168))="","",OFFSET('Sanitation Data'!$E$31,0,10*ROW('Sanitation Data'!E168)))</f>
        <v/>
      </c>
      <c r="CT174" s="273" t="str">
        <f ca="true">+IF(OFFSET('Sanitation Data'!$E$32,0,10*ROW('Sanitation Data'!E168))="","",OFFSET('Sanitation Data'!$E$32,0,10*ROW('Sanitation Data'!E168)))</f>
        <v/>
      </c>
      <c r="CU174" s="273" t="str">
        <f ca="true">+IF(OFFSET('Sanitation Data'!$F$28,0,10*ROW('Sanitation Data'!F168))="","",OFFSET('Sanitation Data'!$F$28,0,10*ROW('Sanitation Data'!F168)))</f>
        <v/>
      </c>
      <c r="CV174" s="273" t="str">
        <f ca="true">+IF(OFFSET('Sanitation Data'!$F$29,0,10*ROW('Sanitation Data'!F168))="","",OFFSET('Sanitation Data'!$F$29,0,10*ROW('Sanitation Data'!F168)))</f>
        <v/>
      </c>
      <c r="CW174" s="273" t="str">
        <f ca="true">+IF(OFFSET('Sanitation Data'!$F$30,0,10*ROW('Sanitation Data'!F168))="","",OFFSET('Sanitation Data'!$F$30,0,10*ROW('Sanitation Data'!F168)))</f>
        <v/>
      </c>
      <c r="CX174" s="273" t="str">
        <f ca="true">+IF(OFFSET('Sanitation Data'!$F$31,0,10*ROW('Sanitation Data'!F168))="","",OFFSET('Sanitation Data'!$F$31,0,10*ROW('Sanitation Data'!F168)))</f>
        <v/>
      </c>
      <c r="CY174" s="273" t="str">
        <f ca="true">+IF(OFFSET('Sanitation Data'!$F$32,0,10*ROW('Sanitation Data'!F168))="","",OFFSET('Sanitation Data'!$F$32,0,10*ROW('Sanitation Data'!F168)))</f>
        <v/>
      </c>
      <c r="CZ174" s="273" t="str">
        <f ca="true">+IF(OFFSET('Sanitation Data'!$G$28,0,10*ROW('Sanitation Data'!G168))="","",OFFSET('Sanitation Data'!$G$28,0,10*ROW('Sanitation Data'!G168)))</f>
        <v/>
      </c>
      <c r="DA174" s="273" t="str">
        <f ca="true">+IF(OFFSET('Sanitation Data'!$G$29,0,10*ROW('Sanitation Data'!G168))="","",OFFSET('Sanitation Data'!$G$29,0,10*ROW('Sanitation Data'!G168)))</f>
        <v/>
      </c>
      <c r="DB174" s="273" t="str">
        <f ca="true">+IF(OFFSET('Sanitation Data'!$G$30,0,10*ROW('Sanitation Data'!G168))="","",OFFSET('Sanitation Data'!$G$30,0,10*ROW('Sanitation Data'!G168)))</f>
        <v/>
      </c>
      <c r="DC174" s="273" t="str">
        <f ca="true">+IF(OFFSET('Sanitation Data'!$G$31,0,10*ROW('Sanitation Data'!G168))="","",OFFSET('Sanitation Data'!$G$31,0,10*ROW('Sanitation Data'!G168)))</f>
        <v/>
      </c>
      <c r="DD174" s="273" t="str">
        <f ca="true">+IF(OFFSET('Sanitation Data'!$G$32,0,10*ROW('Sanitation Data'!G168))="","",OFFSET('Sanitation Data'!$G$32,0,10*ROW('Sanitation Data'!G168)))</f>
        <v/>
      </c>
      <c r="DE174" s="273" t="str">
        <f ca="true">+IF(OFFSET('Sanitation Data'!$H$28,0,10*ROW('Sanitation Data'!H168))="","",OFFSET('Sanitation Data'!$H$28,0,10*ROW('Sanitation Data'!H168)))</f>
        <v/>
      </c>
      <c r="DF174" s="273" t="str">
        <f ca="true">+IF(OFFSET('Sanitation Data'!$H$29,0,10*ROW('Sanitation Data'!H168))="","",OFFSET('Sanitation Data'!$H$29,0,10*ROW('Sanitation Data'!H168)))</f>
        <v/>
      </c>
      <c r="DG174" s="273" t="str">
        <f ca="true">+IF(OFFSET('Sanitation Data'!$H$30,0,10*ROW('Sanitation Data'!H168))="","",OFFSET('Sanitation Data'!$H$30,0,10*ROW('Sanitation Data'!H168)))</f>
        <v/>
      </c>
      <c r="DH174" s="273" t="str">
        <f ca="true">+IF(OFFSET('Sanitation Data'!$H$31,0,10*ROW('Sanitation Data'!H168))="","",OFFSET('Sanitation Data'!$H$31,0,10*ROW('Sanitation Data'!H168)))</f>
        <v/>
      </c>
      <c r="DI174" s="273" t="str">
        <f ca="true">+IF(OFFSET('Sanitation Data'!$H$32,0,10*ROW('Sanitation Data'!H168))="","",OFFSET('Sanitation Data'!$H$32,0,10*ROW('Sanitation Data'!H168)))</f>
        <v/>
      </c>
      <c r="DJ174" s="273" t="str">
        <f ca="true">+IF(OFFSET('Sanitation Data'!$I$28,0,10*ROW('Sanitation Data'!I168))="","",OFFSET('Sanitation Data'!$I$28,0,10*ROW('Sanitation Data'!I168)))</f>
        <v/>
      </c>
      <c r="DK174" s="273" t="str">
        <f ca="true">+IF(OFFSET('Sanitation Data'!$I$29,0,10*ROW('Sanitation Data'!I168))="","",OFFSET('Sanitation Data'!$I$29,0,10*ROW('Sanitation Data'!I168)))</f>
        <v/>
      </c>
      <c r="DL174" s="273" t="str">
        <f ca="true">+IF(OFFSET('Sanitation Data'!$I$30,0,10*ROW('Sanitation Data'!I168))="","",OFFSET('Sanitation Data'!$I$30,0,10*ROW('Sanitation Data'!I168)))</f>
        <v/>
      </c>
      <c r="DM174" s="273" t="str">
        <f ca="true">+IF(OFFSET('Sanitation Data'!$I$31,0,10*ROW('Sanitation Data'!I168))="","",OFFSET('Sanitation Data'!$I$31,0,10*ROW('Sanitation Data'!I168)))</f>
        <v/>
      </c>
      <c r="DN174" s="273" t="str">
        <f ca="true">+IF(OFFSET('Sanitation Data'!$I$32,0,10*ROW('Sanitation Data'!I168))="","",OFFSET('Sanitation Data'!$I$32,0,10*ROW('Sanitation Data'!I168)))</f>
        <v/>
      </c>
      <c r="DO174" s="273" t="str">
        <f ca="true">+IF(OFFSET('Hygiene Data'!$D$11,0,10*ROW('Hygiene Data'!D168))="","",OFFSET('Hygiene Data'!$D$11,0,10*ROW('Hygiene Data'!D168)))</f>
        <v/>
      </c>
      <c r="DP174" s="273" t="str">
        <f ca="true">+IF(OFFSET('Hygiene Data'!$D$12,0,10*ROW('Hygiene Data'!D168))="","",OFFSET('Hygiene Data'!$D$12,0,10*ROW('Hygiene Data'!D168)))</f>
        <v/>
      </c>
      <c r="DQ174" s="273" t="str">
        <f ca="true">+IF(OFFSET('Hygiene Data'!$D$13,0,10*ROW('Hygiene Data'!D168))="","",OFFSET('Hygiene Data'!$D$13,0,10*ROW('Hygiene Data'!D168)))</f>
        <v/>
      </c>
      <c r="DR174" s="273" t="str">
        <f ca="true">+IF(OFFSET('Hygiene Data'!$E$11,0,10*ROW('Hygiene Data'!E168))="","",OFFSET('Hygiene Data'!$E$11,0,10*ROW('Hygiene Data'!E168)))</f>
        <v/>
      </c>
      <c r="DS174" s="273" t="str">
        <f ca="true">+IF(OFFSET('Hygiene Data'!$E$12,0,10*ROW('Hygiene Data'!E168))="","",OFFSET('Hygiene Data'!$E$12,0,10*ROW('Hygiene Data'!E168)))</f>
        <v/>
      </c>
      <c r="DT174" s="273" t="str">
        <f ca="true">+IF(OFFSET('Hygiene Data'!$E$13,0,10*ROW('Hygiene Data'!E168))="","",OFFSET('Hygiene Data'!$E$13,0,10*ROW('Hygiene Data'!E168)))</f>
        <v/>
      </c>
      <c r="DU174" s="273" t="str">
        <f ca="true">+IF(OFFSET('Hygiene Data'!$F$11,0,10*ROW('Hygiene Data'!F168))="","",OFFSET('Hygiene Data'!$F$11,0,10*ROW('Hygiene Data'!F168)))</f>
        <v/>
      </c>
      <c r="DV174" s="273" t="str">
        <f ca="true">+IF(OFFSET('Hygiene Data'!$F$12,0,10*ROW('Hygiene Data'!F168))="","",OFFSET('Hygiene Data'!$F$12,0,10*ROW('Hygiene Data'!F168)))</f>
        <v/>
      </c>
      <c r="DW174" s="273" t="str">
        <f ca="true">+IF(OFFSET('Hygiene Data'!$F$13,0,10*ROW('Hygiene Data'!F168))="","",OFFSET('Hygiene Data'!$F$13,0,10*ROW('Hygiene Data'!F168)))</f>
        <v/>
      </c>
      <c r="DX174" s="273" t="str">
        <f ca="true">+IF(OFFSET('Hygiene Data'!$G$11,0,10*ROW('Hygiene Data'!G168))="","",OFFSET('Hygiene Data'!$G$11,0,10*ROW('Hygiene Data'!G168)))</f>
        <v/>
      </c>
      <c r="DY174" s="273" t="str">
        <f ca="true">+IF(OFFSET('Hygiene Data'!$G$12,0,10*ROW('Hygiene Data'!G168))="","",OFFSET('Hygiene Data'!$G$12,0,10*ROW('Hygiene Data'!G168)))</f>
        <v/>
      </c>
      <c r="DZ174" s="273" t="str">
        <f ca="true">+IF(OFFSET('Hygiene Data'!$G$13,0,10*ROW('Hygiene Data'!G168))="","",OFFSET('Hygiene Data'!$G$13,0,10*ROW('Hygiene Data'!G168)))</f>
        <v/>
      </c>
      <c r="EA174" s="273" t="str">
        <f ca="true">+IF(OFFSET('Hygiene Data'!$H$11,0,10*ROW('Hygiene Data'!H168))="","",OFFSET('Hygiene Data'!$H$11,0,10*ROW('Hygiene Data'!H168)))</f>
        <v/>
      </c>
      <c r="EB174" s="273" t="str">
        <f ca="true">+IF(OFFSET('Hygiene Data'!$H$12,0,10*ROW('Hygiene Data'!H168))="","",OFFSET('Hygiene Data'!$H$12,0,10*ROW('Hygiene Data'!H168)))</f>
        <v/>
      </c>
      <c r="EC174" s="273" t="str">
        <f ca="true">+IF(OFFSET('Hygiene Data'!$H$13,0,10*ROW('Hygiene Data'!H168))="","",OFFSET('Hygiene Data'!$H$13,0,10*ROW('Hygiene Data'!H168)))</f>
        <v/>
      </c>
      <c r="ED174" s="273" t="str">
        <f ca="true">+IF(OFFSET('Hygiene Data'!$I$11,0,10*ROW('Hygiene Data'!I168))="","",OFFSET('Hygiene Data'!$I$11,0,10*ROW('Hygiene Data'!I168)))</f>
        <v/>
      </c>
      <c r="EE174" s="273" t="str">
        <f ca="true">+IF(OFFSET('Hygiene Data'!$I$12,0,10*ROW('Hygiene Data'!I168))="","",OFFSET('Hygiene Data'!$I$12,0,10*ROW('Hygiene Data'!I168)))</f>
        <v/>
      </c>
      <c r="EF174" s="273"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29" t="str">
        <f t="shared" ca="true" si="2"/>
        <v/>
      </c>
      <c r="D175" s="97"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7"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7"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7"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7"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7"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7"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7"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7"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7"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7"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7"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7"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7"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7"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7"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7"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7"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8"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8"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8"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8"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8"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8"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8"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8"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8"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8"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8"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8"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8"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8"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8"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8"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8"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8"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8"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8"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8"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8"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8"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8"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8"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8"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8"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8"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8"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8"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9"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9"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9"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9"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9"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9"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9"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9"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9"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9"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9"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9"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9"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9"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9"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9"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9"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9"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3"/>
      <c r="BS175" s="273" t="str">
        <f ca="true">+IF(OFFSET('Water Data'!$D$27,0,10*ROW('Water Data'!D169))="","",OFFSET('Water Data'!$D$27,0,10*ROW('Water Data'!D169)))</f>
        <v/>
      </c>
      <c r="BT175" s="273" t="str">
        <f ca="true">+IF(OFFSET('Water Data'!$D$28,0,10*ROW('Water Data'!D169))="","",OFFSET('Water Data'!$D$28,0,10*ROW('Water Data'!D169)))</f>
        <v/>
      </c>
      <c r="BU175" s="273" t="str">
        <f ca="true">+IF(OFFSET('Water Data'!$D$29,0,10*ROW('Water Data'!D169))="","",OFFSET('Water Data'!$D$29,0,10*ROW('Water Data'!D169)))</f>
        <v/>
      </c>
      <c r="BV175" s="273" t="str">
        <f ca="true">+IF(OFFSET('Water Data'!$E$27,0,10*ROW('Water Data'!E169))="","",OFFSET('Water Data'!$E$27,0,10*ROW('Water Data'!E169)))</f>
        <v/>
      </c>
      <c r="BW175" s="273" t="str">
        <f ca="true">+IF(OFFSET('Water Data'!$E$28,0,10*ROW('Water Data'!E169))="","",OFFSET('Water Data'!$E$28,0,10*ROW('Water Data'!E169)))</f>
        <v/>
      </c>
      <c r="BX175" s="273" t="str">
        <f ca="true">+IF(OFFSET('Water Data'!$E$29,0,10*ROW('Water Data'!E169))="","",OFFSET('Water Data'!$E$29,0,10*ROW('Water Data'!E169)))</f>
        <v/>
      </c>
      <c r="BY175" s="273" t="str">
        <f ca="true">+IF(OFFSET('Water Data'!$F$27,0,10*ROW('Water Data'!F169))="","",OFFSET('Water Data'!$F$27,0,10*ROW('Water Data'!F169)))</f>
        <v/>
      </c>
      <c r="BZ175" s="273" t="str">
        <f ca="true">+IF(OFFSET('Water Data'!$F$28,0,10*ROW('Water Data'!F169))="","",OFFSET('Water Data'!$F$28,0,10*ROW('Water Data'!F169)))</f>
        <v/>
      </c>
      <c r="CA175" s="273" t="str">
        <f ca="true">+IF(OFFSET('Water Data'!$F$29,0,10*ROW('Water Data'!F169))="","",OFFSET('Water Data'!$F$29,0,10*ROW('Water Data'!F169)))</f>
        <v/>
      </c>
      <c r="CB175" s="273" t="str">
        <f ca="true">+IF(OFFSET('Water Data'!$G$27,0,10*ROW('Water Data'!G169))="","",OFFSET('Water Data'!$G$27,0,10*ROW('Water Data'!G169)))</f>
        <v/>
      </c>
      <c r="CC175" s="273" t="str">
        <f ca="true">+IF(OFFSET('Water Data'!$G$28,0,10*ROW('Water Data'!G169))="","",OFFSET('Water Data'!$G$28,0,10*ROW('Water Data'!G169)))</f>
        <v/>
      </c>
      <c r="CD175" s="273" t="str">
        <f ca="true">+IF(OFFSET('Water Data'!$G$29,0,10*ROW('Water Data'!G169))="","",OFFSET('Water Data'!$G$29,0,10*ROW('Water Data'!G169)))</f>
        <v/>
      </c>
      <c r="CE175" s="273" t="str">
        <f ca="true">+IF(OFFSET('Water Data'!$H$27,0,10*ROW('Water Data'!H169))="","",OFFSET('Water Data'!$H$27,0,10*ROW('Water Data'!H169)))</f>
        <v/>
      </c>
      <c r="CF175" s="273" t="str">
        <f ca="true">+IF(OFFSET('Water Data'!$H$28,0,10*ROW('Water Data'!H169))="","",OFFSET('Water Data'!$H$28,0,10*ROW('Water Data'!H169)))</f>
        <v/>
      </c>
      <c r="CG175" s="273" t="str">
        <f ca="true">+IF(OFFSET('Water Data'!$H$29,0,10*ROW('Water Data'!H169))="","",OFFSET('Water Data'!$H$29,0,10*ROW('Water Data'!H169)))</f>
        <v/>
      </c>
      <c r="CH175" s="273" t="str">
        <f ca="true">+IF(OFFSET('Water Data'!$I$27,0,10*ROW('Water Data'!I169))="","",OFFSET('Water Data'!$I$27,0,10*ROW('Water Data'!I169)))</f>
        <v/>
      </c>
      <c r="CI175" s="273" t="str">
        <f ca="true">+IF(OFFSET('Water Data'!$I$28,0,10*ROW('Water Data'!I169))="","",OFFSET('Water Data'!$I$28,0,10*ROW('Water Data'!I169)))</f>
        <v/>
      </c>
      <c r="CJ175" s="273" t="str">
        <f ca="true">+IF(OFFSET('Water Data'!$I$29,0,10*ROW('Water Data'!I169))="","",OFFSET('Water Data'!$I$29,0,10*ROW('Water Data'!I169)))</f>
        <v/>
      </c>
      <c r="CK175" s="273" t="str">
        <f ca="true">+IF(OFFSET('Sanitation Data'!$D$28,0,10*ROW('Sanitation Data'!D169))="","",OFFSET('Sanitation Data'!$D$28,0,10*ROW('Sanitation Data'!D169)))</f>
        <v/>
      </c>
      <c r="CL175" s="273" t="str">
        <f ca="true">+IF(OFFSET('Sanitation Data'!$D$29,0,10*ROW('Sanitation Data'!D169))="","",OFFSET('Sanitation Data'!$D$29,0,10*ROW('Sanitation Data'!D169)))</f>
        <v/>
      </c>
      <c r="CM175" s="273" t="str">
        <f ca="true">+IF(OFFSET('Sanitation Data'!$D$30,0,10*ROW('Sanitation Data'!D169))="","",OFFSET('Sanitation Data'!$D$30,0,10*ROW('Sanitation Data'!D169)))</f>
        <v/>
      </c>
      <c r="CN175" s="273" t="str">
        <f ca="true">+IF(OFFSET('Sanitation Data'!$D$31,0,10*ROW('Sanitation Data'!D169))="","",OFFSET('Sanitation Data'!$D$31,0,10*ROW('Sanitation Data'!D169)))</f>
        <v/>
      </c>
      <c r="CO175" s="273" t="str">
        <f ca="true">+IF(OFFSET('Sanitation Data'!$D$32,0,10*ROW('Sanitation Data'!D169))="","",OFFSET('Sanitation Data'!$D$32,0,10*ROW('Sanitation Data'!D169)))</f>
        <v/>
      </c>
      <c r="CP175" s="273" t="str">
        <f ca="true">+IF(OFFSET('Sanitation Data'!$E$28,0,10*ROW('Sanitation Data'!E169))="","",OFFSET('Sanitation Data'!$E$28,0,10*ROW('Sanitation Data'!E169)))</f>
        <v/>
      </c>
      <c r="CQ175" s="273" t="str">
        <f ca="true">+IF(OFFSET('Sanitation Data'!$E$29,0,10*ROW('Sanitation Data'!E169))="","",OFFSET('Sanitation Data'!$E$29,0,10*ROW('Sanitation Data'!E169)))</f>
        <v/>
      </c>
      <c r="CR175" s="273" t="str">
        <f ca="true">+IF(OFFSET('Sanitation Data'!$E$30,0,10*ROW('Sanitation Data'!E169))="","",OFFSET('Sanitation Data'!$E$30,0,10*ROW('Sanitation Data'!E169)))</f>
        <v/>
      </c>
      <c r="CS175" s="273" t="str">
        <f ca="true">+IF(OFFSET('Sanitation Data'!$E$31,0,10*ROW('Sanitation Data'!E169))="","",OFFSET('Sanitation Data'!$E$31,0,10*ROW('Sanitation Data'!E169)))</f>
        <v/>
      </c>
      <c r="CT175" s="273" t="str">
        <f ca="true">+IF(OFFSET('Sanitation Data'!$E$32,0,10*ROW('Sanitation Data'!E169))="","",OFFSET('Sanitation Data'!$E$32,0,10*ROW('Sanitation Data'!E169)))</f>
        <v/>
      </c>
      <c r="CU175" s="273" t="str">
        <f ca="true">+IF(OFFSET('Sanitation Data'!$F$28,0,10*ROW('Sanitation Data'!F169))="","",OFFSET('Sanitation Data'!$F$28,0,10*ROW('Sanitation Data'!F169)))</f>
        <v/>
      </c>
      <c r="CV175" s="273" t="str">
        <f ca="true">+IF(OFFSET('Sanitation Data'!$F$29,0,10*ROW('Sanitation Data'!F169))="","",OFFSET('Sanitation Data'!$F$29,0,10*ROW('Sanitation Data'!F169)))</f>
        <v/>
      </c>
      <c r="CW175" s="273" t="str">
        <f ca="true">+IF(OFFSET('Sanitation Data'!$F$30,0,10*ROW('Sanitation Data'!F169))="","",OFFSET('Sanitation Data'!$F$30,0,10*ROW('Sanitation Data'!F169)))</f>
        <v/>
      </c>
      <c r="CX175" s="273" t="str">
        <f ca="true">+IF(OFFSET('Sanitation Data'!$F$31,0,10*ROW('Sanitation Data'!F169))="","",OFFSET('Sanitation Data'!$F$31,0,10*ROW('Sanitation Data'!F169)))</f>
        <v/>
      </c>
      <c r="CY175" s="273" t="str">
        <f ca="true">+IF(OFFSET('Sanitation Data'!$F$32,0,10*ROW('Sanitation Data'!F169))="","",OFFSET('Sanitation Data'!$F$32,0,10*ROW('Sanitation Data'!F169)))</f>
        <v/>
      </c>
      <c r="CZ175" s="273" t="str">
        <f ca="true">+IF(OFFSET('Sanitation Data'!$G$28,0,10*ROW('Sanitation Data'!G169))="","",OFFSET('Sanitation Data'!$G$28,0,10*ROW('Sanitation Data'!G169)))</f>
        <v/>
      </c>
      <c r="DA175" s="273" t="str">
        <f ca="true">+IF(OFFSET('Sanitation Data'!$G$29,0,10*ROW('Sanitation Data'!G169))="","",OFFSET('Sanitation Data'!$G$29,0,10*ROW('Sanitation Data'!G169)))</f>
        <v/>
      </c>
      <c r="DB175" s="273" t="str">
        <f ca="true">+IF(OFFSET('Sanitation Data'!$G$30,0,10*ROW('Sanitation Data'!G169))="","",OFFSET('Sanitation Data'!$G$30,0,10*ROW('Sanitation Data'!G169)))</f>
        <v/>
      </c>
      <c r="DC175" s="273" t="str">
        <f ca="true">+IF(OFFSET('Sanitation Data'!$G$31,0,10*ROW('Sanitation Data'!G169))="","",OFFSET('Sanitation Data'!$G$31,0,10*ROW('Sanitation Data'!G169)))</f>
        <v/>
      </c>
      <c r="DD175" s="273" t="str">
        <f ca="true">+IF(OFFSET('Sanitation Data'!$G$32,0,10*ROW('Sanitation Data'!G169))="","",OFFSET('Sanitation Data'!$G$32,0,10*ROW('Sanitation Data'!G169)))</f>
        <v/>
      </c>
      <c r="DE175" s="273" t="str">
        <f ca="true">+IF(OFFSET('Sanitation Data'!$H$28,0,10*ROW('Sanitation Data'!H169))="","",OFFSET('Sanitation Data'!$H$28,0,10*ROW('Sanitation Data'!H169)))</f>
        <v/>
      </c>
      <c r="DF175" s="273" t="str">
        <f ca="true">+IF(OFFSET('Sanitation Data'!$H$29,0,10*ROW('Sanitation Data'!H169))="","",OFFSET('Sanitation Data'!$H$29,0,10*ROW('Sanitation Data'!H169)))</f>
        <v/>
      </c>
      <c r="DG175" s="273" t="str">
        <f ca="true">+IF(OFFSET('Sanitation Data'!$H$30,0,10*ROW('Sanitation Data'!H169))="","",OFFSET('Sanitation Data'!$H$30,0,10*ROW('Sanitation Data'!H169)))</f>
        <v/>
      </c>
      <c r="DH175" s="273" t="str">
        <f ca="true">+IF(OFFSET('Sanitation Data'!$H$31,0,10*ROW('Sanitation Data'!H169))="","",OFFSET('Sanitation Data'!$H$31,0,10*ROW('Sanitation Data'!H169)))</f>
        <v/>
      </c>
      <c r="DI175" s="273" t="str">
        <f ca="true">+IF(OFFSET('Sanitation Data'!$H$32,0,10*ROW('Sanitation Data'!H169))="","",OFFSET('Sanitation Data'!$H$32,0,10*ROW('Sanitation Data'!H169)))</f>
        <v/>
      </c>
      <c r="DJ175" s="273" t="str">
        <f ca="true">+IF(OFFSET('Sanitation Data'!$I$28,0,10*ROW('Sanitation Data'!I169))="","",OFFSET('Sanitation Data'!$I$28,0,10*ROW('Sanitation Data'!I169)))</f>
        <v/>
      </c>
      <c r="DK175" s="273" t="str">
        <f ca="true">+IF(OFFSET('Sanitation Data'!$I$29,0,10*ROW('Sanitation Data'!I169))="","",OFFSET('Sanitation Data'!$I$29,0,10*ROW('Sanitation Data'!I169)))</f>
        <v/>
      </c>
      <c r="DL175" s="273" t="str">
        <f ca="true">+IF(OFFSET('Sanitation Data'!$I$30,0,10*ROW('Sanitation Data'!I169))="","",OFFSET('Sanitation Data'!$I$30,0,10*ROW('Sanitation Data'!I169)))</f>
        <v/>
      </c>
      <c r="DM175" s="273" t="str">
        <f ca="true">+IF(OFFSET('Sanitation Data'!$I$31,0,10*ROW('Sanitation Data'!I169))="","",OFFSET('Sanitation Data'!$I$31,0,10*ROW('Sanitation Data'!I169)))</f>
        <v/>
      </c>
      <c r="DN175" s="273" t="str">
        <f ca="true">+IF(OFFSET('Sanitation Data'!$I$32,0,10*ROW('Sanitation Data'!I169))="","",OFFSET('Sanitation Data'!$I$32,0,10*ROW('Sanitation Data'!I169)))</f>
        <v/>
      </c>
      <c r="DO175" s="273" t="str">
        <f ca="true">+IF(OFFSET('Hygiene Data'!$D$11,0,10*ROW('Hygiene Data'!D169))="","",OFFSET('Hygiene Data'!$D$11,0,10*ROW('Hygiene Data'!D169)))</f>
        <v/>
      </c>
      <c r="DP175" s="273" t="str">
        <f ca="true">+IF(OFFSET('Hygiene Data'!$D$12,0,10*ROW('Hygiene Data'!D169))="","",OFFSET('Hygiene Data'!$D$12,0,10*ROW('Hygiene Data'!D169)))</f>
        <v/>
      </c>
      <c r="DQ175" s="273" t="str">
        <f ca="true">+IF(OFFSET('Hygiene Data'!$D$13,0,10*ROW('Hygiene Data'!D169))="","",OFFSET('Hygiene Data'!$D$13,0,10*ROW('Hygiene Data'!D169)))</f>
        <v/>
      </c>
      <c r="DR175" s="273" t="str">
        <f ca="true">+IF(OFFSET('Hygiene Data'!$E$11,0,10*ROW('Hygiene Data'!E169))="","",OFFSET('Hygiene Data'!$E$11,0,10*ROW('Hygiene Data'!E169)))</f>
        <v/>
      </c>
      <c r="DS175" s="273" t="str">
        <f ca="true">+IF(OFFSET('Hygiene Data'!$E$12,0,10*ROW('Hygiene Data'!E169))="","",OFFSET('Hygiene Data'!$E$12,0,10*ROW('Hygiene Data'!E169)))</f>
        <v/>
      </c>
      <c r="DT175" s="273" t="str">
        <f ca="true">+IF(OFFSET('Hygiene Data'!$E$13,0,10*ROW('Hygiene Data'!E169))="","",OFFSET('Hygiene Data'!$E$13,0,10*ROW('Hygiene Data'!E169)))</f>
        <v/>
      </c>
      <c r="DU175" s="273" t="str">
        <f ca="true">+IF(OFFSET('Hygiene Data'!$F$11,0,10*ROW('Hygiene Data'!F169))="","",OFFSET('Hygiene Data'!$F$11,0,10*ROW('Hygiene Data'!F169)))</f>
        <v/>
      </c>
      <c r="DV175" s="273" t="str">
        <f ca="true">+IF(OFFSET('Hygiene Data'!$F$12,0,10*ROW('Hygiene Data'!F169))="","",OFFSET('Hygiene Data'!$F$12,0,10*ROW('Hygiene Data'!F169)))</f>
        <v/>
      </c>
      <c r="DW175" s="273" t="str">
        <f ca="true">+IF(OFFSET('Hygiene Data'!$F$13,0,10*ROW('Hygiene Data'!F169))="","",OFFSET('Hygiene Data'!$F$13,0,10*ROW('Hygiene Data'!F169)))</f>
        <v/>
      </c>
      <c r="DX175" s="273" t="str">
        <f ca="true">+IF(OFFSET('Hygiene Data'!$G$11,0,10*ROW('Hygiene Data'!G169))="","",OFFSET('Hygiene Data'!$G$11,0,10*ROW('Hygiene Data'!G169)))</f>
        <v/>
      </c>
      <c r="DY175" s="273" t="str">
        <f ca="true">+IF(OFFSET('Hygiene Data'!$G$12,0,10*ROW('Hygiene Data'!G169))="","",OFFSET('Hygiene Data'!$G$12,0,10*ROW('Hygiene Data'!G169)))</f>
        <v/>
      </c>
      <c r="DZ175" s="273" t="str">
        <f ca="true">+IF(OFFSET('Hygiene Data'!$G$13,0,10*ROW('Hygiene Data'!G169))="","",OFFSET('Hygiene Data'!$G$13,0,10*ROW('Hygiene Data'!G169)))</f>
        <v/>
      </c>
      <c r="EA175" s="273" t="str">
        <f ca="true">+IF(OFFSET('Hygiene Data'!$H$11,0,10*ROW('Hygiene Data'!H169))="","",OFFSET('Hygiene Data'!$H$11,0,10*ROW('Hygiene Data'!H169)))</f>
        <v/>
      </c>
      <c r="EB175" s="273" t="str">
        <f ca="true">+IF(OFFSET('Hygiene Data'!$H$12,0,10*ROW('Hygiene Data'!H169))="","",OFFSET('Hygiene Data'!$H$12,0,10*ROW('Hygiene Data'!H169)))</f>
        <v/>
      </c>
      <c r="EC175" s="273" t="str">
        <f ca="true">+IF(OFFSET('Hygiene Data'!$H$13,0,10*ROW('Hygiene Data'!H169))="","",OFFSET('Hygiene Data'!$H$13,0,10*ROW('Hygiene Data'!H169)))</f>
        <v/>
      </c>
      <c r="ED175" s="273" t="str">
        <f ca="true">+IF(OFFSET('Hygiene Data'!$I$11,0,10*ROW('Hygiene Data'!I169))="","",OFFSET('Hygiene Data'!$I$11,0,10*ROW('Hygiene Data'!I169)))</f>
        <v/>
      </c>
      <c r="EE175" s="273" t="str">
        <f ca="true">+IF(OFFSET('Hygiene Data'!$I$12,0,10*ROW('Hygiene Data'!I169))="","",OFFSET('Hygiene Data'!$I$12,0,10*ROW('Hygiene Data'!I169)))</f>
        <v/>
      </c>
      <c r="EF175" s="273"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29" t="str">
        <f t="shared" ca="true" si="2"/>
        <v/>
      </c>
      <c r="D176" s="97"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7"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7"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7"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7"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7"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7"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7"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7"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7"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7"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7"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7"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7"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7"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7"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7"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7"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8"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8"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8"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8"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8"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8"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8"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8"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8"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8"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8"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8"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8"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8"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8"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8"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8"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8"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8"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8"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8"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8"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8"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8"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8"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8"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8"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8"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8"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8"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9"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9"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9"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9"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9"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9"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9"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9"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9"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9"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9"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9"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9"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9"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9"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9"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9"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9"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3"/>
      <c r="BS176" s="273" t="str">
        <f ca="true">+IF(OFFSET('Water Data'!$D$27,0,10*ROW('Water Data'!D170))="","",OFFSET('Water Data'!$D$27,0,10*ROW('Water Data'!D170)))</f>
        <v/>
      </c>
      <c r="BT176" s="273" t="str">
        <f ca="true">+IF(OFFSET('Water Data'!$D$28,0,10*ROW('Water Data'!D170))="","",OFFSET('Water Data'!$D$28,0,10*ROW('Water Data'!D170)))</f>
        <v/>
      </c>
      <c r="BU176" s="273" t="str">
        <f ca="true">+IF(OFFSET('Water Data'!$D$29,0,10*ROW('Water Data'!D170))="","",OFFSET('Water Data'!$D$29,0,10*ROW('Water Data'!D170)))</f>
        <v/>
      </c>
      <c r="BV176" s="273" t="str">
        <f ca="true">+IF(OFFSET('Water Data'!$E$27,0,10*ROW('Water Data'!E170))="","",OFFSET('Water Data'!$E$27,0,10*ROW('Water Data'!E170)))</f>
        <v/>
      </c>
      <c r="BW176" s="273" t="str">
        <f ca="true">+IF(OFFSET('Water Data'!$E$28,0,10*ROW('Water Data'!E170))="","",OFFSET('Water Data'!$E$28,0,10*ROW('Water Data'!E170)))</f>
        <v/>
      </c>
      <c r="BX176" s="273" t="str">
        <f ca="true">+IF(OFFSET('Water Data'!$E$29,0,10*ROW('Water Data'!E170))="","",OFFSET('Water Data'!$E$29,0,10*ROW('Water Data'!E170)))</f>
        <v/>
      </c>
      <c r="BY176" s="273" t="str">
        <f ca="true">+IF(OFFSET('Water Data'!$F$27,0,10*ROW('Water Data'!F170))="","",OFFSET('Water Data'!$F$27,0,10*ROW('Water Data'!F170)))</f>
        <v/>
      </c>
      <c r="BZ176" s="273" t="str">
        <f ca="true">+IF(OFFSET('Water Data'!$F$28,0,10*ROW('Water Data'!F170))="","",OFFSET('Water Data'!$F$28,0,10*ROW('Water Data'!F170)))</f>
        <v/>
      </c>
      <c r="CA176" s="273" t="str">
        <f ca="true">+IF(OFFSET('Water Data'!$F$29,0,10*ROW('Water Data'!F170))="","",OFFSET('Water Data'!$F$29,0,10*ROW('Water Data'!F170)))</f>
        <v/>
      </c>
      <c r="CB176" s="273" t="str">
        <f ca="true">+IF(OFFSET('Water Data'!$G$27,0,10*ROW('Water Data'!G170))="","",OFFSET('Water Data'!$G$27,0,10*ROW('Water Data'!G170)))</f>
        <v/>
      </c>
      <c r="CC176" s="273" t="str">
        <f ca="true">+IF(OFFSET('Water Data'!$G$28,0,10*ROW('Water Data'!G170))="","",OFFSET('Water Data'!$G$28,0,10*ROW('Water Data'!G170)))</f>
        <v/>
      </c>
      <c r="CD176" s="273" t="str">
        <f ca="true">+IF(OFFSET('Water Data'!$G$29,0,10*ROW('Water Data'!G170))="","",OFFSET('Water Data'!$G$29,0,10*ROW('Water Data'!G170)))</f>
        <v/>
      </c>
      <c r="CE176" s="273" t="str">
        <f ca="true">+IF(OFFSET('Water Data'!$H$27,0,10*ROW('Water Data'!H170))="","",OFFSET('Water Data'!$H$27,0,10*ROW('Water Data'!H170)))</f>
        <v/>
      </c>
      <c r="CF176" s="273" t="str">
        <f ca="true">+IF(OFFSET('Water Data'!$H$28,0,10*ROW('Water Data'!H170))="","",OFFSET('Water Data'!$H$28,0,10*ROW('Water Data'!H170)))</f>
        <v/>
      </c>
      <c r="CG176" s="273" t="str">
        <f ca="true">+IF(OFFSET('Water Data'!$H$29,0,10*ROW('Water Data'!H170))="","",OFFSET('Water Data'!$H$29,0,10*ROW('Water Data'!H170)))</f>
        <v/>
      </c>
      <c r="CH176" s="273" t="str">
        <f ca="true">+IF(OFFSET('Water Data'!$I$27,0,10*ROW('Water Data'!I170))="","",OFFSET('Water Data'!$I$27,0,10*ROW('Water Data'!I170)))</f>
        <v/>
      </c>
      <c r="CI176" s="273" t="str">
        <f ca="true">+IF(OFFSET('Water Data'!$I$28,0,10*ROW('Water Data'!I170))="","",OFFSET('Water Data'!$I$28,0,10*ROW('Water Data'!I170)))</f>
        <v/>
      </c>
      <c r="CJ176" s="273" t="str">
        <f ca="true">+IF(OFFSET('Water Data'!$I$29,0,10*ROW('Water Data'!I170))="","",OFFSET('Water Data'!$I$29,0,10*ROW('Water Data'!I170)))</f>
        <v/>
      </c>
      <c r="CK176" s="273" t="str">
        <f ca="true">+IF(OFFSET('Sanitation Data'!$D$28,0,10*ROW('Sanitation Data'!D170))="","",OFFSET('Sanitation Data'!$D$28,0,10*ROW('Sanitation Data'!D170)))</f>
        <v/>
      </c>
      <c r="CL176" s="273" t="str">
        <f ca="true">+IF(OFFSET('Sanitation Data'!$D$29,0,10*ROW('Sanitation Data'!D170))="","",OFFSET('Sanitation Data'!$D$29,0,10*ROW('Sanitation Data'!D170)))</f>
        <v/>
      </c>
      <c r="CM176" s="273" t="str">
        <f ca="true">+IF(OFFSET('Sanitation Data'!$D$30,0,10*ROW('Sanitation Data'!D170))="","",OFFSET('Sanitation Data'!$D$30,0,10*ROW('Sanitation Data'!D170)))</f>
        <v/>
      </c>
      <c r="CN176" s="273" t="str">
        <f ca="true">+IF(OFFSET('Sanitation Data'!$D$31,0,10*ROW('Sanitation Data'!D170))="","",OFFSET('Sanitation Data'!$D$31,0,10*ROW('Sanitation Data'!D170)))</f>
        <v/>
      </c>
      <c r="CO176" s="273" t="str">
        <f ca="true">+IF(OFFSET('Sanitation Data'!$D$32,0,10*ROW('Sanitation Data'!D170))="","",OFFSET('Sanitation Data'!$D$32,0,10*ROW('Sanitation Data'!D170)))</f>
        <v/>
      </c>
      <c r="CP176" s="273" t="str">
        <f ca="true">+IF(OFFSET('Sanitation Data'!$E$28,0,10*ROW('Sanitation Data'!E170))="","",OFFSET('Sanitation Data'!$E$28,0,10*ROW('Sanitation Data'!E170)))</f>
        <v/>
      </c>
      <c r="CQ176" s="273" t="str">
        <f ca="true">+IF(OFFSET('Sanitation Data'!$E$29,0,10*ROW('Sanitation Data'!E170))="","",OFFSET('Sanitation Data'!$E$29,0,10*ROW('Sanitation Data'!E170)))</f>
        <v/>
      </c>
      <c r="CR176" s="273" t="str">
        <f ca="true">+IF(OFFSET('Sanitation Data'!$E$30,0,10*ROW('Sanitation Data'!E170))="","",OFFSET('Sanitation Data'!$E$30,0,10*ROW('Sanitation Data'!E170)))</f>
        <v/>
      </c>
      <c r="CS176" s="273" t="str">
        <f ca="true">+IF(OFFSET('Sanitation Data'!$E$31,0,10*ROW('Sanitation Data'!E170))="","",OFFSET('Sanitation Data'!$E$31,0,10*ROW('Sanitation Data'!E170)))</f>
        <v/>
      </c>
      <c r="CT176" s="273" t="str">
        <f ca="true">+IF(OFFSET('Sanitation Data'!$E$32,0,10*ROW('Sanitation Data'!E170))="","",OFFSET('Sanitation Data'!$E$32,0,10*ROW('Sanitation Data'!E170)))</f>
        <v/>
      </c>
      <c r="CU176" s="273" t="str">
        <f ca="true">+IF(OFFSET('Sanitation Data'!$F$28,0,10*ROW('Sanitation Data'!F170))="","",OFFSET('Sanitation Data'!$F$28,0,10*ROW('Sanitation Data'!F170)))</f>
        <v/>
      </c>
      <c r="CV176" s="273" t="str">
        <f ca="true">+IF(OFFSET('Sanitation Data'!$F$29,0,10*ROW('Sanitation Data'!F170))="","",OFFSET('Sanitation Data'!$F$29,0,10*ROW('Sanitation Data'!F170)))</f>
        <v/>
      </c>
      <c r="CW176" s="273" t="str">
        <f ca="true">+IF(OFFSET('Sanitation Data'!$F$30,0,10*ROW('Sanitation Data'!F170))="","",OFFSET('Sanitation Data'!$F$30,0,10*ROW('Sanitation Data'!F170)))</f>
        <v/>
      </c>
      <c r="CX176" s="273" t="str">
        <f ca="true">+IF(OFFSET('Sanitation Data'!$F$31,0,10*ROW('Sanitation Data'!F170))="","",OFFSET('Sanitation Data'!$F$31,0,10*ROW('Sanitation Data'!F170)))</f>
        <v/>
      </c>
      <c r="CY176" s="273" t="str">
        <f ca="true">+IF(OFFSET('Sanitation Data'!$F$32,0,10*ROW('Sanitation Data'!F170))="","",OFFSET('Sanitation Data'!$F$32,0,10*ROW('Sanitation Data'!F170)))</f>
        <v/>
      </c>
      <c r="CZ176" s="273" t="str">
        <f ca="true">+IF(OFFSET('Sanitation Data'!$G$28,0,10*ROW('Sanitation Data'!G170))="","",OFFSET('Sanitation Data'!$G$28,0,10*ROW('Sanitation Data'!G170)))</f>
        <v/>
      </c>
      <c r="DA176" s="273" t="str">
        <f ca="true">+IF(OFFSET('Sanitation Data'!$G$29,0,10*ROW('Sanitation Data'!G170))="","",OFFSET('Sanitation Data'!$G$29,0,10*ROW('Sanitation Data'!G170)))</f>
        <v/>
      </c>
      <c r="DB176" s="273" t="str">
        <f ca="true">+IF(OFFSET('Sanitation Data'!$G$30,0,10*ROW('Sanitation Data'!G170))="","",OFFSET('Sanitation Data'!$G$30,0,10*ROW('Sanitation Data'!G170)))</f>
        <v/>
      </c>
      <c r="DC176" s="273" t="str">
        <f ca="true">+IF(OFFSET('Sanitation Data'!$G$31,0,10*ROW('Sanitation Data'!G170))="","",OFFSET('Sanitation Data'!$G$31,0,10*ROW('Sanitation Data'!G170)))</f>
        <v/>
      </c>
      <c r="DD176" s="273" t="str">
        <f ca="true">+IF(OFFSET('Sanitation Data'!$G$32,0,10*ROW('Sanitation Data'!G170))="","",OFFSET('Sanitation Data'!$G$32,0,10*ROW('Sanitation Data'!G170)))</f>
        <v/>
      </c>
      <c r="DE176" s="273" t="str">
        <f ca="true">+IF(OFFSET('Sanitation Data'!$H$28,0,10*ROW('Sanitation Data'!H170))="","",OFFSET('Sanitation Data'!$H$28,0,10*ROW('Sanitation Data'!H170)))</f>
        <v/>
      </c>
      <c r="DF176" s="273" t="str">
        <f ca="true">+IF(OFFSET('Sanitation Data'!$H$29,0,10*ROW('Sanitation Data'!H170))="","",OFFSET('Sanitation Data'!$H$29,0,10*ROW('Sanitation Data'!H170)))</f>
        <v/>
      </c>
      <c r="DG176" s="273" t="str">
        <f ca="true">+IF(OFFSET('Sanitation Data'!$H$30,0,10*ROW('Sanitation Data'!H170))="","",OFFSET('Sanitation Data'!$H$30,0,10*ROW('Sanitation Data'!H170)))</f>
        <v/>
      </c>
      <c r="DH176" s="273" t="str">
        <f ca="true">+IF(OFFSET('Sanitation Data'!$H$31,0,10*ROW('Sanitation Data'!H170))="","",OFFSET('Sanitation Data'!$H$31,0,10*ROW('Sanitation Data'!H170)))</f>
        <v/>
      </c>
      <c r="DI176" s="273" t="str">
        <f ca="true">+IF(OFFSET('Sanitation Data'!$H$32,0,10*ROW('Sanitation Data'!H170))="","",OFFSET('Sanitation Data'!$H$32,0,10*ROW('Sanitation Data'!H170)))</f>
        <v/>
      </c>
      <c r="DJ176" s="273" t="str">
        <f ca="true">+IF(OFFSET('Sanitation Data'!$I$28,0,10*ROW('Sanitation Data'!I170))="","",OFFSET('Sanitation Data'!$I$28,0,10*ROW('Sanitation Data'!I170)))</f>
        <v/>
      </c>
      <c r="DK176" s="273" t="str">
        <f ca="true">+IF(OFFSET('Sanitation Data'!$I$29,0,10*ROW('Sanitation Data'!I170))="","",OFFSET('Sanitation Data'!$I$29,0,10*ROW('Sanitation Data'!I170)))</f>
        <v/>
      </c>
      <c r="DL176" s="273" t="str">
        <f ca="true">+IF(OFFSET('Sanitation Data'!$I$30,0,10*ROW('Sanitation Data'!I170))="","",OFFSET('Sanitation Data'!$I$30,0,10*ROW('Sanitation Data'!I170)))</f>
        <v/>
      </c>
      <c r="DM176" s="273" t="str">
        <f ca="true">+IF(OFFSET('Sanitation Data'!$I$31,0,10*ROW('Sanitation Data'!I170))="","",OFFSET('Sanitation Data'!$I$31,0,10*ROW('Sanitation Data'!I170)))</f>
        <v/>
      </c>
      <c r="DN176" s="273" t="str">
        <f ca="true">+IF(OFFSET('Sanitation Data'!$I$32,0,10*ROW('Sanitation Data'!I170))="","",OFFSET('Sanitation Data'!$I$32,0,10*ROW('Sanitation Data'!I170)))</f>
        <v/>
      </c>
      <c r="DO176" s="273" t="str">
        <f ca="true">+IF(OFFSET('Hygiene Data'!$D$11,0,10*ROW('Hygiene Data'!D170))="","",OFFSET('Hygiene Data'!$D$11,0,10*ROW('Hygiene Data'!D170)))</f>
        <v/>
      </c>
      <c r="DP176" s="273" t="str">
        <f ca="true">+IF(OFFSET('Hygiene Data'!$D$12,0,10*ROW('Hygiene Data'!D170))="","",OFFSET('Hygiene Data'!$D$12,0,10*ROW('Hygiene Data'!D170)))</f>
        <v/>
      </c>
      <c r="DQ176" s="273" t="str">
        <f ca="true">+IF(OFFSET('Hygiene Data'!$D$13,0,10*ROW('Hygiene Data'!D170))="","",OFFSET('Hygiene Data'!$D$13,0,10*ROW('Hygiene Data'!D170)))</f>
        <v/>
      </c>
      <c r="DR176" s="273" t="str">
        <f ca="true">+IF(OFFSET('Hygiene Data'!$E$11,0,10*ROW('Hygiene Data'!E170))="","",OFFSET('Hygiene Data'!$E$11,0,10*ROW('Hygiene Data'!E170)))</f>
        <v/>
      </c>
      <c r="DS176" s="273" t="str">
        <f ca="true">+IF(OFFSET('Hygiene Data'!$E$12,0,10*ROW('Hygiene Data'!E170))="","",OFFSET('Hygiene Data'!$E$12,0,10*ROW('Hygiene Data'!E170)))</f>
        <v/>
      </c>
      <c r="DT176" s="273" t="str">
        <f ca="true">+IF(OFFSET('Hygiene Data'!$E$13,0,10*ROW('Hygiene Data'!E170))="","",OFFSET('Hygiene Data'!$E$13,0,10*ROW('Hygiene Data'!E170)))</f>
        <v/>
      </c>
      <c r="DU176" s="273" t="str">
        <f ca="true">+IF(OFFSET('Hygiene Data'!$F$11,0,10*ROW('Hygiene Data'!F170))="","",OFFSET('Hygiene Data'!$F$11,0,10*ROW('Hygiene Data'!F170)))</f>
        <v/>
      </c>
      <c r="DV176" s="273" t="str">
        <f ca="true">+IF(OFFSET('Hygiene Data'!$F$12,0,10*ROW('Hygiene Data'!F170))="","",OFFSET('Hygiene Data'!$F$12,0,10*ROW('Hygiene Data'!F170)))</f>
        <v/>
      </c>
      <c r="DW176" s="273" t="str">
        <f ca="true">+IF(OFFSET('Hygiene Data'!$F$13,0,10*ROW('Hygiene Data'!F170))="","",OFFSET('Hygiene Data'!$F$13,0,10*ROW('Hygiene Data'!F170)))</f>
        <v/>
      </c>
      <c r="DX176" s="273" t="str">
        <f ca="true">+IF(OFFSET('Hygiene Data'!$G$11,0,10*ROW('Hygiene Data'!G170))="","",OFFSET('Hygiene Data'!$G$11,0,10*ROW('Hygiene Data'!G170)))</f>
        <v/>
      </c>
      <c r="DY176" s="273" t="str">
        <f ca="true">+IF(OFFSET('Hygiene Data'!$G$12,0,10*ROW('Hygiene Data'!G170))="","",OFFSET('Hygiene Data'!$G$12,0,10*ROW('Hygiene Data'!G170)))</f>
        <v/>
      </c>
      <c r="DZ176" s="273" t="str">
        <f ca="true">+IF(OFFSET('Hygiene Data'!$G$13,0,10*ROW('Hygiene Data'!G170))="","",OFFSET('Hygiene Data'!$G$13,0,10*ROW('Hygiene Data'!G170)))</f>
        <v/>
      </c>
      <c r="EA176" s="273" t="str">
        <f ca="true">+IF(OFFSET('Hygiene Data'!$H$11,0,10*ROW('Hygiene Data'!H170))="","",OFFSET('Hygiene Data'!$H$11,0,10*ROW('Hygiene Data'!H170)))</f>
        <v/>
      </c>
      <c r="EB176" s="273" t="str">
        <f ca="true">+IF(OFFSET('Hygiene Data'!$H$12,0,10*ROW('Hygiene Data'!H170))="","",OFFSET('Hygiene Data'!$H$12,0,10*ROW('Hygiene Data'!H170)))</f>
        <v/>
      </c>
      <c r="EC176" s="273" t="str">
        <f ca="true">+IF(OFFSET('Hygiene Data'!$H$13,0,10*ROW('Hygiene Data'!H170))="","",OFFSET('Hygiene Data'!$H$13,0,10*ROW('Hygiene Data'!H170)))</f>
        <v/>
      </c>
      <c r="ED176" s="273" t="str">
        <f ca="true">+IF(OFFSET('Hygiene Data'!$I$11,0,10*ROW('Hygiene Data'!I170))="","",OFFSET('Hygiene Data'!$I$11,0,10*ROW('Hygiene Data'!I170)))</f>
        <v/>
      </c>
      <c r="EE176" s="273" t="str">
        <f ca="true">+IF(OFFSET('Hygiene Data'!$I$12,0,10*ROW('Hygiene Data'!I170))="","",OFFSET('Hygiene Data'!$I$12,0,10*ROW('Hygiene Data'!I170)))</f>
        <v/>
      </c>
      <c r="EF176" s="273"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29" t="str">
        <f t="shared" ca="true" si="2"/>
        <v/>
      </c>
      <c r="D177" s="97"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7"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7"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7"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7"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7"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7"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7"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7"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7"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7"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7"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7"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7"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7"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7"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7"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7"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8"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8"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8"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8"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8"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8"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8"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8"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8"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8"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8"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8"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8"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8"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8"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8"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8"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8"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8"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8"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8"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8"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8"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8"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8"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8"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8"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8"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8"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8"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9"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9"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9"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9"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9"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9"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9"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9"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9"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9"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9"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9"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9"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9"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9"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9"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9"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9"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3"/>
      <c r="BS177" s="273" t="str">
        <f ca="true">+IF(OFFSET('Water Data'!$D$27,0,10*ROW('Water Data'!D171))="","",OFFSET('Water Data'!$D$27,0,10*ROW('Water Data'!D171)))</f>
        <v/>
      </c>
      <c r="BT177" s="273" t="str">
        <f ca="true">+IF(OFFSET('Water Data'!$D$28,0,10*ROW('Water Data'!D171))="","",OFFSET('Water Data'!$D$28,0,10*ROW('Water Data'!D171)))</f>
        <v/>
      </c>
      <c r="BU177" s="273" t="str">
        <f ca="true">+IF(OFFSET('Water Data'!$D$29,0,10*ROW('Water Data'!D171))="","",OFFSET('Water Data'!$D$29,0,10*ROW('Water Data'!D171)))</f>
        <v/>
      </c>
      <c r="BV177" s="273" t="str">
        <f ca="true">+IF(OFFSET('Water Data'!$E$27,0,10*ROW('Water Data'!E171))="","",OFFSET('Water Data'!$E$27,0,10*ROW('Water Data'!E171)))</f>
        <v/>
      </c>
      <c r="BW177" s="273" t="str">
        <f ca="true">+IF(OFFSET('Water Data'!$E$28,0,10*ROW('Water Data'!E171))="","",OFFSET('Water Data'!$E$28,0,10*ROW('Water Data'!E171)))</f>
        <v/>
      </c>
      <c r="BX177" s="273" t="str">
        <f ca="true">+IF(OFFSET('Water Data'!$E$29,0,10*ROW('Water Data'!E171))="","",OFFSET('Water Data'!$E$29,0,10*ROW('Water Data'!E171)))</f>
        <v/>
      </c>
      <c r="BY177" s="273" t="str">
        <f ca="true">+IF(OFFSET('Water Data'!$F$27,0,10*ROW('Water Data'!F171))="","",OFFSET('Water Data'!$F$27,0,10*ROW('Water Data'!F171)))</f>
        <v/>
      </c>
      <c r="BZ177" s="273" t="str">
        <f ca="true">+IF(OFFSET('Water Data'!$F$28,0,10*ROW('Water Data'!F171))="","",OFFSET('Water Data'!$F$28,0,10*ROW('Water Data'!F171)))</f>
        <v/>
      </c>
      <c r="CA177" s="273" t="str">
        <f ca="true">+IF(OFFSET('Water Data'!$F$29,0,10*ROW('Water Data'!F171))="","",OFFSET('Water Data'!$F$29,0,10*ROW('Water Data'!F171)))</f>
        <v/>
      </c>
      <c r="CB177" s="273" t="str">
        <f ca="true">+IF(OFFSET('Water Data'!$G$27,0,10*ROW('Water Data'!G171))="","",OFFSET('Water Data'!$G$27,0,10*ROW('Water Data'!G171)))</f>
        <v/>
      </c>
      <c r="CC177" s="273" t="str">
        <f ca="true">+IF(OFFSET('Water Data'!$G$28,0,10*ROW('Water Data'!G171))="","",OFFSET('Water Data'!$G$28,0,10*ROW('Water Data'!G171)))</f>
        <v/>
      </c>
      <c r="CD177" s="273" t="str">
        <f ca="true">+IF(OFFSET('Water Data'!$G$29,0,10*ROW('Water Data'!G171))="","",OFFSET('Water Data'!$G$29,0,10*ROW('Water Data'!G171)))</f>
        <v/>
      </c>
      <c r="CE177" s="273" t="str">
        <f ca="true">+IF(OFFSET('Water Data'!$H$27,0,10*ROW('Water Data'!H171))="","",OFFSET('Water Data'!$H$27,0,10*ROW('Water Data'!H171)))</f>
        <v/>
      </c>
      <c r="CF177" s="273" t="str">
        <f ca="true">+IF(OFFSET('Water Data'!$H$28,0,10*ROW('Water Data'!H171))="","",OFFSET('Water Data'!$H$28,0,10*ROW('Water Data'!H171)))</f>
        <v/>
      </c>
      <c r="CG177" s="273" t="str">
        <f ca="true">+IF(OFFSET('Water Data'!$H$29,0,10*ROW('Water Data'!H171))="","",OFFSET('Water Data'!$H$29,0,10*ROW('Water Data'!H171)))</f>
        <v/>
      </c>
      <c r="CH177" s="273" t="str">
        <f ca="true">+IF(OFFSET('Water Data'!$I$27,0,10*ROW('Water Data'!I171))="","",OFFSET('Water Data'!$I$27,0,10*ROW('Water Data'!I171)))</f>
        <v/>
      </c>
      <c r="CI177" s="273" t="str">
        <f ca="true">+IF(OFFSET('Water Data'!$I$28,0,10*ROW('Water Data'!I171))="","",OFFSET('Water Data'!$I$28,0,10*ROW('Water Data'!I171)))</f>
        <v/>
      </c>
      <c r="CJ177" s="273" t="str">
        <f ca="true">+IF(OFFSET('Water Data'!$I$29,0,10*ROW('Water Data'!I171))="","",OFFSET('Water Data'!$I$29,0,10*ROW('Water Data'!I171)))</f>
        <v/>
      </c>
      <c r="CK177" s="273" t="str">
        <f ca="true">+IF(OFFSET('Sanitation Data'!$D$28,0,10*ROW('Sanitation Data'!D171))="","",OFFSET('Sanitation Data'!$D$28,0,10*ROW('Sanitation Data'!D171)))</f>
        <v/>
      </c>
      <c r="CL177" s="273" t="str">
        <f ca="true">+IF(OFFSET('Sanitation Data'!$D$29,0,10*ROW('Sanitation Data'!D171))="","",OFFSET('Sanitation Data'!$D$29,0,10*ROW('Sanitation Data'!D171)))</f>
        <v/>
      </c>
      <c r="CM177" s="273" t="str">
        <f ca="true">+IF(OFFSET('Sanitation Data'!$D$30,0,10*ROW('Sanitation Data'!D171))="","",OFFSET('Sanitation Data'!$D$30,0,10*ROW('Sanitation Data'!D171)))</f>
        <v/>
      </c>
      <c r="CN177" s="273" t="str">
        <f ca="true">+IF(OFFSET('Sanitation Data'!$D$31,0,10*ROW('Sanitation Data'!D171))="","",OFFSET('Sanitation Data'!$D$31,0,10*ROW('Sanitation Data'!D171)))</f>
        <v/>
      </c>
      <c r="CO177" s="273" t="str">
        <f ca="true">+IF(OFFSET('Sanitation Data'!$D$32,0,10*ROW('Sanitation Data'!D171))="","",OFFSET('Sanitation Data'!$D$32,0,10*ROW('Sanitation Data'!D171)))</f>
        <v/>
      </c>
      <c r="CP177" s="273" t="str">
        <f ca="true">+IF(OFFSET('Sanitation Data'!$E$28,0,10*ROW('Sanitation Data'!E171))="","",OFFSET('Sanitation Data'!$E$28,0,10*ROW('Sanitation Data'!E171)))</f>
        <v/>
      </c>
      <c r="CQ177" s="273" t="str">
        <f ca="true">+IF(OFFSET('Sanitation Data'!$E$29,0,10*ROW('Sanitation Data'!E171))="","",OFFSET('Sanitation Data'!$E$29,0,10*ROW('Sanitation Data'!E171)))</f>
        <v/>
      </c>
      <c r="CR177" s="273" t="str">
        <f ca="true">+IF(OFFSET('Sanitation Data'!$E$30,0,10*ROW('Sanitation Data'!E171))="","",OFFSET('Sanitation Data'!$E$30,0,10*ROW('Sanitation Data'!E171)))</f>
        <v/>
      </c>
      <c r="CS177" s="273" t="str">
        <f ca="true">+IF(OFFSET('Sanitation Data'!$E$31,0,10*ROW('Sanitation Data'!E171))="","",OFFSET('Sanitation Data'!$E$31,0,10*ROW('Sanitation Data'!E171)))</f>
        <v/>
      </c>
      <c r="CT177" s="273" t="str">
        <f ca="true">+IF(OFFSET('Sanitation Data'!$E$32,0,10*ROW('Sanitation Data'!E171))="","",OFFSET('Sanitation Data'!$E$32,0,10*ROW('Sanitation Data'!E171)))</f>
        <v/>
      </c>
      <c r="CU177" s="273" t="str">
        <f ca="true">+IF(OFFSET('Sanitation Data'!$F$28,0,10*ROW('Sanitation Data'!F171))="","",OFFSET('Sanitation Data'!$F$28,0,10*ROW('Sanitation Data'!F171)))</f>
        <v/>
      </c>
      <c r="CV177" s="273" t="str">
        <f ca="true">+IF(OFFSET('Sanitation Data'!$F$29,0,10*ROW('Sanitation Data'!F171))="","",OFFSET('Sanitation Data'!$F$29,0,10*ROW('Sanitation Data'!F171)))</f>
        <v/>
      </c>
      <c r="CW177" s="273" t="str">
        <f ca="true">+IF(OFFSET('Sanitation Data'!$F$30,0,10*ROW('Sanitation Data'!F171))="","",OFFSET('Sanitation Data'!$F$30,0,10*ROW('Sanitation Data'!F171)))</f>
        <v/>
      </c>
      <c r="CX177" s="273" t="str">
        <f ca="true">+IF(OFFSET('Sanitation Data'!$F$31,0,10*ROW('Sanitation Data'!F171))="","",OFFSET('Sanitation Data'!$F$31,0,10*ROW('Sanitation Data'!F171)))</f>
        <v/>
      </c>
      <c r="CY177" s="273" t="str">
        <f ca="true">+IF(OFFSET('Sanitation Data'!$F$32,0,10*ROW('Sanitation Data'!F171))="","",OFFSET('Sanitation Data'!$F$32,0,10*ROW('Sanitation Data'!F171)))</f>
        <v/>
      </c>
      <c r="CZ177" s="273" t="str">
        <f ca="true">+IF(OFFSET('Sanitation Data'!$G$28,0,10*ROW('Sanitation Data'!G171))="","",OFFSET('Sanitation Data'!$G$28,0,10*ROW('Sanitation Data'!G171)))</f>
        <v/>
      </c>
      <c r="DA177" s="273" t="str">
        <f ca="true">+IF(OFFSET('Sanitation Data'!$G$29,0,10*ROW('Sanitation Data'!G171))="","",OFFSET('Sanitation Data'!$G$29,0,10*ROW('Sanitation Data'!G171)))</f>
        <v/>
      </c>
      <c r="DB177" s="273" t="str">
        <f ca="true">+IF(OFFSET('Sanitation Data'!$G$30,0,10*ROW('Sanitation Data'!G171))="","",OFFSET('Sanitation Data'!$G$30,0,10*ROW('Sanitation Data'!G171)))</f>
        <v/>
      </c>
      <c r="DC177" s="273" t="str">
        <f ca="true">+IF(OFFSET('Sanitation Data'!$G$31,0,10*ROW('Sanitation Data'!G171))="","",OFFSET('Sanitation Data'!$G$31,0,10*ROW('Sanitation Data'!G171)))</f>
        <v/>
      </c>
      <c r="DD177" s="273" t="str">
        <f ca="true">+IF(OFFSET('Sanitation Data'!$G$32,0,10*ROW('Sanitation Data'!G171))="","",OFFSET('Sanitation Data'!$G$32,0,10*ROW('Sanitation Data'!G171)))</f>
        <v/>
      </c>
      <c r="DE177" s="273" t="str">
        <f ca="true">+IF(OFFSET('Sanitation Data'!$H$28,0,10*ROW('Sanitation Data'!H171))="","",OFFSET('Sanitation Data'!$H$28,0,10*ROW('Sanitation Data'!H171)))</f>
        <v/>
      </c>
      <c r="DF177" s="273" t="str">
        <f ca="true">+IF(OFFSET('Sanitation Data'!$H$29,0,10*ROW('Sanitation Data'!H171))="","",OFFSET('Sanitation Data'!$H$29,0,10*ROW('Sanitation Data'!H171)))</f>
        <v/>
      </c>
      <c r="DG177" s="273" t="str">
        <f ca="true">+IF(OFFSET('Sanitation Data'!$H$30,0,10*ROW('Sanitation Data'!H171))="","",OFFSET('Sanitation Data'!$H$30,0,10*ROW('Sanitation Data'!H171)))</f>
        <v/>
      </c>
      <c r="DH177" s="273" t="str">
        <f ca="true">+IF(OFFSET('Sanitation Data'!$H$31,0,10*ROW('Sanitation Data'!H171))="","",OFFSET('Sanitation Data'!$H$31,0,10*ROW('Sanitation Data'!H171)))</f>
        <v/>
      </c>
      <c r="DI177" s="273" t="str">
        <f ca="true">+IF(OFFSET('Sanitation Data'!$H$32,0,10*ROW('Sanitation Data'!H171))="","",OFFSET('Sanitation Data'!$H$32,0,10*ROW('Sanitation Data'!H171)))</f>
        <v/>
      </c>
      <c r="DJ177" s="273" t="str">
        <f ca="true">+IF(OFFSET('Sanitation Data'!$I$28,0,10*ROW('Sanitation Data'!I171))="","",OFFSET('Sanitation Data'!$I$28,0,10*ROW('Sanitation Data'!I171)))</f>
        <v/>
      </c>
      <c r="DK177" s="273" t="str">
        <f ca="true">+IF(OFFSET('Sanitation Data'!$I$29,0,10*ROW('Sanitation Data'!I171))="","",OFFSET('Sanitation Data'!$I$29,0,10*ROW('Sanitation Data'!I171)))</f>
        <v/>
      </c>
      <c r="DL177" s="273" t="str">
        <f ca="true">+IF(OFFSET('Sanitation Data'!$I$30,0,10*ROW('Sanitation Data'!I171))="","",OFFSET('Sanitation Data'!$I$30,0,10*ROW('Sanitation Data'!I171)))</f>
        <v/>
      </c>
      <c r="DM177" s="273" t="str">
        <f ca="true">+IF(OFFSET('Sanitation Data'!$I$31,0,10*ROW('Sanitation Data'!I171))="","",OFFSET('Sanitation Data'!$I$31,0,10*ROW('Sanitation Data'!I171)))</f>
        <v/>
      </c>
      <c r="DN177" s="273" t="str">
        <f ca="true">+IF(OFFSET('Sanitation Data'!$I$32,0,10*ROW('Sanitation Data'!I171))="","",OFFSET('Sanitation Data'!$I$32,0,10*ROW('Sanitation Data'!I171)))</f>
        <v/>
      </c>
      <c r="DO177" s="273" t="str">
        <f ca="true">+IF(OFFSET('Hygiene Data'!$D$11,0,10*ROW('Hygiene Data'!D171))="","",OFFSET('Hygiene Data'!$D$11,0,10*ROW('Hygiene Data'!D171)))</f>
        <v/>
      </c>
      <c r="DP177" s="273" t="str">
        <f ca="true">+IF(OFFSET('Hygiene Data'!$D$12,0,10*ROW('Hygiene Data'!D171))="","",OFFSET('Hygiene Data'!$D$12,0,10*ROW('Hygiene Data'!D171)))</f>
        <v/>
      </c>
      <c r="DQ177" s="273" t="str">
        <f ca="true">+IF(OFFSET('Hygiene Data'!$D$13,0,10*ROW('Hygiene Data'!D171))="","",OFFSET('Hygiene Data'!$D$13,0,10*ROW('Hygiene Data'!D171)))</f>
        <v/>
      </c>
      <c r="DR177" s="273" t="str">
        <f ca="true">+IF(OFFSET('Hygiene Data'!$E$11,0,10*ROW('Hygiene Data'!E171))="","",OFFSET('Hygiene Data'!$E$11,0,10*ROW('Hygiene Data'!E171)))</f>
        <v/>
      </c>
      <c r="DS177" s="273" t="str">
        <f ca="true">+IF(OFFSET('Hygiene Data'!$E$12,0,10*ROW('Hygiene Data'!E171))="","",OFFSET('Hygiene Data'!$E$12,0,10*ROW('Hygiene Data'!E171)))</f>
        <v/>
      </c>
      <c r="DT177" s="273" t="str">
        <f ca="true">+IF(OFFSET('Hygiene Data'!$E$13,0,10*ROW('Hygiene Data'!E171))="","",OFFSET('Hygiene Data'!$E$13,0,10*ROW('Hygiene Data'!E171)))</f>
        <v/>
      </c>
      <c r="DU177" s="273" t="str">
        <f ca="true">+IF(OFFSET('Hygiene Data'!$F$11,0,10*ROW('Hygiene Data'!F171))="","",OFFSET('Hygiene Data'!$F$11,0,10*ROW('Hygiene Data'!F171)))</f>
        <v/>
      </c>
      <c r="DV177" s="273" t="str">
        <f ca="true">+IF(OFFSET('Hygiene Data'!$F$12,0,10*ROW('Hygiene Data'!F171))="","",OFFSET('Hygiene Data'!$F$12,0,10*ROW('Hygiene Data'!F171)))</f>
        <v/>
      </c>
      <c r="DW177" s="273" t="str">
        <f ca="true">+IF(OFFSET('Hygiene Data'!$F$13,0,10*ROW('Hygiene Data'!F171))="","",OFFSET('Hygiene Data'!$F$13,0,10*ROW('Hygiene Data'!F171)))</f>
        <v/>
      </c>
      <c r="DX177" s="273" t="str">
        <f ca="true">+IF(OFFSET('Hygiene Data'!$G$11,0,10*ROW('Hygiene Data'!G171))="","",OFFSET('Hygiene Data'!$G$11,0,10*ROW('Hygiene Data'!G171)))</f>
        <v/>
      </c>
      <c r="DY177" s="273" t="str">
        <f ca="true">+IF(OFFSET('Hygiene Data'!$G$12,0,10*ROW('Hygiene Data'!G171))="","",OFFSET('Hygiene Data'!$G$12,0,10*ROW('Hygiene Data'!G171)))</f>
        <v/>
      </c>
      <c r="DZ177" s="273" t="str">
        <f ca="true">+IF(OFFSET('Hygiene Data'!$G$13,0,10*ROW('Hygiene Data'!G171))="","",OFFSET('Hygiene Data'!$G$13,0,10*ROW('Hygiene Data'!G171)))</f>
        <v/>
      </c>
      <c r="EA177" s="273" t="str">
        <f ca="true">+IF(OFFSET('Hygiene Data'!$H$11,0,10*ROW('Hygiene Data'!H171))="","",OFFSET('Hygiene Data'!$H$11,0,10*ROW('Hygiene Data'!H171)))</f>
        <v/>
      </c>
      <c r="EB177" s="273" t="str">
        <f ca="true">+IF(OFFSET('Hygiene Data'!$H$12,0,10*ROW('Hygiene Data'!H171))="","",OFFSET('Hygiene Data'!$H$12,0,10*ROW('Hygiene Data'!H171)))</f>
        <v/>
      </c>
      <c r="EC177" s="273" t="str">
        <f ca="true">+IF(OFFSET('Hygiene Data'!$H$13,0,10*ROW('Hygiene Data'!H171))="","",OFFSET('Hygiene Data'!$H$13,0,10*ROW('Hygiene Data'!H171)))</f>
        <v/>
      </c>
      <c r="ED177" s="273" t="str">
        <f ca="true">+IF(OFFSET('Hygiene Data'!$I$11,0,10*ROW('Hygiene Data'!I171))="","",OFFSET('Hygiene Data'!$I$11,0,10*ROW('Hygiene Data'!I171)))</f>
        <v/>
      </c>
      <c r="EE177" s="273" t="str">
        <f ca="true">+IF(OFFSET('Hygiene Data'!$I$12,0,10*ROW('Hygiene Data'!I171))="","",OFFSET('Hygiene Data'!$I$12,0,10*ROW('Hygiene Data'!I171)))</f>
        <v/>
      </c>
      <c r="EF177" s="273"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29" t="str">
        <f t="shared" ca="true" si="2"/>
        <v/>
      </c>
      <c r="D178" s="97"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7"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7"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7"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7"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7"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7"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7"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7"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7"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7"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7"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7"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7"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7"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7"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7"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7"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8"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8"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8"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8"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8"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8"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8"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8"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8"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8"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8"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8"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8"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8"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8"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8"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8"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8"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8"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8"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8"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8"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8"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8"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8"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8"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8"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8"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8"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8"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9"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9"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9"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9"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9"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9"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9"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9"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9"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9"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9"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9"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9"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9"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9"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9"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9"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9"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3"/>
      <c r="BS178" s="273" t="str">
        <f ca="true">+IF(OFFSET('Water Data'!$D$27,0,10*ROW('Water Data'!D172))="","",OFFSET('Water Data'!$D$27,0,10*ROW('Water Data'!D172)))</f>
        <v/>
      </c>
      <c r="BT178" s="273" t="str">
        <f ca="true">+IF(OFFSET('Water Data'!$D$28,0,10*ROW('Water Data'!D172))="","",OFFSET('Water Data'!$D$28,0,10*ROW('Water Data'!D172)))</f>
        <v/>
      </c>
      <c r="BU178" s="273" t="str">
        <f ca="true">+IF(OFFSET('Water Data'!$D$29,0,10*ROW('Water Data'!D172))="","",OFFSET('Water Data'!$D$29,0,10*ROW('Water Data'!D172)))</f>
        <v/>
      </c>
      <c r="BV178" s="273" t="str">
        <f ca="true">+IF(OFFSET('Water Data'!$E$27,0,10*ROW('Water Data'!E172))="","",OFFSET('Water Data'!$E$27,0,10*ROW('Water Data'!E172)))</f>
        <v/>
      </c>
      <c r="BW178" s="273" t="str">
        <f ca="true">+IF(OFFSET('Water Data'!$E$28,0,10*ROW('Water Data'!E172))="","",OFFSET('Water Data'!$E$28,0,10*ROW('Water Data'!E172)))</f>
        <v/>
      </c>
      <c r="BX178" s="273" t="str">
        <f ca="true">+IF(OFFSET('Water Data'!$E$29,0,10*ROW('Water Data'!E172))="","",OFFSET('Water Data'!$E$29,0,10*ROW('Water Data'!E172)))</f>
        <v/>
      </c>
      <c r="BY178" s="273" t="str">
        <f ca="true">+IF(OFFSET('Water Data'!$F$27,0,10*ROW('Water Data'!F172))="","",OFFSET('Water Data'!$F$27,0,10*ROW('Water Data'!F172)))</f>
        <v/>
      </c>
      <c r="BZ178" s="273" t="str">
        <f ca="true">+IF(OFFSET('Water Data'!$F$28,0,10*ROW('Water Data'!F172))="","",OFFSET('Water Data'!$F$28,0,10*ROW('Water Data'!F172)))</f>
        <v/>
      </c>
      <c r="CA178" s="273" t="str">
        <f ca="true">+IF(OFFSET('Water Data'!$F$29,0,10*ROW('Water Data'!F172))="","",OFFSET('Water Data'!$F$29,0,10*ROW('Water Data'!F172)))</f>
        <v/>
      </c>
      <c r="CB178" s="273" t="str">
        <f ca="true">+IF(OFFSET('Water Data'!$G$27,0,10*ROW('Water Data'!G172))="","",OFFSET('Water Data'!$G$27,0,10*ROW('Water Data'!G172)))</f>
        <v/>
      </c>
      <c r="CC178" s="273" t="str">
        <f ca="true">+IF(OFFSET('Water Data'!$G$28,0,10*ROW('Water Data'!G172))="","",OFFSET('Water Data'!$G$28,0,10*ROW('Water Data'!G172)))</f>
        <v/>
      </c>
      <c r="CD178" s="273" t="str">
        <f ca="true">+IF(OFFSET('Water Data'!$G$29,0,10*ROW('Water Data'!G172))="","",OFFSET('Water Data'!$G$29,0,10*ROW('Water Data'!G172)))</f>
        <v/>
      </c>
      <c r="CE178" s="273" t="str">
        <f ca="true">+IF(OFFSET('Water Data'!$H$27,0,10*ROW('Water Data'!H172))="","",OFFSET('Water Data'!$H$27,0,10*ROW('Water Data'!H172)))</f>
        <v/>
      </c>
      <c r="CF178" s="273" t="str">
        <f ca="true">+IF(OFFSET('Water Data'!$H$28,0,10*ROW('Water Data'!H172))="","",OFFSET('Water Data'!$H$28,0,10*ROW('Water Data'!H172)))</f>
        <v/>
      </c>
      <c r="CG178" s="273" t="str">
        <f ca="true">+IF(OFFSET('Water Data'!$H$29,0,10*ROW('Water Data'!H172))="","",OFFSET('Water Data'!$H$29,0,10*ROW('Water Data'!H172)))</f>
        <v/>
      </c>
      <c r="CH178" s="273" t="str">
        <f ca="true">+IF(OFFSET('Water Data'!$I$27,0,10*ROW('Water Data'!I172))="","",OFFSET('Water Data'!$I$27,0,10*ROW('Water Data'!I172)))</f>
        <v/>
      </c>
      <c r="CI178" s="273" t="str">
        <f ca="true">+IF(OFFSET('Water Data'!$I$28,0,10*ROW('Water Data'!I172))="","",OFFSET('Water Data'!$I$28,0,10*ROW('Water Data'!I172)))</f>
        <v/>
      </c>
      <c r="CJ178" s="273" t="str">
        <f ca="true">+IF(OFFSET('Water Data'!$I$29,0,10*ROW('Water Data'!I172))="","",OFFSET('Water Data'!$I$29,0,10*ROW('Water Data'!I172)))</f>
        <v/>
      </c>
      <c r="CK178" s="273" t="str">
        <f ca="true">+IF(OFFSET('Sanitation Data'!$D$28,0,10*ROW('Sanitation Data'!D172))="","",OFFSET('Sanitation Data'!$D$28,0,10*ROW('Sanitation Data'!D172)))</f>
        <v/>
      </c>
      <c r="CL178" s="273" t="str">
        <f ca="true">+IF(OFFSET('Sanitation Data'!$D$29,0,10*ROW('Sanitation Data'!D172))="","",OFFSET('Sanitation Data'!$D$29,0,10*ROW('Sanitation Data'!D172)))</f>
        <v/>
      </c>
      <c r="CM178" s="273" t="str">
        <f ca="true">+IF(OFFSET('Sanitation Data'!$D$30,0,10*ROW('Sanitation Data'!D172))="","",OFFSET('Sanitation Data'!$D$30,0,10*ROW('Sanitation Data'!D172)))</f>
        <v/>
      </c>
      <c r="CN178" s="273" t="str">
        <f ca="true">+IF(OFFSET('Sanitation Data'!$D$31,0,10*ROW('Sanitation Data'!D172))="","",OFFSET('Sanitation Data'!$D$31,0,10*ROW('Sanitation Data'!D172)))</f>
        <v/>
      </c>
      <c r="CO178" s="273" t="str">
        <f ca="true">+IF(OFFSET('Sanitation Data'!$D$32,0,10*ROW('Sanitation Data'!D172))="","",OFFSET('Sanitation Data'!$D$32,0,10*ROW('Sanitation Data'!D172)))</f>
        <v/>
      </c>
      <c r="CP178" s="273" t="str">
        <f ca="true">+IF(OFFSET('Sanitation Data'!$E$28,0,10*ROW('Sanitation Data'!E172))="","",OFFSET('Sanitation Data'!$E$28,0,10*ROW('Sanitation Data'!E172)))</f>
        <v/>
      </c>
      <c r="CQ178" s="273" t="str">
        <f ca="true">+IF(OFFSET('Sanitation Data'!$E$29,0,10*ROW('Sanitation Data'!E172))="","",OFFSET('Sanitation Data'!$E$29,0,10*ROW('Sanitation Data'!E172)))</f>
        <v/>
      </c>
      <c r="CR178" s="273" t="str">
        <f ca="true">+IF(OFFSET('Sanitation Data'!$E$30,0,10*ROW('Sanitation Data'!E172))="","",OFFSET('Sanitation Data'!$E$30,0,10*ROW('Sanitation Data'!E172)))</f>
        <v/>
      </c>
      <c r="CS178" s="273" t="str">
        <f ca="true">+IF(OFFSET('Sanitation Data'!$E$31,0,10*ROW('Sanitation Data'!E172))="","",OFFSET('Sanitation Data'!$E$31,0,10*ROW('Sanitation Data'!E172)))</f>
        <v/>
      </c>
      <c r="CT178" s="273" t="str">
        <f ca="true">+IF(OFFSET('Sanitation Data'!$E$32,0,10*ROW('Sanitation Data'!E172))="","",OFFSET('Sanitation Data'!$E$32,0,10*ROW('Sanitation Data'!E172)))</f>
        <v/>
      </c>
      <c r="CU178" s="273" t="str">
        <f ca="true">+IF(OFFSET('Sanitation Data'!$F$28,0,10*ROW('Sanitation Data'!F172))="","",OFFSET('Sanitation Data'!$F$28,0,10*ROW('Sanitation Data'!F172)))</f>
        <v/>
      </c>
      <c r="CV178" s="273" t="str">
        <f ca="true">+IF(OFFSET('Sanitation Data'!$F$29,0,10*ROW('Sanitation Data'!F172))="","",OFFSET('Sanitation Data'!$F$29,0,10*ROW('Sanitation Data'!F172)))</f>
        <v/>
      </c>
      <c r="CW178" s="273" t="str">
        <f ca="true">+IF(OFFSET('Sanitation Data'!$F$30,0,10*ROW('Sanitation Data'!F172))="","",OFFSET('Sanitation Data'!$F$30,0,10*ROW('Sanitation Data'!F172)))</f>
        <v/>
      </c>
      <c r="CX178" s="273" t="str">
        <f ca="true">+IF(OFFSET('Sanitation Data'!$F$31,0,10*ROW('Sanitation Data'!F172))="","",OFFSET('Sanitation Data'!$F$31,0,10*ROW('Sanitation Data'!F172)))</f>
        <v/>
      </c>
      <c r="CY178" s="273" t="str">
        <f ca="true">+IF(OFFSET('Sanitation Data'!$F$32,0,10*ROW('Sanitation Data'!F172))="","",OFFSET('Sanitation Data'!$F$32,0,10*ROW('Sanitation Data'!F172)))</f>
        <v/>
      </c>
      <c r="CZ178" s="273" t="str">
        <f ca="true">+IF(OFFSET('Sanitation Data'!$G$28,0,10*ROW('Sanitation Data'!G172))="","",OFFSET('Sanitation Data'!$G$28,0,10*ROW('Sanitation Data'!G172)))</f>
        <v/>
      </c>
      <c r="DA178" s="273" t="str">
        <f ca="true">+IF(OFFSET('Sanitation Data'!$G$29,0,10*ROW('Sanitation Data'!G172))="","",OFFSET('Sanitation Data'!$G$29,0,10*ROW('Sanitation Data'!G172)))</f>
        <v/>
      </c>
      <c r="DB178" s="273" t="str">
        <f ca="true">+IF(OFFSET('Sanitation Data'!$G$30,0,10*ROW('Sanitation Data'!G172))="","",OFFSET('Sanitation Data'!$G$30,0,10*ROW('Sanitation Data'!G172)))</f>
        <v/>
      </c>
      <c r="DC178" s="273" t="str">
        <f ca="true">+IF(OFFSET('Sanitation Data'!$G$31,0,10*ROW('Sanitation Data'!G172))="","",OFFSET('Sanitation Data'!$G$31,0,10*ROW('Sanitation Data'!G172)))</f>
        <v/>
      </c>
      <c r="DD178" s="273" t="str">
        <f ca="true">+IF(OFFSET('Sanitation Data'!$G$32,0,10*ROW('Sanitation Data'!G172))="","",OFFSET('Sanitation Data'!$G$32,0,10*ROW('Sanitation Data'!G172)))</f>
        <v/>
      </c>
      <c r="DE178" s="273" t="str">
        <f ca="true">+IF(OFFSET('Sanitation Data'!$H$28,0,10*ROW('Sanitation Data'!H172))="","",OFFSET('Sanitation Data'!$H$28,0,10*ROW('Sanitation Data'!H172)))</f>
        <v/>
      </c>
      <c r="DF178" s="273" t="str">
        <f ca="true">+IF(OFFSET('Sanitation Data'!$H$29,0,10*ROW('Sanitation Data'!H172))="","",OFFSET('Sanitation Data'!$H$29,0,10*ROW('Sanitation Data'!H172)))</f>
        <v/>
      </c>
      <c r="DG178" s="273" t="str">
        <f ca="true">+IF(OFFSET('Sanitation Data'!$H$30,0,10*ROW('Sanitation Data'!H172))="","",OFFSET('Sanitation Data'!$H$30,0,10*ROW('Sanitation Data'!H172)))</f>
        <v/>
      </c>
      <c r="DH178" s="273" t="str">
        <f ca="true">+IF(OFFSET('Sanitation Data'!$H$31,0,10*ROW('Sanitation Data'!H172))="","",OFFSET('Sanitation Data'!$H$31,0,10*ROW('Sanitation Data'!H172)))</f>
        <v/>
      </c>
      <c r="DI178" s="273" t="str">
        <f ca="true">+IF(OFFSET('Sanitation Data'!$H$32,0,10*ROW('Sanitation Data'!H172))="","",OFFSET('Sanitation Data'!$H$32,0,10*ROW('Sanitation Data'!H172)))</f>
        <v/>
      </c>
      <c r="DJ178" s="273" t="str">
        <f ca="true">+IF(OFFSET('Sanitation Data'!$I$28,0,10*ROW('Sanitation Data'!I172))="","",OFFSET('Sanitation Data'!$I$28,0,10*ROW('Sanitation Data'!I172)))</f>
        <v/>
      </c>
      <c r="DK178" s="273" t="str">
        <f ca="true">+IF(OFFSET('Sanitation Data'!$I$29,0,10*ROW('Sanitation Data'!I172))="","",OFFSET('Sanitation Data'!$I$29,0,10*ROW('Sanitation Data'!I172)))</f>
        <v/>
      </c>
      <c r="DL178" s="273" t="str">
        <f ca="true">+IF(OFFSET('Sanitation Data'!$I$30,0,10*ROW('Sanitation Data'!I172))="","",OFFSET('Sanitation Data'!$I$30,0,10*ROW('Sanitation Data'!I172)))</f>
        <v/>
      </c>
      <c r="DM178" s="273" t="str">
        <f ca="true">+IF(OFFSET('Sanitation Data'!$I$31,0,10*ROW('Sanitation Data'!I172))="","",OFFSET('Sanitation Data'!$I$31,0,10*ROW('Sanitation Data'!I172)))</f>
        <v/>
      </c>
      <c r="DN178" s="273" t="str">
        <f ca="true">+IF(OFFSET('Sanitation Data'!$I$32,0,10*ROW('Sanitation Data'!I172))="","",OFFSET('Sanitation Data'!$I$32,0,10*ROW('Sanitation Data'!I172)))</f>
        <v/>
      </c>
      <c r="DO178" s="273" t="str">
        <f ca="true">+IF(OFFSET('Hygiene Data'!$D$11,0,10*ROW('Hygiene Data'!D172))="","",OFFSET('Hygiene Data'!$D$11,0,10*ROW('Hygiene Data'!D172)))</f>
        <v/>
      </c>
      <c r="DP178" s="273" t="str">
        <f ca="true">+IF(OFFSET('Hygiene Data'!$D$12,0,10*ROW('Hygiene Data'!D172))="","",OFFSET('Hygiene Data'!$D$12,0,10*ROW('Hygiene Data'!D172)))</f>
        <v/>
      </c>
      <c r="DQ178" s="273" t="str">
        <f ca="true">+IF(OFFSET('Hygiene Data'!$D$13,0,10*ROW('Hygiene Data'!D172))="","",OFFSET('Hygiene Data'!$D$13,0,10*ROW('Hygiene Data'!D172)))</f>
        <v/>
      </c>
      <c r="DR178" s="273" t="str">
        <f ca="true">+IF(OFFSET('Hygiene Data'!$E$11,0,10*ROW('Hygiene Data'!E172))="","",OFFSET('Hygiene Data'!$E$11,0,10*ROW('Hygiene Data'!E172)))</f>
        <v/>
      </c>
      <c r="DS178" s="273" t="str">
        <f ca="true">+IF(OFFSET('Hygiene Data'!$E$12,0,10*ROW('Hygiene Data'!E172))="","",OFFSET('Hygiene Data'!$E$12,0,10*ROW('Hygiene Data'!E172)))</f>
        <v/>
      </c>
      <c r="DT178" s="273" t="str">
        <f ca="true">+IF(OFFSET('Hygiene Data'!$E$13,0,10*ROW('Hygiene Data'!E172))="","",OFFSET('Hygiene Data'!$E$13,0,10*ROW('Hygiene Data'!E172)))</f>
        <v/>
      </c>
      <c r="DU178" s="273" t="str">
        <f ca="true">+IF(OFFSET('Hygiene Data'!$F$11,0,10*ROW('Hygiene Data'!F172))="","",OFFSET('Hygiene Data'!$F$11,0,10*ROW('Hygiene Data'!F172)))</f>
        <v/>
      </c>
      <c r="DV178" s="273" t="str">
        <f ca="true">+IF(OFFSET('Hygiene Data'!$F$12,0,10*ROW('Hygiene Data'!F172))="","",OFFSET('Hygiene Data'!$F$12,0,10*ROW('Hygiene Data'!F172)))</f>
        <v/>
      </c>
      <c r="DW178" s="273" t="str">
        <f ca="true">+IF(OFFSET('Hygiene Data'!$F$13,0,10*ROW('Hygiene Data'!F172))="","",OFFSET('Hygiene Data'!$F$13,0,10*ROW('Hygiene Data'!F172)))</f>
        <v/>
      </c>
      <c r="DX178" s="273" t="str">
        <f ca="true">+IF(OFFSET('Hygiene Data'!$G$11,0,10*ROW('Hygiene Data'!G172))="","",OFFSET('Hygiene Data'!$G$11,0,10*ROW('Hygiene Data'!G172)))</f>
        <v/>
      </c>
      <c r="DY178" s="273" t="str">
        <f ca="true">+IF(OFFSET('Hygiene Data'!$G$12,0,10*ROW('Hygiene Data'!G172))="","",OFFSET('Hygiene Data'!$G$12,0,10*ROW('Hygiene Data'!G172)))</f>
        <v/>
      </c>
      <c r="DZ178" s="273" t="str">
        <f ca="true">+IF(OFFSET('Hygiene Data'!$G$13,0,10*ROW('Hygiene Data'!G172))="","",OFFSET('Hygiene Data'!$G$13,0,10*ROW('Hygiene Data'!G172)))</f>
        <v/>
      </c>
      <c r="EA178" s="273" t="str">
        <f ca="true">+IF(OFFSET('Hygiene Data'!$H$11,0,10*ROW('Hygiene Data'!H172))="","",OFFSET('Hygiene Data'!$H$11,0,10*ROW('Hygiene Data'!H172)))</f>
        <v/>
      </c>
      <c r="EB178" s="273" t="str">
        <f ca="true">+IF(OFFSET('Hygiene Data'!$H$12,0,10*ROW('Hygiene Data'!H172))="","",OFFSET('Hygiene Data'!$H$12,0,10*ROW('Hygiene Data'!H172)))</f>
        <v/>
      </c>
      <c r="EC178" s="273" t="str">
        <f ca="true">+IF(OFFSET('Hygiene Data'!$H$13,0,10*ROW('Hygiene Data'!H172))="","",OFFSET('Hygiene Data'!$H$13,0,10*ROW('Hygiene Data'!H172)))</f>
        <v/>
      </c>
      <c r="ED178" s="273" t="str">
        <f ca="true">+IF(OFFSET('Hygiene Data'!$I$11,0,10*ROW('Hygiene Data'!I172))="","",OFFSET('Hygiene Data'!$I$11,0,10*ROW('Hygiene Data'!I172)))</f>
        <v/>
      </c>
      <c r="EE178" s="273" t="str">
        <f ca="true">+IF(OFFSET('Hygiene Data'!$I$12,0,10*ROW('Hygiene Data'!I172))="","",OFFSET('Hygiene Data'!$I$12,0,10*ROW('Hygiene Data'!I172)))</f>
        <v/>
      </c>
      <c r="EF178" s="273"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29" t="str">
        <f t="shared" ca="true" si="2"/>
        <v/>
      </c>
      <c r="D179" s="97"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7"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7"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7"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7"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7"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7"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7"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7"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7"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7"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7"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7"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7"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7"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7"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7"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7"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8"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8"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8"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8"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8"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8"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8"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8"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8"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8"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8"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8"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8"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8"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8"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8"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8"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8"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8"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8"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8"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8"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8"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8"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8"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8"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8"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8"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8"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8"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9"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9"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9"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9"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9"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9"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9"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9"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9"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9"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9"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9"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9"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9"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9"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9"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9"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9"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3"/>
      <c r="BS179" s="273" t="str">
        <f ca="true">+IF(OFFSET('Water Data'!$D$27,0,10*ROW('Water Data'!D173))="","",OFFSET('Water Data'!$D$27,0,10*ROW('Water Data'!D173)))</f>
        <v/>
      </c>
      <c r="BT179" s="273" t="str">
        <f ca="true">+IF(OFFSET('Water Data'!$D$28,0,10*ROW('Water Data'!D173))="","",OFFSET('Water Data'!$D$28,0,10*ROW('Water Data'!D173)))</f>
        <v/>
      </c>
      <c r="BU179" s="273" t="str">
        <f ca="true">+IF(OFFSET('Water Data'!$D$29,0,10*ROW('Water Data'!D173))="","",OFFSET('Water Data'!$D$29,0,10*ROW('Water Data'!D173)))</f>
        <v/>
      </c>
      <c r="BV179" s="273" t="str">
        <f ca="true">+IF(OFFSET('Water Data'!$E$27,0,10*ROW('Water Data'!E173))="","",OFFSET('Water Data'!$E$27,0,10*ROW('Water Data'!E173)))</f>
        <v/>
      </c>
      <c r="BW179" s="273" t="str">
        <f ca="true">+IF(OFFSET('Water Data'!$E$28,0,10*ROW('Water Data'!E173))="","",OFFSET('Water Data'!$E$28,0,10*ROW('Water Data'!E173)))</f>
        <v/>
      </c>
      <c r="BX179" s="273" t="str">
        <f ca="true">+IF(OFFSET('Water Data'!$E$29,0,10*ROW('Water Data'!E173))="","",OFFSET('Water Data'!$E$29,0,10*ROW('Water Data'!E173)))</f>
        <v/>
      </c>
      <c r="BY179" s="273" t="str">
        <f ca="true">+IF(OFFSET('Water Data'!$F$27,0,10*ROW('Water Data'!F173))="","",OFFSET('Water Data'!$F$27,0,10*ROW('Water Data'!F173)))</f>
        <v/>
      </c>
      <c r="BZ179" s="273" t="str">
        <f ca="true">+IF(OFFSET('Water Data'!$F$28,0,10*ROW('Water Data'!F173))="","",OFFSET('Water Data'!$F$28,0,10*ROW('Water Data'!F173)))</f>
        <v/>
      </c>
      <c r="CA179" s="273" t="str">
        <f ca="true">+IF(OFFSET('Water Data'!$F$29,0,10*ROW('Water Data'!F173))="","",OFFSET('Water Data'!$F$29,0,10*ROW('Water Data'!F173)))</f>
        <v/>
      </c>
      <c r="CB179" s="273" t="str">
        <f ca="true">+IF(OFFSET('Water Data'!$G$27,0,10*ROW('Water Data'!G173))="","",OFFSET('Water Data'!$G$27,0,10*ROW('Water Data'!G173)))</f>
        <v/>
      </c>
      <c r="CC179" s="273" t="str">
        <f ca="true">+IF(OFFSET('Water Data'!$G$28,0,10*ROW('Water Data'!G173))="","",OFFSET('Water Data'!$G$28,0,10*ROW('Water Data'!G173)))</f>
        <v/>
      </c>
      <c r="CD179" s="273" t="str">
        <f ca="true">+IF(OFFSET('Water Data'!$G$29,0,10*ROW('Water Data'!G173))="","",OFFSET('Water Data'!$G$29,0,10*ROW('Water Data'!G173)))</f>
        <v/>
      </c>
      <c r="CE179" s="273" t="str">
        <f ca="true">+IF(OFFSET('Water Data'!$H$27,0,10*ROW('Water Data'!H173))="","",OFFSET('Water Data'!$H$27,0,10*ROW('Water Data'!H173)))</f>
        <v/>
      </c>
      <c r="CF179" s="273" t="str">
        <f ca="true">+IF(OFFSET('Water Data'!$H$28,0,10*ROW('Water Data'!H173))="","",OFFSET('Water Data'!$H$28,0,10*ROW('Water Data'!H173)))</f>
        <v/>
      </c>
      <c r="CG179" s="273" t="str">
        <f ca="true">+IF(OFFSET('Water Data'!$H$29,0,10*ROW('Water Data'!H173))="","",OFFSET('Water Data'!$H$29,0,10*ROW('Water Data'!H173)))</f>
        <v/>
      </c>
      <c r="CH179" s="273" t="str">
        <f ca="true">+IF(OFFSET('Water Data'!$I$27,0,10*ROW('Water Data'!I173))="","",OFFSET('Water Data'!$I$27,0,10*ROW('Water Data'!I173)))</f>
        <v/>
      </c>
      <c r="CI179" s="273" t="str">
        <f ca="true">+IF(OFFSET('Water Data'!$I$28,0,10*ROW('Water Data'!I173))="","",OFFSET('Water Data'!$I$28,0,10*ROW('Water Data'!I173)))</f>
        <v/>
      </c>
      <c r="CJ179" s="273" t="str">
        <f ca="true">+IF(OFFSET('Water Data'!$I$29,0,10*ROW('Water Data'!I173))="","",OFFSET('Water Data'!$I$29,0,10*ROW('Water Data'!I173)))</f>
        <v/>
      </c>
      <c r="CK179" s="273" t="str">
        <f ca="true">+IF(OFFSET('Sanitation Data'!$D$28,0,10*ROW('Sanitation Data'!D173))="","",OFFSET('Sanitation Data'!$D$28,0,10*ROW('Sanitation Data'!D173)))</f>
        <v/>
      </c>
      <c r="CL179" s="273" t="str">
        <f ca="true">+IF(OFFSET('Sanitation Data'!$D$29,0,10*ROW('Sanitation Data'!D173))="","",OFFSET('Sanitation Data'!$D$29,0,10*ROW('Sanitation Data'!D173)))</f>
        <v/>
      </c>
      <c r="CM179" s="273" t="str">
        <f ca="true">+IF(OFFSET('Sanitation Data'!$D$30,0,10*ROW('Sanitation Data'!D173))="","",OFFSET('Sanitation Data'!$D$30,0,10*ROW('Sanitation Data'!D173)))</f>
        <v/>
      </c>
      <c r="CN179" s="273" t="str">
        <f ca="true">+IF(OFFSET('Sanitation Data'!$D$31,0,10*ROW('Sanitation Data'!D173))="","",OFFSET('Sanitation Data'!$D$31,0,10*ROW('Sanitation Data'!D173)))</f>
        <v/>
      </c>
      <c r="CO179" s="273" t="str">
        <f ca="true">+IF(OFFSET('Sanitation Data'!$D$32,0,10*ROW('Sanitation Data'!D173))="","",OFFSET('Sanitation Data'!$D$32,0,10*ROW('Sanitation Data'!D173)))</f>
        <v/>
      </c>
      <c r="CP179" s="273" t="str">
        <f ca="true">+IF(OFFSET('Sanitation Data'!$E$28,0,10*ROW('Sanitation Data'!E173))="","",OFFSET('Sanitation Data'!$E$28,0,10*ROW('Sanitation Data'!E173)))</f>
        <v/>
      </c>
      <c r="CQ179" s="273" t="str">
        <f ca="true">+IF(OFFSET('Sanitation Data'!$E$29,0,10*ROW('Sanitation Data'!E173))="","",OFFSET('Sanitation Data'!$E$29,0,10*ROW('Sanitation Data'!E173)))</f>
        <v/>
      </c>
      <c r="CR179" s="273" t="str">
        <f ca="true">+IF(OFFSET('Sanitation Data'!$E$30,0,10*ROW('Sanitation Data'!E173))="","",OFFSET('Sanitation Data'!$E$30,0,10*ROW('Sanitation Data'!E173)))</f>
        <v/>
      </c>
      <c r="CS179" s="273" t="str">
        <f ca="true">+IF(OFFSET('Sanitation Data'!$E$31,0,10*ROW('Sanitation Data'!E173))="","",OFFSET('Sanitation Data'!$E$31,0,10*ROW('Sanitation Data'!E173)))</f>
        <v/>
      </c>
      <c r="CT179" s="273" t="str">
        <f ca="true">+IF(OFFSET('Sanitation Data'!$E$32,0,10*ROW('Sanitation Data'!E173))="","",OFFSET('Sanitation Data'!$E$32,0,10*ROW('Sanitation Data'!E173)))</f>
        <v/>
      </c>
      <c r="CU179" s="273" t="str">
        <f ca="true">+IF(OFFSET('Sanitation Data'!$F$28,0,10*ROW('Sanitation Data'!F173))="","",OFFSET('Sanitation Data'!$F$28,0,10*ROW('Sanitation Data'!F173)))</f>
        <v/>
      </c>
      <c r="CV179" s="273" t="str">
        <f ca="true">+IF(OFFSET('Sanitation Data'!$F$29,0,10*ROW('Sanitation Data'!F173))="","",OFFSET('Sanitation Data'!$F$29,0,10*ROW('Sanitation Data'!F173)))</f>
        <v/>
      </c>
      <c r="CW179" s="273" t="str">
        <f ca="true">+IF(OFFSET('Sanitation Data'!$F$30,0,10*ROW('Sanitation Data'!F173))="","",OFFSET('Sanitation Data'!$F$30,0,10*ROW('Sanitation Data'!F173)))</f>
        <v/>
      </c>
      <c r="CX179" s="273" t="str">
        <f ca="true">+IF(OFFSET('Sanitation Data'!$F$31,0,10*ROW('Sanitation Data'!F173))="","",OFFSET('Sanitation Data'!$F$31,0,10*ROW('Sanitation Data'!F173)))</f>
        <v/>
      </c>
      <c r="CY179" s="273" t="str">
        <f ca="true">+IF(OFFSET('Sanitation Data'!$F$32,0,10*ROW('Sanitation Data'!F173))="","",OFFSET('Sanitation Data'!$F$32,0,10*ROW('Sanitation Data'!F173)))</f>
        <v/>
      </c>
      <c r="CZ179" s="273" t="str">
        <f ca="true">+IF(OFFSET('Sanitation Data'!$G$28,0,10*ROW('Sanitation Data'!G173))="","",OFFSET('Sanitation Data'!$G$28,0,10*ROW('Sanitation Data'!G173)))</f>
        <v/>
      </c>
      <c r="DA179" s="273" t="str">
        <f ca="true">+IF(OFFSET('Sanitation Data'!$G$29,0,10*ROW('Sanitation Data'!G173))="","",OFFSET('Sanitation Data'!$G$29,0,10*ROW('Sanitation Data'!G173)))</f>
        <v/>
      </c>
      <c r="DB179" s="273" t="str">
        <f ca="true">+IF(OFFSET('Sanitation Data'!$G$30,0,10*ROW('Sanitation Data'!G173))="","",OFFSET('Sanitation Data'!$G$30,0,10*ROW('Sanitation Data'!G173)))</f>
        <v/>
      </c>
      <c r="DC179" s="273" t="str">
        <f ca="true">+IF(OFFSET('Sanitation Data'!$G$31,0,10*ROW('Sanitation Data'!G173))="","",OFFSET('Sanitation Data'!$G$31,0,10*ROW('Sanitation Data'!G173)))</f>
        <v/>
      </c>
      <c r="DD179" s="273" t="str">
        <f ca="true">+IF(OFFSET('Sanitation Data'!$G$32,0,10*ROW('Sanitation Data'!G173))="","",OFFSET('Sanitation Data'!$G$32,0,10*ROW('Sanitation Data'!G173)))</f>
        <v/>
      </c>
      <c r="DE179" s="273" t="str">
        <f ca="true">+IF(OFFSET('Sanitation Data'!$H$28,0,10*ROW('Sanitation Data'!H173))="","",OFFSET('Sanitation Data'!$H$28,0,10*ROW('Sanitation Data'!H173)))</f>
        <v/>
      </c>
      <c r="DF179" s="273" t="str">
        <f ca="true">+IF(OFFSET('Sanitation Data'!$H$29,0,10*ROW('Sanitation Data'!H173))="","",OFFSET('Sanitation Data'!$H$29,0,10*ROW('Sanitation Data'!H173)))</f>
        <v/>
      </c>
      <c r="DG179" s="273" t="str">
        <f ca="true">+IF(OFFSET('Sanitation Data'!$H$30,0,10*ROW('Sanitation Data'!H173))="","",OFFSET('Sanitation Data'!$H$30,0,10*ROW('Sanitation Data'!H173)))</f>
        <v/>
      </c>
      <c r="DH179" s="273" t="str">
        <f ca="true">+IF(OFFSET('Sanitation Data'!$H$31,0,10*ROW('Sanitation Data'!H173))="","",OFFSET('Sanitation Data'!$H$31,0,10*ROW('Sanitation Data'!H173)))</f>
        <v/>
      </c>
      <c r="DI179" s="273" t="str">
        <f ca="true">+IF(OFFSET('Sanitation Data'!$H$32,0,10*ROW('Sanitation Data'!H173))="","",OFFSET('Sanitation Data'!$H$32,0,10*ROW('Sanitation Data'!H173)))</f>
        <v/>
      </c>
      <c r="DJ179" s="273" t="str">
        <f ca="true">+IF(OFFSET('Sanitation Data'!$I$28,0,10*ROW('Sanitation Data'!I173))="","",OFFSET('Sanitation Data'!$I$28,0,10*ROW('Sanitation Data'!I173)))</f>
        <v/>
      </c>
      <c r="DK179" s="273" t="str">
        <f ca="true">+IF(OFFSET('Sanitation Data'!$I$29,0,10*ROW('Sanitation Data'!I173))="","",OFFSET('Sanitation Data'!$I$29,0,10*ROW('Sanitation Data'!I173)))</f>
        <v/>
      </c>
      <c r="DL179" s="273" t="str">
        <f ca="true">+IF(OFFSET('Sanitation Data'!$I$30,0,10*ROW('Sanitation Data'!I173))="","",OFFSET('Sanitation Data'!$I$30,0,10*ROW('Sanitation Data'!I173)))</f>
        <v/>
      </c>
      <c r="DM179" s="273" t="str">
        <f ca="true">+IF(OFFSET('Sanitation Data'!$I$31,0,10*ROW('Sanitation Data'!I173))="","",OFFSET('Sanitation Data'!$I$31,0,10*ROW('Sanitation Data'!I173)))</f>
        <v/>
      </c>
      <c r="DN179" s="273" t="str">
        <f ca="true">+IF(OFFSET('Sanitation Data'!$I$32,0,10*ROW('Sanitation Data'!I173))="","",OFFSET('Sanitation Data'!$I$32,0,10*ROW('Sanitation Data'!I173)))</f>
        <v/>
      </c>
      <c r="DO179" s="273" t="str">
        <f ca="true">+IF(OFFSET('Hygiene Data'!$D$11,0,10*ROW('Hygiene Data'!D173))="","",OFFSET('Hygiene Data'!$D$11,0,10*ROW('Hygiene Data'!D173)))</f>
        <v/>
      </c>
      <c r="DP179" s="273" t="str">
        <f ca="true">+IF(OFFSET('Hygiene Data'!$D$12,0,10*ROW('Hygiene Data'!D173))="","",OFFSET('Hygiene Data'!$D$12,0,10*ROW('Hygiene Data'!D173)))</f>
        <v/>
      </c>
      <c r="DQ179" s="273" t="str">
        <f ca="true">+IF(OFFSET('Hygiene Data'!$D$13,0,10*ROW('Hygiene Data'!D173))="","",OFFSET('Hygiene Data'!$D$13,0,10*ROW('Hygiene Data'!D173)))</f>
        <v/>
      </c>
      <c r="DR179" s="273" t="str">
        <f ca="true">+IF(OFFSET('Hygiene Data'!$E$11,0,10*ROW('Hygiene Data'!E173))="","",OFFSET('Hygiene Data'!$E$11,0,10*ROW('Hygiene Data'!E173)))</f>
        <v/>
      </c>
      <c r="DS179" s="273" t="str">
        <f ca="true">+IF(OFFSET('Hygiene Data'!$E$12,0,10*ROW('Hygiene Data'!E173))="","",OFFSET('Hygiene Data'!$E$12,0,10*ROW('Hygiene Data'!E173)))</f>
        <v/>
      </c>
      <c r="DT179" s="273" t="str">
        <f ca="true">+IF(OFFSET('Hygiene Data'!$E$13,0,10*ROW('Hygiene Data'!E173))="","",OFFSET('Hygiene Data'!$E$13,0,10*ROW('Hygiene Data'!E173)))</f>
        <v/>
      </c>
      <c r="DU179" s="273" t="str">
        <f ca="true">+IF(OFFSET('Hygiene Data'!$F$11,0,10*ROW('Hygiene Data'!F173))="","",OFFSET('Hygiene Data'!$F$11,0,10*ROW('Hygiene Data'!F173)))</f>
        <v/>
      </c>
      <c r="DV179" s="273" t="str">
        <f ca="true">+IF(OFFSET('Hygiene Data'!$F$12,0,10*ROW('Hygiene Data'!F173))="","",OFFSET('Hygiene Data'!$F$12,0,10*ROW('Hygiene Data'!F173)))</f>
        <v/>
      </c>
      <c r="DW179" s="273" t="str">
        <f ca="true">+IF(OFFSET('Hygiene Data'!$F$13,0,10*ROW('Hygiene Data'!F173))="","",OFFSET('Hygiene Data'!$F$13,0,10*ROW('Hygiene Data'!F173)))</f>
        <v/>
      </c>
      <c r="DX179" s="273" t="str">
        <f ca="true">+IF(OFFSET('Hygiene Data'!$G$11,0,10*ROW('Hygiene Data'!G173))="","",OFFSET('Hygiene Data'!$G$11,0,10*ROW('Hygiene Data'!G173)))</f>
        <v/>
      </c>
      <c r="DY179" s="273" t="str">
        <f ca="true">+IF(OFFSET('Hygiene Data'!$G$12,0,10*ROW('Hygiene Data'!G173))="","",OFFSET('Hygiene Data'!$G$12,0,10*ROW('Hygiene Data'!G173)))</f>
        <v/>
      </c>
      <c r="DZ179" s="273" t="str">
        <f ca="true">+IF(OFFSET('Hygiene Data'!$G$13,0,10*ROW('Hygiene Data'!G173))="","",OFFSET('Hygiene Data'!$G$13,0,10*ROW('Hygiene Data'!G173)))</f>
        <v/>
      </c>
      <c r="EA179" s="273" t="str">
        <f ca="true">+IF(OFFSET('Hygiene Data'!$H$11,0,10*ROW('Hygiene Data'!H173))="","",OFFSET('Hygiene Data'!$H$11,0,10*ROW('Hygiene Data'!H173)))</f>
        <v/>
      </c>
      <c r="EB179" s="273" t="str">
        <f ca="true">+IF(OFFSET('Hygiene Data'!$H$12,0,10*ROW('Hygiene Data'!H173))="","",OFFSET('Hygiene Data'!$H$12,0,10*ROW('Hygiene Data'!H173)))</f>
        <v/>
      </c>
      <c r="EC179" s="273" t="str">
        <f ca="true">+IF(OFFSET('Hygiene Data'!$H$13,0,10*ROW('Hygiene Data'!H173))="","",OFFSET('Hygiene Data'!$H$13,0,10*ROW('Hygiene Data'!H173)))</f>
        <v/>
      </c>
      <c r="ED179" s="273" t="str">
        <f ca="true">+IF(OFFSET('Hygiene Data'!$I$11,0,10*ROW('Hygiene Data'!I173))="","",OFFSET('Hygiene Data'!$I$11,0,10*ROW('Hygiene Data'!I173)))</f>
        <v/>
      </c>
      <c r="EE179" s="273" t="str">
        <f ca="true">+IF(OFFSET('Hygiene Data'!$I$12,0,10*ROW('Hygiene Data'!I173))="","",OFFSET('Hygiene Data'!$I$12,0,10*ROW('Hygiene Data'!I173)))</f>
        <v/>
      </c>
      <c r="EF179" s="273"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29" t="str">
        <f t="shared" ca="true" si="2"/>
        <v/>
      </c>
      <c r="D180" s="97"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7"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7"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7"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7"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7"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7"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7"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7"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7"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7"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7"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7"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7"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7"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7"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7"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7"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8"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8"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8"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8"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8"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8"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8"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8"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8"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8"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8"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8"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8"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8"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8"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8"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8"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8"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8"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8"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8"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8"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8"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8"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8"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8"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8"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8"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8"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8"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9"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9"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9"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9"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9"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9"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9"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9"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9"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9"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9"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9"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9"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9"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9"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9"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9"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9"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3"/>
      <c r="BS180" s="273" t="str">
        <f ca="true">+IF(OFFSET('Water Data'!$D$27,0,10*ROW('Water Data'!D174))="","",OFFSET('Water Data'!$D$27,0,10*ROW('Water Data'!D174)))</f>
        <v/>
      </c>
      <c r="BT180" s="273" t="str">
        <f ca="true">+IF(OFFSET('Water Data'!$D$28,0,10*ROW('Water Data'!D174))="","",OFFSET('Water Data'!$D$28,0,10*ROW('Water Data'!D174)))</f>
        <v/>
      </c>
      <c r="BU180" s="273" t="str">
        <f ca="true">+IF(OFFSET('Water Data'!$D$29,0,10*ROW('Water Data'!D174))="","",OFFSET('Water Data'!$D$29,0,10*ROW('Water Data'!D174)))</f>
        <v/>
      </c>
      <c r="BV180" s="273" t="str">
        <f ca="true">+IF(OFFSET('Water Data'!$E$27,0,10*ROW('Water Data'!E174))="","",OFFSET('Water Data'!$E$27,0,10*ROW('Water Data'!E174)))</f>
        <v/>
      </c>
      <c r="BW180" s="273" t="str">
        <f ca="true">+IF(OFFSET('Water Data'!$E$28,0,10*ROW('Water Data'!E174))="","",OFFSET('Water Data'!$E$28,0,10*ROW('Water Data'!E174)))</f>
        <v/>
      </c>
      <c r="BX180" s="273" t="str">
        <f ca="true">+IF(OFFSET('Water Data'!$E$29,0,10*ROW('Water Data'!E174))="","",OFFSET('Water Data'!$E$29,0,10*ROW('Water Data'!E174)))</f>
        <v/>
      </c>
      <c r="BY180" s="273" t="str">
        <f ca="true">+IF(OFFSET('Water Data'!$F$27,0,10*ROW('Water Data'!F174))="","",OFFSET('Water Data'!$F$27,0,10*ROW('Water Data'!F174)))</f>
        <v/>
      </c>
      <c r="BZ180" s="273" t="str">
        <f ca="true">+IF(OFFSET('Water Data'!$F$28,0,10*ROW('Water Data'!F174))="","",OFFSET('Water Data'!$F$28,0,10*ROW('Water Data'!F174)))</f>
        <v/>
      </c>
      <c r="CA180" s="273" t="str">
        <f ca="true">+IF(OFFSET('Water Data'!$F$29,0,10*ROW('Water Data'!F174))="","",OFFSET('Water Data'!$F$29,0,10*ROW('Water Data'!F174)))</f>
        <v/>
      </c>
      <c r="CB180" s="273" t="str">
        <f ca="true">+IF(OFFSET('Water Data'!$G$27,0,10*ROW('Water Data'!G174))="","",OFFSET('Water Data'!$G$27,0,10*ROW('Water Data'!G174)))</f>
        <v/>
      </c>
      <c r="CC180" s="273" t="str">
        <f ca="true">+IF(OFFSET('Water Data'!$G$28,0,10*ROW('Water Data'!G174))="","",OFFSET('Water Data'!$G$28,0,10*ROW('Water Data'!G174)))</f>
        <v/>
      </c>
      <c r="CD180" s="273" t="str">
        <f ca="true">+IF(OFFSET('Water Data'!$G$29,0,10*ROW('Water Data'!G174))="","",OFFSET('Water Data'!$G$29,0,10*ROW('Water Data'!G174)))</f>
        <v/>
      </c>
      <c r="CE180" s="273" t="str">
        <f ca="true">+IF(OFFSET('Water Data'!$H$27,0,10*ROW('Water Data'!H174))="","",OFFSET('Water Data'!$H$27,0,10*ROW('Water Data'!H174)))</f>
        <v/>
      </c>
      <c r="CF180" s="273" t="str">
        <f ca="true">+IF(OFFSET('Water Data'!$H$28,0,10*ROW('Water Data'!H174))="","",OFFSET('Water Data'!$H$28,0,10*ROW('Water Data'!H174)))</f>
        <v/>
      </c>
      <c r="CG180" s="273" t="str">
        <f ca="true">+IF(OFFSET('Water Data'!$H$29,0,10*ROW('Water Data'!H174))="","",OFFSET('Water Data'!$H$29,0,10*ROW('Water Data'!H174)))</f>
        <v/>
      </c>
      <c r="CH180" s="273" t="str">
        <f ca="true">+IF(OFFSET('Water Data'!$I$27,0,10*ROW('Water Data'!I174))="","",OFFSET('Water Data'!$I$27,0,10*ROW('Water Data'!I174)))</f>
        <v/>
      </c>
      <c r="CI180" s="273" t="str">
        <f ca="true">+IF(OFFSET('Water Data'!$I$28,0,10*ROW('Water Data'!I174))="","",OFFSET('Water Data'!$I$28,0,10*ROW('Water Data'!I174)))</f>
        <v/>
      </c>
      <c r="CJ180" s="273" t="str">
        <f ca="true">+IF(OFFSET('Water Data'!$I$29,0,10*ROW('Water Data'!I174))="","",OFFSET('Water Data'!$I$29,0,10*ROW('Water Data'!I174)))</f>
        <v/>
      </c>
      <c r="CK180" s="273" t="str">
        <f ca="true">+IF(OFFSET('Sanitation Data'!$D$28,0,10*ROW('Sanitation Data'!D174))="","",OFFSET('Sanitation Data'!$D$28,0,10*ROW('Sanitation Data'!D174)))</f>
        <v/>
      </c>
      <c r="CL180" s="273" t="str">
        <f ca="true">+IF(OFFSET('Sanitation Data'!$D$29,0,10*ROW('Sanitation Data'!D174))="","",OFFSET('Sanitation Data'!$D$29,0,10*ROW('Sanitation Data'!D174)))</f>
        <v/>
      </c>
      <c r="CM180" s="273" t="str">
        <f ca="true">+IF(OFFSET('Sanitation Data'!$D$30,0,10*ROW('Sanitation Data'!D174))="","",OFFSET('Sanitation Data'!$D$30,0,10*ROW('Sanitation Data'!D174)))</f>
        <v/>
      </c>
      <c r="CN180" s="273" t="str">
        <f ca="true">+IF(OFFSET('Sanitation Data'!$D$31,0,10*ROW('Sanitation Data'!D174))="","",OFFSET('Sanitation Data'!$D$31,0,10*ROW('Sanitation Data'!D174)))</f>
        <v/>
      </c>
      <c r="CO180" s="273" t="str">
        <f ca="true">+IF(OFFSET('Sanitation Data'!$D$32,0,10*ROW('Sanitation Data'!D174))="","",OFFSET('Sanitation Data'!$D$32,0,10*ROW('Sanitation Data'!D174)))</f>
        <v/>
      </c>
      <c r="CP180" s="273" t="str">
        <f ca="true">+IF(OFFSET('Sanitation Data'!$E$28,0,10*ROW('Sanitation Data'!E174))="","",OFFSET('Sanitation Data'!$E$28,0,10*ROW('Sanitation Data'!E174)))</f>
        <v/>
      </c>
      <c r="CQ180" s="273" t="str">
        <f ca="true">+IF(OFFSET('Sanitation Data'!$E$29,0,10*ROW('Sanitation Data'!E174))="","",OFFSET('Sanitation Data'!$E$29,0,10*ROW('Sanitation Data'!E174)))</f>
        <v/>
      </c>
      <c r="CR180" s="273" t="str">
        <f ca="true">+IF(OFFSET('Sanitation Data'!$E$30,0,10*ROW('Sanitation Data'!E174))="","",OFFSET('Sanitation Data'!$E$30,0,10*ROW('Sanitation Data'!E174)))</f>
        <v/>
      </c>
      <c r="CS180" s="273" t="str">
        <f ca="true">+IF(OFFSET('Sanitation Data'!$E$31,0,10*ROW('Sanitation Data'!E174))="","",OFFSET('Sanitation Data'!$E$31,0,10*ROW('Sanitation Data'!E174)))</f>
        <v/>
      </c>
      <c r="CT180" s="273" t="str">
        <f ca="true">+IF(OFFSET('Sanitation Data'!$E$32,0,10*ROW('Sanitation Data'!E174))="","",OFFSET('Sanitation Data'!$E$32,0,10*ROW('Sanitation Data'!E174)))</f>
        <v/>
      </c>
      <c r="CU180" s="273" t="str">
        <f ca="true">+IF(OFFSET('Sanitation Data'!$F$28,0,10*ROW('Sanitation Data'!F174))="","",OFFSET('Sanitation Data'!$F$28,0,10*ROW('Sanitation Data'!F174)))</f>
        <v/>
      </c>
      <c r="CV180" s="273" t="str">
        <f ca="true">+IF(OFFSET('Sanitation Data'!$F$29,0,10*ROW('Sanitation Data'!F174))="","",OFFSET('Sanitation Data'!$F$29,0,10*ROW('Sanitation Data'!F174)))</f>
        <v/>
      </c>
      <c r="CW180" s="273" t="str">
        <f ca="true">+IF(OFFSET('Sanitation Data'!$F$30,0,10*ROW('Sanitation Data'!F174))="","",OFFSET('Sanitation Data'!$F$30,0,10*ROW('Sanitation Data'!F174)))</f>
        <v/>
      </c>
      <c r="CX180" s="273" t="str">
        <f ca="true">+IF(OFFSET('Sanitation Data'!$F$31,0,10*ROW('Sanitation Data'!F174))="","",OFFSET('Sanitation Data'!$F$31,0,10*ROW('Sanitation Data'!F174)))</f>
        <v/>
      </c>
      <c r="CY180" s="273" t="str">
        <f ca="true">+IF(OFFSET('Sanitation Data'!$F$32,0,10*ROW('Sanitation Data'!F174))="","",OFFSET('Sanitation Data'!$F$32,0,10*ROW('Sanitation Data'!F174)))</f>
        <v/>
      </c>
      <c r="CZ180" s="273" t="str">
        <f ca="true">+IF(OFFSET('Sanitation Data'!$G$28,0,10*ROW('Sanitation Data'!G174))="","",OFFSET('Sanitation Data'!$G$28,0,10*ROW('Sanitation Data'!G174)))</f>
        <v/>
      </c>
      <c r="DA180" s="273" t="str">
        <f ca="true">+IF(OFFSET('Sanitation Data'!$G$29,0,10*ROW('Sanitation Data'!G174))="","",OFFSET('Sanitation Data'!$G$29,0,10*ROW('Sanitation Data'!G174)))</f>
        <v/>
      </c>
      <c r="DB180" s="273" t="str">
        <f ca="true">+IF(OFFSET('Sanitation Data'!$G$30,0,10*ROW('Sanitation Data'!G174))="","",OFFSET('Sanitation Data'!$G$30,0,10*ROW('Sanitation Data'!G174)))</f>
        <v/>
      </c>
      <c r="DC180" s="273" t="str">
        <f ca="true">+IF(OFFSET('Sanitation Data'!$G$31,0,10*ROW('Sanitation Data'!G174))="","",OFFSET('Sanitation Data'!$G$31,0,10*ROW('Sanitation Data'!G174)))</f>
        <v/>
      </c>
      <c r="DD180" s="273" t="str">
        <f ca="true">+IF(OFFSET('Sanitation Data'!$G$32,0,10*ROW('Sanitation Data'!G174))="","",OFFSET('Sanitation Data'!$G$32,0,10*ROW('Sanitation Data'!G174)))</f>
        <v/>
      </c>
      <c r="DE180" s="273" t="str">
        <f ca="true">+IF(OFFSET('Sanitation Data'!$H$28,0,10*ROW('Sanitation Data'!H174))="","",OFFSET('Sanitation Data'!$H$28,0,10*ROW('Sanitation Data'!H174)))</f>
        <v/>
      </c>
      <c r="DF180" s="273" t="str">
        <f ca="true">+IF(OFFSET('Sanitation Data'!$H$29,0,10*ROW('Sanitation Data'!H174))="","",OFFSET('Sanitation Data'!$H$29,0,10*ROW('Sanitation Data'!H174)))</f>
        <v/>
      </c>
      <c r="DG180" s="273" t="str">
        <f ca="true">+IF(OFFSET('Sanitation Data'!$H$30,0,10*ROW('Sanitation Data'!H174))="","",OFFSET('Sanitation Data'!$H$30,0,10*ROW('Sanitation Data'!H174)))</f>
        <v/>
      </c>
      <c r="DH180" s="273" t="str">
        <f ca="true">+IF(OFFSET('Sanitation Data'!$H$31,0,10*ROW('Sanitation Data'!H174))="","",OFFSET('Sanitation Data'!$H$31,0,10*ROW('Sanitation Data'!H174)))</f>
        <v/>
      </c>
      <c r="DI180" s="273" t="str">
        <f ca="true">+IF(OFFSET('Sanitation Data'!$H$32,0,10*ROW('Sanitation Data'!H174))="","",OFFSET('Sanitation Data'!$H$32,0,10*ROW('Sanitation Data'!H174)))</f>
        <v/>
      </c>
      <c r="DJ180" s="273" t="str">
        <f ca="true">+IF(OFFSET('Sanitation Data'!$I$28,0,10*ROW('Sanitation Data'!I174))="","",OFFSET('Sanitation Data'!$I$28,0,10*ROW('Sanitation Data'!I174)))</f>
        <v/>
      </c>
      <c r="DK180" s="273" t="str">
        <f ca="true">+IF(OFFSET('Sanitation Data'!$I$29,0,10*ROW('Sanitation Data'!I174))="","",OFFSET('Sanitation Data'!$I$29,0,10*ROW('Sanitation Data'!I174)))</f>
        <v/>
      </c>
      <c r="DL180" s="273" t="str">
        <f ca="true">+IF(OFFSET('Sanitation Data'!$I$30,0,10*ROW('Sanitation Data'!I174))="","",OFFSET('Sanitation Data'!$I$30,0,10*ROW('Sanitation Data'!I174)))</f>
        <v/>
      </c>
      <c r="DM180" s="273" t="str">
        <f ca="true">+IF(OFFSET('Sanitation Data'!$I$31,0,10*ROW('Sanitation Data'!I174))="","",OFFSET('Sanitation Data'!$I$31,0,10*ROW('Sanitation Data'!I174)))</f>
        <v/>
      </c>
      <c r="DN180" s="273" t="str">
        <f ca="true">+IF(OFFSET('Sanitation Data'!$I$32,0,10*ROW('Sanitation Data'!I174))="","",OFFSET('Sanitation Data'!$I$32,0,10*ROW('Sanitation Data'!I174)))</f>
        <v/>
      </c>
      <c r="DO180" s="273" t="str">
        <f ca="true">+IF(OFFSET('Hygiene Data'!$D$11,0,10*ROW('Hygiene Data'!D174))="","",OFFSET('Hygiene Data'!$D$11,0,10*ROW('Hygiene Data'!D174)))</f>
        <v/>
      </c>
      <c r="DP180" s="273" t="str">
        <f ca="true">+IF(OFFSET('Hygiene Data'!$D$12,0,10*ROW('Hygiene Data'!D174))="","",OFFSET('Hygiene Data'!$D$12,0,10*ROW('Hygiene Data'!D174)))</f>
        <v/>
      </c>
      <c r="DQ180" s="273" t="str">
        <f ca="true">+IF(OFFSET('Hygiene Data'!$D$13,0,10*ROW('Hygiene Data'!D174))="","",OFFSET('Hygiene Data'!$D$13,0,10*ROW('Hygiene Data'!D174)))</f>
        <v/>
      </c>
      <c r="DR180" s="273" t="str">
        <f ca="true">+IF(OFFSET('Hygiene Data'!$E$11,0,10*ROW('Hygiene Data'!E174))="","",OFFSET('Hygiene Data'!$E$11,0,10*ROW('Hygiene Data'!E174)))</f>
        <v/>
      </c>
      <c r="DS180" s="273" t="str">
        <f ca="true">+IF(OFFSET('Hygiene Data'!$E$12,0,10*ROW('Hygiene Data'!E174))="","",OFFSET('Hygiene Data'!$E$12,0,10*ROW('Hygiene Data'!E174)))</f>
        <v/>
      </c>
      <c r="DT180" s="273" t="str">
        <f ca="true">+IF(OFFSET('Hygiene Data'!$E$13,0,10*ROW('Hygiene Data'!E174))="","",OFFSET('Hygiene Data'!$E$13,0,10*ROW('Hygiene Data'!E174)))</f>
        <v/>
      </c>
      <c r="DU180" s="273" t="str">
        <f ca="true">+IF(OFFSET('Hygiene Data'!$F$11,0,10*ROW('Hygiene Data'!F174))="","",OFFSET('Hygiene Data'!$F$11,0,10*ROW('Hygiene Data'!F174)))</f>
        <v/>
      </c>
      <c r="DV180" s="273" t="str">
        <f ca="true">+IF(OFFSET('Hygiene Data'!$F$12,0,10*ROW('Hygiene Data'!F174))="","",OFFSET('Hygiene Data'!$F$12,0,10*ROW('Hygiene Data'!F174)))</f>
        <v/>
      </c>
      <c r="DW180" s="273" t="str">
        <f ca="true">+IF(OFFSET('Hygiene Data'!$F$13,0,10*ROW('Hygiene Data'!F174))="","",OFFSET('Hygiene Data'!$F$13,0,10*ROW('Hygiene Data'!F174)))</f>
        <v/>
      </c>
      <c r="DX180" s="273" t="str">
        <f ca="true">+IF(OFFSET('Hygiene Data'!$G$11,0,10*ROW('Hygiene Data'!G174))="","",OFFSET('Hygiene Data'!$G$11,0,10*ROW('Hygiene Data'!G174)))</f>
        <v/>
      </c>
      <c r="DY180" s="273" t="str">
        <f ca="true">+IF(OFFSET('Hygiene Data'!$G$12,0,10*ROW('Hygiene Data'!G174))="","",OFFSET('Hygiene Data'!$G$12,0,10*ROW('Hygiene Data'!G174)))</f>
        <v/>
      </c>
      <c r="DZ180" s="273" t="str">
        <f ca="true">+IF(OFFSET('Hygiene Data'!$G$13,0,10*ROW('Hygiene Data'!G174))="","",OFFSET('Hygiene Data'!$G$13,0,10*ROW('Hygiene Data'!G174)))</f>
        <v/>
      </c>
      <c r="EA180" s="273" t="str">
        <f ca="true">+IF(OFFSET('Hygiene Data'!$H$11,0,10*ROW('Hygiene Data'!H174))="","",OFFSET('Hygiene Data'!$H$11,0,10*ROW('Hygiene Data'!H174)))</f>
        <v/>
      </c>
      <c r="EB180" s="273" t="str">
        <f ca="true">+IF(OFFSET('Hygiene Data'!$H$12,0,10*ROW('Hygiene Data'!H174))="","",OFFSET('Hygiene Data'!$H$12,0,10*ROW('Hygiene Data'!H174)))</f>
        <v/>
      </c>
      <c r="EC180" s="273" t="str">
        <f ca="true">+IF(OFFSET('Hygiene Data'!$H$13,0,10*ROW('Hygiene Data'!H174))="","",OFFSET('Hygiene Data'!$H$13,0,10*ROW('Hygiene Data'!H174)))</f>
        <v/>
      </c>
      <c r="ED180" s="273" t="str">
        <f ca="true">+IF(OFFSET('Hygiene Data'!$I$11,0,10*ROW('Hygiene Data'!I174))="","",OFFSET('Hygiene Data'!$I$11,0,10*ROW('Hygiene Data'!I174)))</f>
        <v/>
      </c>
      <c r="EE180" s="273" t="str">
        <f ca="true">+IF(OFFSET('Hygiene Data'!$I$12,0,10*ROW('Hygiene Data'!I174))="","",OFFSET('Hygiene Data'!$I$12,0,10*ROW('Hygiene Data'!I174)))</f>
        <v/>
      </c>
      <c r="EF180" s="273"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29" t="str">
        <f t="shared" ca="true" si="2"/>
        <v/>
      </c>
      <c r="D181" s="97"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7"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7"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7"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7"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7"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7"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7"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7"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7"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7"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7"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7"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7"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7"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7"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7"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7"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8"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8"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8"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8"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8"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8"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8"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8"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8"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8"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8"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8"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8"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8"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8"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8"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8"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8"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8"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8"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8"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8"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8"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8"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8"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8"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8"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8"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8"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8"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9"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9"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9"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9"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9"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9"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9"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9"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9"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9"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9"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9"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9"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9"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9"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9"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9"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9"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3"/>
      <c r="BS181" s="273" t="str">
        <f ca="true">+IF(OFFSET('Water Data'!$D$27,0,10*ROW('Water Data'!D175))="","",OFFSET('Water Data'!$D$27,0,10*ROW('Water Data'!D175)))</f>
        <v/>
      </c>
      <c r="BT181" s="273" t="str">
        <f ca="true">+IF(OFFSET('Water Data'!$D$28,0,10*ROW('Water Data'!D175))="","",OFFSET('Water Data'!$D$28,0,10*ROW('Water Data'!D175)))</f>
        <v/>
      </c>
      <c r="BU181" s="273" t="str">
        <f ca="true">+IF(OFFSET('Water Data'!$D$29,0,10*ROW('Water Data'!D175))="","",OFFSET('Water Data'!$D$29,0,10*ROW('Water Data'!D175)))</f>
        <v/>
      </c>
      <c r="BV181" s="273" t="str">
        <f ca="true">+IF(OFFSET('Water Data'!$E$27,0,10*ROW('Water Data'!E175))="","",OFFSET('Water Data'!$E$27,0,10*ROW('Water Data'!E175)))</f>
        <v/>
      </c>
      <c r="BW181" s="273" t="str">
        <f ca="true">+IF(OFFSET('Water Data'!$E$28,0,10*ROW('Water Data'!E175))="","",OFFSET('Water Data'!$E$28,0,10*ROW('Water Data'!E175)))</f>
        <v/>
      </c>
      <c r="BX181" s="273" t="str">
        <f ca="true">+IF(OFFSET('Water Data'!$E$29,0,10*ROW('Water Data'!E175))="","",OFFSET('Water Data'!$E$29,0,10*ROW('Water Data'!E175)))</f>
        <v/>
      </c>
      <c r="BY181" s="273" t="str">
        <f ca="true">+IF(OFFSET('Water Data'!$F$27,0,10*ROW('Water Data'!F175))="","",OFFSET('Water Data'!$F$27,0,10*ROW('Water Data'!F175)))</f>
        <v/>
      </c>
      <c r="BZ181" s="273" t="str">
        <f ca="true">+IF(OFFSET('Water Data'!$F$28,0,10*ROW('Water Data'!F175))="","",OFFSET('Water Data'!$F$28,0,10*ROW('Water Data'!F175)))</f>
        <v/>
      </c>
      <c r="CA181" s="273" t="str">
        <f ca="true">+IF(OFFSET('Water Data'!$F$29,0,10*ROW('Water Data'!F175))="","",OFFSET('Water Data'!$F$29,0,10*ROW('Water Data'!F175)))</f>
        <v/>
      </c>
      <c r="CB181" s="273" t="str">
        <f ca="true">+IF(OFFSET('Water Data'!$G$27,0,10*ROW('Water Data'!G175))="","",OFFSET('Water Data'!$G$27,0,10*ROW('Water Data'!G175)))</f>
        <v/>
      </c>
      <c r="CC181" s="273" t="str">
        <f ca="true">+IF(OFFSET('Water Data'!$G$28,0,10*ROW('Water Data'!G175))="","",OFFSET('Water Data'!$G$28,0,10*ROW('Water Data'!G175)))</f>
        <v/>
      </c>
      <c r="CD181" s="273" t="str">
        <f ca="true">+IF(OFFSET('Water Data'!$G$29,0,10*ROW('Water Data'!G175))="","",OFFSET('Water Data'!$G$29,0,10*ROW('Water Data'!G175)))</f>
        <v/>
      </c>
      <c r="CE181" s="273" t="str">
        <f ca="true">+IF(OFFSET('Water Data'!$H$27,0,10*ROW('Water Data'!H175))="","",OFFSET('Water Data'!$H$27,0,10*ROW('Water Data'!H175)))</f>
        <v/>
      </c>
      <c r="CF181" s="273" t="str">
        <f ca="true">+IF(OFFSET('Water Data'!$H$28,0,10*ROW('Water Data'!H175))="","",OFFSET('Water Data'!$H$28,0,10*ROW('Water Data'!H175)))</f>
        <v/>
      </c>
      <c r="CG181" s="273" t="str">
        <f ca="true">+IF(OFFSET('Water Data'!$H$29,0,10*ROW('Water Data'!H175))="","",OFFSET('Water Data'!$H$29,0,10*ROW('Water Data'!H175)))</f>
        <v/>
      </c>
      <c r="CH181" s="273" t="str">
        <f ca="true">+IF(OFFSET('Water Data'!$I$27,0,10*ROW('Water Data'!I175))="","",OFFSET('Water Data'!$I$27,0,10*ROW('Water Data'!I175)))</f>
        <v/>
      </c>
      <c r="CI181" s="273" t="str">
        <f ca="true">+IF(OFFSET('Water Data'!$I$28,0,10*ROW('Water Data'!I175))="","",OFFSET('Water Data'!$I$28,0,10*ROW('Water Data'!I175)))</f>
        <v/>
      </c>
      <c r="CJ181" s="273" t="str">
        <f ca="true">+IF(OFFSET('Water Data'!$I$29,0,10*ROW('Water Data'!I175))="","",OFFSET('Water Data'!$I$29,0,10*ROW('Water Data'!I175)))</f>
        <v/>
      </c>
      <c r="CK181" s="273" t="str">
        <f ca="true">+IF(OFFSET('Sanitation Data'!$D$28,0,10*ROW('Sanitation Data'!D175))="","",OFFSET('Sanitation Data'!$D$28,0,10*ROW('Sanitation Data'!D175)))</f>
        <v/>
      </c>
      <c r="CL181" s="273" t="str">
        <f ca="true">+IF(OFFSET('Sanitation Data'!$D$29,0,10*ROW('Sanitation Data'!D175))="","",OFFSET('Sanitation Data'!$D$29,0,10*ROW('Sanitation Data'!D175)))</f>
        <v/>
      </c>
      <c r="CM181" s="273" t="str">
        <f ca="true">+IF(OFFSET('Sanitation Data'!$D$30,0,10*ROW('Sanitation Data'!D175))="","",OFFSET('Sanitation Data'!$D$30,0,10*ROW('Sanitation Data'!D175)))</f>
        <v/>
      </c>
      <c r="CN181" s="273" t="str">
        <f ca="true">+IF(OFFSET('Sanitation Data'!$D$31,0,10*ROW('Sanitation Data'!D175))="","",OFFSET('Sanitation Data'!$D$31,0,10*ROW('Sanitation Data'!D175)))</f>
        <v/>
      </c>
      <c r="CO181" s="273" t="str">
        <f ca="true">+IF(OFFSET('Sanitation Data'!$D$32,0,10*ROW('Sanitation Data'!D175))="","",OFFSET('Sanitation Data'!$D$32,0,10*ROW('Sanitation Data'!D175)))</f>
        <v/>
      </c>
      <c r="CP181" s="273" t="str">
        <f ca="true">+IF(OFFSET('Sanitation Data'!$E$28,0,10*ROW('Sanitation Data'!E175))="","",OFFSET('Sanitation Data'!$E$28,0,10*ROW('Sanitation Data'!E175)))</f>
        <v/>
      </c>
      <c r="CQ181" s="273" t="str">
        <f ca="true">+IF(OFFSET('Sanitation Data'!$E$29,0,10*ROW('Sanitation Data'!E175))="","",OFFSET('Sanitation Data'!$E$29,0,10*ROW('Sanitation Data'!E175)))</f>
        <v/>
      </c>
      <c r="CR181" s="273" t="str">
        <f ca="true">+IF(OFFSET('Sanitation Data'!$E$30,0,10*ROW('Sanitation Data'!E175))="","",OFFSET('Sanitation Data'!$E$30,0,10*ROW('Sanitation Data'!E175)))</f>
        <v/>
      </c>
      <c r="CS181" s="273" t="str">
        <f ca="true">+IF(OFFSET('Sanitation Data'!$E$31,0,10*ROW('Sanitation Data'!E175))="","",OFFSET('Sanitation Data'!$E$31,0,10*ROW('Sanitation Data'!E175)))</f>
        <v/>
      </c>
      <c r="CT181" s="273" t="str">
        <f ca="true">+IF(OFFSET('Sanitation Data'!$E$32,0,10*ROW('Sanitation Data'!E175))="","",OFFSET('Sanitation Data'!$E$32,0,10*ROW('Sanitation Data'!E175)))</f>
        <v/>
      </c>
      <c r="CU181" s="273" t="str">
        <f ca="true">+IF(OFFSET('Sanitation Data'!$F$28,0,10*ROW('Sanitation Data'!F175))="","",OFFSET('Sanitation Data'!$F$28,0,10*ROW('Sanitation Data'!F175)))</f>
        <v/>
      </c>
      <c r="CV181" s="273" t="str">
        <f ca="true">+IF(OFFSET('Sanitation Data'!$F$29,0,10*ROW('Sanitation Data'!F175))="","",OFFSET('Sanitation Data'!$F$29,0,10*ROW('Sanitation Data'!F175)))</f>
        <v/>
      </c>
      <c r="CW181" s="273" t="str">
        <f ca="true">+IF(OFFSET('Sanitation Data'!$F$30,0,10*ROW('Sanitation Data'!F175))="","",OFFSET('Sanitation Data'!$F$30,0,10*ROW('Sanitation Data'!F175)))</f>
        <v/>
      </c>
      <c r="CX181" s="273" t="str">
        <f ca="true">+IF(OFFSET('Sanitation Data'!$F$31,0,10*ROW('Sanitation Data'!F175))="","",OFFSET('Sanitation Data'!$F$31,0,10*ROW('Sanitation Data'!F175)))</f>
        <v/>
      </c>
      <c r="CY181" s="273" t="str">
        <f ca="true">+IF(OFFSET('Sanitation Data'!$F$32,0,10*ROW('Sanitation Data'!F175))="","",OFFSET('Sanitation Data'!$F$32,0,10*ROW('Sanitation Data'!F175)))</f>
        <v/>
      </c>
      <c r="CZ181" s="273" t="str">
        <f ca="true">+IF(OFFSET('Sanitation Data'!$G$28,0,10*ROW('Sanitation Data'!G175))="","",OFFSET('Sanitation Data'!$G$28,0,10*ROW('Sanitation Data'!G175)))</f>
        <v/>
      </c>
      <c r="DA181" s="273" t="str">
        <f ca="true">+IF(OFFSET('Sanitation Data'!$G$29,0,10*ROW('Sanitation Data'!G175))="","",OFFSET('Sanitation Data'!$G$29,0,10*ROW('Sanitation Data'!G175)))</f>
        <v/>
      </c>
      <c r="DB181" s="273" t="str">
        <f ca="true">+IF(OFFSET('Sanitation Data'!$G$30,0,10*ROW('Sanitation Data'!G175))="","",OFFSET('Sanitation Data'!$G$30,0,10*ROW('Sanitation Data'!G175)))</f>
        <v/>
      </c>
      <c r="DC181" s="273" t="str">
        <f ca="true">+IF(OFFSET('Sanitation Data'!$G$31,0,10*ROW('Sanitation Data'!G175))="","",OFFSET('Sanitation Data'!$G$31,0,10*ROW('Sanitation Data'!G175)))</f>
        <v/>
      </c>
      <c r="DD181" s="273" t="str">
        <f ca="true">+IF(OFFSET('Sanitation Data'!$G$32,0,10*ROW('Sanitation Data'!G175))="","",OFFSET('Sanitation Data'!$G$32,0,10*ROW('Sanitation Data'!G175)))</f>
        <v/>
      </c>
      <c r="DE181" s="273" t="str">
        <f ca="true">+IF(OFFSET('Sanitation Data'!$H$28,0,10*ROW('Sanitation Data'!H175))="","",OFFSET('Sanitation Data'!$H$28,0,10*ROW('Sanitation Data'!H175)))</f>
        <v/>
      </c>
      <c r="DF181" s="273" t="str">
        <f ca="true">+IF(OFFSET('Sanitation Data'!$H$29,0,10*ROW('Sanitation Data'!H175))="","",OFFSET('Sanitation Data'!$H$29,0,10*ROW('Sanitation Data'!H175)))</f>
        <v/>
      </c>
      <c r="DG181" s="273" t="str">
        <f ca="true">+IF(OFFSET('Sanitation Data'!$H$30,0,10*ROW('Sanitation Data'!H175))="","",OFFSET('Sanitation Data'!$H$30,0,10*ROW('Sanitation Data'!H175)))</f>
        <v/>
      </c>
      <c r="DH181" s="273" t="str">
        <f ca="true">+IF(OFFSET('Sanitation Data'!$H$31,0,10*ROW('Sanitation Data'!H175))="","",OFFSET('Sanitation Data'!$H$31,0,10*ROW('Sanitation Data'!H175)))</f>
        <v/>
      </c>
      <c r="DI181" s="273" t="str">
        <f ca="true">+IF(OFFSET('Sanitation Data'!$H$32,0,10*ROW('Sanitation Data'!H175))="","",OFFSET('Sanitation Data'!$H$32,0,10*ROW('Sanitation Data'!H175)))</f>
        <v/>
      </c>
      <c r="DJ181" s="273" t="str">
        <f ca="true">+IF(OFFSET('Sanitation Data'!$I$28,0,10*ROW('Sanitation Data'!I175))="","",OFFSET('Sanitation Data'!$I$28,0,10*ROW('Sanitation Data'!I175)))</f>
        <v/>
      </c>
      <c r="DK181" s="273" t="str">
        <f ca="true">+IF(OFFSET('Sanitation Data'!$I$29,0,10*ROW('Sanitation Data'!I175))="","",OFFSET('Sanitation Data'!$I$29,0,10*ROW('Sanitation Data'!I175)))</f>
        <v/>
      </c>
      <c r="DL181" s="273" t="str">
        <f ca="true">+IF(OFFSET('Sanitation Data'!$I$30,0,10*ROW('Sanitation Data'!I175))="","",OFFSET('Sanitation Data'!$I$30,0,10*ROW('Sanitation Data'!I175)))</f>
        <v/>
      </c>
      <c r="DM181" s="273" t="str">
        <f ca="true">+IF(OFFSET('Sanitation Data'!$I$31,0,10*ROW('Sanitation Data'!I175))="","",OFFSET('Sanitation Data'!$I$31,0,10*ROW('Sanitation Data'!I175)))</f>
        <v/>
      </c>
      <c r="DN181" s="273" t="str">
        <f ca="true">+IF(OFFSET('Sanitation Data'!$I$32,0,10*ROW('Sanitation Data'!I175))="","",OFFSET('Sanitation Data'!$I$32,0,10*ROW('Sanitation Data'!I175)))</f>
        <v/>
      </c>
      <c r="DO181" s="273" t="str">
        <f ca="true">+IF(OFFSET('Hygiene Data'!$D$11,0,10*ROW('Hygiene Data'!D175))="","",OFFSET('Hygiene Data'!$D$11,0,10*ROW('Hygiene Data'!D175)))</f>
        <v/>
      </c>
      <c r="DP181" s="273" t="str">
        <f ca="true">+IF(OFFSET('Hygiene Data'!$D$12,0,10*ROW('Hygiene Data'!D175))="","",OFFSET('Hygiene Data'!$D$12,0,10*ROW('Hygiene Data'!D175)))</f>
        <v/>
      </c>
      <c r="DQ181" s="273" t="str">
        <f ca="true">+IF(OFFSET('Hygiene Data'!$D$13,0,10*ROW('Hygiene Data'!D175))="","",OFFSET('Hygiene Data'!$D$13,0,10*ROW('Hygiene Data'!D175)))</f>
        <v/>
      </c>
      <c r="DR181" s="273" t="str">
        <f ca="true">+IF(OFFSET('Hygiene Data'!$E$11,0,10*ROW('Hygiene Data'!E175))="","",OFFSET('Hygiene Data'!$E$11,0,10*ROW('Hygiene Data'!E175)))</f>
        <v/>
      </c>
      <c r="DS181" s="273" t="str">
        <f ca="true">+IF(OFFSET('Hygiene Data'!$E$12,0,10*ROW('Hygiene Data'!E175))="","",OFFSET('Hygiene Data'!$E$12,0,10*ROW('Hygiene Data'!E175)))</f>
        <v/>
      </c>
      <c r="DT181" s="273" t="str">
        <f ca="true">+IF(OFFSET('Hygiene Data'!$E$13,0,10*ROW('Hygiene Data'!E175))="","",OFFSET('Hygiene Data'!$E$13,0,10*ROW('Hygiene Data'!E175)))</f>
        <v/>
      </c>
      <c r="DU181" s="273" t="str">
        <f ca="true">+IF(OFFSET('Hygiene Data'!$F$11,0,10*ROW('Hygiene Data'!F175))="","",OFFSET('Hygiene Data'!$F$11,0,10*ROW('Hygiene Data'!F175)))</f>
        <v/>
      </c>
      <c r="DV181" s="273" t="str">
        <f ca="true">+IF(OFFSET('Hygiene Data'!$F$12,0,10*ROW('Hygiene Data'!F175))="","",OFFSET('Hygiene Data'!$F$12,0,10*ROW('Hygiene Data'!F175)))</f>
        <v/>
      </c>
      <c r="DW181" s="273" t="str">
        <f ca="true">+IF(OFFSET('Hygiene Data'!$F$13,0,10*ROW('Hygiene Data'!F175))="","",OFFSET('Hygiene Data'!$F$13,0,10*ROW('Hygiene Data'!F175)))</f>
        <v/>
      </c>
      <c r="DX181" s="273" t="str">
        <f ca="true">+IF(OFFSET('Hygiene Data'!$G$11,0,10*ROW('Hygiene Data'!G175))="","",OFFSET('Hygiene Data'!$G$11,0,10*ROW('Hygiene Data'!G175)))</f>
        <v/>
      </c>
      <c r="DY181" s="273" t="str">
        <f ca="true">+IF(OFFSET('Hygiene Data'!$G$12,0,10*ROW('Hygiene Data'!G175))="","",OFFSET('Hygiene Data'!$G$12,0,10*ROW('Hygiene Data'!G175)))</f>
        <v/>
      </c>
      <c r="DZ181" s="273" t="str">
        <f ca="true">+IF(OFFSET('Hygiene Data'!$G$13,0,10*ROW('Hygiene Data'!G175))="","",OFFSET('Hygiene Data'!$G$13,0,10*ROW('Hygiene Data'!G175)))</f>
        <v/>
      </c>
      <c r="EA181" s="273" t="str">
        <f ca="true">+IF(OFFSET('Hygiene Data'!$H$11,0,10*ROW('Hygiene Data'!H175))="","",OFFSET('Hygiene Data'!$H$11,0,10*ROW('Hygiene Data'!H175)))</f>
        <v/>
      </c>
      <c r="EB181" s="273" t="str">
        <f ca="true">+IF(OFFSET('Hygiene Data'!$H$12,0,10*ROW('Hygiene Data'!H175))="","",OFFSET('Hygiene Data'!$H$12,0,10*ROW('Hygiene Data'!H175)))</f>
        <v/>
      </c>
      <c r="EC181" s="273" t="str">
        <f ca="true">+IF(OFFSET('Hygiene Data'!$H$13,0,10*ROW('Hygiene Data'!H175))="","",OFFSET('Hygiene Data'!$H$13,0,10*ROW('Hygiene Data'!H175)))</f>
        <v/>
      </c>
      <c r="ED181" s="273" t="str">
        <f ca="true">+IF(OFFSET('Hygiene Data'!$I$11,0,10*ROW('Hygiene Data'!I175))="","",OFFSET('Hygiene Data'!$I$11,0,10*ROW('Hygiene Data'!I175)))</f>
        <v/>
      </c>
      <c r="EE181" s="273" t="str">
        <f ca="true">+IF(OFFSET('Hygiene Data'!$I$12,0,10*ROW('Hygiene Data'!I175))="","",OFFSET('Hygiene Data'!$I$12,0,10*ROW('Hygiene Data'!I175)))</f>
        <v/>
      </c>
      <c r="EF181" s="273"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29" t="str">
        <f t="shared" ca="true" si="2"/>
        <v/>
      </c>
      <c r="D182" s="97"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7"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7"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7"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7"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7"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7"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7"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7"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7"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7"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7"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7"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7"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7"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7"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7"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7"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8"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8"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8"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8"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8"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8"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8"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8"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8"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8"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8"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8"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8"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8"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8"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8"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8"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8"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8"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8"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8"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8"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8"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8"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8"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8"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8"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8"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8"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8"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9"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9"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9"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9"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9"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9"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9"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9"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9"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9"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9"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9"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9"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9"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9"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9"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9"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9"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3"/>
      <c r="BS182" s="273" t="str">
        <f ca="true">+IF(OFFSET('Water Data'!$D$27,0,10*ROW('Water Data'!D176))="","",OFFSET('Water Data'!$D$27,0,10*ROW('Water Data'!D176)))</f>
        <v/>
      </c>
      <c r="BT182" s="273" t="str">
        <f ca="true">+IF(OFFSET('Water Data'!$D$28,0,10*ROW('Water Data'!D176))="","",OFFSET('Water Data'!$D$28,0,10*ROW('Water Data'!D176)))</f>
        <v/>
      </c>
      <c r="BU182" s="273" t="str">
        <f ca="true">+IF(OFFSET('Water Data'!$D$29,0,10*ROW('Water Data'!D176))="","",OFFSET('Water Data'!$D$29,0,10*ROW('Water Data'!D176)))</f>
        <v/>
      </c>
      <c r="BV182" s="273" t="str">
        <f ca="true">+IF(OFFSET('Water Data'!$E$27,0,10*ROW('Water Data'!E176))="","",OFFSET('Water Data'!$E$27,0,10*ROW('Water Data'!E176)))</f>
        <v/>
      </c>
      <c r="BW182" s="273" t="str">
        <f ca="true">+IF(OFFSET('Water Data'!$E$28,0,10*ROW('Water Data'!E176))="","",OFFSET('Water Data'!$E$28,0,10*ROW('Water Data'!E176)))</f>
        <v/>
      </c>
      <c r="BX182" s="273" t="str">
        <f ca="true">+IF(OFFSET('Water Data'!$E$29,0,10*ROW('Water Data'!E176))="","",OFFSET('Water Data'!$E$29,0,10*ROW('Water Data'!E176)))</f>
        <v/>
      </c>
      <c r="BY182" s="273" t="str">
        <f ca="true">+IF(OFFSET('Water Data'!$F$27,0,10*ROW('Water Data'!F176))="","",OFFSET('Water Data'!$F$27,0,10*ROW('Water Data'!F176)))</f>
        <v/>
      </c>
      <c r="BZ182" s="273" t="str">
        <f ca="true">+IF(OFFSET('Water Data'!$F$28,0,10*ROW('Water Data'!F176))="","",OFFSET('Water Data'!$F$28,0,10*ROW('Water Data'!F176)))</f>
        <v/>
      </c>
      <c r="CA182" s="273" t="str">
        <f ca="true">+IF(OFFSET('Water Data'!$F$29,0,10*ROW('Water Data'!F176))="","",OFFSET('Water Data'!$F$29,0,10*ROW('Water Data'!F176)))</f>
        <v/>
      </c>
      <c r="CB182" s="273" t="str">
        <f ca="true">+IF(OFFSET('Water Data'!$G$27,0,10*ROW('Water Data'!G176))="","",OFFSET('Water Data'!$G$27,0,10*ROW('Water Data'!G176)))</f>
        <v/>
      </c>
      <c r="CC182" s="273" t="str">
        <f ca="true">+IF(OFFSET('Water Data'!$G$28,0,10*ROW('Water Data'!G176))="","",OFFSET('Water Data'!$G$28,0,10*ROW('Water Data'!G176)))</f>
        <v/>
      </c>
      <c r="CD182" s="273" t="str">
        <f ca="true">+IF(OFFSET('Water Data'!$G$29,0,10*ROW('Water Data'!G176))="","",OFFSET('Water Data'!$G$29,0,10*ROW('Water Data'!G176)))</f>
        <v/>
      </c>
      <c r="CE182" s="273" t="str">
        <f ca="true">+IF(OFFSET('Water Data'!$H$27,0,10*ROW('Water Data'!H176))="","",OFFSET('Water Data'!$H$27,0,10*ROW('Water Data'!H176)))</f>
        <v/>
      </c>
      <c r="CF182" s="273" t="str">
        <f ca="true">+IF(OFFSET('Water Data'!$H$28,0,10*ROW('Water Data'!H176))="","",OFFSET('Water Data'!$H$28,0,10*ROW('Water Data'!H176)))</f>
        <v/>
      </c>
      <c r="CG182" s="273" t="str">
        <f ca="true">+IF(OFFSET('Water Data'!$H$29,0,10*ROW('Water Data'!H176))="","",OFFSET('Water Data'!$H$29,0,10*ROW('Water Data'!H176)))</f>
        <v/>
      </c>
      <c r="CH182" s="273" t="str">
        <f ca="true">+IF(OFFSET('Water Data'!$I$27,0,10*ROW('Water Data'!I176))="","",OFFSET('Water Data'!$I$27,0,10*ROW('Water Data'!I176)))</f>
        <v/>
      </c>
      <c r="CI182" s="273" t="str">
        <f ca="true">+IF(OFFSET('Water Data'!$I$28,0,10*ROW('Water Data'!I176))="","",OFFSET('Water Data'!$I$28,0,10*ROW('Water Data'!I176)))</f>
        <v/>
      </c>
      <c r="CJ182" s="273" t="str">
        <f ca="true">+IF(OFFSET('Water Data'!$I$29,0,10*ROW('Water Data'!I176))="","",OFFSET('Water Data'!$I$29,0,10*ROW('Water Data'!I176)))</f>
        <v/>
      </c>
      <c r="CK182" s="273" t="str">
        <f ca="true">+IF(OFFSET('Sanitation Data'!$D$28,0,10*ROW('Sanitation Data'!D176))="","",OFFSET('Sanitation Data'!$D$28,0,10*ROW('Sanitation Data'!D176)))</f>
        <v/>
      </c>
      <c r="CL182" s="273" t="str">
        <f ca="true">+IF(OFFSET('Sanitation Data'!$D$29,0,10*ROW('Sanitation Data'!D176))="","",OFFSET('Sanitation Data'!$D$29,0,10*ROW('Sanitation Data'!D176)))</f>
        <v/>
      </c>
      <c r="CM182" s="273" t="str">
        <f ca="true">+IF(OFFSET('Sanitation Data'!$D$30,0,10*ROW('Sanitation Data'!D176))="","",OFFSET('Sanitation Data'!$D$30,0,10*ROW('Sanitation Data'!D176)))</f>
        <v/>
      </c>
      <c r="CN182" s="273" t="str">
        <f ca="true">+IF(OFFSET('Sanitation Data'!$D$31,0,10*ROW('Sanitation Data'!D176))="","",OFFSET('Sanitation Data'!$D$31,0,10*ROW('Sanitation Data'!D176)))</f>
        <v/>
      </c>
      <c r="CO182" s="273" t="str">
        <f ca="true">+IF(OFFSET('Sanitation Data'!$D$32,0,10*ROW('Sanitation Data'!D176))="","",OFFSET('Sanitation Data'!$D$32,0,10*ROW('Sanitation Data'!D176)))</f>
        <v/>
      </c>
      <c r="CP182" s="273" t="str">
        <f ca="true">+IF(OFFSET('Sanitation Data'!$E$28,0,10*ROW('Sanitation Data'!E176))="","",OFFSET('Sanitation Data'!$E$28,0,10*ROW('Sanitation Data'!E176)))</f>
        <v/>
      </c>
      <c r="CQ182" s="273" t="str">
        <f ca="true">+IF(OFFSET('Sanitation Data'!$E$29,0,10*ROW('Sanitation Data'!E176))="","",OFFSET('Sanitation Data'!$E$29,0,10*ROW('Sanitation Data'!E176)))</f>
        <v/>
      </c>
      <c r="CR182" s="273" t="str">
        <f ca="true">+IF(OFFSET('Sanitation Data'!$E$30,0,10*ROW('Sanitation Data'!E176))="","",OFFSET('Sanitation Data'!$E$30,0,10*ROW('Sanitation Data'!E176)))</f>
        <v/>
      </c>
      <c r="CS182" s="273" t="str">
        <f ca="true">+IF(OFFSET('Sanitation Data'!$E$31,0,10*ROW('Sanitation Data'!E176))="","",OFFSET('Sanitation Data'!$E$31,0,10*ROW('Sanitation Data'!E176)))</f>
        <v/>
      </c>
      <c r="CT182" s="273" t="str">
        <f ca="true">+IF(OFFSET('Sanitation Data'!$E$32,0,10*ROW('Sanitation Data'!E176))="","",OFFSET('Sanitation Data'!$E$32,0,10*ROW('Sanitation Data'!E176)))</f>
        <v/>
      </c>
      <c r="CU182" s="273" t="str">
        <f ca="true">+IF(OFFSET('Sanitation Data'!$F$28,0,10*ROW('Sanitation Data'!F176))="","",OFFSET('Sanitation Data'!$F$28,0,10*ROW('Sanitation Data'!F176)))</f>
        <v/>
      </c>
      <c r="CV182" s="273" t="str">
        <f ca="true">+IF(OFFSET('Sanitation Data'!$F$29,0,10*ROW('Sanitation Data'!F176))="","",OFFSET('Sanitation Data'!$F$29,0,10*ROW('Sanitation Data'!F176)))</f>
        <v/>
      </c>
      <c r="CW182" s="273" t="str">
        <f ca="true">+IF(OFFSET('Sanitation Data'!$F$30,0,10*ROW('Sanitation Data'!F176))="","",OFFSET('Sanitation Data'!$F$30,0,10*ROW('Sanitation Data'!F176)))</f>
        <v/>
      </c>
      <c r="CX182" s="273" t="str">
        <f ca="true">+IF(OFFSET('Sanitation Data'!$F$31,0,10*ROW('Sanitation Data'!F176))="","",OFFSET('Sanitation Data'!$F$31,0,10*ROW('Sanitation Data'!F176)))</f>
        <v/>
      </c>
      <c r="CY182" s="273" t="str">
        <f ca="true">+IF(OFFSET('Sanitation Data'!$F$32,0,10*ROW('Sanitation Data'!F176))="","",OFFSET('Sanitation Data'!$F$32,0,10*ROW('Sanitation Data'!F176)))</f>
        <v/>
      </c>
      <c r="CZ182" s="273" t="str">
        <f ca="true">+IF(OFFSET('Sanitation Data'!$G$28,0,10*ROW('Sanitation Data'!G176))="","",OFFSET('Sanitation Data'!$G$28,0,10*ROW('Sanitation Data'!G176)))</f>
        <v/>
      </c>
      <c r="DA182" s="273" t="str">
        <f ca="true">+IF(OFFSET('Sanitation Data'!$G$29,0,10*ROW('Sanitation Data'!G176))="","",OFFSET('Sanitation Data'!$G$29,0,10*ROW('Sanitation Data'!G176)))</f>
        <v/>
      </c>
      <c r="DB182" s="273" t="str">
        <f ca="true">+IF(OFFSET('Sanitation Data'!$G$30,0,10*ROW('Sanitation Data'!G176))="","",OFFSET('Sanitation Data'!$G$30,0,10*ROW('Sanitation Data'!G176)))</f>
        <v/>
      </c>
      <c r="DC182" s="273" t="str">
        <f ca="true">+IF(OFFSET('Sanitation Data'!$G$31,0,10*ROW('Sanitation Data'!G176))="","",OFFSET('Sanitation Data'!$G$31,0,10*ROW('Sanitation Data'!G176)))</f>
        <v/>
      </c>
      <c r="DD182" s="273" t="str">
        <f ca="true">+IF(OFFSET('Sanitation Data'!$G$32,0,10*ROW('Sanitation Data'!G176))="","",OFFSET('Sanitation Data'!$G$32,0,10*ROW('Sanitation Data'!G176)))</f>
        <v/>
      </c>
      <c r="DE182" s="273" t="str">
        <f ca="true">+IF(OFFSET('Sanitation Data'!$H$28,0,10*ROW('Sanitation Data'!H176))="","",OFFSET('Sanitation Data'!$H$28,0,10*ROW('Sanitation Data'!H176)))</f>
        <v/>
      </c>
      <c r="DF182" s="273" t="str">
        <f ca="true">+IF(OFFSET('Sanitation Data'!$H$29,0,10*ROW('Sanitation Data'!H176))="","",OFFSET('Sanitation Data'!$H$29,0,10*ROW('Sanitation Data'!H176)))</f>
        <v/>
      </c>
      <c r="DG182" s="273" t="str">
        <f ca="true">+IF(OFFSET('Sanitation Data'!$H$30,0,10*ROW('Sanitation Data'!H176))="","",OFFSET('Sanitation Data'!$H$30,0,10*ROW('Sanitation Data'!H176)))</f>
        <v/>
      </c>
      <c r="DH182" s="273" t="str">
        <f ca="true">+IF(OFFSET('Sanitation Data'!$H$31,0,10*ROW('Sanitation Data'!H176))="","",OFFSET('Sanitation Data'!$H$31,0,10*ROW('Sanitation Data'!H176)))</f>
        <v/>
      </c>
      <c r="DI182" s="273" t="str">
        <f ca="true">+IF(OFFSET('Sanitation Data'!$H$32,0,10*ROW('Sanitation Data'!H176))="","",OFFSET('Sanitation Data'!$H$32,0,10*ROW('Sanitation Data'!H176)))</f>
        <v/>
      </c>
      <c r="DJ182" s="273" t="str">
        <f ca="true">+IF(OFFSET('Sanitation Data'!$I$28,0,10*ROW('Sanitation Data'!I176))="","",OFFSET('Sanitation Data'!$I$28,0,10*ROW('Sanitation Data'!I176)))</f>
        <v/>
      </c>
      <c r="DK182" s="273" t="str">
        <f ca="true">+IF(OFFSET('Sanitation Data'!$I$29,0,10*ROW('Sanitation Data'!I176))="","",OFFSET('Sanitation Data'!$I$29,0,10*ROW('Sanitation Data'!I176)))</f>
        <v/>
      </c>
      <c r="DL182" s="273" t="str">
        <f ca="true">+IF(OFFSET('Sanitation Data'!$I$30,0,10*ROW('Sanitation Data'!I176))="","",OFFSET('Sanitation Data'!$I$30,0,10*ROW('Sanitation Data'!I176)))</f>
        <v/>
      </c>
      <c r="DM182" s="273" t="str">
        <f ca="true">+IF(OFFSET('Sanitation Data'!$I$31,0,10*ROW('Sanitation Data'!I176))="","",OFFSET('Sanitation Data'!$I$31,0,10*ROW('Sanitation Data'!I176)))</f>
        <v/>
      </c>
      <c r="DN182" s="273" t="str">
        <f ca="true">+IF(OFFSET('Sanitation Data'!$I$32,0,10*ROW('Sanitation Data'!I176))="","",OFFSET('Sanitation Data'!$I$32,0,10*ROW('Sanitation Data'!I176)))</f>
        <v/>
      </c>
      <c r="DO182" s="273" t="str">
        <f ca="true">+IF(OFFSET('Hygiene Data'!$D$11,0,10*ROW('Hygiene Data'!D176))="","",OFFSET('Hygiene Data'!$D$11,0,10*ROW('Hygiene Data'!D176)))</f>
        <v/>
      </c>
      <c r="DP182" s="273" t="str">
        <f ca="true">+IF(OFFSET('Hygiene Data'!$D$12,0,10*ROW('Hygiene Data'!D176))="","",OFFSET('Hygiene Data'!$D$12,0,10*ROW('Hygiene Data'!D176)))</f>
        <v/>
      </c>
      <c r="DQ182" s="273" t="str">
        <f ca="true">+IF(OFFSET('Hygiene Data'!$D$13,0,10*ROW('Hygiene Data'!D176))="","",OFFSET('Hygiene Data'!$D$13,0,10*ROW('Hygiene Data'!D176)))</f>
        <v/>
      </c>
      <c r="DR182" s="273" t="str">
        <f ca="true">+IF(OFFSET('Hygiene Data'!$E$11,0,10*ROW('Hygiene Data'!E176))="","",OFFSET('Hygiene Data'!$E$11,0,10*ROW('Hygiene Data'!E176)))</f>
        <v/>
      </c>
      <c r="DS182" s="273" t="str">
        <f ca="true">+IF(OFFSET('Hygiene Data'!$E$12,0,10*ROW('Hygiene Data'!E176))="","",OFFSET('Hygiene Data'!$E$12,0,10*ROW('Hygiene Data'!E176)))</f>
        <v/>
      </c>
      <c r="DT182" s="273" t="str">
        <f ca="true">+IF(OFFSET('Hygiene Data'!$E$13,0,10*ROW('Hygiene Data'!E176))="","",OFFSET('Hygiene Data'!$E$13,0,10*ROW('Hygiene Data'!E176)))</f>
        <v/>
      </c>
      <c r="DU182" s="273" t="str">
        <f ca="true">+IF(OFFSET('Hygiene Data'!$F$11,0,10*ROW('Hygiene Data'!F176))="","",OFFSET('Hygiene Data'!$F$11,0,10*ROW('Hygiene Data'!F176)))</f>
        <v/>
      </c>
      <c r="DV182" s="273" t="str">
        <f ca="true">+IF(OFFSET('Hygiene Data'!$F$12,0,10*ROW('Hygiene Data'!F176))="","",OFFSET('Hygiene Data'!$F$12,0,10*ROW('Hygiene Data'!F176)))</f>
        <v/>
      </c>
      <c r="DW182" s="273" t="str">
        <f ca="true">+IF(OFFSET('Hygiene Data'!$F$13,0,10*ROW('Hygiene Data'!F176))="","",OFFSET('Hygiene Data'!$F$13,0,10*ROW('Hygiene Data'!F176)))</f>
        <v/>
      </c>
      <c r="DX182" s="273" t="str">
        <f ca="true">+IF(OFFSET('Hygiene Data'!$G$11,0,10*ROW('Hygiene Data'!G176))="","",OFFSET('Hygiene Data'!$G$11,0,10*ROW('Hygiene Data'!G176)))</f>
        <v/>
      </c>
      <c r="DY182" s="273" t="str">
        <f ca="true">+IF(OFFSET('Hygiene Data'!$G$12,0,10*ROW('Hygiene Data'!G176))="","",OFFSET('Hygiene Data'!$G$12,0,10*ROW('Hygiene Data'!G176)))</f>
        <v/>
      </c>
      <c r="DZ182" s="273" t="str">
        <f ca="true">+IF(OFFSET('Hygiene Data'!$G$13,0,10*ROW('Hygiene Data'!G176))="","",OFFSET('Hygiene Data'!$G$13,0,10*ROW('Hygiene Data'!G176)))</f>
        <v/>
      </c>
      <c r="EA182" s="273" t="str">
        <f ca="true">+IF(OFFSET('Hygiene Data'!$H$11,0,10*ROW('Hygiene Data'!H176))="","",OFFSET('Hygiene Data'!$H$11,0,10*ROW('Hygiene Data'!H176)))</f>
        <v/>
      </c>
      <c r="EB182" s="273" t="str">
        <f ca="true">+IF(OFFSET('Hygiene Data'!$H$12,0,10*ROW('Hygiene Data'!H176))="","",OFFSET('Hygiene Data'!$H$12,0,10*ROW('Hygiene Data'!H176)))</f>
        <v/>
      </c>
      <c r="EC182" s="273" t="str">
        <f ca="true">+IF(OFFSET('Hygiene Data'!$H$13,0,10*ROW('Hygiene Data'!H176))="","",OFFSET('Hygiene Data'!$H$13,0,10*ROW('Hygiene Data'!H176)))</f>
        <v/>
      </c>
      <c r="ED182" s="273" t="str">
        <f ca="true">+IF(OFFSET('Hygiene Data'!$I$11,0,10*ROW('Hygiene Data'!I176))="","",OFFSET('Hygiene Data'!$I$11,0,10*ROW('Hygiene Data'!I176)))</f>
        <v/>
      </c>
      <c r="EE182" s="273" t="str">
        <f ca="true">+IF(OFFSET('Hygiene Data'!$I$12,0,10*ROW('Hygiene Data'!I176))="","",OFFSET('Hygiene Data'!$I$12,0,10*ROW('Hygiene Data'!I176)))</f>
        <v/>
      </c>
      <c r="EF182" s="273"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29" t="str">
        <f t="shared" ca="true" si="2"/>
        <v/>
      </c>
      <c r="D183" s="97"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7"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7"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7"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7"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7"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7"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7"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7"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7"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7"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7"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7"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7"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7"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7"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7"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7"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8"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8"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8"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8"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8"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8"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8"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8"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8"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8"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8"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8"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8"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8"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8"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8"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8"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8"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8"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8"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8"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8"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8"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8"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8"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8"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8"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8"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8"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8"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9"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9"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9"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9"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9"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9"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9"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9"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9"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9"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9"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9"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9"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9"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9"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9"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9"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9"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3"/>
      <c r="BS183" s="273" t="str">
        <f ca="true">+IF(OFFSET('Water Data'!$D$27,0,10*ROW('Water Data'!D177))="","",OFFSET('Water Data'!$D$27,0,10*ROW('Water Data'!D177)))</f>
        <v/>
      </c>
      <c r="BT183" s="273" t="str">
        <f ca="true">+IF(OFFSET('Water Data'!$D$28,0,10*ROW('Water Data'!D177))="","",OFFSET('Water Data'!$D$28,0,10*ROW('Water Data'!D177)))</f>
        <v/>
      </c>
      <c r="BU183" s="273" t="str">
        <f ca="true">+IF(OFFSET('Water Data'!$D$29,0,10*ROW('Water Data'!D177))="","",OFFSET('Water Data'!$D$29,0,10*ROW('Water Data'!D177)))</f>
        <v/>
      </c>
      <c r="BV183" s="273" t="str">
        <f ca="true">+IF(OFFSET('Water Data'!$E$27,0,10*ROW('Water Data'!E177))="","",OFFSET('Water Data'!$E$27,0,10*ROW('Water Data'!E177)))</f>
        <v/>
      </c>
      <c r="BW183" s="273" t="str">
        <f ca="true">+IF(OFFSET('Water Data'!$E$28,0,10*ROW('Water Data'!E177))="","",OFFSET('Water Data'!$E$28,0,10*ROW('Water Data'!E177)))</f>
        <v/>
      </c>
      <c r="BX183" s="273" t="str">
        <f ca="true">+IF(OFFSET('Water Data'!$E$29,0,10*ROW('Water Data'!E177))="","",OFFSET('Water Data'!$E$29,0,10*ROW('Water Data'!E177)))</f>
        <v/>
      </c>
      <c r="BY183" s="273" t="str">
        <f ca="true">+IF(OFFSET('Water Data'!$F$27,0,10*ROW('Water Data'!F177))="","",OFFSET('Water Data'!$F$27,0,10*ROW('Water Data'!F177)))</f>
        <v/>
      </c>
      <c r="BZ183" s="273" t="str">
        <f ca="true">+IF(OFFSET('Water Data'!$F$28,0,10*ROW('Water Data'!F177))="","",OFFSET('Water Data'!$F$28,0,10*ROW('Water Data'!F177)))</f>
        <v/>
      </c>
      <c r="CA183" s="273" t="str">
        <f ca="true">+IF(OFFSET('Water Data'!$F$29,0,10*ROW('Water Data'!F177))="","",OFFSET('Water Data'!$F$29,0,10*ROW('Water Data'!F177)))</f>
        <v/>
      </c>
      <c r="CB183" s="273" t="str">
        <f ca="true">+IF(OFFSET('Water Data'!$G$27,0,10*ROW('Water Data'!G177))="","",OFFSET('Water Data'!$G$27,0,10*ROW('Water Data'!G177)))</f>
        <v/>
      </c>
      <c r="CC183" s="273" t="str">
        <f ca="true">+IF(OFFSET('Water Data'!$G$28,0,10*ROW('Water Data'!G177))="","",OFFSET('Water Data'!$G$28,0,10*ROW('Water Data'!G177)))</f>
        <v/>
      </c>
      <c r="CD183" s="273" t="str">
        <f ca="true">+IF(OFFSET('Water Data'!$G$29,0,10*ROW('Water Data'!G177))="","",OFFSET('Water Data'!$G$29,0,10*ROW('Water Data'!G177)))</f>
        <v/>
      </c>
      <c r="CE183" s="273" t="str">
        <f ca="true">+IF(OFFSET('Water Data'!$H$27,0,10*ROW('Water Data'!H177))="","",OFFSET('Water Data'!$H$27,0,10*ROW('Water Data'!H177)))</f>
        <v/>
      </c>
      <c r="CF183" s="273" t="str">
        <f ca="true">+IF(OFFSET('Water Data'!$H$28,0,10*ROW('Water Data'!H177))="","",OFFSET('Water Data'!$H$28,0,10*ROW('Water Data'!H177)))</f>
        <v/>
      </c>
      <c r="CG183" s="273" t="str">
        <f ca="true">+IF(OFFSET('Water Data'!$H$29,0,10*ROW('Water Data'!H177))="","",OFFSET('Water Data'!$H$29,0,10*ROW('Water Data'!H177)))</f>
        <v/>
      </c>
      <c r="CH183" s="273" t="str">
        <f ca="true">+IF(OFFSET('Water Data'!$I$27,0,10*ROW('Water Data'!I177))="","",OFFSET('Water Data'!$I$27,0,10*ROW('Water Data'!I177)))</f>
        <v/>
      </c>
      <c r="CI183" s="273" t="str">
        <f ca="true">+IF(OFFSET('Water Data'!$I$28,0,10*ROW('Water Data'!I177))="","",OFFSET('Water Data'!$I$28,0,10*ROW('Water Data'!I177)))</f>
        <v/>
      </c>
      <c r="CJ183" s="273" t="str">
        <f ca="true">+IF(OFFSET('Water Data'!$I$29,0,10*ROW('Water Data'!I177))="","",OFFSET('Water Data'!$I$29,0,10*ROW('Water Data'!I177)))</f>
        <v/>
      </c>
      <c r="CK183" s="273" t="str">
        <f ca="true">+IF(OFFSET('Sanitation Data'!$D$28,0,10*ROW('Sanitation Data'!D177))="","",OFFSET('Sanitation Data'!$D$28,0,10*ROW('Sanitation Data'!D177)))</f>
        <v/>
      </c>
      <c r="CL183" s="273" t="str">
        <f ca="true">+IF(OFFSET('Sanitation Data'!$D$29,0,10*ROW('Sanitation Data'!D177))="","",OFFSET('Sanitation Data'!$D$29,0,10*ROW('Sanitation Data'!D177)))</f>
        <v/>
      </c>
      <c r="CM183" s="273" t="str">
        <f ca="true">+IF(OFFSET('Sanitation Data'!$D$30,0,10*ROW('Sanitation Data'!D177))="","",OFFSET('Sanitation Data'!$D$30,0,10*ROW('Sanitation Data'!D177)))</f>
        <v/>
      </c>
      <c r="CN183" s="273" t="str">
        <f ca="true">+IF(OFFSET('Sanitation Data'!$D$31,0,10*ROW('Sanitation Data'!D177))="","",OFFSET('Sanitation Data'!$D$31,0,10*ROW('Sanitation Data'!D177)))</f>
        <v/>
      </c>
      <c r="CO183" s="273" t="str">
        <f ca="true">+IF(OFFSET('Sanitation Data'!$D$32,0,10*ROW('Sanitation Data'!D177))="","",OFFSET('Sanitation Data'!$D$32,0,10*ROW('Sanitation Data'!D177)))</f>
        <v/>
      </c>
      <c r="CP183" s="273" t="str">
        <f ca="true">+IF(OFFSET('Sanitation Data'!$E$28,0,10*ROW('Sanitation Data'!E177))="","",OFFSET('Sanitation Data'!$E$28,0,10*ROW('Sanitation Data'!E177)))</f>
        <v/>
      </c>
      <c r="CQ183" s="273" t="str">
        <f ca="true">+IF(OFFSET('Sanitation Data'!$E$29,0,10*ROW('Sanitation Data'!E177))="","",OFFSET('Sanitation Data'!$E$29,0,10*ROW('Sanitation Data'!E177)))</f>
        <v/>
      </c>
      <c r="CR183" s="273" t="str">
        <f ca="true">+IF(OFFSET('Sanitation Data'!$E$30,0,10*ROW('Sanitation Data'!E177))="","",OFFSET('Sanitation Data'!$E$30,0,10*ROW('Sanitation Data'!E177)))</f>
        <v/>
      </c>
      <c r="CS183" s="273" t="str">
        <f ca="true">+IF(OFFSET('Sanitation Data'!$E$31,0,10*ROW('Sanitation Data'!E177))="","",OFFSET('Sanitation Data'!$E$31,0,10*ROW('Sanitation Data'!E177)))</f>
        <v/>
      </c>
      <c r="CT183" s="273" t="str">
        <f ca="true">+IF(OFFSET('Sanitation Data'!$E$32,0,10*ROW('Sanitation Data'!E177))="","",OFFSET('Sanitation Data'!$E$32,0,10*ROW('Sanitation Data'!E177)))</f>
        <v/>
      </c>
      <c r="CU183" s="273" t="str">
        <f ca="true">+IF(OFFSET('Sanitation Data'!$F$28,0,10*ROW('Sanitation Data'!F177))="","",OFFSET('Sanitation Data'!$F$28,0,10*ROW('Sanitation Data'!F177)))</f>
        <v/>
      </c>
      <c r="CV183" s="273" t="str">
        <f ca="true">+IF(OFFSET('Sanitation Data'!$F$29,0,10*ROW('Sanitation Data'!F177))="","",OFFSET('Sanitation Data'!$F$29,0,10*ROW('Sanitation Data'!F177)))</f>
        <v/>
      </c>
      <c r="CW183" s="273" t="str">
        <f ca="true">+IF(OFFSET('Sanitation Data'!$F$30,0,10*ROW('Sanitation Data'!F177))="","",OFFSET('Sanitation Data'!$F$30,0,10*ROW('Sanitation Data'!F177)))</f>
        <v/>
      </c>
      <c r="CX183" s="273" t="str">
        <f ca="true">+IF(OFFSET('Sanitation Data'!$F$31,0,10*ROW('Sanitation Data'!F177))="","",OFFSET('Sanitation Data'!$F$31,0,10*ROW('Sanitation Data'!F177)))</f>
        <v/>
      </c>
      <c r="CY183" s="273" t="str">
        <f ca="true">+IF(OFFSET('Sanitation Data'!$F$32,0,10*ROW('Sanitation Data'!F177))="","",OFFSET('Sanitation Data'!$F$32,0,10*ROW('Sanitation Data'!F177)))</f>
        <v/>
      </c>
      <c r="CZ183" s="273" t="str">
        <f ca="true">+IF(OFFSET('Sanitation Data'!$G$28,0,10*ROW('Sanitation Data'!G177))="","",OFFSET('Sanitation Data'!$G$28,0,10*ROW('Sanitation Data'!G177)))</f>
        <v/>
      </c>
      <c r="DA183" s="273" t="str">
        <f ca="true">+IF(OFFSET('Sanitation Data'!$G$29,0,10*ROW('Sanitation Data'!G177))="","",OFFSET('Sanitation Data'!$G$29,0,10*ROW('Sanitation Data'!G177)))</f>
        <v/>
      </c>
      <c r="DB183" s="273" t="str">
        <f ca="true">+IF(OFFSET('Sanitation Data'!$G$30,0,10*ROW('Sanitation Data'!G177))="","",OFFSET('Sanitation Data'!$G$30,0,10*ROW('Sanitation Data'!G177)))</f>
        <v/>
      </c>
      <c r="DC183" s="273" t="str">
        <f ca="true">+IF(OFFSET('Sanitation Data'!$G$31,0,10*ROW('Sanitation Data'!G177))="","",OFFSET('Sanitation Data'!$G$31,0,10*ROW('Sanitation Data'!G177)))</f>
        <v/>
      </c>
      <c r="DD183" s="273" t="str">
        <f ca="true">+IF(OFFSET('Sanitation Data'!$G$32,0,10*ROW('Sanitation Data'!G177))="","",OFFSET('Sanitation Data'!$G$32,0,10*ROW('Sanitation Data'!G177)))</f>
        <v/>
      </c>
      <c r="DE183" s="273" t="str">
        <f ca="true">+IF(OFFSET('Sanitation Data'!$H$28,0,10*ROW('Sanitation Data'!H177))="","",OFFSET('Sanitation Data'!$H$28,0,10*ROW('Sanitation Data'!H177)))</f>
        <v/>
      </c>
      <c r="DF183" s="273" t="str">
        <f ca="true">+IF(OFFSET('Sanitation Data'!$H$29,0,10*ROW('Sanitation Data'!H177))="","",OFFSET('Sanitation Data'!$H$29,0,10*ROW('Sanitation Data'!H177)))</f>
        <v/>
      </c>
      <c r="DG183" s="273" t="str">
        <f ca="true">+IF(OFFSET('Sanitation Data'!$H$30,0,10*ROW('Sanitation Data'!H177))="","",OFFSET('Sanitation Data'!$H$30,0,10*ROW('Sanitation Data'!H177)))</f>
        <v/>
      </c>
      <c r="DH183" s="273" t="str">
        <f ca="true">+IF(OFFSET('Sanitation Data'!$H$31,0,10*ROW('Sanitation Data'!H177))="","",OFFSET('Sanitation Data'!$H$31,0,10*ROW('Sanitation Data'!H177)))</f>
        <v/>
      </c>
      <c r="DI183" s="273" t="str">
        <f ca="true">+IF(OFFSET('Sanitation Data'!$H$32,0,10*ROW('Sanitation Data'!H177))="","",OFFSET('Sanitation Data'!$H$32,0,10*ROW('Sanitation Data'!H177)))</f>
        <v/>
      </c>
      <c r="DJ183" s="273" t="str">
        <f ca="true">+IF(OFFSET('Sanitation Data'!$I$28,0,10*ROW('Sanitation Data'!I177))="","",OFFSET('Sanitation Data'!$I$28,0,10*ROW('Sanitation Data'!I177)))</f>
        <v/>
      </c>
      <c r="DK183" s="273" t="str">
        <f ca="true">+IF(OFFSET('Sanitation Data'!$I$29,0,10*ROW('Sanitation Data'!I177))="","",OFFSET('Sanitation Data'!$I$29,0,10*ROW('Sanitation Data'!I177)))</f>
        <v/>
      </c>
      <c r="DL183" s="273" t="str">
        <f ca="true">+IF(OFFSET('Sanitation Data'!$I$30,0,10*ROW('Sanitation Data'!I177))="","",OFFSET('Sanitation Data'!$I$30,0,10*ROW('Sanitation Data'!I177)))</f>
        <v/>
      </c>
      <c r="DM183" s="273" t="str">
        <f ca="true">+IF(OFFSET('Sanitation Data'!$I$31,0,10*ROW('Sanitation Data'!I177))="","",OFFSET('Sanitation Data'!$I$31,0,10*ROW('Sanitation Data'!I177)))</f>
        <v/>
      </c>
      <c r="DN183" s="273" t="str">
        <f ca="true">+IF(OFFSET('Sanitation Data'!$I$32,0,10*ROW('Sanitation Data'!I177))="","",OFFSET('Sanitation Data'!$I$32,0,10*ROW('Sanitation Data'!I177)))</f>
        <v/>
      </c>
      <c r="DO183" s="273" t="str">
        <f ca="true">+IF(OFFSET('Hygiene Data'!$D$11,0,10*ROW('Hygiene Data'!D177))="","",OFFSET('Hygiene Data'!$D$11,0,10*ROW('Hygiene Data'!D177)))</f>
        <v/>
      </c>
      <c r="DP183" s="273" t="str">
        <f ca="true">+IF(OFFSET('Hygiene Data'!$D$12,0,10*ROW('Hygiene Data'!D177))="","",OFFSET('Hygiene Data'!$D$12,0,10*ROW('Hygiene Data'!D177)))</f>
        <v/>
      </c>
      <c r="DQ183" s="273" t="str">
        <f ca="true">+IF(OFFSET('Hygiene Data'!$D$13,0,10*ROW('Hygiene Data'!D177))="","",OFFSET('Hygiene Data'!$D$13,0,10*ROW('Hygiene Data'!D177)))</f>
        <v/>
      </c>
      <c r="DR183" s="273" t="str">
        <f ca="true">+IF(OFFSET('Hygiene Data'!$E$11,0,10*ROW('Hygiene Data'!E177))="","",OFFSET('Hygiene Data'!$E$11,0,10*ROW('Hygiene Data'!E177)))</f>
        <v/>
      </c>
      <c r="DS183" s="273" t="str">
        <f ca="true">+IF(OFFSET('Hygiene Data'!$E$12,0,10*ROW('Hygiene Data'!E177))="","",OFFSET('Hygiene Data'!$E$12,0,10*ROW('Hygiene Data'!E177)))</f>
        <v/>
      </c>
      <c r="DT183" s="273" t="str">
        <f ca="true">+IF(OFFSET('Hygiene Data'!$E$13,0,10*ROW('Hygiene Data'!E177))="","",OFFSET('Hygiene Data'!$E$13,0,10*ROW('Hygiene Data'!E177)))</f>
        <v/>
      </c>
      <c r="DU183" s="273" t="str">
        <f ca="true">+IF(OFFSET('Hygiene Data'!$F$11,0,10*ROW('Hygiene Data'!F177))="","",OFFSET('Hygiene Data'!$F$11,0,10*ROW('Hygiene Data'!F177)))</f>
        <v/>
      </c>
      <c r="DV183" s="273" t="str">
        <f ca="true">+IF(OFFSET('Hygiene Data'!$F$12,0,10*ROW('Hygiene Data'!F177))="","",OFFSET('Hygiene Data'!$F$12,0,10*ROW('Hygiene Data'!F177)))</f>
        <v/>
      </c>
      <c r="DW183" s="273" t="str">
        <f ca="true">+IF(OFFSET('Hygiene Data'!$F$13,0,10*ROW('Hygiene Data'!F177))="","",OFFSET('Hygiene Data'!$F$13,0,10*ROW('Hygiene Data'!F177)))</f>
        <v/>
      </c>
      <c r="DX183" s="273" t="str">
        <f ca="true">+IF(OFFSET('Hygiene Data'!$G$11,0,10*ROW('Hygiene Data'!G177))="","",OFFSET('Hygiene Data'!$G$11,0,10*ROW('Hygiene Data'!G177)))</f>
        <v/>
      </c>
      <c r="DY183" s="273" t="str">
        <f ca="true">+IF(OFFSET('Hygiene Data'!$G$12,0,10*ROW('Hygiene Data'!G177))="","",OFFSET('Hygiene Data'!$G$12,0,10*ROW('Hygiene Data'!G177)))</f>
        <v/>
      </c>
      <c r="DZ183" s="273" t="str">
        <f ca="true">+IF(OFFSET('Hygiene Data'!$G$13,0,10*ROW('Hygiene Data'!G177))="","",OFFSET('Hygiene Data'!$G$13,0,10*ROW('Hygiene Data'!G177)))</f>
        <v/>
      </c>
      <c r="EA183" s="273" t="str">
        <f ca="true">+IF(OFFSET('Hygiene Data'!$H$11,0,10*ROW('Hygiene Data'!H177))="","",OFFSET('Hygiene Data'!$H$11,0,10*ROW('Hygiene Data'!H177)))</f>
        <v/>
      </c>
      <c r="EB183" s="273" t="str">
        <f ca="true">+IF(OFFSET('Hygiene Data'!$H$12,0,10*ROW('Hygiene Data'!H177))="","",OFFSET('Hygiene Data'!$H$12,0,10*ROW('Hygiene Data'!H177)))</f>
        <v/>
      </c>
      <c r="EC183" s="273" t="str">
        <f ca="true">+IF(OFFSET('Hygiene Data'!$H$13,0,10*ROW('Hygiene Data'!H177))="","",OFFSET('Hygiene Data'!$H$13,0,10*ROW('Hygiene Data'!H177)))</f>
        <v/>
      </c>
      <c r="ED183" s="273" t="str">
        <f ca="true">+IF(OFFSET('Hygiene Data'!$I$11,0,10*ROW('Hygiene Data'!I177))="","",OFFSET('Hygiene Data'!$I$11,0,10*ROW('Hygiene Data'!I177)))</f>
        <v/>
      </c>
      <c r="EE183" s="273" t="str">
        <f ca="true">+IF(OFFSET('Hygiene Data'!$I$12,0,10*ROW('Hygiene Data'!I177))="","",OFFSET('Hygiene Data'!$I$12,0,10*ROW('Hygiene Data'!I177)))</f>
        <v/>
      </c>
      <c r="EF183" s="273"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29" t="str">
        <f t="shared" ca="true" si="2"/>
        <v/>
      </c>
      <c r="D184" s="97"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7"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7"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7"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7"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7"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7"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7"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7"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7"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7"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7"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7"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7"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7"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7"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7"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7"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8"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8"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8"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8"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8"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8"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8"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8"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8"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8"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8"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8"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8"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8"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8"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8"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8"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8"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8"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8"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8"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8"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8"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8"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8"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8"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8"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8"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8"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8"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9"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9"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9"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9"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9"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9"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9"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9"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9"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9"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9"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9"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9"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9"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9"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9"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9"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9"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3"/>
      <c r="BS184" s="273" t="str">
        <f ca="true">+IF(OFFSET('Water Data'!$D$27,0,10*ROW('Water Data'!D178))="","",OFFSET('Water Data'!$D$27,0,10*ROW('Water Data'!D178)))</f>
        <v/>
      </c>
      <c r="BT184" s="273" t="str">
        <f ca="true">+IF(OFFSET('Water Data'!$D$28,0,10*ROW('Water Data'!D178))="","",OFFSET('Water Data'!$D$28,0,10*ROW('Water Data'!D178)))</f>
        <v/>
      </c>
      <c r="BU184" s="273" t="str">
        <f ca="true">+IF(OFFSET('Water Data'!$D$29,0,10*ROW('Water Data'!D178))="","",OFFSET('Water Data'!$D$29,0,10*ROW('Water Data'!D178)))</f>
        <v/>
      </c>
      <c r="BV184" s="273" t="str">
        <f ca="true">+IF(OFFSET('Water Data'!$E$27,0,10*ROW('Water Data'!E178))="","",OFFSET('Water Data'!$E$27,0,10*ROW('Water Data'!E178)))</f>
        <v/>
      </c>
      <c r="BW184" s="273" t="str">
        <f ca="true">+IF(OFFSET('Water Data'!$E$28,0,10*ROW('Water Data'!E178))="","",OFFSET('Water Data'!$E$28,0,10*ROW('Water Data'!E178)))</f>
        <v/>
      </c>
      <c r="BX184" s="273" t="str">
        <f ca="true">+IF(OFFSET('Water Data'!$E$29,0,10*ROW('Water Data'!E178))="","",OFFSET('Water Data'!$E$29,0,10*ROW('Water Data'!E178)))</f>
        <v/>
      </c>
      <c r="BY184" s="273" t="str">
        <f ca="true">+IF(OFFSET('Water Data'!$F$27,0,10*ROW('Water Data'!F178))="","",OFFSET('Water Data'!$F$27,0,10*ROW('Water Data'!F178)))</f>
        <v/>
      </c>
      <c r="BZ184" s="273" t="str">
        <f ca="true">+IF(OFFSET('Water Data'!$F$28,0,10*ROW('Water Data'!F178))="","",OFFSET('Water Data'!$F$28,0,10*ROW('Water Data'!F178)))</f>
        <v/>
      </c>
      <c r="CA184" s="273" t="str">
        <f ca="true">+IF(OFFSET('Water Data'!$F$29,0,10*ROW('Water Data'!F178))="","",OFFSET('Water Data'!$F$29,0,10*ROW('Water Data'!F178)))</f>
        <v/>
      </c>
      <c r="CB184" s="273" t="str">
        <f ca="true">+IF(OFFSET('Water Data'!$G$27,0,10*ROW('Water Data'!G178))="","",OFFSET('Water Data'!$G$27,0,10*ROW('Water Data'!G178)))</f>
        <v/>
      </c>
      <c r="CC184" s="273" t="str">
        <f ca="true">+IF(OFFSET('Water Data'!$G$28,0,10*ROW('Water Data'!G178))="","",OFFSET('Water Data'!$G$28,0,10*ROW('Water Data'!G178)))</f>
        <v/>
      </c>
      <c r="CD184" s="273" t="str">
        <f ca="true">+IF(OFFSET('Water Data'!$G$29,0,10*ROW('Water Data'!G178))="","",OFFSET('Water Data'!$G$29,0,10*ROW('Water Data'!G178)))</f>
        <v/>
      </c>
      <c r="CE184" s="273" t="str">
        <f ca="true">+IF(OFFSET('Water Data'!$H$27,0,10*ROW('Water Data'!H178))="","",OFFSET('Water Data'!$H$27,0,10*ROW('Water Data'!H178)))</f>
        <v/>
      </c>
      <c r="CF184" s="273" t="str">
        <f ca="true">+IF(OFFSET('Water Data'!$H$28,0,10*ROW('Water Data'!H178))="","",OFFSET('Water Data'!$H$28,0,10*ROW('Water Data'!H178)))</f>
        <v/>
      </c>
      <c r="CG184" s="273" t="str">
        <f ca="true">+IF(OFFSET('Water Data'!$H$29,0,10*ROW('Water Data'!H178))="","",OFFSET('Water Data'!$H$29,0,10*ROW('Water Data'!H178)))</f>
        <v/>
      </c>
      <c r="CH184" s="273" t="str">
        <f ca="true">+IF(OFFSET('Water Data'!$I$27,0,10*ROW('Water Data'!I178))="","",OFFSET('Water Data'!$I$27,0,10*ROW('Water Data'!I178)))</f>
        <v/>
      </c>
      <c r="CI184" s="273" t="str">
        <f ca="true">+IF(OFFSET('Water Data'!$I$28,0,10*ROW('Water Data'!I178))="","",OFFSET('Water Data'!$I$28,0,10*ROW('Water Data'!I178)))</f>
        <v/>
      </c>
      <c r="CJ184" s="273" t="str">
        <f ca="true">+IF(OFFSET('Water Data'!$I$29,0,10*ROW('Water Data'!I178))="","",OFFSET('Water Data'!$I$29,0,10*ROW('Water Data'!I178)))</f>
        <v/>
      </c>
      <c r="CK184" s="273" t="str">
        <f ca="true">+IF(OFFSET('Sanitation Data'!$D$28,0,10*ROW('Sanitation Data'!D178))="","",OFFSET('Sanitation Data'!$D$28,0,10*ROW('Sanitation Data'!D178)))</f>
        <v/>
      </c>
      <c r="CL184" s="273" t="str">
        <f ca="true">+IF(OFFSET('Sanitation Data'!$D$29,0,10*ROW('Sanitation Data'!D178))="","",OFFSET('Sanitation Data'!$D$29,0,10*ROW('Sanitation Data'!D178)))</f>
        <v/>
      </c>
      <c r="CM184" s="273" t="str">
        <f ca="true">+IF(OFFSET('Sanitation Data'!$D$30,0,10*ROW('Sanitation Data'!D178))="","",OFFSET('Sanitation Data'!$D$30,0,10*ROW('Sanitation Data'!D178)))</f>
        <v/>
      </c>
      <c r="CN184" s="273" t="str">
        <f ca="true">+IF(OFFSET('Sanitation Data'!$D$31,0,10*ROW('Sanitation Data'!D178))="","",OFFSET('Sanitation Data'!$D$31,0,10*ROW('Sanitation Data'!D178)))</f>
        <v/>
      </c>
      <c r="CO184" s="273" t="str">
        <f ca="true">+IF(OFFSET('Sanitation Data'!$D$32,0,10*ROW('Sanitation Data'!D178))="","",OFFSET('Sanitation Data'!$D$32,0,10*ROW('Sanitation Data'!D178)))</f>
        <v/>
      </c>
      <c r="CP184" s="273" t="str">
        <f ca="true">+IF(OFFSET('Sanitation Data'!$E$28,0,10*ROW('Sanitation Data'!E178))="","",OFFSET('Sanitation Data'!$E$28,0,10*ROW('Sanitation Data'!E178)))</f>
        <v/>
      </c>
      <c r="CQ184" s="273" t="str">
        <f ca="true">+IF(OFFSET('Sanitation Data'!$E$29,0,10*ROW('Sanitation Data'!E178))="","",OFFSET('Sanitation Data'!$E$29,0,10*ROW('Sanitation Data'!E178)))</f>
        <v/>
      </c>
      <c r="CR184" s="273" t="str">
        <f ca="true">+IF(OFFSET('Sanitation Data'!$E$30,0,10*ROW('Sanitation Data'!E178))="","",OFFSET('Sanitation Data'!$E$30,0,10*ROW('Sanitation Data'!E178)))</f>
        <v/>
      </c>
      <c r="CS184" s="273" t="str">
        <f ca="true">+IF(OFFSET('Sanitation Data'!$E$31,0,10*ROW('Sanitation Data'!E178))="","",OFFSET('Sanitation Data'!$E$31,0,10*ROW('Sanitation Data'!E178)))</f>
        <v/>
      </c>
      <c r="CT184" s="273" t="str">
        <f ca="true">+IF(OFFSET('Sanitation Data'!$E$32,0,10*ROW('Sanitation Data'!E178))="","",OFFSET('Sanitation Data'!$E$32,0,10*ROW('Sanitation Data'!E178)))</f>
        <v/>
      </c>
      <c r="CU184" s="273" t="str">
        <f ca="true">+IF(OFFSET('Sanitation Data'!$F$28,0,10*ROW('Sanitation Data'!F178))="","",OFFSET('Sanitation Data'!$F$28,0,10*ROW('Sanitation Data'!F178)))</f>
        <v/>
      </c>
      <c r="CV184" s="273" t="str">
        <f ca="true">+IF(OFFSET('Sanitation Data'!$F$29,0,10*ROW('Sanitation Data'!F178))="","",OFFSET('Sanitation Data'!$F$29,0,10*ROW('Sanitation Data'!F178)))</f>
        <v/>
      </c>
      <c r="CW184" s="273" t="str">
        <f ca="true">+IF(OFFSET('Sanitation Data'!$F$30,0,10*ROW('Sanitation Data'!F178))="","",OFFSET('Sanitation Data'!$F$30,0,10*ROW('Sanitation Data'!F178)))</f>
        <v/>
      </c>
      <c r="CX184" s="273" t="str">
        <f ca="true">+IF(OFFSET('Sanitation Data'!$F$31,0,10*ROW('Sanitation Data'!F178))="","",OFFSET('Sanitation Data'!$F$31,0,10*ROW('Sanitation Data'!F178)))</f>
        <v/>
      </c>
      <c r="CY184" s="273" t="str">
        <f ca="true">+IF(OFFSET('Sanitation Data'!$F$32,0,10*ROW('Sanitation Data'!F178))="","",OFFSET('Sanitation Data'!$F$32,0,10*ROW('Sanitation Data'!F178)))</f>
        <v/>
      </c>
      <c r="CZ184" s="273" t="str">
        <f ca="true">+IF(OFFSET('Sanitation Data'!$G$28,0,10*ROW('Sanitation Data'!G178))="","",OFFSET('Sanitation Data'!$G$28,0,10*ROW('Sanitation Data'!G178)))</f>
        <v/>
      </c>
      <c r="DA184" s="273" t="str">
        <f ca="true">+IF(OFFSET('Sanitation Data'!$G$29,0,10*ROW('Sanitation Data'!G178))="","",OFFSET('Sanitation Data'!$G$29,0,10*ROW('Sanitation Data'!G178)))</f>
        <v/>
      </c>
      <c r="DB184" s="273" t="str">
        <f ca="true">+IF(OFFSET('Sanitation Data'!$G$30,0,10*ROW('Sanitation Data'!G178))="","",OFFSET('Sanitation Data'!$G$30,0,10*ROW('Sanitation Data'!G178)))</f>
        <v/>
      </c>
      <c r="DC184" s="273" t="str">
        <f ca="true">+IF(OFFSET('Sanitation Data'!$G$31,0,10*ROW('Sanitation Data'!G178))="","",OFFSET('Sanitation Data'!$G$31,0,10*ROW('Sanitation Data'!G178)))</f>
        <v/>
      </c>
      <c r="DD184" s="273" t="str">
        <f ca="true">+IF(OFFSET('Sanitation Data'!$G$32,0,10*ROW('Sanitation Data'!G178))="","",OFFSET('Sanitation Data'!$G$32,0,10*ROW('Sanitation Data'!G178)))</f>
        <v/>
      </c>
      <c r="DE184" s="273" t="str">
        <f ca="true">+IF(OFFSET('Sanitation Data'!$H$28,0,10*ROW('Sanitation Data'!H178))="","",OFFSET('Sanitation Data'!$H$28,0,10*ROW('Sanitation Data'!H178)))</f>
        <v/>
      </c>
      <c r="DF184" s="273" t="str">
        <f ca="true">+IF(OFFSET('Sanitation Data'!$H$29,0,10*ROW('Sanitation Data'!H178))="","",OFFSET('Sanitation Data'!$H$29,0,10*ROW('Sanitation Data'!H178)))</f>
        <v/>
      </c>
      <c r="DG184" s="273" t="str">
        <f ca="true">+IF(OFFSET('Sanitation Data'!$H$30,0,10*ROW('Sanitation Data'!H178))="","",OFFSET('Sanitation Data'!$H$30,0,10*ROW('Sanitation Data'!H178)))</f>
        <v/>
      </c>
      <c r="DH184" s="273" t="str">
        <f ca="true">+IF(OFFSET('Sanitation Data'!$H$31,0,10*ROW('Sanitation Data'!H178))="","",OFFSET('Sanitation Data'!$H$31,0,10*ROW('Sanitation Data'!H178)))</f>
        <v/>
      </c>
      <c r="DI184" s="273" t="str">
        <f ca="true">+IF(OFFSET('Sanitation Data'!$H$32,0,10*ROW('Sanitation Data'!H178))="","",OFFSET('Sanitation Data'!$H$32,0,10*ROW('Sanitation Data'!H178)))</f>
        <v/>
      </c>
      <c r="DJ184" s="273" t="str">
        <f ca="true">+IF(OFFSET('Sanitation Data'!$I$28,0,10*ROW('Sanitation Data'!I178))="","",OFFSET('Sanitation Data'!$I$28,0,10*ROW('Sanitation Data'!I178)))</f>
        <v/>
      </c>
      <c r="DK184" s="273" t="str">
        <f ca="true">+IF(OFFSET('Sanitation Data'!$I$29,0,10*ROW('Sanitation Data'!I178))="","",OFFSET('Sanitation Data'!$I$29,0,10*ROW('Sanitation Data'!I178)))</f>
        <v/>
      </c>
      <c r="DL184" s="273" t="str">
        <f ca="true">+IF(OFFSET('Sanitation Data'!$I$30,0,10*ROW('Sanitation Data'!I178))="","",OFFSET('Sanitation Data'!$I$30,0,10*ROW('Sanitation Data'!I178)))</f>
        <v/>
      </c>
      <c r="DM184" s="273" t="str">
        <f ca="true">+IF(OFFSET('Sanitation Data'!$I$31,0,10*ROW('Sanitation Data'!I178))="","",OFFSET('Sanitation Data'!$I$31,0,10*ROW('Sanitation Data'!I178)))</f>
        <v/>
      </c>
      <c r="DN184" s="273" t="str">
        <f ca="true">+IF(OFFSET('Sanitation Data'!$I$32,0,10*ROW('Sanitation Data'!I178))="","",OFFSET('Sanitation Data'!$I$32,0,10*ROW('Sanitation Data'!I178)))</f>
        <v/>
      </c>
      <c r="DO184" s="273" t="str">
        <f ca="true">+IF(OFFSET('Hygiene Data'!$D$11,0,10*ROW('Hygiene Data'!D178))="","",OFFSET('Hygiene Data'!$D$11,0,10*ROW('Hygiene Data'!D178)))</f>
        <v/>
      </c>
      <c r="DP184" s="273" t="str">
        <f ca="true">+IF(OFFSET('Hygiene Data'!$D$12,0,10*ROW('Hygiene Data'!D178))="","",OFFSET('Hygiene Data'!$D$12,0,10*ROW('Hygiene Data'!D178)))</f>
        <v/>
      </c>
      <c r="DQ184" s="273" t="str">
        <f ca="true">+IF(OFFSET('Hygiene Data'!$D$13,0,10*ROW('Hygiene Data'!D178))="","",OFFSET('Hygiene Data'!$D$13,0,10*ROW('Hygiene Data'!D178)))</f>
        <v/>
      </c>
      <c r="DR184" s="273" t="str">
        <f ca="true">+IF(OFFSET('Hygiene Data'!$E$11,0,10*ROW('Hygiene Data'!E178))="","",OFFSET('Hygiene Data'!$E$11,0,10*ROW('Hygiene Data'!E178)))</f>
        <v/>
      </c>
      <c r="DS184" s="273" t="str">
        <f ca="true">+IF(OFFSET('Hygiene Data'!$E$12,0,10*ROW('Hygiene Data'!E178))="","",OFFSET('Hygiene Data'!$E$12,0,10*ROW('Hygiene Data'!E178)))</f>
        <v/>
      </c>
      <c r="DT184" s="273" t="str">
        <f ca="true">+IF(OFFSET('Hygiene Data'!$E$13,0,10*ROW('Hygiene Data'!E178))="","",OFFSET('Hygiene Data'!$E$13,0,10*ROW('Hygiene Data'!E178)))</f>
        <v/>
      </c>
      <c r="DU184" s="273" t="str">
        <f ca="true">+IF(OFFSET('Hygiene Data'!$F$11,0,10*ROW('Hygiene Data'!F178))="","",OFFSET('Hygiene Data'!$F$11,0,10*ROW('Hygiene Data'!F178)))</f>
        <v/>
      </c>
      <c r="DV184" s="273" t="str">
        <f ca="true">+IF(OFFSET('Hygiene Data'!$F$12,0,10*ROW('Hygiene Data'!F178))="","",OFFSET('Hygiene Data'!$F$12,0,10*ROW('Hygiene Data'!F178)))</f>
        <v/>
      </c>
      <c r="DW184" s="273" t="str">
        <f ca="true">+IF(OFFSET('Hygiene Data'!$F$13,0,10*ROW('Hygiene Data'!F178))="","",OFFSET('Hygiene Data'!$F$13,0,10*ROW('Hygiene Data'!F178)))</f>
        <v/>
      </c>
      <c r="DX184" s="273" t="str">
        <f ca="true">+IF(OFFSET('Hygiene Data'!$G$11,0,10*ROW('Hygiene Data'!G178))="","",OFFSET('Hygiene Data'!$G$11,0,10*ROW('Hygiene Data'!G178)))</f>
        <v/>
      </c>
      <c r="DY184" s="273" t="str">
        <f ca="true">+IF(OFFSET('Hygiene Data'!$G$12,0,10*ROW('Hygiene Data'!G178))="","",OFFSET('Hygiene Data'!$G$12,0,10*ROW('Hygiene Data'!G178)))</f>
        <v/>
      </c>
      <c r="DZ184" s="273" t="str">
        <f ca="true">+IF(OFFSET('Hygiene Data'!$G$13,0,10*ROW('Hygiene Data'!G178))="","",OFFSET('Hygiene Data'!$G$13,0,10*ROW('Hygiene Data'!G178)))</f>
        <v/>
      </c>
      <c r="EA184" s="273" t="str">
        <f ca="true">+IF(OFFSET('Hygiene Data'!$H$11,0,10*ROW('Hygiene Data'!H178))="","",OFFSET('Hygiene Data'!$H$11,0,10*ROW('Hygiene Data'!H178)))</f>
        <v/>
      </c>
      <c r="EB184" s="273" t="str">
        <f ca="true">+IF(OFFSET('Hygiene Data'!$H$12,0,10*ROW('Hygiene Data'!H178))="","",OFFSET('Hygiene Data'!$H$12,0,10*ROW('Hygiene Data'!H178)))</f>
        <v/>
      </c>
      <c r="EC184" s="273" t="str">
        <f ca="true">+IF(OFFSET('Hygiene Data'!$H$13,0,10*ROW('Hygiene Data'!H178))="","",OFFSET('Hygiene Data'!$H$13,0,10*ROW('Hygiene Data'!H178)))</f>
        <v/>
      </c>
      <c r="ED184" s="273" t="str">
        <f ca="true">+IF(OFFSET('Hygiene Data'!$I$11,0,10*ROW('Hygiene Data'!I178))="","",OFFSET('Hygiene Data'!$I$11,0,10*ROW('Hygiene Data'!I178)))</f>
        <v/>
      </c>
      <c r="EE184" s="273" t="str">
        <f ca="true">+IF(OFFSET('Hygiene Data'!$I$12,0,10*ROW('Hygiene Data'!I178))="","",OFFSET('Hygiene Data'!$I$12,0,10*ROW('Hygiene Data'!I178)))</f>
        <v/>
      </c>
      <c r="EF184" s="273"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29" t="str">
        <f t="shared" ca="true" si="2"/>
        <v/>
      </c>
      <c r="D185" s="97"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7"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7"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7"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7"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7"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7"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7"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7"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7"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7"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7"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7"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7"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7"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7"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7"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7"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8"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8"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8"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8"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8"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8"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8"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8"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8"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8"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8"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8"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8"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8"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8"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8"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8"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8"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8"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8"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8"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8"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8"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8"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8"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8"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8"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8"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8"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8"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9"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9"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9"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9"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9"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9"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9"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9"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9"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9"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9"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9"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9"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9"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9"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9"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9"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9"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3"/>
      <c r="BS185" s="273" t="str">
        <f ca="true">+IF(OFFSET('Water Data'!$D$27,0,10*ROW('Water Data'!D179))="","",OFFSET('Water Data'!$D$27,0,10*ROW('Water Data'!D179)))</f>
        <v/>
      </c>
      <c r="BT185" s="273" t="str">
        <f ca="true">+IF(OFFSET('Water Data'!$D$28,0,10*ROW('Water Data'!D179))="","",OFFSET('Water Data'!$D$28,0,10*ROW('Water Data'!D179)))</f>
        <v/>
      </c>
      <c r="BU185" s="273" t="str">
        <f ca="true">+IF(OFFSET('Water Data'!$D$29,0,10*ROW('Water Data'!D179))="","",OFFSET('Water Data'!$D$29,0,10*ROW('Water Data'!D179)))</f>
        <v/>
      </c>
      <c r="BV185" s="273" t="str">
        <f ca="true">+IF(OFFSET('Water Data'!$E$27,0,10*ROW('Water Data'!E179))="","",OFFSET('Water Data'!$E$27,0,10*ROW('Water Data'!E179)))</f>
        <v/>
      </c>
      <c r="BW185" s="273" t="str">
        <f ca="true">+IF(OFFSET('Water Data'!$E$28,0,10*ROW('Water Data'!E179))="","",OFFSET('Water Data'!$E$28,0,10*ROW('Water Data'!E179)))</f>
        <v/>
      </c>
      <c r="BX185" s="273" t="str">
        <f ca="true">+IF(OFFSET('Water Data'!$E$29,0,10*ROW('Water Data'!E179))="","",OFFSET('Water Data'!$E$29,0,10*ROW('Water Data'!E179)))</f>
        <v/>
      </c>
      <c r="BY185" s="273" t="str">
        <f ca="true">+IF(OFFSET('Water Data'!$F$27,0,10*ROW('Water Data'!F179))="","",OFFSET('Water Data'!$F$27,0,10*ROW('Water Data'!F179)))</f>
        <v/>
      </c>
      <c r="BZ185" s="273" t="str">
        <f ca="true">+IF(OFFSET('Water Data'!$F$28,0,10*ROW('Water Data'!F179))="","",OFFSET('Water Data'!$F$28,0,10*ROW('Water Data'!F179)))</f>
        <v/>
      </c>
      <c r="CA185" s="273" t="str">
        <f ca="true">+IF(OFFSET('Water Data'!$F$29,0,10*ROW('Water Data'!F179))="","",OFFSET('Water Data'!$F$29,0,10*ROW('Water Data'!F179)))</f>
        <v/>
      </c>
      <c r="CB185" s="273" t="str">
        <f ca="true">+IF(OFFSET('Water Data'!$G$27,0,10*ROW('Water Data'!G179))="","",OFFSET('Water Data'!$G$27,0,10*ROW('Water Data'!G179)))</f>
        <v/>
      </c>
      <c r="CC185" s="273" t="str">
        <f ca="true">+IF(OFFSET('Water Data'!$G$28,0,10*ROW('Water Data'!G179))="","",OFFSET('Water Data'!$G$28,0,10*ROW('Water Data'!G179)))</f>
        <v/>
      </c>
      <c r="CD185" s="273" t="str">
        <f ca="true">+IF(OFFSET('Water Data'!$G$29,0,10*ROW('Water Data'!G179))="","",OFFSET('Water Data'!$G$29,0,10*ROW('Water Data'!G179)))</f>
        <v/>
      </c>
      <c r="CE185" s="273" t="str">
        <f ca="true">+IF(OFFSET('Water Data'!$H$27,0,10*ROW('Water Data'!H179))="","",OFFSET('Water Data'!$H$27,0,10*ROW('Water Data'!H179)))</f>
        <v/>
      </c>
      <c r="CF185" s="273" t="str">
        <f ca="true">+IF(OFFSET('Water Data'!$H$28,0,10*ROW('Water Data'!H179))="","",OFFSET('Water Data'!$H$28,0,10*ROW('Water Data'!H179)))</f>
        <v/>
      </c>
      <c r="CG185" s="273" t="str">
        <f ca="true">+IF(OFFSET('Water Data'!$H$29,0,10*ROW('Water Data'!H179))="","",OFFSET('Water Data'!$H$29,0,10*ROW('Water Data'!H179)))</f>
        <v/>
      </c>
      <c r="CH185" s="273" t="str">
        <f ca="true">+IF(OFFSET('Water Data'!$I$27,0,10*ROW('Water Data'!I179))="","",OFFSET('Water Data'!$I$27,0,10*ROW('Water Data'!I179)))</f>
        <v/>
      </c>
      <c r="CI185" s="273" t="str">
        <f ca="true">+IF(OFFSET('Water Data'!$I$28,0,10*ROW('Water Data'!I179))="","",OFFSET('Water Data'!$I$28,0,10*ROW('Water Data'!I179)))</f>
        <v/>
      </c>
      <c r="CJ185" s="273" t="str">
        <f ca="true">+IF(OFFSET('Water Data'!$I$29,0,10*ROW('Water Data'!I179))="","",OFFSET('Water Data'!$I$29,0,10*ROW('Water Data'!I179)))</f>
        <v/>
      </c>
      <c r="CK185" s="273" t="str">
        <f ca="true">+IF(OFFSET('Sanitation Data'!$D$28,0,10*ROW('Sanitation Data'!D179))="","",OFFSET('Sanitation Data'!$D$28,0,10*ROW('Sanitation Data'!D179)))</f>
        <v/>
      </c>
      <c r="CL185" s="273" t="str">
        <f ca="true">+IF(OFFSET('Sanitation Data'!$D$29,0,10*ROW('Sanitation Data'!D179))="","",OFFSET('Sanitation Data'!$D$29,0,10*ROW('Sanitation Data'!D179)))</f>
        <v/>
      </c>
      <c r="CM185" s="273" t="str">
        <f ca="true">+IF(OFFSET('Sanitation Data'!$D$30,0,10*ROW('Sanitation Data'!D179))="","",OFFSET('Sanitation Data'!$D$30,0,10*ROW('Sanitation Data'!D179)))</f>
        <v/>
      </c>
      <c r="CN185" s="273" t="str">
        <f ca="true">+IF(OFFSET('Sanitation Data'!$D$31,0,10*ROW('Sanitation Data'!D179))="","",OFFSET('Sanitation Data'!$D$31,0,10*ROW('Sanitation Data'!D179)))</f>
        <v/>
      </c>
      <c r="CO185" s="273" t="str">
        <f ca="true">+IF(OFFSET('Sanitation Data'!$D$32,0,10*ROW('Sanitation Data'!D179))="","",OFFSET('Sanitation Data'!$D$32,0,10*ROW('Sanitation Data'!D179)))</f>
        <v/>
      </c>
      <c r="CP185" s="273" t="str">
        <f ca="true">+IF(OFFSET('Sanitation Data'!$E$28,0,10*ROW('Sanitation Data'!E179))="","",OFFSET('Sanitation Data'!$E$28,0,10*ROW('Sanitation Data'!E179)))</f>
        <v/>
      </c>
      <c r="CQ185" s="273" t="str">
        <f ca="true">+IF(OFFSET('Sanitation Data'!$E$29,0,10*ROW('Sanitation Data'!E179))="","",OFFSET('Sanitation Data'!$E$29,0,10*ROW('Sanitation Data'!E179)))</f>
        <v/>
      </c>
      <c r="CR185" s="273" t="str">
        <f ca="true">+IF(OFFSET('Sanitation Data'!$E$30,0,10*ROW('Sanitation Data'!E179))="","",OFFSET('Sanitation Data'!$E$30,0,10*ROW('Sanitation Data'!E179)))</f>
        <v/>
      </c>
      <c r="CS185" s="273" t="str">
        <f ca="true">+IF(OFFSET('Sanitation Data'!$E$31,0,10*ROW('Sanitation Data'!E179))="","",OFFSET('Sanitation Data'!$E$31,0,10*ROW('Sanitation Data'!E179)))</f>
        <v/>
      </c>
      <c r="CT185" s="273" t="str">
        <f ca="true">+IF(OFFSET('Sanitation Data'!$E$32,0,10*ROW('Sanitation Data'!E179))="","",OFFSET('Sanitation Data'!$E$32,0,10*ROW('Sanitation Data'!E179)))</f>
        <v/>
      </c>
      <c r="CU185" s="273" t="str">
        <f ca="true">+IF(OFFSET('Sanitation Data'!$F$28,0,10*ROW('Sanitation Data'!F179))="","",OFFSET('Sanitation Data'!$F$28,0,10*ROW('Sanitation Data'!F179)))</f>
        <v/>
      </c>
      <c r="CV185" s="273" t="str">
        <f ca="true">+IF(OFFSET('Sanitation Data'!$F$29,0,10*ROW('Sanitation Data'!F179))="","",OFFSET('Sanitation Data'!$F$29,0,10*ROW('Sanitation Data'!F179)))</f>
        <v/>
      </c>
      <c r="CW185" s="273" t="str">
        <f ca="true">+IF(OFFSET('Sanitation Data'!$F$30,0,10*ROW('Sanitation Data'!F179))="","",OFFSET('Sanitation Data'!$F$30,0,10*ROW('Sanitation Data'!F179)))</f>
        <v/>
      </c>
      <c r="CX185" s="273" t="str">
        <f ca="true">+IF(OFFSET('Sanitation Data'!$F$31,0,10*ROW('Sanitation Data'!F179))="","",OFFSET('Sanitation Data'!$F$31,0,10*ROW('Sanitation Data'!F179)))</f>
        <v/>
      </c>
      <c r="CY185" s="273" t="str">
        <f ca="true">+IF(OFFSET('Sanitation Data'!$F$32,0,10*ROW('Sanitation Data'!F179))="","",OFFSET('Sanitation Data'!$F$32,0,10*ROW('Sanitation Data'!F179)))</f>
        <v/>
      </c>
      <c r="CZ185" s="273" t="str">
        <f ca="true">+IF(OFFSET('Sanitation Data'!$G$28,0,10*ROW('Sanitation Data'!G179))="","",OFFSET('Sanitation Data'!$G$28,0,10*ROW('Sanitation Data'!G179)))</f>
        <v/>
      </c>
      <c r="DA185" s="273" t="str">
        <f ca="true">+IF(OFFSET('Sanitation Data'!$G$29,0,10*ROW('Sanitation Data'!G179))="","",OFFSET('Sanitation Data'!$G$29,0,10*ROW('Sanitation Data'!G179)))</f>
        <v/>
      </c>
      <c r="DB185" s="273" t="str">
        <f ca="true">+IF(OFFSET('Sanitation Data'!$G$30,0,10*ROW('Sanitation Data'!G179))="","",OFFSET('Sanitation Data'!$G$30,0,10*ROW('Sanitation Data'!G179)))</f>
        <v/>
      </c>
      <c r="DC185" s="273" t="str">
        <f ca="true">+IF(OFFSET('Sanitation Data'!$G$31,0,10*ROW('Sanitation Data'!G179))="","",OFFSET('Sanitation Data'!$G$31,0,10*ROW('Sanitation Data'!G179)))</f>
        <v/>
      </c>
      <c r="DD185" s="273" t="str">
        <f ca="true">+IF(OFFSET('Sanitation Data'!$G$32,0,10*ROW('Sanitation Data'!G179))="","",OFFSET('Sanitation Data'!$G$32,0,10*ROW('Sanitation Data'!G179)))</f>
        <v/>
      </c>
      <c r="DE185" s="273" t="str">
        <f ca="true">+IF(OFFSET('Sanitation Data'!$H$28,0,10*ROW('Sanitation Data'!H179))="","",OFFSET('Sanitation Data'!$H$28,0,10*ROW('Sanitation Data'!H179)))</f>
        <v/>
      </c>
      <c r="DF185" s="273" t="str">
        <f ca="true">+IF(OFFSET('Sanitation Data'!$H$29,0,10*ROW('Sanitation Data'!H179))="","",OFFSET('Sanitation Data'!$H$29,0,10*ROW('Sanitation Data'!H179)))</f>
        <v/>
      </c>
      <c r="DG185" s="273" t="str">
        <f ca="true">+IF(OFFSET('Sanitation Data'!$H$30,0,10*ROW('Sanitation Data'!H179))="","",OFFSET('Sanitation Data'!$H$30,0,10*ROW('Sanitation Data'!H179)))</f>
        <v/>
      </c>
      <c r="DH185" s="273" t="str">
        <f ca="true">+IF(OFFSET('Sanitation Data'!$H$31,0,10*ROW('Sanitation Data'!H179))="","",OFFSET('Sanitation Data'!$H$31,0,10*ROW('Sanitation Data'!H179)))</f>
        <v/>
      </c>
      <c r="DI185" s="273" t="str">
        <f ca="true">+IF(OFFSET('Sanitation Data'!$H$32,0,10*ROW('Sanitation Data'!H179))="","",OFFSET('Sanitation Data'!$H$32,0,10*ROW('Sanitation Data'!H179)))</f>
        <v/>
      </c>
      <c r="DJ185" s="273" t="str">
        <f ca="true">+IF(OFFSET('Sanitation Data'!$I$28,0,10*ROW('Sanitation Data'!I179))="","",OFFSET('Sanitation Data'!$I$28,0,10*ROW('Sanitation Data'!I179)))</f>
        <v/>
      </c>
      <c r="DK185" s="273" t="str">
        <f ca="true">+IF(OFFSET('Sanitation Data'!$I$29,0,10*ROW('Sanitation Data'!I179))="","",OFFSET('Sanitation Data'!$I$29,0,10*ROW('Sanitation Data'!I179)))</f>
        <v/>
      </c>
      <c r="DL185" s="273" t="str">
        <f ca="true">+IF(OFFSET('Sanitation Data'!$I$30,0,10*ROW('Sanitation Data'!I179))="","",OFFSET('Sanitation Data'!$I$30,0,10*ROW('Sanitation Data'!I179)))</f>
        <v/>
      </c>
      <c r="DM185" s="273" t="str">
        <f ca="true">+IF(OFFSET('Sanitation Data'!$I$31,0,10*ROW('Sanitation Data'!I179))="","",OFFSET('Sanitation Data'!$I$31,0,10*ROW('Sanitation Data'!I179)))</f>
        <v/>
      </c>
      <c r="DN185" s="273" t="str">
        <f ca="true">+IF(OFFSET('Sanitation Data'!$I$32,0,10*ROW('Sanitation Data'!I179))="","",OFFSET('Sanitation Data'!$I$32,0,10*ROW('Sanitation Data'!I179)))</f>
        <v/>
      </c>
      <c r="DO185" s="273" t="str">
        <f ca="true">+IF(OFFSET('Hygiene Data'!$D$11,0,10*ROW('Hygiene Data'!D179))="","",OFFSET('Hygiene Data'!$D$11,0,10*ROW('Hygiene Data'!D179)))</f>
        <v/>
      </c>
      <c r="DP185" s="273" t="str">
        <f ca="true">+IF(OFFSET('Hygiene Data'!$D$12,0,10*ROW('Hygiene Data'!D179))="","",OFFSET('Hygiene Data'!$D$12,0,10*ROW('Hygiene Data'!D179)))</f>
        <v/>
      </c>
      <c r="DQ185" s="273" t="str">
        <f ca="true">+IF(OFFSET('Hygiene Data'!$D$13,0,10*ROW('Hygiene Data'!D179))="","",OFFSET('Hygiene Data'!$D$13,0,10*ROW('Hygiene Data'!D179)))</f>
        <v/>
      </c>
      <c r="DR185" s="273" t="str">
        <f ca="true">+IF(OFFSET('Hygiene Data'!$E$11,0,10*ROW('Hygiene Data'!E179))="","",OFFSET('Hygiene Data'!$E$11,0,10*ROW('Hygiene Data'!E179)))</f>
        <v/>
      </c>
      <c r="DS185" s="273" t="str">
        <f ca="true">+IF(OFFSET('Hygiene Data'!$E$12,0,10*ROW('Hygiene Data'!E179))="","",OFFSET('Hygiene Data'!$E$12,0,10*ROW('Hygiene Data'!E179)))</f>
        <v/>
      </c>
      <c r="DT185" s="273" t="str">
        <f ca="true">+IF(OFFSET('Hygiene Data'!$E$13,0,10*ROW('Hygiene Data'!E179))="","",OFFSET('Hygiene Data'!$E$13,0,10*ROW('Hygiene Data'!E179)))</f>
        <v/>
      </c>
      <c r="DU185" s="273" t="str">
        <f ca="true">+IF(OFFSET('Hygiene Data'!$F$11,0,10*ROW('Hygiene Data'!F179))="","",OFFSET('Hygiene Data'!$F$11,0,10*ROW('Hygiene Data'!F179)))</f>
        <v/>
      </c>
      <c r="DV185" s="273" t="str">
        <f ca="true">+IF(OFFSET('Hygiene Data'!$F$12,0,10*ROW('Hygiene Data'!F179))="","",OFFSET('Hygiene Data'!$F$12,0,10*ROW('Hygiene Data'!F179)))</f>
        <v/>
      </c>
      <c r="DW185" s="273" t="str">
        <f ca="true">+IF(OFFSET('Hygiene Data'!$F$13,0,10*ROW('Hygiene Data'!F179))="","",OFFSET('Hygiene Data'!$F$13,0,10*ROW('Hygiene Data'!F179)))</f>
        <v/>
      </c>
      <c r="DX185" s="273" t="str">
        <f ca="true">+IF(OFFSET('Hygiene Data'!$G$11,0,10*ROW('Hygiene Data'!G179))="","",OFFSET('Hygiene Data'!$G$11,0,10*ROW('Hygiene Data'!G179)))</f>
        <v/>
      </c>
      <c r="DY185" s="273" t="str">
        <f ca="true">+IF(OFFSET('Hygiene Data'!$G$12,0,10*ROW('Hygiene Data'!G179))="","",OFFSET('Hygiene Data'!$G$12,0,10*ROW('Hygiene Data'!G179)))</f>
        <v/>
      </c>
      <c r="DZ185" s="273" t="str">
        <f ca="true">+IF(OFFSET('Hygiene Data'!$G$13,0,10*ROW('Hygiene Data'!G179))="","",OFFSET('Hygiene Data'!$G$13,0,10*ROW('Hygiene Data'!G179)))</f>
        <v/>
      </c>
      <c r="EA185" s="273" t="str">
        <f ca="true">+IF(OFFSET('Hygiene Data'!$H$11,0,10*ROW('Hygiene Data'!H179))="","",OFFSET('Hygiene Data'!$H$11,0,10*ROW('Hygiene Data'!H179)))</f>
        <v/>
      </c>
      <c r="EB185" s="273" t="str">
        <f ca="true">+IF(OFFSET('Hygiene Data'!$H$12,0,10*ROW('Hygiene Data'!H179))="","",OFFSET('Hygiene Data'!$H$12,0,10*ROW('Hygiene Data'!H179)))</f>
        <v/>
      </c>
      <c r="EC185" s="273" t="str">
        <f ca="true">+IF(OFFSET('Hygiene Data'!$H$13,0,10*ROW('Hygiene Data'!H179))="","",OFFSET('Hygiene Data'!$H$13,0,10*ROW('Hygiene Data'!H179)))</f>
        <v/>
      </c>
      <c r="ED185" s="273" t="str">
        <f ca="true">+IF(OFFSET('Hygiene Data'!$I$11,0,10*ROW('Hygiene Data'!I179))="","",OFFSET('Hygiene Data'!$I$11,0,10*ROW('Hygiene Data'!I179)))</f>
        <v/>
      </c>
      <c r="EE185" s="273" t="str">
        <f ca="true">+IF(OFFSET('Hygiene Data'!$I$12,0,10*ROW('Hygiene Data'!I179))="","",OFFSET('Hygiene Data'!$I$12,0,10*ROW('Hygiene Data'!I179)))</f>
        <v/>
      </c>
      <c r="EF185" s="273"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29" t="str">
        <f t="shared" ca="true" si="2"/>
        <v/>
      </c>
      <c r="D186" s="97"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7"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7"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7"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7"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7"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7"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7"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7"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7"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7"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7"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7"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7"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7"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7"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7"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7"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8"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8"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8"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8"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8"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8"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8"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8"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8"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8"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8"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8"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8"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8"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8"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8"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8"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8"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8"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8"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8"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8"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8"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8"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8"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8"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8"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8"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8"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8"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9"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9"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9"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9"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9"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9"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9"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9"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9"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9"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9"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9"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9"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9"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9"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9"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9"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9"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3"/>
      <c r="BS186" s="273" t="str">
        <f ca="true">+IF(OFFSET('Water Data'!$D$27,0,10*ROW('Water Data'!D180))="","",OFFSET('Water Data'!$D$27,0,10*ROW('Water Data'!D180)))</f>
        <v/>
      </c>
      <c r="BT186" s="273" t="str">
        <f ca="true">+IF(OFFSET('Water Data'!$D$28,0,10*ROW('Water Data'!D180))="","",OFFSET('Water Data'!$D$28,0,10*ROW('Water Data'!D180)))</f>
        <v/>
      </c>
      <c r="BU186" s="273" t="str">
        <f ca="true">+IF(OFFSET('Water Data'!$D$29,0,10*ROW('Water Data'!D180))="","",OFFSET('Water Data'!$D$29,0,10*ROW('Water Data'!D180)))</f>
        <v/>
      </c>
      <c r="BV186" s="273" t="str">
        <f ca="true">+IF(OFFSET('Water Data'!$E$27,0,10*ROW('Water Data'!E180))="","",OFFSET('Water Data'!$E$27,0,10*ROW('Water Data'!E180)))</f>
        <v/>
      </c>
      <c r="BW186" s="273" t="str">
        <f ca="true">+IF(OFFSET('Water Data'!$E$28,0,10*ROW('Water Data'!E180))="","",OFFSET('Water Data'!$E$28,0,10*ROW('Water Data'!E180)))</f>
        <v/>
      </c>
      <c r="BX186" s="273" t="str">
        <f ca="true">+IF(OFFSET('Water Data'!$E$29,0,10*ROW('Water Data'!E180))="","",OFFSET('Water Data'!$E$29,0,10*ROW('Water Data'!E180)))</f>
        <v/>
      </c>
      <c r="BY186" s="273" t="str">
        <f ca="true">+IF(OFFSET('Water Data'!$F$27,0,10*ROW('Water Data'!F180))="","",OFFSET('Water Data'!$F$27,0,10*ROW('Water Data'!F180)))</f>
        <v/>
      </c>
      <c r="BZ186" s="273" t="str">
        <f ca="true">+IF(OFFSET('Water Data'!$F$28,0,10*ROW('Water Data'!F180))="","",OFFSET('Water Data'!$F$28,0,10*ROW('Water Data'!F180)))</f>
        <v/>
      </c>
      <c r="CA186" s="273" t="str">
        <f ca="true">+IF(OFFSET('Water Data'!$F$29,0,10*ROW('Water Data'!F180))="","",OFFSET('Water Data'!$F$29,0,10*ROW('Water Data'!F180)))</f>
        <v/>
      </c>
      <c r="CB186" s="273" t="str">
        <f ca="true">+IF(OFFSET('Water Data'!$G$27,0,10*ROW('Water Data'!G180))="","",OFFSET('Water Data'!$G$27,0,10*ROW('Water Data'!G180)))</f>
        <v/>
      </c>
      <c r="CC186" s="273" t="str">
        <f ca="true">+IF(OFFSET('Water Data'!$G$28,0,10*ROW('Water Data'!G180))="","",OFFSET('Water Data'!$G$28,0,10*ROW('Water Data'!G180)))</f>
        <v/>
      </c>
      <c r="CD186" s="273" t="str">
        <f ca="true">+IF(OFFSET('Water Data'!$G$29,0,10*ROW('Water Data'!G180))="","",OFFSET('Water Data'!$G$29,0,10*ROW('Water Data'!G180)))</f>
        <v/>
      </c>
      <c r="CE186" s="273" t="str">
        <f ca="true">+IF(OFFSET('Water Data'!$H$27,0,10*ROW('Water Data'!H180))="","",OFFSET('Water Data'!$H$27,0,10*ROW('Water Data'!H180)))</f>
        <v/>
      </c>
      <c r="CF186" s="273" t="str">
        <f ca="true">+IF(OFFSET('Water Data'!$H$28,0,10*ROW('Water Data'!H180))="","",OFFSET('Water Data'!$H$28,0,10*ROW('Water Data'!H180)))</f>
        <v/>
      </c>
      <c r="CG186" s="273" t="str">
        <f ca="true">+IF(OFFSET('Water Data'!$H$29,0,10*ROW('Water Data'!H180))="","",OFFSET('Water Data'!$H$29,0,10*ROW('Water Data'!H180)))</f>
        <v/>
      </c>
      <c r="CH186" s="273" t="str">
        <f ca="true">+IF(OFFSET('Water Data'!$I$27,0,10*ROW('Water Data'!I180))="","",OFFSET('Water Data'!$I$27,0,10*ROW('Water Data'!I180)))</f>
        <v/>
      </c>
      <c r="CI186" s="273" t="str">
        <f ca="true">+IF(OFFSET('Water Data'!$I$28,0,10*ROW('Water Data'!I180))="","",OFFSET('Water Data'!$I$28,0,10*ROW('Water Data'!I180)))</f>
        <v/>
      </c>
      <c r="CJ186" s="273" t="str">
        <f ca="true">+IF(OFFSET('Water Data'!$I$29,0,10*ROW('Water Data'!I180))="","",OFFSET('Water Data'!$I$29,0,10*ROW('Water Data'!I180)))</f>
        <v/>
      </c>
      <c r="CK186" s="273" t="str">
        <f ca="true">+IF(OFFSET('Sanitation Data'!$D$28,0,10*ROW('Sanitation Data'!D180))="","",OFFSET('Sanitation Data'!$D$28,0,10*ROW('Sanitation Data'!D180)))</f>
        <v/>
      </c>
      <c r="CL186" s="273" t="str">
        <f ca="true">+IF(OFFSET('Sanitation Data'!$D$29,0,10*ROW('Sanitation Data'!D180))="","",OFFSET('Sanitation Data'!$D$29,0,10*ROW('Sanitation Data'!D180)))</f>
        <v/>
      </c>
      <c r="CM186" s="273" t="str">
        <f ca="true">+IF(OFFSET('Sanitation Data'!$D$30,0,10*ROW('Sanitation Data'!D180))="","",OFFSET('Sanitation Data'!$D$30,0,10*ROW('Sanitation Data'!D180)))</f>
        <v/>
      </c>
      <c r="CN186" s="273" t="str">
        <f ca="true">+IF(OFFSET('Sanitation Data'!$D$31,0,10*ROW('Sanitation Data'!D180))="","",OFFSET('Sanitation Data'!$D$31,0,10*ROW('Sanitation Data'!D180)))</f>
        <v/>
      </c>
      <c r="CO186" s="273" t="str">
        <f ca="true">+IF(OFFSET('Sanitation Data'!$D$32,0,10*ROW('Sanitation Data'!D180))="","",OFFSET('Sanitation Data'!$D$32,0,10*ROW('Sanitation Data'!D180)))</f>
        <v/>
      </c>
      <c r="CP186" s="273" t="str">
        <f ca="true">+IF(OFFSET('Sanitation Data'!$E$28,0,10*ROW('Sanitation Data'!E180))="","",OFFSET('Sanitation Data'!$E$28,0,10*ROW('Sanitation Data'!E180)))</f>
        <v/>
      </c>
      <c r="CQ186" s="273" t="str">
        <f ca="true">+IF(OFFSET('Sanitation Data'!$E$29,0,10*ROW('Sanitation Data'!E180))="","",OFFSET('Sanitation Data'!$E$29,0,10*ROW('Sanitation Data'!E180)))</f>
        <v/>
      </c>
      <c r="CR186" s="273" t="str">
        <f ca="true">+IF(OFFSET('Sanitation Data'!$E$30,0,10*ROW('Sanitation Data'!E180))="","",OFFSET('Sanitation Data'!$E$30,0,10*ROW('Sanitation Data'!E180)))</f>
        <v/>
      </c>
      <c r="CS186" s="273" t="str">
        <f ca="true">+IF(OFFSET('Sanitation Data'!$E$31,0,10*ROW('Sanitation Data'!E180))="","",OFFSET('Sanitation Data'!$E$31,0,10*ROW('Sanitation Data'!E180)))</f>
        <v/>
      </c>
      <c r="CT186" s="273" t="str">
        <f ca="true">+IF(OFFSET('Sanitation Data'!$E$32,0,10*ROW('Sanitation Data'!E180))="","",OFFSET('Sanitation Data'!$E$32,0,10*ROW('Sanitation Data'!E180)))</f>
        <v/>
      </c>
      <c r="CU186" s="273" t="str">
        <f ca="true">+IF(OFFSET('Sanitation Data'!$F$28,0,10*ROW('Sanitation Data'!F180))="","",OFFSET('Sanitation Data'!$F$28,0,10*ROW('Sanitation Data'!F180)))</f>
        <v/>
      </c>
      <c r="CV186" s="273" t="str">
        <f ca="true">+IF(OFFSET('Sanitation Data'!$F$29,0,10*ROW('Sanitation Data'!F180))="","",OFFSET('Sanitation Data'!$F$29,0,10*ROW('Sanitation Data'!F180)))</f>
        <v/>
      </c>
      <c r="CW186" s="273" t="str">
        <f ca="true">+IF(OFFSET('Sanitation Data'!$F$30,0,10*ROW('Sanitation Data'!F180))="","",OFFSET('Sanitation Data'!$F$30,0,10*ROW('Sanitation Data'!F180)))</f>
        <v/>
      </c>
      <c r="CX186" s="273" t="str">
        <f ca="true">+IF(OFFSET('Sanitation Data'!$F$31,0,10*ROW('Sanitation Data'!F180))="","",OFFSET('Sanitation Data'!$F$31,0,10*ROW('Sanitation Data'!F180)))</f>
        <v/>
      </c>
      <c r="CY186" s="273" t="str">
        <f ca="true">+IF(OFFSET('Sanitation Data'!$F$32,0,10*ROW('Sanitation Data'!F180))="","",OFFSET('Sanitation Data'!$F$32,0,10*ROW('Sanitation Data'!F180)))</f>
        <v/>
      </c>
      <c r="CZ186" s="273" t="str">
        <f ca="true">+IF(OFFSET('Sanitation Data'!$G$28,0,10*ROW('Sanitation Data'!G180))="","",OFFSET('Sanitation Data'!$G$28,0,10*ROW('Sanitation Data'!G180)))</f>
        <v/>
      </c>
      <c r="DA186" s="273" t="str">
        <f ca="true">+IF(OFFSET('Sanitation Data'!$G$29,0,10*ROW('Sanitation Data'!G180))="","",OFFSET('Sanitation Data'!$G$29,0,10*ROW('Sanitation Data'!G180)))</f>
        <v/>
      </c>
      <c r="DB186" s="273" t="str">
        <f ca="true">+IF(OFFSET('Sanitation Data'!$G$30,0,10*ROW('Sanitation Data'!G180))="","",OFFSET('Sanitation Data'!$G$30,0,10*ROW('Sanitation Data'!G180)))</f>
        <v/>
      </c>
      <c r="DC186" s="273" t="str">
        <f ca="true">+IF(OFFSET('Sanitation Data'!$G$31,0,10*ROW('Sanitation Data'!G180))="","",OFFSET('Sanitation Data'!$G$31,0,10*ROW('Sanitation Data'!G180)))</f>
        <v/>
      </c>
      <c r="DD186" s="273" t="str">
        <f ca="true">+IF(OFFSET('Sanitation Data'!$G$32,0,10*ROW('Sanitation Data'!G180))="","",OFFSET('Sanitation Data'!$G$32,0,10*ROW('Sanitation Data'!G180)))</f>
        <v/>
      </c>
      <c r="DE186" s="273" t="str">
        <f ca="true">+IF(OFFSET('Sanitation Data'!$H$28,0,10*ROW('Sanitation Data'!H180))="","",OFFSET('Sanitation Data'!$H$28,0,10*ROW('Sanitation Data'!H180)))</f>
        <v/>
      </c>
      <c r="DF186" s="273" t="str">
        <f ca="true">+IF(OFFSET('Sanitation Data'!$H$29,0,10*ROW('Sanitation Data'!H180))="","",OFFSET('Sanitation Data'!$H$29,0,10*ROW('Sanitation Data'!H180)))</f>
        <v/>
      </c>
      <c r="DG186" s="273" t="str">
        <f ca="true">+IF(OFFSET('Sanitation Data'!$H$30,0,10*ROW('Sanitation Data'!H180))="","",OFFSET('Sanitation Data'!$H$30,0,10*ROW('Sanitation Data'!H180)))</f>
        <v/>
      </c>
      <c r="DH186" s="273" t="str">
        <f ca="true">+IF(OFFSET('Sanitation Data'!$H$31,0,10*ROW('Sanitation Data'!H180))="","",OFFSET('Sanitation Data'!$H$31,0,10*ROW('Sanitation Data'!H180)))</f>
        <v/>
      </c>
      <c r="DI186" s="273" t="str">
        <f ca="true">+IF(OFFSET('Sanitation Data'!$H$32,0,10*ROW('Sanitation Data'!H180))="","",OFFSET('Sanitation Data'!$H$32,0,10*ROW('Sanitation Data'!H180)))</f>
        <v/>
      </c>
      <c r="DJ186" s="273" t="str">
        <f ca="true">+IF(OFFSET('Sanitation Data'!$I$28,0,10*ROW('Sanitation Data'!I180))="","",OFFSET('Sanitation Data'!$I$28,0,10*ROW('Sanitation Data'!I180)))</f>
        <v/>
      </c>
      <c r="DK186" s="273" t="str">
        <f ca="true">+IF(OFFSET('Sanitation Data'!$I$29,0,10*ROW('Sanitation Data'!I180))="","",OFFSET('Sanitation Data'!$I$29,0,10*ROW('Sanitation Data'!I180)))</f>
        <v/>
      </c>
      <c r="DL186" s="273" t="str">
        <f ca="true">+IF(OFFSET('Sanitation Data'!$I$30,0,10*ROW('Sanitation Data'!I180))="","",OFFSET('Sanitation Data'!$I$30,0,10*ROW('Sanitation Data'!I180)))</f>
        <v/>
      </c>
      <c r="DM186" s="273" t="str">
        <f ca="true">+IF(OFFSET('Sanitation Data'!$I$31,0,10*ROW('Sanitation Data'!I180))="","",OFFSET('Sanitation Data'!$I$31,0,10*ROW('Sanitation Data'!I180)))</f>
        <v/>
      </c>
      <c r="DN186" s="273" t="str">
        <f ca="true">+IF(OFFSET('Sanitation Data'!$I$32,0,10*ROW('Sanitation Data'!I180))="","",OFFSET('Sanitation Data'!$I$32,0,10*ROW('Sanitation Data'!I180)))</f>
        <v/>
      </c>
      <c r="DO186" s="273" t="str">
        <f ca="true">+IF(OFFSET('Hygiene Data'!$D$11,0,10*ROW('Hygiene Data'!D180))="","",OFFSET('Hygiene Data'!$D$11,0,10*ROW('Hygiene Data'!D180)))</f>
        <v/>
      </c>
      <c r="DP186" s="273" t="str">
        <f ca="true">+IF(OFFSET('Hygiene Data'!$D$12,0,10*ROW('Hygiene Data'!D180))="","",OFFSET('Hygiene Data'!$D$12,0,10*ROW('Hygiene Data'!D180)))</f>
        <v/>
      </c>
      <c r="DQ186" s="273" t="str">
        <f ca="true">+IF(OFFSET('Hygiene Data'!$D$13,0,10*ROW('Hygiene Data'!D180))="","",OFFSET('Hygiene Data'!$D$13,0,10*ROW('Hygiene Data'!D180)))</f>
        <v/>
      </c>
      <c r="DR186" s="273" t="str">
        <f ca="true">+IF(OFFSET('Hygiene Data'!$E$11,0,10*ROW('Hygiene Data'!E180))="","",OFFSET('Hygiene Data'!$E$11,0,10*ROW('Hygiene Data'!E180)))</f>
        <v/>
      </c>
      <c r="DS186" s="273" t="str">
        <f ca="true">+IF(OFFSET('Hygiene Data'!$E$12,0,10*ROW('Hygiene Data'!E180))="","",OFFSET('Hygiene Data'!$E$12,0,10*ROW('Hygiene Data'!E180)))</f>
        <v/>
      </c>
      <c r="DT186" s="273" t="str">
        <f ca="true">+IF(OFFSET('Hygiene Data'!$E$13,0,10*ROW('Hygiene Data'!E180))="","",OFFSET('Hygiene Data'!$E$13,0,10*ROW('Hygiene Data'!E180)))</f>
        <v/>
      </c>
      <c r="DU186" s="273" t="str">
        <f ca="true">+IF(OFFSET('Hygiene Data'!$F$11,0,10*ROW('Hygiene Data'!F180))="","",OFFSET('Hygiene Data'!$F$11,0,10*ROW('Hygiene Data'!F180)))</f>
        <v/>
      </c>
      <c r="DV186" s="273" t="str">
        <f ca="true">+IF(OFFSET('Hygiene Data'!$F$12,0,10*ROW('Hygiene Data'!F180))="","",OFFSET('Hygiene Data'!$F$12,0,10*ROW('Hygiene Data'!F180)))</f>
        <v/>
      </c>
      <c r="DW186" s="273" t="str">
        <f ca="true">+IF(OFFSET('Hygiene Data'!$F$13,0,10*ROW('Hygiene Data'!F180))="","",OFFSET('Hygiene Data'!$F$13,0,10*ROW('Hygiene Data'!F180)))</f>
        <v/>
      </c>
      <c r="DX186" s="273" t="str">
        <f ca="true">+IF(OFFSET('Hygiene Data'!$G$11,0,10*ROW('Hygiene Data'!G180))="","",OFFSET('Hygiene Data'!$G$11,0,10*ROW('Hygiene Data'!G180)))</f>
        <v/>
      </c>
      <c r="DY186" s="273" t="str">
        <f ca="true">+IF(OFFSET('Hygiene Data'!$G$12,0,10*ROW('Hygiene Data'!G180))="","",OFFSET('Hygiene Data'!$G$12,0,10*ROW('Hygiene Data'!G180)))</f>
        <v/>
      </c>
      <c r="DZ186" s="273" t="str">
        <f ca="true">+IF(OFFSET('Hygiene Data'!$G$13,0,10*ROW('Hygiene Data'!G180))="","",OFFSET('Hygiene Data'!$G$13,0,10*ROW('Hygiene Data'!G180)))</f>
        <v/>
      </c>
      <c r="EA186" s="273" t="str">
        <f ca="true">+IF(OFFSET('Hygiene Data'!$H$11,0,10*ROW('Hygiene Data'!H180))="","",OFFSET('Hygiene Data'!$H$11,0,10*ROW('Hygiene Data'!H180)))</f>
        <v/>
      </c>
      <c r="EB186" s="273" t="str">
        <f ca="true">+IF(OFFSET('Hygiene Data'!$H$12,0,10*ROW('Hygiene Data'!H180))="","",OFFSET('Hygiene Data'!$H$12,0,10*ROW('Hygiene Data'!H180)))</f>
        <v/>
      </c>
      <c r="EC186" s="273" t="str">
        <f ca="true">+IF(OFFSET('Hygiene Data'!$H$13,0,10*ROW('Hygiene Data'!H180))="","",OFFSET('Hygiene Data'!$H$13,0,10*ROW('Hygiene Data'!H180)))</f>
        <v/>
      </c>
      <c r="ED186" s="273" t="str">
        <f ca="true">+IF(OFFSET('Hygiene Data'!$I$11,0,10*ROW('Hygiene Data'!I180))="","",OFFSET('Hygiene Data'!$I$11,0,10*ROW('Hygiene Data'!I180)))</f>
        <v/>
      </c>
      <c r="EE186" s="273" t="str">
        <f ca="true">+IF(OFFSET('Hygiene Data'!$I$12,0,10*ROW('Hygiene Data'!I180))="","",OFFSET('Hygiene Data'!$I$12,0,10*ROW('Hygiene Data'!I180)))</f>
        <v/>
      </c>
      <c r="EF186" s="273"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29" t="str">
        <f t="shared" ca="true" si="2"/>
        <v/>
      </c>
      <c r="D187" s="97"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7"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7"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7"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7"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7"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7"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7"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7"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7"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7"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7"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7"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7"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7"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7"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7"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7"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8"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8"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8"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8"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8"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8"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8"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8"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8"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8"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8"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8"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8"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8"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8"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8"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8"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8"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8"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8"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8"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8"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8"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8"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8"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8"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8"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8"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8"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8"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9"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9"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9"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9"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9"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9"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9"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9"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9"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9"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9"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9"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9"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9"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9"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9"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9"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9"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3"/>
      <c r="BS187" s="273" t="str">
        <f ca="true">+IF(OFFSET('Water Data'!$D$27,0,10*ROW('Water Data'!D181))="","",OFFSET('Water Data'!$D$27,0,10*ROW('Water Data'!D181)))</f>
        <v/>
      </c>
      <c r="BT187" s="273" t="str">
        <f ca="true">+IF(OFFSET('Water Data'!$D$28,0,10*ROW('Water Data'!D181))="","",OFFSET('Water Data'!$D$28,0,10*ROW('Water Data'!D181)))</f>
        <v/>
      </c>
      <c r="BU187" s="273" t="str">
        <f ca="true">+IF(OFFSET('Water Data'!$D$29,0,10*ROW('Water Data'!D181))="","",OFFSET('Water Data'!$D$29,0,10*ROW('Water Data'!D181)))</f>
        <v/>
      </c>
      <c r="BV187" s="273" t="str">
        <f ca="true">+IF(OFFSET('Water Data'!$E$27,0,10*ROW('Water Data'!E181))="","",OFFSET('Water Data'!$E$27,0,10*ROW('Water Data'!E181)))</f>
        <v/>
      </c>
      <c r="BW187" s="273" t="str">
        <f ca="true">+IF(OFFSET('Water Data'!$E$28,0,10*ROW('Water Data'!E181))="","",OFFSET('Water Data'!$E$28,0,10*ROW('Water Data'!E181)))</f>
        <v/>
      </c>
      <c r="BX187" s="273" t="str">
        <f ca="true">+IF(OFFSET('Water Data'!$E$29,0,10*ROW('Water Data'!E181))="","",OFFSET('Water Data'!$E$29,0,10*ROW('Water Data'!E181)))</f>
        <v/>
      </c>
      <c r="BY187" s="273" t="str">
        <f ca="true">+IF(OFFSET('Water Data'!$F$27,0,10*ROW('Water Data'!F181))="","",OFFSET('Water Data'!$F$27,0,10*ROW('Water Data'!F181)))</f>
        <v/>
      </c>
      <c r="BZ187" s="273" t="str">
        <f ca="true">+IF(OFFSET('Water Data'!$F$28,0,10*ROW('Water Data'!F181))="","",OFFSET('Water Data'!$F$28,0,10*ROW('Water Data'!F181)))</f>
        <v/>
      </c>
      <c r="CA187" s="273" t="str">
        <f ca="true">+IF(OFFSET('Water Data'!$F$29,0,10*ROW('Water Data'!F181))="","",OFFSET('Water Data'!$F$29,0,10*ROW('Water Data'!F181)))</f>
        <v/>
      </c>
      <c r="CB187" s="273" t="str">
        <f ca="true">+IF(OFFSET('Water Data'!$G$27,0,10*ROW('Water Data'!G181))="","",OFFSET('Water Data'!$G$27,0,10*ROW('Water Data'!G181)))</f>
        <v/>
      </c>
      <c r="CC187" s="273" t="str">
        <f ca="true">+IF(OFFSET('Water Data'!$G$28,0,10*ROW('Water Data'!G181))="","",OFFSET('Water Data'!$G$28,0,10*ROW('Water Data'!G181)))</f>
        <v/>
      </c>
      <c r="CD187" s="273" t="str">
        <f ca="true">+IF(OFFSET('Water Data'!$G$29,0,10*ROW('Water Data'!G181))="","",OFFSET('Water Data'!$G$29,0,10*ROW('Water Data'!G181)))</f>
        <v/>
      </c>
      <c r="CE187" s="273" t="str">
        <f ca="true">+IF(OFFSET('Water Data'!$H$27,0,10*ROW('Water Data'!H181))="","",OFFSET('Water Data'!$H$27,0,10*ROW('Water Data'!H181)))</f>
        <v/>
      </c>
      <c r="CF187" s="273" t="str">
        <f ca="true">+IF(OFFSET('Water Data'!$H$28,0,10*ROW('Water Data'!H181))="","",OFFSET('Water Data'!$H$28,0,10*ROW('Water Data'!H181)))</f>
        <v/>
      </c>
      <c r="CG187" s="273" t="str">
        <f ca="true">+IF(OFFSET('Water Data'!$H$29,0,10*ROW('Water Data'!H181))="","",OFFSET('Water Data'!$H$29,0,10*ROW('Water Data'!H181)))</f>
        <v/>
      </c>
      <c r="CH187" s="273" t="str">
        <f ca="true">+IF(OFFSET('Water Data'!$I$27,0,10*ROW('Water Data'!I181))="","",OFFSET('Water Data'!$I$27,0,10*ROW('Water Data'!I181)))</f>
        <v/>
      </c>
      <c r="CI187" s="273" t="str">
        <f ca="true">+IF(OFFSET('Water Data'!$I$28,0,10*ROW('Water Data'!I181))="","",OFFSET('Water Data'!$I$28,0,10*ROW('Water Data'!I181)))</f>
        <v/>
      </c>
      <c r="CJ187" s="273" t="str">
        <f ca="true">+IF(OFFSET('Water Data'!$I$29,0,10*ROW('Water Data'!I181))="","",OFFSET('Water Data'!$I$29,0,10*ROW('Water Data'!I181)))</f>
        <v/>
      </c>
      <c r="CK187" s="273" t="str">
        <f ca="true">+IF(OFFSET('Sanitation Data'!$D$28,0,10*ROW('Sanitation Data'!D181))="","",OFFSET('Sanitation Data'!$D$28,0,10*ROW('Sanitation Data'!D181)))</f>
        <v/>
      </c>
      <c r="CL187" s="273" t="str">
        <f ca="true">+IF(OFFSET('Sanitation Data'!$D$29,0,10*ROW('Sanitation Data'!D181))="","",OFFSET('Sanitation Data'!$D$29,0,10*ROW('Sanitation Data'!D181)))</f>
        <v/>
      </c>
      <c r="CM187" s="273" t="str">
        <f ca="true">+IF(OFFSET('Sanitation Data'!$D$30,0,10*ROW('Sanitation Data'!D181))="","",OFFSET('Sanitation Data'!$D$30,0,10*ROW('Sanitation Data'!D181)))</f>
        <v/>
      </c>
      <c r="CN187" s="273" t="str">
        <f ca="true">+IF(OFFSET('Sanitation Data'!$D$31,0,10*ROW('Sanitation Data'!D181))="","",OFFSET('Sanitation Data'!$D$31,0,10*ROW('Sanitation Data'!D181)))</f>
        <v/>
      </c>
      <c r="CO187" s="273" t="str">
        <f ca="true">+IF(OFFSET('Sanitation Data'!$D$32,0,10*ROW('Sanitation Data'!D181))="","",OFFSET('Sanitation Data'!$D$32,0,10*ROW('Sanitation Data'!D181)))</f>
        <v/>
      </c>
      <c r="CP187" s="273" t="str">
        <f ca="true">+IF(OFFSET('Sanitation Data'!$E$28,0,10*ROW('Sanitation Data'!E181))="","",OFFSET('Sanitation Data'!$E$28,0,10*ROW('Sanitation Data'!E181)))</f>
        <v/>
      </c>
      <c r="CQ187" s="273" t="str">
        <f ca="true">+IF(OFFSET('Sanitation Data'!$E$29,0,10*ROW('Sanitation Data'!E181))="","",OFFSET('Sanitation Data'!$E$29,0,10*ROW('Sanitation Data'!E181)))</f>
        <v/>
      </c>
      <c r="CR187" s="273" t="str">
        <f ca="true">+IF(OFFSET('Sanitation Data'!$E$30,0,10*ROW('Sanitation Data'!E181))="","",OFFSET('Sanitation Data'!$E$30,0,10*ROW('Sanitation Data'!E181)))</f>
        <v/>
      </c>
      <c r="CS187" s="273" t="str">
        <f ca="true">+IF(OFFSET('Sanitation Data'!$E$31,0,10*ROW('Sanitation Data'!E181))="","",OFFSET('Sanitation Data'!$E$31,0,10*ROW('Sanitation Data'!E181)))</f>
        <v/>
      </c>
      <c r="CT187" s="273" t="str">
        <f ca="true">+IF(OFFSET('Sanitation Data'!$E$32,0,10*ROW('Sanitation Data'!E181))="","",OFFSET('Sanitation Data'!$E$32,0,10*ROW('Sanitation Data'!E181)))</f>
        <v/>
      </c>
      <c r="CU187" s="273" t="str">
        <f ca="true">+IF(OFFSET('Sanitation Data'!$F$28,0,10*ROW('Sanitation Data'!F181))="","",OFFSET('Sanitation Data'!$F$28,0,10*ROW('Sanitation Data'!F181)))</f>
        <v/>
      </c>
      <c r="CV187" s="273" t="str">
        <f ca="true">+IF(OFFSET('Sanitation Data'!$F$29,0,10*ROW('Sanitation Data'!F181))="","",OFFSET('Sanitation Data'!$F$29,0,10*ROW('Sanitation Data'!F181)))</f>
        <v/>
      </c>
      <c r="CW187" s="273" t="str">
        <f ca="true">+IF(OFFSET('Sanitation Data'!$F$30,0,10*ROW('Sanitation Data'!F181))="","",OFFSET('Sanitation Data'!$F$30,0,10*ROW('Sanitation Data'!F181)))</f>
        <v/>
      </c>
      <c r="CX187" s="273" t="str">
        <f ca="true">+IF(OFFSET('Sanitation Data'!$F$31,0,10*ROW('Sanitation Data'!F181))="","",OFFSET('Sanitation Data'!$F$31,0,10*ROW('Sanitation Data'!F181)))</f>
        <v/>
      </c>
      <c r="CY187" s="273" t="str">
        <f ca="true">+IF(OFFSET('Sanitation Data'!$F$32,0,10*ROW('Sanitation Data'!F181))="","",OFFSET('Sanitation Data'!$F$32,0,10*ROW('Sanitation Data'!F181)))</f>
        <v/>
      </c>
      <c r="CZ187" s="273" t="str">
        <f ca="true">+IF(OFFSET('Sanitation Data'!$G$28,0,10*ROW('Sanitation Data'!G181))="","",OFFSET('Sanitation Data'!$G$28,0,10*ROW('Sanitation Data'!G181)))</f>
        <v/>
      </c>
      <c r="DA187" s="273" t="str">
        <f ca="true">+IF(OFFSET('Sanitation Data'!$G$29,0,10*ROW('Sanitation Data'!G181))="","",OFFSET('Sanitation Data'!$G$29,0,10*ROW('Sanitation Data'!G181)))</f>
        <v/>
      </c>
      <c r="DB187" s="273" t="str">
        <f ca="true">+IF(OFFSET('Sanitation Data'!$G$30,0,10*ROW('Sanitation Data'!G181))="","",OFFSET('Sanitation Data'!$G$30,0,10*ROW('Sanitation Data'!G181)))</f>
        <v/>
      </c>
      <c r="DC187" s="273" t="str">
        <f ca="true">+IF(OFFSET('Sanitation Data'!$G$31,0,10*ROW('Sanitation Data'!G181))="","",OFFSET('Sanitation Data'!$G$31,0,10*ROW('Sanitation Data'!G181)))</f>
        <v/>
      </c>
      <c r="DD187" s="273" t="str">
        <f ca="true">+IF(OFFSET('Sanitation Data'!$G$32,0,10*ROW('Sanitation Data'!G181))="","",OFFSET('Sanitation Data'!$G$32,0,10*ROW('Sanitation Data'!G181)))</f>
        <v/>
      </c>
      <c r="DE187" s="273" t="str">
        <f ca="true">+IF(OFFSET('Sanitation Data'!$H$28,0,10*ROW('Sanitation Data'!H181))="","",OFFSET('Sanitation Data'!$H$28,0,10*ROW('Sanitation Data'!H181)))</f>
        <v/>
      </c>
      <c r="DF187" s="273" t="str">
        <f ca="true">+IF(OFFSET('Sanitation Data'!$H$29,0,10*ROW('Sanitation Data'!H181))="","",OFFSET('Sanitation Data'!$H$29,0,10*ROW('Sanitation Data'!H181)))</f>
        <v/>
      </c>
      <c r="DG187" s="273" t="str">
        <f ca="true">+IF(OFFSET('Sanitation Data'!$H$30,0,10*ROW('Sanitation Data'!H181))="","",OFFSET('Sanitation Data'!$H$30,0,10*ROW('Sanitation Data'!H181)))</f>
        <v/>
      </c>
      <c r="DH187" s="273" t="str">
        <f ca="true">+IF(OFFSET('Sanitation Data'!$H$31,0,10*ROW('Sanitation Data'!H181))="","",OFFSET('Sanitation Data'!$H$31,0,10*ROW('Sanitation Data'!H181)))</f>
        <v/>
      </c>
      <c r="DI187" s="273" t="str">
        <f ca="true">+IF(OFFSET('Sanitation Data'!$H$32,0,10*ROW('Sanitation Data'!H181))="","",OFFSET('Sanitation Data'!$H$32,0,10*ROW('Sanitation Data'!H181)))</f>
        <v/>
      </c>
      <c r="DJ187" s="273" t="str">
        <f ca="true">+IF(OFFSET('Sanitation Data'!$I$28,0,10*ROW('Sanitation Data'!I181))="","",OFFSET('Sanitation Data'!$I$28,0,10*ROW('Sanitation Data'!I181)))</f>
        <v/>
      </c>
      <c r="DK187" s="273" t="str">
        <f ca="true">+IF(OFFSET('Sanitation Data'!$I$29,0,10*ROW('Sanitation Data'!I181))="","",OFFSET('Sanitation Data'!$I$29,0,10*ROW('Sanitation Data'!I181)))</f>
        <v/>
      </c>
      <c r="DL187" s="273" t="str">
        <f ca="true">+IF(OFFSET('Sanitation Data'!$I$30,0,10*ROW('Sanitation Data'!I181))="","",OFFSET('Sanitation Data'!$I$30,0,10*ROW('Sanitation Data'!I181)))</f>
        <v/>
      </c>
      <c r="DM187" s="273" t="str">
        <f ca="true">+IF(OFFSET('Sanitation Data'!$I$31,0,10*ROW('Sanitation Data'!I181))="","",OFFSET('Sanitation Data'!$I$31,0,10*ROW('Sanitation Data'!I181)))</f>
        <v/>
      </c>
      <c r="DN187" s="273" t="str">
        <f ca="true">+IF(OFFSET('Sanitation Data'!$I$32,0,10*ROW('Sanitation Data'!I181))="","",OFFSET('Sanitation Data'!$I$32,0,10*ROW('Sanitation Data'!I181)))</f>
        <v/>
      </c>
      <c r="DO187" s="273" t="str">
        <f ca="true">+IF(OFFSET('Hygiene Data'!$D$11,0,10*ROW('Hygiene Data'!D181))="","",OFFSET('Hygiene Data'!$D$11,0,10*ROW('Hygiene Data'!D181)))</f>
        <v/>
      </c>
      <c r="DP187" s="273" t="str">
        <f ca="true">+IF(OFFSET('Hygiene Data'!$D$12,0,10*ROW('Hygiene Data'!D181))="","",OFFSET('Hygiene Data'!$D$12,0,10*ROW('Hygiene Data'!D181)))</f>
        <v/>
      </c>
      <c r="DQ187" s="273" t="str">
        <f ca="true">+IF(OFFSET('Hygiene Data'!$D$13,0,10*ROW('Hygiene Data'!D181))="","",OFFSET('Hygiene Data'!$D$13,0,10*ROW('Hygiene Data'!D181)))</f>
        <v/>
      </c>
      <c r="DR187" s="273" t="str">
        <f ca="true">+IF(OFFSET('Hygiene Data'!$E$11,0,10*ROW('Hygiene Data'!E181))="","",OFFSET('Hygiene Data'!$E$11,0,10*ROW('Hygiene Data'!E181)))</f>
        <v/>
      </c>
      <c r="DS187" s="273" t="str">
        <f ca="true">+IF(OFFSET('Hygiene Data'!$E$12,0,10*ROW('Hygiene Data'!E181))="","",OFFSET('Hygiene Data'!$E$12,0,10*ROW('Hygiene Data'!E181)))</f>
        <v/>
      </c>
      <c r="DT187" s="273" t="str">
        <f ca="true">+IF(OFFSET('Hygiene Data'!$E$13,0,10*ROW('Hygiene Data'!E181))="","",OFFSET('Hygiene Data'!$E$13,0,10*ROW('Hygiene Data'!E181)))</f>
        <v/>
      </c>
      <c r="DU187" s="273" t="str">
        <f ca="true">+IF(OFFSET('Hygiene Data'!$F$11,0,10*ROW('Hygiene Data'!F181))="","",OFFSET('Hygiene Data'!$F$11,0,10*ROW('Hygiene Data'!F181)))</f>
        <v/>
      </c>
      <c r="DV187" s="273" t="str">
        <f ca="true">+IF(OFFSET('Hygiene Data'!$F$12,0,10*ROW('Hygiene Data'!F181))="","",OFFSET('Hygiene Data'!$F$12,0,10*ROW('Hygiene Data'!F181)))</f>
        <v/>
      </c>
      <c r="DW187" s="273" t="str">
        <f ca="true">+IF(OFFSET('Hygiene Data'!$F$13,0,10*ROW('Hygiene Data'!F181))="","",OFFSET('Hygiene Data'!$F$13,0,10*ROW('Hygiene Data'!F181)))</f>
        <v/>
      </c>
      <c r="DX187" s="273" t="str">
        <f ca="true">+IF(OFFSET('Hygiene Data'!$G$11,0,10*ROW('Hygiene Data'!G181))="","",OFFSET('Hygiene Data'!$G$11,0,10*ROW('Hygiene Data'!G181)))</f>
        <v/>
      </c>
      <c r="DY187" s="273" t="str">
        <f ca="true">+IF(OFFSET('Hygiene Data'!$G$12,0,10*ROW('Hygiene Data'!G181))="","",OFFSET('Hygiene Data'!$G$12,0,10*ROW('Hygiene Data'!G181)))</f>
        <v/>
      </c>
      <c r="DZ187" s="273" t="str">
        <f ca="true">+IF(OFFSET('Hygiene Data'!$G$13,0,10*ROW('Hygiene Data'!G181))="","",OFFSET('Hygiene Data'!$G$13,0,10*ROW('Hygiene Data'!G181)))</f>
        <v/>
      </c>
      <c r="EA187" s="273" t="str">
        <f ca="true">+IF(OFFSET('Hygiene Data'!$H$11,0,10*ROW('Hygiene Data'!H181))="","",OFFSET('Hygiene Data'!$H$11,0,10*ROW('Hygiene Data'!H181)))</f>
        <v/>
      </c>
      <c r="EB187" s="273" t="str">
        <f ca="true">+IF(OFFSET('Hygiene Data'!$H$12,0,10*ROW('Hygiene Data'!H181))="","",OFFSET('Hygiene Data'!$H$12,0,10*ROW('Hygiene Data'!H181)))</f>
        <v/>
      </c>
      <c r="EC187" s="273" t="str">
        <f ca="true">+IF(OFFSET('Hygiene Data'!$H$13,0,10*ROW('Hygiene Data'!H181))="","",OFFSET('Hygiene Data'!$H$13,0,10*ROW('Hygiene Data'!H181)))</f>
        <v/>
      </c>
      <c r="ED187" s="273" t="str">
        <f ca="true">+IF(OFFSET('Hygiene Data'!$I$11,0,10*ROW('Hygiene Data'!I181))="","",OFFSET('Hygiene Data'!$I$11,0,10*ROW('Hygiene Data'!I181)))</f>
        <v/>
      </c>
      <c r="EE187" s="273" t="str">
        <f ca="true">+IF(OFFSET('Hygiene Data'!$I$12,0,10*ROW('Hygiene Data'!I181))="","",OFFSET('Hygiene Data'!$I$12,0,10*ROW('Hygiene Data'!I181)))</f>
        <v/>
      </c>
      <c r="EF187" s="273"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29" t="str">
        <f t="shared" ca="true" si="2"/>
        <v/>
      </c>
      <c r="D188" s="97"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7"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7"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7"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7"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7"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7"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7"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7"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7"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7"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7"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7"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7"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7"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7"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7"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7"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8"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8"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8"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8"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8"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8"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8"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8"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8"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8"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8"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8"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8"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8"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8"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8"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8"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8"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8"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8"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8"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8"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8"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8"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8"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8"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8"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8"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8"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8"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9"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9"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9"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9"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9"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9"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9"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9"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9"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9"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9"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9"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9"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9"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9"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9"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9"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9"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3"/>
      <c r="BS188" s="273" t="str">
        <f ca="true">+IF(OFFSET('Water Data'!$D$27,0,10*ROW('Water Data'!D182))="","",OFFSET('Water Data'!$D$27,0,10*ROW('Water Data'!D182)))</f>
        <v/>
      </c>
      <c r="BT188" s="273" t="str">
        <f ca="true">+IF(OFFSET('Water Data'!$D$28,0,10*ROW('Water Data'!D182))="","",OFFSET('Water Data'!$D$28,0,10*ROW('Water Data'!D182)))</f>
        <v/>
      </c>
      <c r="BU188" s="273" t="str">
        <f ca="true">+IF(OFFSET('Water Data'!$D$29,0,10*ROW('Water Data'!D182))="","",OFFSET('Water Data'!$D$29,0,10*ROW('Water Data'!D182)))</f>
        <v/>
      </c>
      <c r="BV188" s="273" t="str">
        <f ca="true">+IF(OFFSET('Water Data'!$E$27,0,10*ROW('Water Data'!E182))="","",OFFSET('Water Data'!$E$27,0,10*ROW('Water Data'!E182)))</f>
        <v/>
      </c>
      <c r="BW188" s="273" t="str">
        <f ca="true">+IF(OFFSET('Water Data'!$E$28,0,10*ROW('Water Data'!E182))="","",OFFSET('Water Data'!$E$28,0,10*ROW('Water Data'!E182)))</f>
        <v/>
      </c>
      <c r="BX188" s="273" t="str">
        <f ca="true">+IF(OFFSET('Water Data'!$E$29,0,10*ROW('Water Data'!E182))="","",OFFSET('Water Data'!$E$29,0,10*ROW('Water Data'!E182)))</f>
        <v/>
      </c>
      <c r="BY188" s="273" t="str">
        <f ca="true">+IF(OFFSET('Water Data'!$F$27,0,10*ROW('Water Data'!F182))="","",OFFSET('Water Data'!$F$27,0,10*ROW('Water Data'!F182)))</f>
        <v/>
      </c>
      <c r="BZ188" s="273" t="str">
        <f ca="true">+IF(OFFSET('Water Data'!$F$28,0,10*ROW('Water Data'!F182))="","",OFFSET('Water Data'!$F$28,0,10*ROW('Water Data'!F182)))</f>
        <v/>
      </c>
      <c r="CA188" s="273" t="str">
        <f ca="true">+IF(OFFSET('Water Data'!$F$29,0,10*ROW('Water Data'!F182))="","",OFFSET('Water Data'!$F$29,0,10*ROW('Water Data'!F182)))</f>
        <v/>
      </c>
      <c r="CB188" s="273" t="str">
        <f ca="true">+IF(OFFSET('Water Data'!$G$27,0,10*ROW('Water Data'!G182))="","",OFFSET('Water Data'!$G$27,0,10*ROW('Water Data'!G182)))</f>
        <v/>
      </c>
      <c r="CC188" s="273" t="str">
        <f ca="true">+IF(OFFSET('Water Data'!$G$28,0,10*ROW('Water Data'!G182))="","",OFFSET('Water Data'!$G$28,0,10*ROW('Water Data'!G182)))</f>
        <v/>
      </c>
      <c r="CD188" s="273" t="str">
        <f ca="true">+IF(OFFSET('Water Data'!$G$29,0,10*ROW('Water Data'!G182))="","",OFFSET('Water Data'!$G$29,0,10*ROW('Water Data'!G182)))</f>
        <v/>
      </c>
      <c r="CE188" s="273" t="str">
        <f ca="true">+IF(OFFSET('Water Data'!$H$27,0,10*ROW('Water Data'!H182))="","",OFFSET('Water Data'!$H$27,0,10*ROW('Water Data'!H182)))</f>
        <v/>
      </c>
      <c r="CF188" s="273" t="str">
        <f ca="true">+IF(OFFSET('Water Data'!$H$28,0,10*ROW('Water Data'!H182))="","",OFFSET('Water Data'!$H$28,0,10*ROW('Water Data'!H182)))</f>
        <v/>
      </c>
      <c r="CG188" s="273" t="str">
        <f ca="true">+IF(OFFSET('Water Data'!$H$29,0,10*ROW('Water Data'!H182))="","",OFFSET('Water Data'!$H$29,0,10*ROW('Water Data'!H182)))</f>
        <v/>
      </c>
      <c r="CH188" s="273" t="str">
        <f ca="true">+IF(OFFSET('Water Data'!$I$27,0,10*ROW('Water Data'!I182))="","",OFFSET('Water Data'!$I$27,0,10*ROW('Water Data'!I182)))</f>
        <v/>
      </c>
      <c r="CI188" s="273" t="str">
        <f ca="true">+IF(OFFSET('Water Data'!$I$28,0,10*ROW('Water Data'!I182))="","",OFFSET('Water Data'!$I$28,0,10*ROW('Water Data'!I182)))</f>
        <v/>
      </c>
      <c r="CJ188" s="273" t="str">
        <f ca="true">+IF(OFFSET('Water Data'!$I$29,0,10*ROW('Water Data'!I182))="","",OFFSET('Water Data'!$I$29,0,10*ROW('Water Data'!I182)))</f>
        <v/>
      </c>
      <c r="CK188" s="273" t="str">
        <f ca="true">+IF(OFFSET('Sanitation Data'!$D$28,0,10*ROW('Sanitation Data'!D182))="","",OFFSET('Sanitation Data'!$D$28,0,10*ROW('Sanitation Data'!D182)))</f>
        <v/>
      </c>
      <c r="CL188" s="273" t="str">
        <f ca="true">+IF(OFFSET('Sanitation Data'!$D$29,0,10*ROW('Sanitation Data'!D182))="","",OFFSET('Sanitation Data'!$D$29,0,10*ROW('Sanitation Data'!D182)))</f>
        <v/>
      </c>
      <c r="CM188" s="273" t="str">
        <f ca="true">+IF(OFFSET('Sanitation Data'!$D$30,0,10*ROW('Sanitation Data'!D182))="","",OFFSET('Sanitation Data'!$D$30,0,10*ROW('Sanitation Data'!D182)))</f>
        <v/>
      </c>
      <c r="CN188" s="273" t="str">
        <f ca="true">+IF(OFFSET('Sanitation Data'!$D$31,0,10*ROW('Sanitation Data'!D182))="","",OFFSET('Sanitation Data'!$D$31,0,10*ROW('Sanitation Data'!D182)))</f>
        <v/>
      </c>
      <c r="CO188" s="273" t="str">
        <f ca="true">+IF(OFFSET('Sanitation Data'!$D$32,0,10*ROW('Sanitation Data'!D182))="","",OFFSET('Sanitation Data'!$D$32,0,10*ROW('Sanitation Data'!D182)))</f>
        <v/>
      </c>
      <c r="CP188" s="273" t="str">
        <f ca="true">+IF(OFFSET('Sanitation Data'!$E$28,0,10*ROW('Sanitation Data'!E182))="","",OFFSET('Sanitation Data'!$E$28,0,10*ROW('Sanitation Data'!E182)))</f>
        <v/>
      </c>
      <c r="CQ188" s="273" t="str">
        <f ca="true">+IF(OFFSET('Sanitation Data'!$E$29,0,10*ROW('Sanitation Data'!E182))="","",OFFSET('Sanitation Data'!$E$29,0,10*ROW('Sanitation Data'!E182)))</f>
        <v/>
      </c>
      <c r="CR188" s="273" t="str">
        <f ca="true">+IF(OFFSET('Sanitation Data'!$E$30,0,10*ROW('Sanitation Data'!E182))="","",OFFSET('Sanitation Data'!$E$30,0,10*ROW('Sanitation Data'!E182)))</f>
        <v/>
      </c>
      <c r="CS188" s="273" t="str">
        <f ca="true">+IF(OFFSET('Sanitation Data'!$E$31,0,10*ROW('Sanitation Data'!E182))="","",OFFSET('Sanitation Data'!$E$31,0,10*ROW('Sanitation Data'!E182)))</f>
        <v/>
      </c>
      <c r="CT188" s="273" t="str">
        <f ca="true">+IF(OFFSET('Sanitation Data'!$E$32,0,10*ROW('Sanitation Data'!E182))="","",OFFSET('Sanitation Data'!$E$32,0,10*ROW('Sanitation Data'!E182)))</f>
        <v/>
      </c>
      <c r="CU188" s="273" t="str">
        <f ca="true">+IF(OFFSET('Sanitation Data'!$F$28,0,10*ROW('Sanitation Data'!F182))="","",OFFSET('Sanitation Data'!$F$28,0,10*ROW('Sanitation Data'!F182)))</f>
        <v/>
      </c>
      <c r="CV188" s="273" t="str">
        <f ca="true">+IF(OFFSET('Sanitation Data'!$F$29,0,10*ROW('Sanitation Data'!F182))="","",OFFSET('Sanitation Data'!$F$29,0,10*ROW('Sanitation Data'!F182)))</f>
        <v/>
      </c>
      <c r="CW188" s="273" t="str">
        <f ca="true">+IF(OFFSET('Sanitation Data'!$F$30,0,10*ROW('Sanitation Data'!F182))="","",OFFSET('Sanitation Data'!$F$30,0,10*ROW('Sanitation Data'!F182)))</f>
        <v/>
      </c>
      <c r="CX188" s="273" t="str">
        <f ca="true">+IF(OFFSET('Sanitation Data'!$F$31,0,10*ROW('Sanitation Data'!F182))="","",OFFSET('Sanitation Data'!$F$31,0,10*ROW('Sanitation Data'!F182)))</f>
        <v/>
      </c>
      <c r="CY188" s="273" t="str">
        <f ca="true">+IF(OFFSET('Sanitation Data'!$F$32,0,10*ROW('Sanitation Data'!F182))="","",OFFSET('Sanitation Data'!$F$32,0,10*ROW('Sanitation Data'!F182)))</f>
        <v/>
      </c>
      <c r="CZ188" s="273" t="str">
        <f ca="true">+IF(OFFSET('Sanitation Data'!$G$28,0,10*ROW('Sanitation Data'!G182))="","",OFFSET('Sanitation Data'!$G$28,0,10*ROW('Sanitation Data'!G182)))</f>
        <v/>
      </c>
      <c r="DA188" s="273" t="str">
        <f ca="true">+IF(OFFSET('Sanitation Data'!$G$29,0,10*ROW('Sanitation Data'!G182))="","",OFFSET('Sanitation Data'!$G$29,0,10*ROW('Sanitation Data'!G182)))</f>
        <v/>
      </c>
      <c r="DB188" s="273" t="str">
        <f ca="true">+IF(OFFSET('Sanitation Data'!$G$30,0,10*ROW('Sanitation Data'!G182))="","",OFFSET('Sanitation Data'!$G$30,0,10*ROW('Sanitation Data'!G182)))</f>
        <v/>
      </c>
      <c r="DC188" s="273" t="str">
        <f ca="true">+IF(OFFSET('Sanitation Data'!$G$31,0,10*ROW('Sanitation Data'!G182))="","",OFFSET('Sanitation Data'!$G$31,0,10*ROW('Sanitation Data'!G182)))</f>
        <v/>
      </c>
      <c r="DD188" s="273" t="str">
        <f ca="true">+IF(OFFSET('Sanitation Data'!$G$32,0,10*ROW('Sanitation Data'!G182))="","",OFFSET('Sanitation Data'!$G$32,0,10*ROW('Sanitation Data'!G182)))</f>
        <v/>
      </c>
      <c r="DE188" s="273" t="str">
        <f ca="true">+IF(OFFSET('Sanitation Data'!$H$28,0,10*ROW('Sanitation Data'!H182))="","",OFFSET('Sanitation Data'!$H$28,0,10*ROW('Sanitation Data'!H182)))</f>
        <v/>
      </c>
      <c r="DF188" s="273" t="str">
        <f ca="true">+IF(OFFSET('Sanitation Data'!$H$29,0,10*ROW('Sanitation Data'!H182))="","",OFFSET('Sanitation Data'!$H$29,0,10*ROW('Sanitation Data'!H182)))</f>
        <v/>
      </c>
      <c r="DG188" s="273" t="str">
        <f ca="true">+IF(OFFSET('Sanitation Data'!$H$30,0,10*ROW('Sanitation Data'!H182))="","",OFFSET('Sanitation Data'!$H$30,0,10*ROW('Sanitation Data'!H182)))</f>
        <v/>
      </c>
      <c r="DH188" s="273" t="str">
        <f ca="true">+IF(OFFSET('Sanitation Data'!$H$31,0,10*ROW('Sanitation Data'!H182))="","",OFFSET('Sanitation Data'!$H$31,0,10*ROW('Sanitation Data'!H182)))</f>
        <v/>
      </c>
      <c r="DI188" s="273" t="str">
        <f ca="true">+IF(OFFSET('Sanitation Data'!$H$32,0,10*ROW('Sanitation Data'!H182))="","",OFFSET('Sanitation Data'!$H$32,0,10*ROW('Sanitation Data'!H182)))</f>
        <v/>
      </c>
      <c r="DJ188" s="273" t="str">
        <f ca="true">+IF(OFFSET('Sanitation Data'!$I$28,0,10*ROW('Sanitation Data'!I182))="","",OFFSET('Sanitation Data'!$I$28,0,10*ROW('Sanitation Data'!I182)))</f>
        <v/>
      </c>
      <c r="DK188" s="273" t="str">
        <f ca="true">+IF(OFFSET('Sanitation Data'!$I$29,0,10*ROW('Sanitation Data'!I182))="","",OFFSET('Sanitation Data'!$I$29,0,10*ROW('Sanitation Data'!I182)))</f>
        <v/>
      </c>
      <c r="DL188" s="273" t="str">
        <f ca="true">+IF(OFFSET('Sanitation Data'!$I$30,0,10*ROW('Sanitation Data'!I182))="","",OFFSET('Sanitation Data'!$I$30,0,10*ROW('Sanitation Data'!I182)))</f>
        <v/>
      </c>
      <c r="DM188" s="273" t="str">
        <f ca="true">+IF(OFFSET('Sanitation Data'!$I$31,0,10*ROW('Sanitation Data'!I182))="","",OFFSET('Sanitation Data'!$I$31,0,10*ROW('Sanitation Data'!I182)))</f>
        <v/>
      </c>
      <c r="DN188" s="273" t="str">
        <f ca="true">+IF(OFFSET('Sanitation Data'!$I$32,0,10*ROW('Sanitation Data'!I182))="","",OFFSET('Sanitation Data'!$I$32,0,10*ROW('Sanitation Data'!I182)))</f>
        <v/>
      </c>
      <c r="DO188" s="273" t="str">
        <f ca="true">+IF(OFFSET('Hygiene Data'!$D$11,0,10*ROW('Hygiene Data'!D182))="","",OFFSET('Hygiene Data'!$D$11,0,10*ROW('Hygiene Data'!D182)))</f>
        <v/>
      </c>
      <c r="DP188" s="273" t="str">
        <f ca="true">+IF(OFFSET('Hygiene Data'!$D$12,0,10*ROW('Hygiene Data'!D182))="","",OFFSET('Hygiene Data'!$D$12,0,10*ROW('Hygiene Data'!D182)))</f>
        <v/>
      </c>
      <c r="DQ188" s="273" t="str">
        <f ca="true">+IF(OFFSET('Hygiene Data'!$D$13,0,10*ROW('Hygiene Data'!D182))="","",OFFSET('Hygiene Data'!$D$13,0,10*ROW('Hygiene Data'!D182)))</f>
        <v/>
      </c>
      <c r="DR188" s="273" t="str">
        <f ca="true">+IF(OFFSET('Hygiene Data'!$E$11,0,10*ROW('Hygiene Data'!E182))="","",OFFSET('Hygiene Data'!$E$11,0,10*ROW('Hygiene Data'!E182)))</f>
        <v/>
      </c>
      <c r="DS188" s="273" t="str">
        <f ca="true">+IF(OFFSET('Hygiene Data'!$E$12,0,10*ROW('Hygiene Data'!E182))="","",OFFSET('Hygiene Data'!$E$12,0,10*ROW('Hygiene Data'!E182)))</f>
        <v/>
      </c>
      <c r="DT188" s="273" t="str">
        <f ca="true">+IF(OFFSET('Hygiene Data'!$E$13,0,10*ROW('Hygiene Data'!E182))="","",OFFSET('Hygiene Data'!$E$13,0,10*ROW('Hygiene Data'!E182)))</f>
        <v/>
      </c>
      <c r="DU188" s="273" t="str">
        <f ca="true">+IF(OFFSET('Hygiene Data'!$F$11,0,10*ROW('Hygiene Data'!F182))="","",OFFSET('Hygiene Data'!$F$11,0,10*ROW('Hygiene Data'!F182)))</f>
        <v/>
      </c>
      <c r="DV188" s="273" t="str">
        <f ca="true">+IF(OFFSET('Hygiene Data'!$F$12,0,10*ROW('Hygiene Data'!F182))="","",OFFSET('Hygiene Data'!$F$12,0,10*ROW('Hygiene Data'!F182)))</f>
        <v/>
      </c>
      <c r="DW188" s="273" t="str">
        <f ca="true">+IF(OFFSET('Hygiene Data'!$F$13,0,10*ROW('Hygiene Data'!F182))="","",OFFSET('Hygiene Data'!$F$13,0,10*ROW('Hygiene Data'!F182)))</f>
        <v/>
      </c>
      <c r="DX188" s="273" t="str">
        <f ca="true">+IF(OFFSET('Hygiene Data'!$G$11,0,10*ROW('Hygiene Data'!G182))="","",OFFSET('Hygiene Data'!$G$11,0,10*ROW('Hygiene Data'!G182)))</f>
        <v/>
      </c>
      <c r="DY188" s="273" t="str">
        <f ca="true">+IF(OFFSET('Hygiene Data'!$G$12,0,10*ROW('Hygiene Data'!G182))="","",OFFSET('Hygiene Data'!$G$12,0,10*ROW('Hygiene Data'!G182)))</f>
        <v/>
      </c>
      <c r="DZ188" s="273" t="str">
        <f ca="true">+IF(OFFSET('Hygiene Data'!$G$13,0,10*ROW('Hygiene Data'!G182))="","",OFFSET('Hygiene Data'!$G$13,0,10*ROW('Hygiene Data'!G182)))</f>
        <v/>
      </c>
      <c r="EA188" s="273" t="str">
        <f ca="true">+IF(OFFSET('Hygiene Data'!$H$11,0,10*ROW('Hygiene Data'!H182))="","",OFFSET('Hygiene Data'!$H$11,0,10*ROW('Hygiene Data'!H182)))</f>
        <v/>
      </c>
      <c r="EB188" s="273" t="str">
        <f ca="true">+IF(OFFSET('Hygiene Data'!$H$12,0,10*ROW('Hygiene Data'!H182))="","",OFFSET('Hygiene Data'!$H$12,0,10*ROW('Hygiene Data'!H182)))</f>
        <v/>
      </c>
      <c r="EC188" s="273" t="str">
        <f ca="true">+IF(OFFSET('Hygiene Data'!$H$13,0,10*ROW('Hygiene Data'!H182))="","",OFFSET('Hygiene Data'!$H$13,0,10*ROW('Hygiene Data'!H182)))</f>
        <v/>
      </c>
      <c r="ED188" s="273" t="str">
        <f ca="true">+IF(OFFSET('Hygiene Data'!$I$11,0,10*ROW('Hygiene Data'!I182))="","",OFFSET('Hygiene Data'!$I$11,0,10*ROW('Hygiene Data'!I182)))</f>
        <v/>
      </c>
      <c r="EE188" s="273" t="str">
        <f ca="true">+IF(OFFSET('Hygiene Data'!$I$12,0,10*ROW('Hygiene Data'!I182))="","",OFFSET('Hygiene Data'!$I$12,0,10*ROW('Hygiene Data'!I182)))</f>
        <v/>
      </c>
      <c r="EF188" s="273"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29" t="str">
        <f t="shared" ca="true" si="2"/>
        <v/>
      </c>
      <c r="D189" s="97"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7"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7"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7"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7"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7"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7"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7"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7"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7"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7"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7"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7"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7"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7"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7"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7"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7"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8"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8"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8"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8"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8"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8"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8"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8"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8"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8"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8"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8"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8"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8"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8"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8"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8"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8"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8"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8"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8"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8"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8"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8"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8"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8"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8"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8"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8"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8"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9"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9"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9"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9"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9"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9"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9"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9"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9"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9"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9"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9"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9"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9"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9"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9"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9"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9"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3"/>
      <c r="BS189" s="273" t="str">
        <f ca="true">+IF(OFFSET('Water Data'!$D$27,0,10*ROW('Water Data'!D183))="","",OFFSET('Water Data'!$D$27,0,10*ROW('Water Data'!D183)))</f>
        <v/>
      </c>
      <c r="BT189" s="273" t="str">
        <f ca="true">+IF(OFFSET('Water Data'!$D$28,0,10*ROW('Water Data'!D183))="","",OFFSET('Water Data'!$D$28,0,10*ROW('Water Data'!D183)))</f>
        <v/>
      </c>
      <c r="BU189" s="273" t="str">
        <f ca="true">+IF(OFFSET('Water Data'!$D$29,0,10*ROW('Water Data'!D183))="","",OFFSET('Water Data'!$D$29,0,10*ROW('Water Data'!D183)))</f>
        <v/>
      </c>
      <c r="BV189" s="273" t="str">
        <f ca="true">+IF(OFFSET('Water Data'!$E$27,0,10*ROW('Water Data'!E183))="","",OFFSET('Water Data'!$E$27,0,10*ROW('Water Data'!E183)))</f>
        <v/>
      </c>
      <c r="BW189" s="273" t="str">
        <f ca="true">+IF(OFFSET('Water Data'!$E$28,0,10*ROW('Water Data'!E183))="","",OFFSET('Water Data'!$E$28,0,10*ROW('Water Data'!E183)))</f>
        <v/>
      </c>
      <c r="BX189" s="273" t="str">
        <f ca="true">+IF(OFFSET('Water Data'!$E$29,0,10*ROW('Water Data'!E183))="","",OFFSET('Water Data'!$E$29,0,10*ROW('Water Data'!E183)))</f>
        <v/>
      </c>
      <c r="BY189" s="273" t="str">
        <f ca="true">+IF(OFFSET('Water Data'!$F$27,0,10*ROW('Water Data'!F183))="","",OFFSET('Water Data'!$F$27,0,10*ROW('Water Data'!F183)))</f>
        <v/>
      </c>
      <c r="BZ189" s="273" t="str">
        <f ca="true">+IF(OFFSET('Water Data'!$F$28,0,10*ROW('Water Data'!F183))="","",OFFSET('Water Data'!$F$28,0,10*ROW('Water Data'!F183)))</f>
        <v/>
      </c>
      <c r="CA189" s="273" t="str">
        <f ca="true">+IF(OFFSET('Water Data'!$F$29,0,10*ROW('Water Data'!F183))="","",OFFSET('Water Data'!$F$29,0,10*ROW('Water Data'!F183)))</f>
        <v/>
      </c>
      <c r="CB189" s="273" t="str">
        <f ca="true">+IF(OFFSET('Water Data'!$G$27,0,10*ROW('Water Data'!G183))="","",OFFSET('Water Data'!$G$27,0,10*ROW('Water Data'!G183)))</f>
        <v/>
      </c>
      <c r="CC189" s="273" t="str">
        <f ca="true">+IF(OFFSET('Water Data'!$G$28,0,10*ROW('Water Data'!G183))="","",OFFSET('Water Data'!$G$28,0,10*ROW('Water Data'!G183)))</f>
        <v/>
      </c>
      <c r="CD189" s="273" t="str">
        <f ca="true">+IF(OFFSET('Water Data'!$G$29,0,10*ROW('Water Data'!G183))="","",OFFSET('Water Data'!$G$29,0,10*ROW('Water Data'!G183)))</f>
        <v/>
      </c>
      <c r="CE189" s="273" t="str">
        <f ca="true">+IF(OFFSET('Water Data'!$H$27,0,10*ROW('Water Data'!H183))="","",OFFSET('Water Data'!$H$27,0,10*ROW('Water Data'!H183)))</f>
        <v/>
      </c>
      <c r="CF189" s="273" t="str">
        <f ca="true">+IF(OFFSET('Water Data'!$H$28,0,10*ROW('Water Data'!H183))="","",OFFSET('Water Data'!$H$28,0,10*ROW('Water Data'!H183)))</f>
        <v/>
      </c>
      <c r="CG189" s="273" t="str">
        <f ca="true">+IF(OFFSET('Water Data'!$H$29,0,10*ROW('Water Data'!H183))="","",OFFSET('Water Data'!$H$29,0,10*ROW('Water Data'!H183)))</f>
        <v/>
      </c>
      <c r="CH189" s="273" t="str">
        <f ca="true">+IF(OFFSET('Water Data'!$I$27,0,10*ROW('Water Data'!I183))="","",OFFSET('Water Data'!$I$27,0,10*ROW('Water Data'!I183)))</f>
        <v/>
      </c>
      <c r="CI189" s="273" t="str">
        <f ca="true">+IF(OFFSET('Water Data'!$I$28,0,10*ROW('Water Data'!I183))="","",OFFSET('Water Data'!$I$28,0,10*ROW('Water Data'!I183)))</f>
        <v/>
      </c>
      <c r="CJ189" s="273" t="str">
        <f ca="true">+IF(OFFSET('Water Data'!$I$29,0,10*ROW('Water Data'!I183))="","",OFFSET('Water Data'!$I$29,0,10*ROW('Water Data'!I183)))</f>
        <v/>
      </c>
      <c r="CK189" s="273" t="str">
        <f ca="true">+IF(OFFSET('Sanitation Data'!$D$28,0,10*ROW('Sanitation Data'!D183))="","",OFFSET('Sanitation Data'!$D$28,0,10*ROW('Sanitation Data'!D183)))</f>
        <v/>
      </c>
      <c r="CL189" s="273" t="str">
        <f ca="true">+IF(OFFSET('Sanitation Data'!$D$29,0,10*ROW('Sanitation Data'!D183))="","",OFFSET('Sanitation Data'!$D$29,0,10*ROW('Sanitation Data'!D183)))</f>
        <v/>
      </c>
      <c r="CM189" s="273" t="str">
        <f ca="true">+IF(OFFSET('Sanitation Data'!$D$30,0,10*ROW('Sanitation Data'!D183))="","",OFFSET('Sanitation Data'!$D$30,0,10*ROW('Sanitation Data'!D183)))</f>
        <v/>
      </c>
      <c r="CN189" s="273" t="str">
        <f ca="true">+IF(OFFSET('Sanitation Data'!$D$31,0,10*ROW('Sanitation Data'!D183))="","",OFFSET('Sanitation Data'!$D$31,0,10*ROW('Sanitation Data'!D183)))</f>
        <v/>
      </c>
      <c r="CO189" s="273" t="str">
        <f ca="true">+IF(OFFSET('Sanitation Data'!$D$32,0,10*ROW('Sanitation Data'!D183))="","",OFFSET('Sanitation Data'!$D$32,0,10*ROW('Sanitation Data'!D183)))</f>
        <v/>
      </c>
      <c r="CP189" s="273" t="str">
        <f ca="true">+IF(OFFSET('Sanitation Data'!$E$28,0,10*ROW('Sanitation Data'!E183))="","",OFFSET('Sanitation Data'!$E$28,0,10*ROW('Sanitation Data'!E183)))</f>
        <v/>
      </c>
      <c r="CQ189" s="273" t="str">
        <f ca="true">+IF(OFFSET('Sanitation Data'!$E$29,0,10*ROW('Sanitation Data'!E183))="","",OFFSET('Sanitation Data'!$E$29,0,10*ROW('Sanitation Data'!E183)))</f>
        <v/>
      </c>
      <c r="CR189" s="273" t="str">
        <f ca="true">+IF(OFFSET('Sanitation Data'!$E$30,0,10*ROW('Sanitation Data'!E183))="","",OFFSET('Sanitation Data'!$E$30,0,10*ROW('Sanitation Data'!E183)))</f>
        <v/>
      </c>
      <c r="CS189" s="273" t="str">
        <f ca="true">+IF(OFFSET('Sanitation Data'!$E$31,0,10*ROW('Sanitation Data'!E183))="","",OFFSET('Sanitation Data'!$E$31,0,10*ROW('Sanitation Data'!E183)))</f>
        <v/>
      </c>
      <c r="CT189" s="273" t="str">
        <f ca="true">+IF(OFFSET('Sanitation Data'!$E$32,0,10*ROW('Sanitation Data'!E183))="","",OFFSET('Sanitation Data'!$E$32,0,10*ROW('Sanitation Data'!E183)))</f>
        <v/>
      </c>
      <c r="CU189" s="273" t="str">
        <f ca="true">+IF(OFFSET('Sanitation Data'!$F$28,0,10*ROW('Sanitation Data'!F183))="","",OFFSET('Sanitation Data'!$F$28,0,10*ROW('Sanitation Data'!F183)))</f>
        <v/>
      </c>
      <c r="CV189" s="273" t="str">
        <f ca="true">+IF(OFFSET('Sanitation Data'!$F$29,0,10*ROW('Sanitation Data'!F183))="","",OFFSET('Sanitation Data'!$F$29,0,10*ROW('Sanitation Data'!F183)))</f>
        <v/>
      </c>
      <c r="CW189" s="273" t="str">
        <f ca="true">+IF(OFFSET('Sanitation Data'!$F$30,0,10*ROW('Sanitation Data'!F183))="","",OFFSET('Sanitation Data'!$F$30,0,10*ROW('Sanitation Data'!F183)))</f>
        <v/>
      </c>
      <c r="CX189" s="273" t="str">
        <f ca="true">+IF(OFFSET('Sanitation Data'!$F$31,0,10*ROW('Sanitation Data'!F183))="","",OFFSET('Sanitation Data'!$F$31,0,10*ROW('Sanitation Data'!F183)))</f>
        <v/>
      </c>
      <c r="CY189" s="273" t="str">
        <f ca="true">+IF(OFFSET('Sanitation Data'!$F$32,0,10*ROW('Sanitation Data'!F183))="","",OFFSET('Sanitation Data'!$F$32,0,10*ROW('Sanitation Data'!F183)))</f>
        <v/>
      </c>
      <c r="CZ189" s="273" t="str">
        <f ca="true">+IF(OFFSET('Sanitation Data'!$G$28,0,10*ROW('Sanitation Data'!G183))="","",OFFSET('Sanitation Data'!$G$28,0,10*ROW('Sanitation Data'!G183)))</f>
        <v/>
      </c>
      <c r="DA189" s="273" t="str">
        <f ca="true">+IF(OFFSET('Sanitation Data'!$G$29,0,10*ROW('Sanitation Data'!G183))="","",OFFSET('Sanitation Data'!$G$29,0,10*ROW('Sanitation Data'!G183)))</f>
        <v/>
      </c>
      <c r="DB189" s="273" t="str">
        <f ca="true">+IF(OFFSET('Sanitation Data'!$G$30,0,10*ROW('Sanitation Data'!G183))="","",OFFSET('Sanitation Data'!$G$30,0,10*ROW('Sanitation Data'!G183)))</f>
        <v/>
      </c>
      <c r="DC189" s="273" t="str">
        <f ca="true">+IF(OFFSET('Sanitation Data'!$G$31,0,10*ROW('Sanitation Data'!G183))="","",OFFSET('Sanitation Data'!$G$31,0,10*ROW('Sanitation Data'!G183)))</f>
        <v/>
      </c>
      <c r="DD189" s="273" t="str">
        <f ca="true">+IF(OFFSET('Sanitation Data'!$G$32,0,10*ROW('Sanitation Data'!G183))="","",OFFSET('Sanitation Data'!$G$32,0,10*ROW('Sanitation Data'!G183)))</f>
        <v/>
      </c>
      <c r="DE189" s="273" t="str">
        <f ca="true">+IF(OFFSET('Sanitation Data'!$H$28,0,10*ROW('Sanitation Data'!H183))="","",OFFSET('Sanitation Data'!$H$28,0,10*ROW('Sanitation Data'!H183)))</f>
        <v/>
      </c>
      <c r="DF189" s="273" t="str">
        <f ca="true">+IF(OFFSET('Sanitation Data'!$H$29,0,10*ROW('Sanitation Data'!H183))="","",OFFSET('Sanitation Data'!$H$29,0,10*ROW('Sanitation Data'!H183)))</f>
        <v/>
      </c>
      <c r="DG189" s="273" t="str">
        <f ca="true">+IF(OFFSET('Sanitation Data'!$H$30,0,10*ROW('Sanitation Data'!H183))="","",OFFSET('Sanitation Data'!$H$30,0,10*ROW('Sanitation Data'!H183)))</f>
        <v/>
      </c>
      <c r="DH189" s="273" t="str">
        <f ca="true">+IF(OFFSET('Sanitation Data'!$H$31,0,10*ROW('Sanitation Data'!H183))="","",OFFSET('Sanitation Data'!$H$31,0,10*ROW('Sanitation Data'!H183)))</f>
        <v/>
      </c>
      <c r="DI189" s="273" t="str">
        <f ca="true">+IF(OFFSET('Sanitation Data'!$H$32,0,10*ROW('Sanitation Data'!H183))="","",OFFSET('Sanitation Data'!$H$32,0,10*ROW('Sanitation Data'!H183)))</f>
        <v/>
      </c>
      <c r="DJ189" s="273" t="str">
        <f ca="true">+IF(OFFSET('Sanitation Data'!$I$28,0,10*ROW('Sanitation Data'!I183))="","",OFFSET('Sanitation Data'!$I$28,0,10*ROW('Sanitation Data'!I183)))</f>
        <v/>
      </c>
      <c r="DK189" s="273" t="str">
        <f ca="true">+IF(OFFSET('Sanitation Data'!$I$29,0,10*ROW('Sanitation Data'!I183))="","",OFFSET('Sanitation Data'!$I$29,0,10*ROW('Sanitation Data'!I183)))</f>
        <v/>
      </c>
      <c r="DL189" s="273" t="str">
        <f ca="true">+IF(OFFSET('Sanitation Data'!$I$30,0,10*ROW('Sanitation Data'!I183))="","",OFFSET('Sanitation Data'!$I$30,0,10*ROW('Sanitation Data'!I183)))</f>
        <v/>
      </c>
      <c r="DM189" s="273" t="str">
        <f ca="true">+IF(OFFSET('Sanitation Data'!$I$31,0,10*ROW('Sanitation Data'!I183))="","",OFFSET('Sanitation Data'!$I$31,0,10*ROW('Sanitation Data'!I183)))</f>
        <v/>
      </c>
      <c r="DN189" s="273" t="str">
        <f ca="true">+IF(OFFSET('Sanitation Data'!$I$32,0,10*ROW('Sanitation Data'!I183))="","",OFFSET('Sanitation Data'!$I$32,0,10*ROW('Sanitation Data'!I183)))</f>
        <v/>
      </c>
      <c r="DO189" s="273" t="str">
        <f ca="true">+IF(OFFSET('Hygiene Data'!$D$11,0,10*ROW('Hygiene Data'!D183))="","",OFFSET('Hygiene Data'!$D$11,0,10*ROW('Hygiene Data'!D183)))</f>
        <v/>
      </c>
      <c r="DP189" s="273" t="str">
        <f ca="true">+IF(OFFSET('Hygiene Data'!$D$12,0,10*ROW('Hygiene Data'!D183))="","",OFFSET('Hygiene Data'!$D$12,0,10*ROW('Hygiene Data'!D183)))</f>
        <v/>
      </c>
      <c r="DQ189" s="273" t="str">
        <f ca="true">+IF(OFFSET('Hygiene Data'!$D$13,0,10*ROW('Hygiene Data'!D183))="","",OFFSET('Hygiene Data'!$D$13,0,10*ROW('Hygiene Data'!D183)))</f>
        <v/>
      </c>
      <c r="DR189" s="273" t="str">
        <f ca="true">+IF(OFFSET('Hygiene Data'!$E$11,0,10*ROW('Hygiene Data'!E183))="","",OFFSET('Hygiene Data'!$E$11,0,10*ROW('Hygiene Data'!E183)))</f>
        <v/>
      </c>
      <c r="DS189" s="273" t="str">
        <f ca="true">+IF(OFFSET('Hygiene Data'!$E$12,0,10*ROW('Hygiene Data'!E183))="","",OFFSET('Hygiene Data'!$E$12,0,10*ROW('Hygiene Data'!E183)))</f>
        <v/>
      </c>
      <c r="DT189" s="273" t="str">
        <f ca="true">+IF(OFFSET('Hygiene Data'!$E$13,0,10*ROW('Hygiene Data'!E183))="","",OFFSET('Hygiene Data'!$E$13,0,10*ROW('Hygiene Data'!E183)))</f>
        <v/>
      </c>
      <c r="DU189" s="273" t="str">
        <f ca="true">+IF(OFFSET('Hygiene Data'!$F$11,0,10*ROW('Hygiene Data'!F183))="","",OFFSET('Hygiene Data'!$F$11,0,10*ROW('Hygiene Data'!F183)))</f>
        <v/>
      </c>
      <c r="DV189" s="273" t="str">
        <f ca="true">+IF(OFFSET('Hygiene Data'!$F$12,0,10*ROW('Hygiene Data'!F183))="","",OFFSET('Hygiene Data'!$F$12,0,10*ROW('Hygiene Data'!F183)))</f>
        <v/>
      </c>
      <c r="DW189" s="273" t="str">
        <f ca="true">+IF(OFFSET('Hygiene Data'!$F$13,0,10*ROW('Hygiene Data'!F183))="","",OFFSET('Hygiene Data'!$F$13,0,10*ROW('Hygiene Data'!F183)))</f>
        <v/>
      </c>
      <c r="DX189" s="273" t="str">
        <f ca="true">+IF(OFFSET('Hygiene Data'!$G$11,0,10*ROW('Hygiene Data'!G183))="","",OFFSET('Hygiene Data'!$G$11,0,10*ROW('Hygiene Data'!G183)))</f>
        <v/>
      </c>
      <c r="DY189" s="273" t="str">
        <f ca="true">+IF(OFFSET('Hygiene Data'!$G$12,0,10*ROW('Hygiene Data'!G183))="","",OFFSET('Hygiene Data'!$G$12,0,10*ROW('Hygiene Data'!G183)))</f>
        <v/>
      </c>
      <c r="DZ189" s="273" t="str">
        <f ca="true">+IF(OFFSET('Hygiene Data'!$G$13,0,10*ROW('Hygiene Data'!G183))="","",OFFSET('Hygiene Data'!$G$13,0,10*ROW('Hygiene Data'!G183)))</f>
        <v/>
      </c>
      <c r="EA189" s="273" t="str">
        <f ca="true">+IF(OFFSET('Hygiene Data'!$H$11,0,10*ROW('Hygiene Data'!H183))="","",OFFSET('Hygiene Data'!$H$11,0,10*ROW('Hygiene Data'!H183)))</f>
        <v/>
      </c>
      <c r="EB189" s="273" t="str">
        <f ca="true">+IF(OFFSET('Hygiene Data'!$H$12,0,10*ROW('Hygiene Data'!H183))="","",OFFSET('Hygiene Data'!$H$12,0,10*ROW('Hygiene Data'!H183)))</f>
        <v/>
      </c>
      <c r="EC189" s="273" t="str">
        <f ca="true">+IF(OFFSET('Hygiene Data'!$H$13,0,10*ROW('Hygiene Data'!H183))="","",OFFSET('Hygiene Data'!$H$13,0,10*ROW('Hygiene Data'!H183)))</f>
        <v/>
      </c>
      <c r="ED189" s="273" t="str">
        <f ca="true">+IF(OFFSET('Hygiene Data'!$I$11,0,10*ROW('Hygiene Data'!I183))="","",OFFSET('Hygiene Data'!$I$11,0,10*ROW('Hygiene Data'!I183)))</f>
        <v/>
      </c>
      <c r="EE189" s="273" t="str">
        <f ca="true">+IF(OFFSET('Hygiene Data'!$I$12,0,10*ROW('Hygiene Data'!I183))="","",OFFSET('Hygiene Data'!$I$12,0,10*ROW('Hygiene Data'!I183)))</f>
        <v/>
      </c>
      <c r="EF189" s="273"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29" t="str">
        <f t="shared" ca="true" si="2"/>
        <v/>
      </c>
      <c r="D190" s="97"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7"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7"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7"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7"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7"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7"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7"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7"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7"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7"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7"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7"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7"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7"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7"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7"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7"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8"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8"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8"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8"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8"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8"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8"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8"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8"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8"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8"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8"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8"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8"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8"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8"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8"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8"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8"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8"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8"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8"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8"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8"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8"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8"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8"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8"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8"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8"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9"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9"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9"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9"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9"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9"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9"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9"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9"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9"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9"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9"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9"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9"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9"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9"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9"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9"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3"/>
      <c r="BS190" s="273" t="str">
        <f ca="true">+IF(OFFSET('Water Data'!$D$27,0,10*ROW('Water Data'!D184))="","",OFFSET('Water Data'!$D$27,0,10*ROW('Water Data'!D184)))</f>
        <v/>
      </c>
      <c r="BT190" s="273" t="str">
        <f ca="true">+IF(OFFSET('Water Data'!$D$28,0,10*ROW('Water Data'!D184))="","",OFFSET('Water Data'!$D$28,0,10*ROW('Water Data'!D184)))</f>
        <v/>
      </c>
      <c r="BU190" s="273" t="str">
        <f ca="true">+IF(OFFSET('Water Data'!$D$29,0,10*ROW('Water Data'!D184))="","",OFFSET('Water Data'!$D$29,0,10*ROW('Water Data'!D184)))</f>
        <v/>
      </c>
      <c r="BV190" s="273" t="str">
        <f ca="true">+IF(OFFSET('Water Data'!$E$27,0,10*ROW('Water Data'!E184))="","",OFFSET('Water Data'!$E$27,0,10*ROW('Water Data'!E184)))</f>
        <v/>
      </c>
      <c r="BW190" s="273" t="str">
        <f ca="true">+IF(OFFSET('Water Data'!$E$28,0,10*ROW('Water Data'!E184))="","",OFFSET('Water Data'!$E$28,0,10*ROW('Water Data'!E184)))</f>
        <v/>
      </c>
      <c r="BX190" s="273" t="str">
        <f ca="true">+IF(OFFSET('Water Data'!$E$29,0,10*ROW('Water Data'!E184))="","",OFFSET('Water Data'!$E$29,0,10*ROW('Water Data'!E184)))</f>
        <v/>
      </c>
      <c r="BY190" s="273" t="str">
        <f ca="true">+IF(OFFSET('Water Data'!$F$27,0,10*ROW('Water Data'!F184))="","",OFFSET('Water Data'!$F$27,0,10*ROW('Water Data'!F184)))</f>
        <v/>
      </c>
      <c r="BZ190" s="273" t="str">
        <f ca="true">+IF(OFFSET('Water Data'!$F$28,0,10*ROW('Water Data'!F184))="","",OFFSET('Water Data'!$F$28,0,10*ROW('Water Data'!F184)))</f>
        <v/>
      </c>
      <c r="CA190" s="273" t="str">
        <f ca="true">+IF(OFFSET('Water Data'!$F$29,0,10*ROW('Water Data'!F184))="","",OFFSET('Water Data'!$F$29,0,10*ROW('Water Data'!F184)))</f>
        <v/>
      </c>
      <c r="CB190" s="273" t="str">
        <f ca="true">+IF(OFFSET('Water Data'!$G$27,0,10*ROW('Water Data'!G184))="","",OFFSET('Water Data'!$G$27,0,10*ROW('Water Data'!G184)))</f>
        <v/>
      </c>
      <c r="CC190" s="273" t="str">
        <f ca="true">+IF(OFFSET('Water Data'!$G$28,0,10*ROW('Water Data'!G184))="","",OFFSET('Water Data'!$G$28,0,10*ROW('Water Data'!G184)))</f>
        <v/>
      </c>
      <c r="CD190" s="273" t="str">
        <f ca="true">+IF(OFFSET('Water Data'!$G$29,0,10*ROW('Water Data'!G184))="","",OFFSET('Water Data'!$G$29,0,10*ROW('Water Data'!G184)))</f>
        <v/>
      </c>
      <c r="CE190" s="273" t="str">
        <f ca="true">+IF(OFFSET('Water Data'!$H$27,0,10*ROW('Water Data'!H184))="","",OFFSET('Water Data'!$H$27,0,10*ROW('Water Data'!H184)))</f>
        <v/>
      </c>
      <c r="CF190" s="273" t="str">
        <f ca="true">+IF(OFFSET('Water Data'!$H$28,0,10*ROW('Water Data'!H184))="","",OFFSET('Water Data'!$H$28,0,10*ROW('Water Data'!H184)))</f>
        <v/>
      </c>
      <c r="CG190" s="273" t="str">
        <f ca="true">+IF(OFFSET('Water Data'!$H$29,0,10*ROW('Water Data'!H184))="","",OFFSET('Water Data'!$H$29,0,10*ROW('Water Data'!H184)))</f>
        <v/>
      </c>
      <c r="CH190" s="273" t="str">
        <f ca="true">+IF(OFFSET('Water Data'!$I$27,0,10*ROW('Water Data'!I184))="","",OFFSET('Water Data'!$I$27,0,10*ROW('Water Data'!I184)))</f>
        <v/>
      </c>
      <c r="CI190" s="273" t="str">
        <f ca="true">+IF(OFFSET('Water Data'!$I$28,0,10*ROW('Water Data'!I184))="","",OFFSET('Water Data'!$I$28,0,10*ROW('Water Data'!I184)))</f>
        <v/>
      </c>
      <c r="CJ190" s="273" t="str">
        <f ca="true">+IF(OFFSET('Water Data'!$I$29,0,10*ROW('Water Data'!I184))="","",OFFSET('Water Data'!$I$29,0,10*ROW('Water Data'!I184)))</f>
        <v/>
      </c>
      <c r="CK190" s="273" t="str">
        <f ca="true">+IF(OFFSET('Sanitation Data'!$D$28,0,10*ROW('Sanitation Data'!D184))="","",OFFSET('Sanitation Data'!$D$28,0,10*ROW('Sanitation Data'!D184)))</f>
        <v/>
      </c>
      <c r="CL190" s="273" t="str">
        <f ca="true">+IF(OFFSET('Sanitation Data'!$D$29,0,10*ROW('Sanitation Data'!D184))="","",OFFSET('Sanitation Data'!$D$29,0,10*ROW('Sanitation Data'!D184)))</f>
        <v/>
      </c>
      <c r="CM190" s="273" t="str">
        <f ca="true">+IF(OFFSET('Sanitation Data'!$D$30,0,10*ROW('Sanitation Data'!D184))="","",OFFSET('Sanitation Data'!$D$30,0,10*ROW('Sanitation Data'!D184)))</f>
        <v/>
      </c>
      <c r="CN190" s="273" t="str">
        <f ca="true">+IF(OFFSET('Sanitation Data'!$D$31,0,10*ROW('Sanitation Data'!D184))="","",OFFSET('Sanitation Data'!$D$31,0,10*ROW('Sanitation Data'!D184)))</f>
        <v/>
      </c>
      <c r="CO190" s="273" t="str">
        <f ca="true">+IF(OFFSET('Sanitation Data'!$D$32,0,10*ROW('Sanitation Data'!D184))="","",OFFSET('Sanitation Data'!$D$32,0,10*ROW('Sanitation Data'!D184)))</f>
        <v/>
      </c>
      <c r="CP190" s="273" t="str">
        <f ca="true">+IF(OFFSET('Sanitation Data'!$E$28,0,10*ROW('Sanitation Data'!E184))="","",OFFSET('Sanitation Data'!$E$28,0,10*ROW('Sanitation Data'!E184)))</f>
        <v/>
      </c>
      <c r="CQ190" s="273" t="str">
        <f ca="true">+IF(OFFSET('Sanitation Data'!$E$29,0,10*ROW('Sanitation Data'!E184))="","",OFFSET('Sanitation Data'!$E$29,0,10*ROW('Sanitation Data'!E184)))</f>
        <v/>
      </c>
      <c r="CR190" s="273" t="str">
        <f ca="true">+IF(OFFSET('Sanitation Data'!$E$30,0,10*ROW('Sanitation Data'!E184))="","",OFFSET('Sanitation Data'!$E$30,0,10*ROW('Sanitation Data'!E184)))</f>
        <v/>
      </c>
      <c r="CS190" s="273" t="str">
        <f ca="true">+IF(OFFSET('Sanitation Data'!$E$31,0,10*ROW('Sanitation Data'!E184))="","",OFFSET('Sanitation Data'!$E$31,0,10*ROW('Sanitation Data'!E184)))</f>
        <v/>
      </c>
      <c r="CT190" s="273" t="str">
        <f ca="true">+IF(OFFSET('Sanitation Data'!$E$32,0,10*ROW('Sanitation Data'!E184))="","",OFFSET('Sanitation Data'!$E$32,0,10*ROW('Sanitation Data'!E184)))</f>
        <v/>
      </c>
      <c r="CU190" s="273" t="str">
        <f ca="true">+IF(OFFSET('Sanitation Data'!$F$28,0,10*ROW('Sanitation Data'!F184))="","",OFFSET('Sanitation Data'!$F$28,0,10*ROW('Sanitation Data'!F184)))</f>
        <v/>
      </c>
      <c r="CV190" s="273" t="str">
        <f ca="true">+IF(OFFSET('Sanitation Data'!$F$29,0,10*ROW('Sanitation Data'!F184))="","",OFFSET('Sanitation Data'!$F$29,0,10*ROW('Sanitation Data'!F184)))</f>
        <v/>
      </c>
      <c r="CW190" s="273" t="str">
        <f ca="true">+IF(OFFSET('Sanitation Data'!$F$30,0,10*ROW('Sanitation Data'!F184))="","",OFFSET('Sanitation Data'!$F$30,0,10*ROW('Sanitation Data'!F184)))</f>
        <v/>
      </c>
      <c r="CX190" s="273" t="str">
        <f ca="true">+IF(OFFSET('Sanitation Data'!$F$31,0,10*ROW('Sanitation Data'!F184))="","",OFFSET('Sanitation Data'!$F$31,0,10*ROW('Sanitation Data'!F184)))</f>
        <v/>
      </c>
      <c r="CY190" s="273" t="str">
        <f ca="true">+IF(OFFSET('Sanitation Data'!$F$32,0,10*ROW('Sanitation Data'!F184))="","",OFFSET('Sanitation Data'!$F$32,0,10*ROW('Sanitation Data'!F184)))</f>
        <v/>
      </c>
      <c r="CZ190" s="273" t="str">
        <f ca="true">+IF(OFFSET('Sanitation Data'!$G$28,0,10*ROW('Sanitation Data'!G184))="","",OFFSET('Sanitation Data'!$G$28,0,10*ROW('Sanitation Data'!G184)))</f>
        <v/>
      </c>
      <c r="DA190" s="273" t="str">
        <f ca="true">+IF(OFFSET('Sanitation Data'!$G$29,0,10*ROW('Sanitation Data'!G184))="","",OFFSET('Sanitation Data'!$G$29,0,10*ROW('Sanitation Data'!G184)))</f>
        <v/>
      </c>
      <c r="DB190" s="273" t="str">
        <f ca="true">+IF(OFFSET('Sanitation Data'!$G$30,0,10*ROW('Sanitation Data'!G184))="","",OFFSET('Sanitation Data'!$G$30,0,10*ROW('Sanitation Data'!G184)))</f>
        <v/>
      </c>
      <c r="DC190" s="273" t="str">
        <f ca="true">+IF(OFFSET('Sanitation Data'!$G$31,0,10*ROW('Sanitation Data'!G184))="","",OFFSET('Sanitation Data'!$G$31,0,10*ROW('Sanitation Data'!G184)))</f>
        <v/>
      </c>
      <c r="DD190" s="273" t="str">
        <f ca="true">+IF(OFFSET('Sanitation Data'!$G$32,0,10*ROW('Sanitation Data'!G184))="","",OFFSET('Sanitation Data'!$G$32,0,10*ROW('Sanitation Data'!G184)))</f>
        <v/>
      </c>
      <c r="DE190" s="273" t="str">
        <f ca="true">+IF(OFFSET('Sanitation Data'!$H$28,0,10*ROW('Sanitation Data'!H184))="","",OFFSET('Sanitation Data'!$H$28,0,10*ROW('Sanitation Data'!H184)))</f>
        <v/>
      </c>
      <c r="DF190" s="273" t="str">
        <f ca="true">+IF(OFFSET('Sanitation Data'!$H$29,0,10*ROW('Sanitation Data'!H184))="","",OFFSET('Sanitation Data'!$H$29,0,10*ROW('Sanitation Data'!H184)))</f>
        <v/>
      </c>
      <c r="DG190" s="273" t="str">
        <f ca="true">+IF(OFFSET('Sanitation Data'!$H$30,0,10*ROW('Sanitation Data'!H184))="","",OFFSET('Sanitation Data'!$H$30,0,10*ROW('Sanitation Data'!H184)))</f>
        <v/>
      </c>
      <c r="DH190" s="273" t="str">
        <f ca="true">+IF(OFFSET('Sanitation Data'!$H$31,0,10*ROW('Sanitation Data'!H184))="","",OFFSET('Sanitation Data'!$H$31,0,10*ROW('Sanitation Data'!H184)))</f>
        <v/>
      </c>
      <c r="DI190" s="273" t="str">
        <f ca="true">+IF(OFFSET('Sanitation Data'!$H$32,0,10*ROW('Sanitation Data'!H184))="","",OFFSET('Sanitation Data'!$H$32,0,10*ROW('Sanitation Data'!H184)))</f>
        <v/>
      </c>
      <c r="DJ190" s="273" t="str">
        <f ca="true">+IF(OFFSET('Sanitation Data'!$I$28,0,10*ROW('Sanitation Data'!I184))="","",OFFSET('Sanitation Data'!$I$28,0,10*ROW('Sanitation Data'!I184)))</f>
        <v/>
      </c>
      <c r="DK190" s="273" t="str">
        <f ca="true">+IF(OFFSET('Sanitation Data'!$I$29,0,10*ROW('Sanitation Data'!I184))="","",OFFSET('Sanitation Data'!$I$29,0,10*ROW('Sanitation Data'!I184)))</f>
        <v/>
      </c>
      <c r="DL190" s="273" t="str">
        <f ca="true">+IF(OFFSET('Sanitation Data'!$I$30,0,10*ROW('Sanitation Data'!I184))="","",OFFSET('Sanitation Data'!$I$30,0,10*ROW('Sanitation Data'!I184)))</f>
        <v/>
      </c>
      <c r="DM190" s="273" t="str">
        <f ca="true">+IF(OFFSET('Sanitation Data'!$I$31,0,10*ROW('Sanitation Data'!I184))="","",OFFSET('Sanitation Data'!$I$31,0,10*ROW('Sanitation Data'!I184)))</f>
        <v/>
      </c>
      <c r="DN190" s="273" t="str">
        <f ca="true">+IF(OFFSET('Sanitation Data'!$I$32,0,10*ROW('Sanitation Data'!I184))="","",OFFSET('Sanitation Data'!$I$32,0,10*ROW('Sanitation Data'!I184)))</f>
        <v/>
      </c>
      <c r="DO190" s="273" t="str">
        <f ca="true">+IF(OFFSET('Hygiene Data'!$D$11,0,10*ROW('Hygiene Data'!D184))="","",OFFSET('Hygiene Data'!$D$11,0,10*ROW('Hygiene Data'!D184)))</f>
        <v/>
      </c>
      <c r="DP190" s="273" t="str">
        <f ca="true">+IF(OFFSET('Hygiene Data'!$D$12,0,10*ROW('Hygiene Data'!D184))="","",OFFSET('Hygiene Data'!$D$12,0,10*ROW('Hygiene Data'!D184)))</f>
        <v/>
      </c>
      <c r="DQ190" s="273" t="str">
        <f ca="true">+IF(OFFSET('Hygiene Data'!$D$13,0,10*ROW('Hygiene Data'!D184))="","",OFFSET('Hygiene Data'!$D$13,0,10*ROW('Hygiene Data'!D184)))</f>
        <v/>
      </c>
      <c r="DR190" s="273" t="str">
        <f ca="true">+IF(OFFSET('Hygiene Data'!$E$11,0,10*ROW('Hygiene Data'!E184))="","",OFFSET('Hygiene Data'!$E$11,0,10*ROW('Hygiene Data'!E184)))</f>
        <v/>
      </c>
      <c r="DS190" s="273" t="str">
        <f ca="true">+IF(OFFSET('Hygiene Data'!$E$12,0,10*ROW('Hygiene Data'!E184))="","",OFFSET('Hygiene Data'!$E$12,0,10*ROW('Hygiene Data'!E184)))</f>
        <v/>
      </c>
      <c r="DT190" s="273" t="str">
        <f ca="true">+IF(OFFSET('Hygiene Data'!$E$13,0,10*ROW('Hygiene Data'!E184))="","",OFFSET('Hygiene Data'!$E$13,0,10*ROW('Hygiene Data'!E184)))</f>
        <v/>
      </c>
      <c r="DU190" s="273" t="str">
        <f ca="true">+IF(OFFSET('Hygiene Data'!$F$11,0,10*ROW('Hygiene Data'!F184))="","",OFFSET('Hygiene Data'!$F$11,0,10*ROW('Hygiene Data'!F184)))</f>
        <v/>
      </c>
      <c r="DV190" s="273" t="str">
        <f ca="true">+IF(OFFSET('Hygiene Data'!$F$12,0,10*ROW('Hygiene Data'!F184))="","",OFFSET('Hygiene Data'!$F$12,0,10*ROW('Hygiene Data'!F184)))</f>
        <v/>
      </c>
      <c r="DW190" s="273" t="str">
        <f ca="true">+IF(OFFSET('Hygiene Data'!$F$13,0,10*ROW('Hygiene Data'!F184))="","",OFFSET('Hygiene Data'!$F$13,0,10*ROW('Hygiene Data'!F184)))</f>
        <v/>
      </c>
      <c r="DX190" s="273" t="str">
        <f ca="true">+IF(OFFSET('Hygiene Data'!$G$11,0,10*ROW('Hygiene Data'!G184))="","",OFFSET('Hygiene Data'!$G$11,0,10*ROW('Hygiene Data'!G184)))</f>
        <v/>
      </c>
      <c r="DY190" s="273" t="str">
        <f ca="true">+IF(OFFSET('Hygiene Data'!$G$12,0,10*ROW('Hygiene Data'!G184))="","",OFFSET('Hygiene Data'!$G$12,0,10*ROW('Hygiene Data'!G184)))</f>
        <v/>
      </c>
      <c r="DZ190" s="273" t="str">
        <f ca="true">+IF(OFFSET('Hygiene Data'!$G$13,0,10*ROW('Hygiene Data'!G184))="","",OFFSET('Hygiene Data'!$G$13,0,10*ROW('Hygiene Data'!G184)))</f>
        <v/>
      </c>
      <c r="EA190" s="273" t="str">
        <f ca="true">+IF(OFFSET('Hygiene Data'!$H$11,0,10*ROW('Hygiene Data'!H184))="","",OFFSET('Hygiene Data'!$H$11,0,10*ROW('Hygiene Data'!H184)))</f>
        <v/>
      </c>
      <c r="EB190" s="273" t="str">
        <f ca="true">+IF(OFFSET('Hygiene Data'!$H$12,0,10*ROW('Hygiene Data'!H184))="","",OFFSET('Hygiene Data'!$H$12,0,10*ROW('Hygiene Data'!H184)))</f>
        <v/>
      </c>
      <c r="EC190" s="273" t="str">
        <f ca="true">+IF(OFFSET('Hygiene Data'!$H$13,0,10*ROW('Hygiene Data'!H184))="","",OFFSET('Hygiene Data'!$H$13,0,10*ROW('Hygiene Data'!H184)))</f>
        <v/>
      </c>
      <c r="ED190" s="273" t="str">
        <f ca="true">+IF(OFFSET('Hygiene Data'!$I$11,0,10*ROW('Hygiene Data'!I184))="","",OFFSET('Hygiene Data'!$I$11,0,10*ROW('Hygiene Data'!I184)))</f>
        <v/>
      </c>
      <c r="EE190" s="273" t="str">
        <f ca="true">+IF(OFFSET('Hygiene Data'!$I$12,0,10*ROW('Hygiene Data'!I184))="","",OFFSET('Hygiene Data'!$I$12,0,10*ROW('Hygiene Data'!I184)))</f>
        <v/>
      </c>
      <c r="EF190" s="273"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29" t="str">
        <f t="shared" ca="true" si="2"/>
        <v/>
      </c>
      <c r="D191" s="97"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7"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7"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7"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7"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7"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7"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7"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7"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7"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7"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7"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7"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7"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7"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7"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7"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7"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8"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8"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8"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8"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8"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8"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8"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8"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8"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8"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8"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8"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8"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8"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8"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8"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8"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8"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8"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8"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8"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8"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8"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8"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8"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8"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8"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8"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8"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8"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9"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9"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9"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9"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9"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9"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9"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9"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9"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9"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9"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9"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9"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9"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9"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9"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9"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9"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3"/>
      <c r="BS191" s="273" t="str">
        <f ca="true">+IF(OFFSET('Water Data'!$D$27,0,10*ROW('Water Data'!D185))="","",OFFSET('Water Data'!$D$27,0,10*ROW('Water Data'!D185)))</f>
        <v/>
      </c>
      <c r="BT191" s="273" t="str">
        <f ca="true">+IF(OFFSET('Water Data'!$D$28,0,10*ROW('Water Data'!D185))="","",OFFSET('Water Data'!$D$28,0,10*ROW('Water Data'!D185)))</f>
        <v/>
      </c>
      <c r="BU191" s="273" t="str">
        <f ca="true">+IF(OFFSET('Water Data'!$D$29,0,10*ROW('Water Data'!D185))="","",OFFSET('Water Data'!$D$29,0,10*ROW('Water Data'!D185)))</f>
        <v/>
      </c>
      <c r="BV191" s="273" t="str">
        <f ca="true">+IF(OFFSET('Water Data'!$E$27,0,10*ROW('Water Data'!E185))="","",OFFSET('Water Data'!$E$27,0,10*ROW('Water Data'!E185)))</f>
        <v/>
      </c>
      <c r="BW191" s="273" t="str">
        <f ca="true">+IF(OFFSET('Water Data'!$E$28,0,10*ROW('Water Data'!E185))="","",OFFSET('Water Data'!$E$28,0,10*ROW('Water Data'!E185)))</f>
        <v/>
      </c>
      <c r="BX191" s="273" t="str">
        <f ca="true">+IF(OFFSET('Water Data'!$E$29,0,10*ROW('Water Data'!E185))="","",OFFSET('Water Data'!$E$29,0,10*ROW('Water Data'!E185)))</f>
        <v/>
      </c>
      <c r="BY191" s="273" t="str">
        <f ca="true">+IF(OFFSET('Water Data'!$F$27,0,10*ROW('Water Data'!F185))="","",OFFSET('Water Data'!$F$27,0,10*ROW('Water Data'!F185)))</f>
        <v/>
      </c>
      <c r="BZ191" s="273" t="str">
        <f ca="true">+IF(OFFSET('Water Data'!$F$28,0,10*ROW('Water Data'!F185))="","",OFFSET('Water Data'!$F$28,0,10*ROW('Water Data'!F185)))</f>
        <v/>
      </c>
      <c r="CA191" s="273" t="str">
        <f ca="true">+IF(OFFSET('Water Data'!$F$29,0,10*ROW('Water Data'!F185))="","",OFFSET('Water Data'!$F$29,0,10*ROW('Water Data'!F185)))</f>
        <v/>
      </c>
      <c r="CB191" s="273" t="str">
        <f ca="true">+IF(OFFSET('Water Data'!$G$27,0,10*ROW('Water Data'!G185))="","",OFFSET('Water Data'!$G$27,0,10*ROW('Water Data'!G185)))</f>
        <v/>
      </c>
      <c r="CC191" s="273" t="str">
        <f ca="true">+IF(OFFSET('Water Data'!$G$28,0,10*ROW('Water Data'!G185))="","",OFFSET('Water Data'!$G$28,0,10*ROW('Water Data'!G185)))</f>
        <v/>
      </c>
      <c r="CD191" s="273" t="str">
        <f ca="true">+IF(OFFSET('Water Data'!$G$29,0,10*ROW('Water Data'!G185))="","",OFFSET('Water Data'!$G$29,0,10*ROW('Water Data'!G185)))</f>
        <v/>
      </c>
      <c r="CE191" s="273" t="str">
        <f ca="true">+IF(OFFSET('Water Data'!$H$27,0,10*ROW('Water Data'!H185))="","",OFFSET('Water Data'!$H$27,0,10*ROW('Water Data'!H185)))</f>
        <v/>
      </c>
      <c r="CF191" s="273" t="str">
        <f ca="true">+IF(OFFSET('Water Data'!$H$28,0,10*ROW('Water Data'!H185))="","",OFFSET('Water Data'!$H$28,0,10*ROW('Water Data'!H185)))</f>
        <v/>
      </c>
      <c r="CG191" s="273" t="str">
        <f ca="true">+IF(OFFSET('Water Data'!$H$29,0,10*ROW('Water Data'!H185))="","",OFFSET('Water Data'!$H$29,0,10*ROW('Water Data'!H185)))</f>
        <v/>
      </c>
      <c r="CH191" s="273" t="str">
        <f ca="true">+IF(OFFSET('Water Data'!$I$27,0,10*ROW('Water Data'!I185))="","",OFFSET('Water Data'!$I$27,0,10*ROW('Water Data'!I185)))</f>
        <v/>
      </c>
      <c r="CI191" s="273" t="str">
        <f ca="true">+IF(OFFSET('Water Data'!$I$28,0,10*ROW('Water Data'!I185))="","",OFFSET('Water Data'!$I$28,0,10*ROW('Water Data'!I185)))</f>
        <v/>
      </c>
      <c r="CJ191" s="273" t="str">
        <f ca="true">+IF(OFFSET('Water Data'!$I$29,0,10*ROW('Water Data'!I185))="","",OFFSET('Water Data'!$I$29,0,10*ROW('Water Data'!I185)))</f>
        <v/>
      </c>
      <c r="CK191" s="273" t="str">
        <f ca="true">+IF(OFFSET('Sanitation Data'!$D$28,0,10*ROW('Sanitation Data'!D185))="","",OFFSET('Sanitation Data'!$D$28,0,10*ROW('Sanitation Data'!D185)))</f>
        <v/>
      </c>
      <c r="CL191" s="273" t="str">
        <f ca="true">+IF(OFFSET('Sanitation Data'!$D$29,0,10*ROW('Sanitation Data'!D185))="","",OFFSET('Sanitation Data'!$D$29,0,10*ROW('Sanitation Data'!D185)))</f>
        <v/>
      </c>
      <c r="CM191" s="273" t="str">
        <f ca="true">+IF(OFFSET('Sanitation Data'!$D$30,0,10*ROW('Sanitation Data'!D185))="","",OFFSET('Sanitation Data'!$D$30,0,10*ROW('Sanitation Data'!D185)))</f>
        <v/>
      </c>
      <c r="CN191" s="273" t="str">
        <f ca="true">+IF(OFFSET('Sanitation Data'!$D$31,0,10*ROW('Sanitation Data'!D185))="","",OFFSET('Sanitation Data'!$D$31,0,10*ROW('Sanitation Data'!D185)))</f>
        <v/>
      </c>
      <c r="CO191" s="273" t="str">
        <f ca="true">+IF(OFFSET('Sanitation Data'!$D$32,0,10*ROW('Sanitation Data'!D185))="","",OFFSET('Sanitation Data'!$D$32,0,10*ROW('Sanitation Data'!D185)))</f>
        <v/>
      </c>
      <c r="CP191" s="273" t="str">
        <f ca="true">+IF(OFFSET('Sanitation Data'!$E$28,0,10*ROW('Sanitation Data'!E185))="","",OFFSET('Sanitation Data'!$E$28,0,10*ROW('Sanitation Data'!E185)))</f>
        <v/>
      </c>
      <c r="CQ191" s="273" t="str">
        <f ca="true">+IF(OFFSET('Sanitation Data'!$E$29,0,10*ROW('Sanitation Data'!E185))="","",OFFSET('Sanitation Data'!$E$29,0,10*ROW('Sanitation Data'!E185)))</f>
        <v/>
      </c>
      <c r="CR191" s="273" t="str">
        <f ca="true">+IF(OFFSET('Sanitation Data'!$E$30,0,10*ROW('Sanitation Data'!E185))="","",OFFSET('Sanitation Data'!$E$30,0,10*ROW('Sanitation Data'!E185)))</f>
        <v/>
      </c>
      <c r="CS191" s="273" t="str">
        <f ca="true">+IF(OFFSET('Sanitation Data'!$E$31,0,10*ROW('Sanitation Data'!E185))="","",OFFSET('Sanitation Data'!$E$31,0,10*ROW('Sanitation Data'!E185)))</f>
        <v/>
      </c>
      <c r="CT191" s="273" t="str">
        <f ca="true">+IF(OFFSET('Sanitation Data'!$E$32,0,10*ROW('Sanitation Data'!E185))="","",OFFSET('Sanitation Data'!$E$32,0,10*ROW('Sanitation Data'!E185)))</f>
        <v/>
      </c>
      <c r="CU191" s="273" t="str">
        <f ca="true">+IF(OFFSET('Sanitation Data'!$F$28,0,10*ROW('Sanitation Data'!F185))="","",OFFSET('Sanitation Data'!$F$28,0,10*ROW('Sanitation Data'!F185)))</f>
        <v/>
      </c>
      <c r="CV191" s="273" t="str">
        <f ca="true">+IF(OFFSET('Sanitation Data'!$F$29,0,10*ROW('Sanitation Data'!F185))="","",OFFSET('Sanitation Data'!$F$29,0,10*ROW('Sanitation Data'!F185)))</f>
        <v/>
      </c>
      <c r="CW191" s="273" t="str">
        <f ca="true">+IF(OFFSET('Sanitation Data'!$F$30,0,10*ROW('Sanitation Data'!F185))="","",OFFSET('Sanitation Data'!$F$30,0,10*ROW('Sanitation Data'!F185)))</f>
        <v/>
      </c>
      <c r="CX191" s="273" t="str">
        <f ca="true">+IF(OFFSET('Sanitation Data'!$F$31,0,10*ROW('Sanitation Data'!F185))="","",OFFSET('Sanitation Data'!$F$31,0,10*ROW('Sanitation Data'!F185)))</f>
        <v/>
      </c>
      <c r="CY191" s="273" t="str">
        <f ca="true">+IF(OFFSET('Sanitation Data'!$F$32,0,10*ROW('Sanitation Data'!F185))="","",OFFSET('Sanitation Data'!$F$32,0,10*ROW('Sanitation Data'!F185)))</f>
        <v/>
      </c>
      <c r="CZ191" s="273" t="str">
        <f ca="true">+IF(OFFSET('Sanitation Data'!$G$28,0,10*ROW('Sanitation Data'!G185))="","",OFFSET('Sanitation Data'!$G$28,0,10*ROW('Sanitation Data'!G185)))</f>
        <v/>
      </c>
      <c r="DA191" s="273" t="str">
        <f ca="true">+IF(OFFSET('Sanitation Data'!$G$29,0,10*ROW('Sanitation Data'!G185))="","",OFFSET('Sanitation Data'!$G$29,0,10*ROW('Sanitation Data'!G185)))</f>
        <v/>
      </c>
      <c r="DB191" s="273" t="str">
        <f ca="true">+IF(OFFSET('Sanitation Data'!$G$30,0,10*ROW('Sanitation Data'!G185))="","",OFFSET('Sanitation Data'!$G$30,0,10*ROW('Sanitation Data'!G185)))</f>
        <v/>
      </c>
      <c r="DC191" s="273" t="str">
        <f ca="true">+IF(OFFSET('Sanitation Data'!$G$31,0,10*ROW('Sanitation Data'!G185))="","",OFFSET('Sanitation Data'!$G$31,0,10*ROW('Sanitation Data'!G185)))</f>
        <v/>
      </c>
      <c r="DD191" s="273" t="str">
        <f ca="true">+IF(OFFSET('Sanitation Data'!$G$32,0,10*ROW('Sanitation Data'!G185))="","",OFFSET('Sanitation Data'!$G$32,0,10*ROW('Sanitation Data'!G185)))</f>
        <v/>
      </c>
      <c r="DE191" s="273" t="str">
        <f ca="true">+IF(OFFSET('Sanitation Data'!$H$28,0,10*ROW('Sanitation Data'!H185))="","",OFFSET('Sanitation Data'!$H$28,0,10*ROW('Sanitation Data'!H185)))</f>
        <v/>
      </c>
      <c r="DF191" s="273" t="str">
        <f ca="true">+IF(OFFSET('Sanitation Data'!$H$29,0,10*ROW('Sanitation Data'!H185))="","",OFFSET('Sanitation Data'!$H$29,0,10*ROW('Sanitation Data'!H185)))</f>
        <v/>
      </c>
      <c r="DG191" s="273" t="str">
        <f ca="true">+IF(OFFSET('Sanitation Data'!$H$30,0,10*ROW('Sanitation Data'!H185))="","",OFFSET('Sanitation Data'!$H$30,0,10*ROW('Sanitation Data'!H185)))</f>
        <v/>
      </c>
      <c r="DH191" s="273" t="str">
        <f ca="true">+IF(OFFSET('Sanitation Data'!$H$31,0,10*ROW('Sanitation Data'!H185))="","",OFFSET('Sanitation Data'!$H$31,0,10*ROW('Sanitation Data'!H185)))</f>
        <v/>
      </c>
      <c r="DI191" s="273" t="str">
        <f ca="true">+IF(OFFSET('Sanitation Data'!$H$32,0,10*ROW('Sanitation Data'!H185))="","",OFFSET('Sanitation Data'!$H$32,0,10*ROW('Sanitation Data'!H185)))</f>
        <v/>
      </c>
      <c r="DJ191" s="273" t="str">
        <f ca="true">+IF(OFFSET('Sanitation Data'!$I$28,0,10*ROW('Sanitation Data'!I185))="","",OFFSET('Sanitation Data'!$I$28,0,10*ROW('Sanitation Data'!I185)))</f>
        <v/>
      </c>
      <c r="DK191" s="273" t="str">
        <f ca="true">+IF(OFFSET('Sanitation Data'!$I$29,0,10*ROW('Sanitation Data'!I185))="","",OFFSET('Sanitation Data'!$I$29,0,10*ROW('Sanitation Data'!I185)))</f>
        <v/>
      </c>
      <c r="DL191" s="273" t="str">
        <f ca="true">+IF(OFFSET('Sanitation Data'!$I$30,0,10*ROW('Sanitation Data'!I185))="","",OFFSET('Sanitation Data'!$I$30,0,10*ROW('Sanitation Data'!I185)))</f>
        <v/>
      </c>
      <c r="DM191" s="273" t="str">
        <f ca="true">+IF(OFFSET('Sanitation Data'!$I$31,0,10*ROW('Sanitation Data'!I185))="","",OFFSET('Sanitation Data'!$I$31,0,10*ROW('Sanitation Data'!I185)))</f>
        <v/>
      </c>
      <c r="DN191" s="273" t="str">
        <f ca="true">+IF(OFFSET('Sanitation Data'!$I$32,0,10*ROW('Sanitation Data'!I185))="","",OFFSET('Sanitation Data'!$I$32,0,10*ROW('Sanitation Data'!I185)))</f>
        <v/>
      </c>
      <c r="DO191" s="273" t="str">
        <f ca="true">+IF(OFFSET('Hygiene Data'!$D$11,0,10*ROW('Hygiene Data'!D185))="","",OFFSET('Hygiene Data'!$D$11,0,10*ROW('Hygiene Data'!D185)))</f>
        <v/>
      </c>
      <c r="DP191" s="273" t="str">
        <f ca="true">+IF(OFFSET('Hygiene Data'!$D$12,0,10*ROW('Hygiene Data'!D185))="","",OFFSET('Hygiene Data'!$D$12,0,10*ROW('Hygiene Data'!D185)))</f>
        <v/>
      </c>
      <c r="DQ191" s="273" t="str">
        <f ca="true">+IF(OFFSET('Hygiene Data'!$D$13,0,10*ROW('Hygiene Data'!D185))="","",OFFSET('Hygiene Data'!$D$13,0,10*ROW('Hygiene Data'!D185)))</f>
        <v/>
      </c>
      <c r="DR191" s="273" t="str">
        <f ca="true">+IF(OFFSET('Hygiene Data'!$E$11,0,10*ROW('Hygiene Data'!E185))="","",OFFSET('Hygiene Data'!$E$11,0,10*ROW('Hygiene Data'!E185)))</f>
        <v/>
      </c>
      <c r="DS191" s="273" t="str">
        <f ca="true">+IF(OFFSET('Hygiene Data'!$E$12,0,10*ROW('Hygiene Data'!E185))="","",OFFSET('Hygiene Data'!$E$12,0,10*ROW('Hygiene Data'!E185)))</f>
        <v/>
      </c>
      <c r="DT191" s="273" t="str">
        <f ca="true">+IF(OFFSET('Hygiene Data'!$E$13,0,10*ROW('Hygiene Data'!E185))="","",OFFSET('Hygiene Data'!$E$13,0,10*ROW('Hygiene Data'!E185)))</f>
        <v/>
      </c>
      <c r="DU191" s="273" t="str">
        <f ca="true">+IF(OFFSET('Hygiene Data'!$F$11,0,10*ROW('Hygiene Data'!F185))="","",OFFSET('Hygiene Data'!$F$11,0,10*ROW('Hygiene Data'!F185)))</f>
        <v/>
      </c>
      <c r="DV191" s="273" t="str">
        <f ca="true">+IF(OFFSET('Hygiene Data'!$F$12,0,10*ROW('Hygiene Data'!F185))="","",OFFSET('Hygiene Data'!$F$12,0,10*ROW('Hygiene Data'!F185)))</f>
        <v/>
      </c>
      <c r="DW191" s="273" t="str">
        <f ca="true">+IF(OFFSET('Hygiene Data'!$F$13,0,10*ROW('Hygiene Data'!F185))="","",OFFSET('Hygiene Data'!$F$13,0,10*ROW('Hygiene Data'!F185)))</f>
        <v/>
      </c>
      <c r="DX191" s="273" t="str">
        <f ca="true">+IF(OFFSET('Hygiene Data'!$G$11,0,10*ROW('Hygiene Data'!G185))="","",OFFSET('Hygiene Data'!$G$11,0,10*ROW('Hygiene Data'!G185)))</f>
        <v/>
      </c>
      <c r="DY191" s="273" t="str">
        <f ca="true">+IF(OFFSET('Hygiene Data'!$G$12,0,10*ROW('Hygiene Data'!G185))="","",OFFSET('Hygiene Data'!$G$12,0,10*ROW('Hygiene Data'!G185)))</f>
        <v/>
      </c>
      <c r="DZ191" s="273" t="str">
        <f ca="true">+IF(OFFSET('Hygiene Data'!$G$13,0,10*ROW('Hygiene Data'!G185))="","",OFFSET('Hygiene Data'!$G$13,0,10*ROW('Hygiene Data'!G185)))</f>
        <v/>
      </c>
      <c r="EA191" s="273" t="str">
        <f ca="true">+IF(OFFSET('Hygiene Data'!$H$11,0,10*ROW('Hygiene Data'!H185))="","",OFFSET('Hygiene Data'!$H$11,0,10*ROW('Hygiene Data'!H185)))</f>
        <v/>
      </c>
      <c r="EB191" s="273" t="str">
        <f ca="true">+IF(OFFSET('Hygiene Data'!$H$12,0,10*ROW('Hygiene Data'!H185))="","",OFFSET('Hygiene Data'!$H$12,0,10*ROW('Hygiene Data'!H185)))</f>
        <v/>
      </c>
      <c r="EC191" s="273" t="str">
        <f ca="true">+IF(OFFSET('Hygiene Data'!$H$13,0,10*ROW('Hygiene Data'!H185))="","",OFFSET('Hygiene Data'!$H$13,0,10*ROW('Hygiene Data'!H185)))</f>
        <v/>
      </c>
      <c r="ED191" s="273" t="str">
        <f ca="true">+IF(OFFSET('Hygiene Data'!$I$11,0,10*ROW('Hygiene Data'!I185))="","",OFFSET('Hygiene Data'!$I$11,0,10*ROW('Hygiene Data'!I185)))</f>
        <v/>
      </c>
      <c r="EE191" s="273" t="str">
        <f ca="true">+IF(OFFSET('Hygiene Data'!$I$12,0,10*ROW('Hygiene Data'!I185))="","",OFFSET('Hygiene Data'!$I$12,0,10*ROW('Hygiene Data'!I185)))</f>
        <v/>
      </c>
      <c r="EF191" s="273"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29" t="str">
        <f t="shared" ca="true" si="2"/>
        <v/>
      </c>
      <c r="D192" s="97"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7"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7"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7"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7"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7"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7"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7"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7"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7"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7"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7"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7"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7"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7"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7"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7"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7"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8"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8"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8"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8"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8"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8"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8"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8"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8"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8"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8"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8"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8"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8"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8"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8"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8"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8"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8"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8"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8"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8"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8"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8"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8"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8"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8"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8"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8"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8"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9"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9"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9"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9"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9"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9"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9"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9"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9"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9"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9"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9"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9"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9"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9"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9"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9"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9"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3"/>
      <c r="BS192" s="273" t="str">
        <f ca="true">+IF(OFFSET('Water Data'!$D$27,0,10*ROW('Water Data'!D186))="","",OFFSET('Water Data'!$D$27,0,10*ROW('Water Data'!D186)))</f>
        <v/>
      </c>
      <c r="BT192" s="273" t="str">
        <f ca="true">+IF(OFFSET('Water Data'!$D$28,0,10*ROW('Water Data'!D186))="","",OFFSET('Water Data'!$D$28,0,10*ROW('Water Data'!D186)))</f>
        <v/>
      </c>
      <c r="BU192" s="273" t="str">
        <f ca="true">+IF(OFFSET('Water Data'!$D$29,0,10*ROW('Water Data'!D186))="","",OFFSET('Water Data'!$D$29,0,10*ROW('Water Data'!D186)))</f>
        <v/>
      </c>
      <c r="BV192" s="273" t="str">
        <f ca="true">+IF(OFFSET('Water Data'!$E$27,0,10*ROW('Water Data'!E186))="","",OFFSET('Water Data'!$E$27,0,10*ROW('Water Data'!E186)))</f>
        <v/>
      </c>
      <c r="BW192" s="273" t="str">
        <f ca="true">+IF(OFFSET('Water Data'!$E$28,0,10*ROW('Water Data'!E186))="","",OFFSET('Water Data'!$E$28,0,10*ROW('Water Data'!E186)))</f>
        <v/>
      </c>
      <c r="BX192" s="273" t="str">
        <f ca="true">+IF(OFFSET('Water Data'!$E$29,0,10*ROW('Water Data'!E186))="","",OFFSET('Water Data'!$E$29,0,10*ROW('Water Data'!E186)))</f>
        <v/>
      </c>
      <c r="BY192" s="273" t="str">
        <f ca="true">+IF(OFFSET('Water Data'!$F$27,0,10*ROW('Water Data'!F186))="","",OFFSET('Water Data'!$F$27,0,10*ROW('Water Data'!F186)))</f>
        <v/>
      </c>
      <c r="BZ192" s="273" t="str">
        <f ca="true">+IF(OFFSET('Water Data'!$F$28,0,10*ROW('Water Data'!F186))="","",OFFSET('Water Data'!$F$28,0,10*ROW('Water Data'!F186)))</f>
        <v/>
      </c>
      <c r="CA192" s="273" t="str">
        <f ca="true">+IF(OFFSET('Water Data'!$F$29,0,10*ROW('Water Data'!F186))="","",OFFSET('Water Data'!$F$29,0,10*ROW('Water Data'!F186)))</f>
        <v/>
      </c>
      <c r="CB192" s="273" t="str">
        <f ca="true">+IF(OFFSET('Water Data'!$G$27,0,10*ROW('Water Data'!G186))="","",OFFSET('Water Data'!$G$27,0,10*ROW('Water Data'!G186)))</f>
        <v/>
      </c>
      <c r="CC192" s="273" t="str">
        <f ca="true">+IF(OFFSET('Water Data'!$G$28,0,10*ROW('Water Data'!G186))="","",OFFSET('Water Data'!$G$28,0,10*ROW('Water Data'!G186)))</f>
        <v/>
      </c>
      <c r="CD192" s="273" t="str">
        <f ca="true">+IF(OFFSET('Water Data'!$G$29,0,10*ROW('Water Data'!G186))="","",OFFSET('Water Data'!$G$29,0,10*ROW('Water Data'!G186)))</f>
        <v/>
      </c>
      <c r="CE192" s="273" t="str">
        <f ca="true">+IF(OFFSET('Water Data'!$H$27,0,10*ROW('Water Data'!H186))="","",OFFSET('Water Data'!$H$27,0,10*ROW('Water Data'!H186)))</f>
        <v/>
      </c>
      <c r="CF192" s="273" t="str">
        <f ca="true">+IF(OFFSET('Water Data'!$H$28,0,10*ROW('Water Data'!H186))="","",OFFSET('Water Data'!$H$28,0,10*ROW('Water Data'!H186)))</f>
        <v/>
      </c>
      <c r="CG192" s="273" t="str">
        <f ca="true">+IF(OFFSET('Water Data'!$H$29,0,10*ROW('Water Data'!H186))="","",OFFSET('Water Data'!$H$29,0,10*ROW('Water Data'!H186)))</f>
        <v/>
      </c>
      <c r="CH192" s="273" t="str">
        <f ca="true">+IF(OFFSET('Water Data'!$I$27,0,10*ROW('Water Data'!I186))="","",OFFSET('Water Data'!$I$27,0,10*ROW('Water Data'!I186)))</f>
        <v/>
      </c>
      <c r="CI192" s="273" t="str">
        <f ca="true">+IF(OFFSET('Water Data'!$I$28,0,10*ROW('Water Data'!I186))="","",OFFSET('Water Data'!$I$28,0,10*ROW('Water Data'!I186)))</f>
        <v/>
      </c>
      <c r="CJ192" s="273" t="str">
        <f ca="true">+IF(OFFSET('Water Data'!$I$29,0,10*ROW('Water Data'!I186))="","",OFFSET('Water Data'!$I$29,0,10*ROW('Water Data'!I186)))</f>
        <v/>
      </c>
      <c r="CK192" s="273" t="str">
        <f ca="true">+IF(OFFSET('Sanitation Data'!$D$28,0,10*ROW('Sanitation Data'!D186))="","",OFFSET('Sanitation Data'!$D$28,0,10*ROW('Sanitation Data'!D186)))</f>
        <v/>
      </c>
      <c r="CL192" s="273" t="str">
        <f ca="true">+IF(OFFSET('Sanitation Data'!$D$29,0,10*ROW('Sanitation Data'!D186))="","",OFFSET('Sanitation Data'!$D$29,0,10*ROW('Sanitation Data'!D186)))</f>
        <v/>
      </c>
      <c r="CM192" s="273" t="str">
        <f ca="true">+IF(OFFSET('Sanitation Data'!$D$30,0,10*ROW('Sanitation Data'!D186))="","",OFFSET('Sanitation Data'!$D$30,0,10*ROW('Sanitation Data'!D186)))</f>
        <v/>
      </c>
      <c r="CN192" s="273" t="str">
        <f ca="true">+IF(OFFSET('Sanitation Data'!$D$31,0,10*ROW('Sanitation Data'!D186))="","",OFFSET('Sanitation Data'!$D$31,0,10*ROW('Sanitation Data'!D186)))</f>
        <v/>
      </c>
      <c r="CO192" s="273" t="str">
        <f ca="true">+IF(OFFSET('Sanitation Data'!$D$32,0,10*ROW('Sanitation Data'!D186))="","",OFFSET('Sanitation Data'!$D$32,0,10*ROW('Sanitation Data'!D186)))</f>
        <v/>
      </c>
      <c r="CP192" s="273" t="str">
        <f ca="true">+IF(OFFSET('Sanitation Data'!$E$28,0,10*ROW('Sanitation Data'!E186))="","",OFFSET('Sanitation Data'!$E$28,0,10*ROW('Sanitation Data'!E186)))</f>
        <v/>
      </c>
      <c r="CQ192" s="273" t="str">
        <f ca="true">+IF(OFFSET('Sanitation Data'!$E$29,0,10*ROW('Sanitation Data'!E186))="","",OFFSET('Sanitation Data'!$E$29,0,10*ROW('Sanitation Data'!E186)))</f>
        <v/>
      </c>
      <c r="CR192" s="273" t="str">
        <f ca="true">+IF(OFFSET('Sanitation Data'!$E$30,0,10*ROW('Sanitation Data'!E186))="","",OFFSET('Sanitation Data'!$E$30,0,10*ROW('Sanitation Data'!E186)))</f>
        <v/>
      </c>
      <c r="CS192" s="273" t="str">
        <f ca="true">+IF(OFFSET('Sanitation Data'!$E$31,0,10*ROW('Sanitation Data'!E186))="","",OFFSET('Sanitation Data'!$E$31,0,10*ROW('Sanitation Data'!E186)))</f>
        <v/>
      </c>
      <c r="CT192" s="273" t="str">
        <f ca="true">+IF(OFFSET('Sanitation Data'!$E$32,0,10*ROW('Sanitation Data'!E186))="","",OFFSET('Sanitation Data'!$E$32,0,10*ROW('Sanitation Data'!E186)))</f>
        <v/>
      </c>
      <c r="CU192" s="273" t="str">
        <f ca="true">+IF(OFFSET('Sanitation Data'!$F$28,0,10*ROW('Sanitation Data'!F186))="","",OFFSET('Sanitation Data'!$F$28,0,10*ROW('Sanitation Data'!F186)))</f>
        <v/>
      </c>
      <c r="CV192" s="273" t="str">
        <f ca="true">+IF(OFFSET('Sanitation Data'!$F$29,0,10*ROW('Sanitation Data'!F186))="","",OFFSET('Sanitation Data'!$F$29,0,10*ROW('Sanitation Data'!F186)))</f>
        <v/>
      </c>
      <c r="CW192" s="273" t="str">
        <f ca="true">+IF(OFFSET('Sanitation Data'!$F$30,0,10*ROW('Sanitation Data'!F186))="","",OFFSET('Sanitation Data'!$F$30,0,10*ROW('Sanitation Data'!F186)))</f>
        <v/>
      </c>
      <c r="CX192" s="273" t="str">
        <f ca="true">+IF(OFFSET('Sanitation Data'!$F$31,0,10*ROW('Sanitation Data'!F186))="","",OFFSET('Sanitation Data'!$F$31,0,10*ROW('Sanitation Data'!F186)))</f>
        <v/>
      </c>
      <c r="CY192" s="273" t="str">
        <f ca="true">+IF(OFFSET('Sanitation Data'!$F$32,0,10*ROW('Sanitation Data'!F186))="","",OFFSET('Sanitation Data'!$F$32,0,10*ROW('Sanitation Data'!F186)))</f>
        <v/>
      </c>
      <c r="CZ192" s="273" t="str">
        <f ca="true">+IF(OFFSET('Sanitation Data'!$G$28,0,10*ROW('Sanitation Data'!G186))="","",OFFSET('Sanitation Data'!$G$28,0,10*ROW('Sanitation Data'!G186)))</f>
        <v/>
      </c>
      <c r="DA192" s="273" t="str">
        <f ca="true">+IF(OFFSET('Sanitation Data'!$G$29,0,10*ROW('Sanitation Data'!G186))="","",OFFSET('Sanitation Data'!$G$29,0,10*ROW('Sanitation Data'!G186)))</f>
        <v/>
      </c>
      <c r="DB192" s="273" t="str">
        <f ca="true">+IF(OFFSET('Sanitation Data'!$G$30,0,10*ROW('Sanitation Data'!G186))="","",OFFSET('Sanitation Data'!$G$30,0,10*ROW('Sanitation Data'!G186)))</f>
        <v/>
      </c>
      <c r="DC192" s="273" t="str">
        <f ca="true">+IF(OFFSET('Sanitation Data'!$G$31,0,10*ROW('Sanitation Data'!G186))="","",OFFSET('Sanitation Data'!$G$31,0,10*ROW('Sanitation Data'!G186)))</f>
        <v/>
      </c>
      <c r="DD192" s="273" t="str">
        <f ca="true">+IF(OFFSET('Sanitation Data'!$G$32,0,10*ROW('Sanitation Data'!G186))="","",OFFSET('Sanitation Data'!$G$32,0,10*ROW('Sanitation Data'!G186)))</f>
        <v/>
      </c>
      <c r="DE192" s="273" t="str">
        <f ca="true">+IF(OFFSET('Sanitation Data'!$H$28,0,10*ROW('Sanitation Data'!H186))="","",OFFSET('Sanitation Data'!$H$28,0,10*ROW('Sanitation Data'!H186)))</f>
        <v/>
      </c>
      <c r="DF192" s="273" t="str">
        <f ca="true">+IF(OFFSET('Sanitation Data'!$H$29,0,10*ROW('Sanitation Data'!H186))="","",OFFSET('Sanitation Data'!$H$29,0,10*ROW('Sanitation Data'!H186)))</f>
        <v/>
      </c>
      <c r="DG192" s="273" t="str">
        <f ca="true">+IF(OFFSET('Sanitation Data'!$H$30,0,10*ROW('Sanitation Data'!H186))="","",OFFSET('Sanitation Data'!$H$30,0,10*ROW('Sanitation Data'!H186)))</f>
        <v/>
      </c>
      <c r="DH192" s="273" t="str">
        <f ca="true">+IF(OFFSET('Sanitation Data'!$H$31,0,10*ROW('Sanitation Data'!H186))="","",OFFSET('Sanitation Data'!$H$31,0,10*ROW('Sanitation Data'!H186)))</f>
        <v/>
      </c>
      <c r="DI192" s="273" t="str">
        <f ca="true">+IF(OFFSET('Sanitation Data'!$H$32,0,10*ROW('Sanitation Data'!H186))="","",OFFSET('Sanitation Data'!$H$32,0,10*ROW('Sanitation Data'!H186)))</f>
        <v/>
      </c>
      <c r="DJ192" s="273" t="str">
        <f ca="true">+IF(OFFSET('Sanitation Data'!$I$28,0,10*ROW('Sanitation Data'!I186))="","",OFFSET('Sanitation Data'!$I$28,0,10*ROW('Sanitation Data'!I186)))</f>
        <v/>
      </c>
      <c r="DK192" s="273" t="str">
        <f ca="true">+IF(OFFSET('Sanitation Data'!$I$29,0,10*ROW('Sanitation Data'!I186))="","",OFFSET('Sanitation Data'!$I$29,0,10*ROW('Sanitation Data'!I186)))</f>
        <v/>
      </c>
      <c r="DL192" s="273" t="str">
        <f ca="true">+IF(OFFSET('Sanitation Data'!$I$30,0,10*ROW('Sanitation Data'!I186))="","",OFFSET('Sanitation Data'!$I$30,0,10*ROW('Sanitation Data'!I186)))</f>
        <v/>
      </c>
      <c r="DM192" s="273" t="str">
        <f ca="true">+IF(OFFSET('Sanitation Data'!$I$31,0,10*ROW('Sanitation Data'!I186))="","",OFFSET('Sanitation Data'!$I$31,0,10*ROW('Sanitation Data'!I186)))</f>
        <v/>
      </c>
      <c r="DN192" s="273" t="str">
        <f ca="true">+IF(OFFSET('Sanitation Data'!$I$32,0,10*ROW('Sanitation Data'!I186))="","",OFFSET('Sanitation Data'!$I$32,0,10*ROW('Sanitation Data'!I186)))</f>
        <v/>
      </c>
      <c r="DO192" s="273" t="str">
        <f ca="true">+IF(OFFSET('Hygiene Data'!$D$11,0,10*ROW('Hygiene Data'!D186))="","",OFFSET('Hygiene Data'!$D$11,0,10*ROW('Hygiene Data'!D186)))</f>
        <v/>
      </c>
      <c r="DP192" s="273" t="str">
        <f ca="true">+IF(OFFSET('Hygiene Data'!$D$12,0,10*ROW('Hygiene Data'!D186))="","",OFFSET('Hygiene Data'!$D$12,0,10*ROW('Hygiene Data'!D186)))</f>
        <v/>
      </c>
      <c r="DQ192" s="273" t="str">
        <f ca="true">+IF(OFFSET('Hygiene Data'!$D$13,0,10*ROW('Hygiene Data'!D186))="","",OFFSET('Hygiene Data'!$D$13,0,10*ROW('Hygiene Data'!D186)))</f>
        <v/>
      </c>
      <c r="DR192" s="273" t="str">
        <f ca="true">+IF(OFFSET('Hygiene Data'!$E$11,0,10*ROW('Hygiene Data'!E186))="","",OFFSET('Hygiene Data'!$E$11,0,10*ROW('Hygiene Data'!E186)))</f>
        <v/>
      </c>
      <c r="DS192" s="273" t="str">
        <f ca="true">+IF(OFFSET('Hygiene Data'!$E$12,0,10*ROW('Hygiene Data'!E186))="","",OFFSET('Hygiene Data'!$E$12,0,10*ROW('Hygiene Data'!E186)))</f>
        <v/>
      </c>
      <c r="DT192" s="273" t="str">
        <f ca="true">+IF(OFFSET('Hygiene Data'!$E$13,0,10*ROW('Hygiene Data'!E186))="","",OFFSET('Hygiene Data'!$E$13,0,10*ROW('Hygiene Data'!E186)))</f>
        <v/>
      </c>
      <c r="DU192" s="273" t="str">
        <f ca="true">+IF(OFFSET('Hygiene Data'!$F$11,0,10*ROW('Hygiene Data'!F186))="","",OFFSET('Hygiene Data'!$F$11,0,10*ROW('Hygiene Data'!F186)))</f>
        <v/>
      </c>
      <c r="DV192" s="273" t="str">
        <f ca="true">+IF(OFFSET('Hygiene Data'!$F$12,0,10*ROW('Hygiene Data'!F186))="","",OFFSET('Hygiene Data'!$F$12,0,10*ROW('Hygiene Data'!F186)))</f>
        <v/>
      </c>
      <c r="DW192" s="273" t="str">
        <f ca="true">+IF(OFFSET('Hygiene Data'!$F$13,0,10*ROW('Hygiene Data'!F186))="","",OFFSET('Hygiene Data'!$F$13,0,10*ROW('Hygiene Data'!F186)))</f>
        <v/>
      </c>
      <c r="DX192" s="273" t="str">
        <f ca="true">+IF(OFFSET('Hygiene Data'!$G$11,0,10*ROW('Hygiene Data'!G186))="","",OFFSET('Hygiene Data'!$G$11,0,10*ROW('Hygiene Data'!G186)))</f>
        <v/>
      </c>
      <c r="DY192" s="273" t="str">
        <f ca="true">+IF(OFFSET('Hygiene Data'!$G$12,0,10*ROW('Hygiene Data'!G186))="","",OFFSET('Hygiene Data'!$G$12,0,10*ROW('Hygiene Data'!G186)))</f>
        <v/>
      </c>
      <c r="DZ192" s="273" t="str">
        <f ca="true">+IF(OFFSET('Hygiene Data'!$G$13,0,10*ROW('Hygiene Data'!G186))="","",OFFSET('Hygiene Data'!$G$13,0,10*ROW('Hygiene Data'!G186)))</f>
        <v/>
      </c>
      <c r="EA192" s="273" t="str">
        <f ca="true">+IF(OFFSET('Hygiene Data'!$H$11,0,10*ROW('Hygiene Data'!H186))="","",OFFSET('Hygiene Data'!$H$11,0,10*ROW('Hygiene Data'!H186)))</f>
        <v/>
      </c>
      <c r="EB192" s="273" t="str">
        <f ca="true">+IF(OFFSET('Hygiene Data'!$H$12,0,10*ROW('Hygiene Data'!H186))="","",OFFSET('Hygiene Data'!$H$12,0,10*ROW('Hygiene Data'!H186)))</f>
        <v/>
      </c>
      <c r="EC192" s="273" t="str">
        <f ca="true">+IF(OFFSET('Hygiene Data'!$H$13,0,10*ROW('Hygiene Data'!H186))="","",OFFSET('Hygiene Data'!$H$13,0,10*ROW('Hygiene Data'!H186)))</f>
        <v/>
      </c>
      <c r="ED192" s="273" t="str">
        <f ca="true">+IF(OFFSET('Hygiene Data'!$I$11,0,10*ROW('Hygiene Data'!I186))="","",OFFSET('Hygiene Data'!$I$11,0,10*ROW('Hygiene Data'!I186)))</f>
        <v/>
      </c>
      <c r="EE192" s="273" t="str">
        <f ca="true">+IF(OFFSET('Hygiene Data'!$I$12,0,10*ROW('Hygiene Data'!I186))="","",OFFSET('Hygiene Data'!$I$12,0,10*ROW('Hygiene Data'!I186)))</f>
        <v/>
      </c>
      <c r="EF192" s="273"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29" t="str">
        <f t="shared" ca="true" si="2"/>
        <v/>
      </c>
      <c r="D193" s="97"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7"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7"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7"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7"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7"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7"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7"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7"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7"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7"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7"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7"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7"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7"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7"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7"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7"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8"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8"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8"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8"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8"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8"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8"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8"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8"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8"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8"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8"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8"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8"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8"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8"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8"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8"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8"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8"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8"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8"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8"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8"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8"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8"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8"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8"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8"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8"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9"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9"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9"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9"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9"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9"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9"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9"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9"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9"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9"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9"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9"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9"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9"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9"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9"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9"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3"/>
      <c r="BS193" s="273" t="str">
        <f ca="true">+IF(OFFSET('Water Data'!$D$27,0,10*ROW('Water Data'!D187))="","",OFFSET('Water Data'!$D$27,0,10*ROW('Water Data'!D187)))</f>
        <v/>
      </c>
      <c r="BT193" s="273" t="str">
        <f ca="true">+IF(OFFSET('Water Data'!$D$28,0,10*ROW('Water Data'!D187))="","",OFFSET('Water Data'!$D$28,0,10*ROW('Water Data'!D187)))</f>
        <v/>
      </c>
      <c r="BU193" s="273" t="str">
        <f ca="true">+IF(OFFSET('Water Data'!$D$29,0,10*ROW('Water Data'!D187))="","",OFFSET('Water Data'!$D$29,0,10*ROW('Water Data'!D187)))</f>
        <v/>
      </c>
      <c r="BV193" s="273" t="str">
        <f ca="true">+IF(OFFSET('Water Data'!$E$27,0,10*ROW('Water Data'!E187))="","",OFFSET('Water Data'!$E$27,0,10*ROW('Water Data'!E187)))</f>
        <v/>
      </c>
      <c r="BW193" s="273" t="str">
        <f ca="true">+IF(OFFSET('Water Data'!$E$28,0,10*ROW('Water Data'!E187))="","",OFFSET('Water Data'!$E$28,0,10*ROW('Water Data'!E187)))</f>
        <v/>
      </c>
      <c r="BX193" s="273" t="str">
        <f ca="true">+IF(OFFSET('Water Data'!$E$29,0,10*ROW('Water Data'!E187))="","",OFFSET('Water Data'!$E$29,0,10*ROW('Water Data'!E187)))</f>
        <v/>
      </c>
      <c r="BY193" s="273" t="str">
        <f ca="true">+IF(OFFSET('Water Data'!$F$27,0,10*ROW('Water Data'!F187))="","",OFFSET('Water Data'!$F$27,0,10*ROW('Water Data'!F187)))</f>
        <v/>
      </c>
      <c r="BZ193" s="273" t="str">
        <f ca="true">+IF(OFFSET('Water Data'!$F$28,0,10*ROW('Water Data'!F187))="","",OFFSET('Water Data'!$F$28,0,10*ROW('Water Data'!F187)))</f>
        <v/>
      </c>
      <c r="CA193" s="273" t="str">
        <f ca="true">+IF(OFFSET('Water Data'!$F$29,0,10*ROW('Water Data'!F187))="","",OFFSET('Water Data'!$F$29,0,10*ROW('Water Data'!F187)))</f>
        <v/>
      </c>
      <c r="CB193" s="273" t="str">
        <f ca="true">+IF(OFFSET('Water Data'!$G$27,0,10*ROW('Water Data'!G187))="","",OFFSET('Water Data'!$G$27,0,10*ROW('Water Data'!G187)))</f>
        <v/>
      </c>
      <c r="CC193" s="273" t="str">
        <f ca="true">+IF(OFFSET('Water Data'!$G$28,0,10*ROW('Water Data'!G187))="","",OFFSET('Water Data'!$G$28,0,10*ROW('Water Data'!G187)))</f>
        <v/>
      </c>
      <c r="CD193" s="273" t="str">
        <f ca="true">+IF(OFFSET('Water Data'!$G$29,0,10*ROW('Water Data'!G187))="","",OFFSET('Water Data'!$G$29,0,10*ROW('Water Data'!G187)))</f>
        <v/>
      </c>
      <c r="CE193" s="273" t="str">
        <f ca="true">+IF(OFFSET('Water Data'!$H$27,0,10*ROW('Water Data'!H187))="","",OFFSET('Water Data'!$H$27,0,10*ROW('Water Data'!H187)))</f>
        <v/>
      </c>
      <c r="CF193" s="273" t="str">
        <f ca="true">+IF(OFFSET('Water Data'!$H$28,0,10*ROW('Water Data'!H187))="","",OFFSET('Water Data'!$H$28,0,10*ROW('Water Data'!H187)))</f>
        <v/>
      </c>
      <c r="CG193" s="273" t="str">
        <f ca="true">+IF(OFFSET('Water Data'!$H$29,0,10*ROW('Water Data'!H187))="","",OFFSET('Water Data'!$H$29,0,10*ROW('Water Data'!H187)))</f>
        <v/>
      </c>
      <c r="CH193" s="273" t="str">
        <f ca="true">+IF(OFFSET('Water Data'!$I$27,0,10*ROW('Water Data'!I187))="","",OFFSET('Water Data'!$I$27,0,10*ROW('Water Data'!I187)))</f>
        <v/>
      </c>
      <c r="CI193" s="273" t="str">
        <f ca="true">+IF(OFFSET('Water Data'!$I$28,0,10*ROW('Water Data'!I187))="","",OFFSET('Water Data'!$I$28,0,10*ROW('Water Data'!I187)))</f>
        <v/>
      </c>
      <c r="CJ193" s="273" t="str">
        <f ca="true">+IF(OFFSET('Water Data'!$I$29,0,10*ROW('Water Data'!I187))="","",OFFSET('Water Data'!$I$29,0,10*ROW('Water Data'!I187)))</f>
        <v/>
      </c>
      <c r="CK193" s="273" t="str">
        <f ca="true">+IF(OFFSET('Sanitation Data'!$D$28,0,10*ROW('Sanitation Data'!D187))="","",OFFSET('Sanitation Data'!$D$28,0,10*ROW('Sanitation Data'!D187)))</f>
        <v/>
      </c>
      <c r="CL193" s="273" t="str">
        <f ca="true">+IF(OFFSET('Sanitation Data'!$D$29,0,10*ROW('Sanitation Data'!D187))="","",OFFSET('Sanitation Data'!$D$29,0,10*ROW('Sanitation Data'!D187)))</f>
        <v/>
      </c>
      <c r="CM193" s="273" t="str">
        <f ca="true">+IF(OFFSET('Sanitation Data'!$D$30,0,10*ROW('Sanitation Data'!D187))="","",OFFSET('Sanitation Data'!$D$30,0,10*ROW('Sanitation Data'!D187)))</f>
        <v/>
      </c>
      <c r="CN193" s="273" t="str">
        <f ca="true">+IF(OFFSET('Sanitation Data'!$D$31,0,10*ROW('Sanitation Data'!D187))="","",OFFSET('Sanitation Data'!$D$31,0,10*ROW('Sanitation Data'!D187)))</f>
        <v/>
      </c>
      <c r="CO193" s="273" t="str">
        <f ca="true">+IF(OFFSET('Sanitation Data'!$D$32,0,10*ROW('Sanitation Data'!D187))="","",OFFSET('Sanitation Data'!$D$32,0,10*ROW('Sanitation Data'!D187)))</f>
        <v/>
      </c>
      <c r="CP193" s="273" t="str">
        <f ca="true">+IF(OFFSET('Sanitation Data'!$E$28,0,10*ROW('Sanitation Data'!E187))="","",OFFSET('Sanitation Data'!$E$28,0,10*ROW('Sanitation Data'!E187)))</f>
        <v/>
      </c>
      <c r="CQ193" s="273" t="str">
        <f ca="true">+IF(OFFSET('Sanitation Data'!$E$29,0,10*ROW('Sanitation Data'!E187))="","",OFFSET('Sanitation Data'!$E$29,0,10*ROW('Sanitation Data'!E187)))</f>
        <v/>
      </c>
      <c r="CR193" s="273" t="str">
        <f ca="true">+IF(OFFSET('Sanitation Data'!$E$30,0,10*ROW('Sanitation Data'!E187))="","",OFFSET('Sanitation Data'!$E$30,0,10*ROW('Sanitation Data'!E187)))</f>
        <v/>
      </c>
      <c r="CS193" s="273" t="str">
        <f ca="true">+IF(OFFSET('Sanitation Data'!$E$31,0,10*ROW('Sanitation Data'!E187))="","",OFFSET('Sanitation Data'!$E$31,0,10*ROW('Sanitation Data'!E187)))</f>
        <v/>
      </c>
      <c r="CT193" s="273" t="str">
        <f ca="true">+IF(OFFSET('Sanitation Data'!$E$32,0,10*ROW('Sanitation Data'!E187))="","",OFFSET('Sanitation Data'!$E$32,0,10*ROW('Sanitation Data'!E187)))</f>
        <v/>
      </c>
      <c r="CU193" s="273" t="str">
        <f ca="true">+IF(OFFSET('Sanitation Data'!$F$28,0,10*ROW('Sanitation Data'!F187))="","",OFFSET('Sanitation Data'!$F$28,0,10*ROW('Sanitation Data'!F187)))</f>
        <v/>
      </c>
      <c r="CV193" s="273" t="str">
        <f ca="true">+IF(OFFSET('Sanitation Data'!$F$29,0,10*ROW('Sanitation Data'!F187))="","",OFFSET('Sanitation Data'!$F$29,0,10*ROW('Sanitation Data'!F187)))</f>
        <v/>
      </c>
      <c r="CW193" s="273" t="str">
        <f ca="true">+IF(OFFSET('Sanitation Data'!$F$30,0,10*ROW('Sanitation Data'!F187))="","",OFFSET('Sanitation Data'!$F$30,0,10*ROW('Sanitation Data'!F187)))</f>
        <v/>
      </c>
      <c r="CX193" s="273" t="str">
        <f ca="true">+IF(OFFSET('Sanitation Data'!$F$31,0,10*ROW('Sanitation Data'!F187))="","",OFFSET('Sanitation Data'!$F$31,0,10*ROW('Sanitation Data'!F187)))</f>
        <v/>
      </c>
      <c r="CY193" s="273" t="str">
        <f ca="true">+IF(OFFSET('Sanitation Data'!$F$32,0,10*ROW('Sanitation Data'!F187))="","",OFFSET('Sanitation Data'!$F$32,0,10*ROW('Sanitation Data'!F187)))</f>
        <v/>
      </c>
      <c r="CZ193" s="273" t="str">
        <f ca="true">+IF(OFFSET('Sanitation Data'!$G$28,0,10*ROW('Sanitation Data'!G187))="","",OFFSET('Sanitation Data'!$G$28,0,10*ROW('Sanitation Data'!G187)))</f>
        <v/>
      </c>
      <c r="DA193" s="273" t="str">
        <f ca="true">+IF(OFFSET('Sanitation Data'!$G$29,0,10*ROW('Sanitation Data'!G187))="","",OFFSET('Sanitation Data'!$G$29,0,10*ROW('Sanitation Data'!G187)))</f>
        <v/>
      </c>
      <c r="DB193" s="273" t="str">
        <f ca="true">+IF(OFFSET('Sanitation Data'!$G$30,0,10*ROW('Sanitation Data'!G187))="","",OFFSET('Sanitation Data'!$G$30,0,10*ROW('Sanitation Data'!G187)))</f>
        <v/>
      </c>
      <c r="DC193" s="273" t="str">
        <f ca="true">+IF(OFFSET('Sanitation Data'!$G$31,0,10*ROW('Sanitation Data'!G187))="","",OFFSET('Sanitation Data'!$G$31,0,10*ROW('Sanitation Data'!G187)))</f>
        <v/>
      </c>
      <c r="DD193" s="273" t="str">
        <f ca="true">+IF(OFFSET('Sanitation Data'!$G$32,0,10*ROW('Sanitation Data'!G187))="","",OFFSET('Sanitation Data'!$G$32,0,10*ROW('Sanitation Data'!G187)))</f>
        <v/>
      </c>
      <c r="DE193" s="273" t="str">
        <f ca="true">+IF(OFFSET('Sanitation Data'!$H$28,0,10*ROW('Sanitation Data'!H187))="","",OFFSET('Sanitation Data'!$H$28,0,10*ROW('Sanitation Data'!H187)))</f>
        <v/>
      </c>
      <c r="DF193" s="273" t="str">
        <f ca="true">+IF(OFFSET('Sanitation Data'!$H$29,0,10*ROW('Sanitation Data'!H187))="","",OFFSET('Sanitation Data'!$H$29,0,10*ROW('Sanitation Data'!H187)))</f>
        <v/>
      </c>
      <c r="DG193" s="273" t="str">
        <f ca="true">+IF(OFFSET('Sanitation Data'!$H$30,0,10*ROW('Sanitation Data'!H187))="","",OFFSET('Sanitation Data'!$H$30,0,10*ROW('Sanitation Data'!H187)))</f>
        <v/>
      </c>
      <c r="DH193" s="273" t="str">
        <f ca="true">+IF(OFFSET('Sanitation Data'!$H$31,0,10*ROW('Sanitation Data'!H187))="","",OFFSET('Sanitation Data'!$H$31,0,10*ROW('Sanitation Data'!H187)))</f>
        <v/>
      </c>
      <c r="DI193" s="273" t="str">
        <f ca="true">+IF(OFFSET('Sanitation Data'!$H$32,0,10*ROW('Sanitation Data'!H187))="","",OFFSET('Sanitation Data'!$H$32,0,10*ROW('Sanitation Data'!H187)))</f>
        <v/>
      </c>
      <c r="DJ193" s="273" t="str">
        <f ca="true">+IF(OFFSET('Sanitation Data'!$I$28,0,10*ROW('Sanitation Data'!I187))="","",OFFSET('Sanitation Data'!$I$28,0,10*ROW('Sanitation Data'!I187)))</f>
        <v/>
      </c>
      <c r="DK193" s="273" t="str">
        <f ca="true">+IF(OFFSET('Sanitation Data'!$I$29,0,10*ROW('Sanitation Data'!I187))="","",OFFSET('Sanitation Data'!$I$29,0,10*ROW('Sanitation Data'!I187)))</f>
        <v/>
      </c>
      <c r="DL193" s="273" t="str">
        <f ca="true">+IF(OFFSET('Sanitation Data'!$I$30,0,10*ROW('Sanitation Data'!I187))="","",OFFSET('Sanitation Data'!$I$30,0,10*ROW('Sanitation Data'!I187)))</f>
        <v/>
      </c>
      <c r="DM193" s="273" t="str">
        <f ca="true">+IF(OFFSET('Sanitation Data'!$I$31,0,10*ROW('Sanitation Data'!I187))="","",OFFSET('Sanitation Data'!$I$31,0,10*ROW('Sanitation Data'!I187)))</f>
        <v/>
      </c>
      <c r="DN193" s="273" t="str">
        <f ca="true">+IF(OFFSET('Sanitation Data'!$I$32,0,10*ROW('Sanitation Data'!I187))="","",OFFSET('Sanitation Data'!$I$32,0,10*ROW('Sanitation Data'!I187)))</f>
        <v/>
      </c>
      <c r="DO193" s="273" t="str">
        <f ca="true">+IF(OFFSET('Hygiene Data'!$D$11,0,10*ROW('Hygiene Data'!D187))="","",OFFSET('Hygiene Data'!$D$11,0,10*ROW('Hygiene Data'!D187)))</f>
        <v/>
      </c>
      <c r="DP193" s="273" t="str">
        <f ca="true">+IF(OFFSET('Hygiene Data'!$D$12,0,10*ROW('Hygiene Data'!D187))="","",OFFSET('Hygiene Data'!$D$12,0,10*ROW('Hygiene Data'!D187)))</f>
        <v/>
      </c>
      <c r="DQ193" s="273" t="str">
        <f ca="true">+IF(OFFSET('Hygiene Data'!$D$13,0,10*ROW('Hygiene Data'!D187))="","",OFFSET('Hygiene Data'!$D$13,0,10*ROW('Hygiene Data'!D187)))</f>
        <v/>
      </c>
      <c r="DR193" s="273" t="str">
        <f ca="true">+IF(OFFSET('Hygiene Data'!$E$11,0,10*ROW('Hygiene Data'!E187))="","",OFFSET('Hygiene Data'!$E$11,0,10*ROW('Hygiene Data'!E187)))</f>
        <v/>
      </c>
      <c r="DS193" s="273" t="str">
        <f ca="true">+IF(OFFSET('Hygiene Data'!$E$12,0,10*ROW('Hygiene Data'!E187))="","",OFFSET('Hygiene Data'!$E$12,0,10*ROW('Hygiene Data'!E187)))</f>
        <v/>
      </c>
      <c r="DT193" s="273" t="str">
        <f ca="true">+IF(OFFSET('Hygiene Data'!$E$13,0,10*ROW('Hygiene Data'!E187))="","",OFFSET('Hygiene Data'!$E$13,0,10*ROW('Hygiene Data'!E187)))</f>
        <v/>
      </c>
      <c r="DU193" s="273" t="str">
        <f ca="true">+IF(OFFSET('Hygiene Data'!$F$11,0,10*ROW('Hygiene Data'!F187))="","",OFFSET('Hygiene Data'!$F$11,0,10*ROW('Hygiene Data'!F187)))</f>
        <v/>
      </c>
      <c r="DV193" s="273" t="str">
        <f ca="true">+IF(OFFSET('Hygiene Data'!$F$12,0,10*ROW('Hygiene Data'!F187))="","",OFFSET('Hygiene Data'!$F$12,0,10*ROW('Hygiene Data'!F187)))</f>
        <v/>
      </c>
      <c r="DW193" s="273" t="str">
        <f ca="true">+IF(OFFSET('Hygiene Data'!$F$13,0,10*ROW('Hygiene Data'!F187))="","",OFFSET('Hygiene Data'!$F$13,0,10*ROW('Hygiene Data'!F187)))</f>
        <v/>
      </c>
      <c r="DX193" s="273" t="str">
        <f ca="true">+IF(OFFSET('Hygiene Data'!$G$11,0,10*ROW('Hygiene Data'!G187))="","",OFFSET('Hygiene Data'!$G$11,0,10*ROW('Hygiene Data'!G187)))</f>
        <v/>
      </c>
      <c r="DY193" s="273" t="str">
        <f ca="true">+IF(OFFSET('Hygiene Data'!$G$12,0,10*ROW('Hygiene Data'!G187))="","",OFFSET('Hygiene Data'!$G$12,0,10*ROW('Hygiene Data'!G187)))</f>
        <v/>
      </c>
      <c r="DZ193" s="273" t="str">
        <f ca="true">+IF(OFFSET('Hygiene Data'!$G$13,0,10*ROW('Hygiene Data'!G187))="","",OFFSET('Hygiene Data'!$G$13,0,10*ROW('Hygiene Data'!G187)))</f>
        <v/>
      </c>
      <c r="EA193" s="273" t="str">
        <f ca="true">+IF(OFFSET('Hygiene Data'!$H$11,0,10*ROW('Hygiene Data'!H187))="","",OFFSET('Hygiene Data'!$H$11,0,10*ROW('Hygiene Data'!H187)))</f>
        <v/>
      </c>
      <c r="EB193" s="273" t="str">
        <f ca="true">+IF(OFFSET('Hygiene Data'!$H$12,0,10*ROW('Hygiene Data'!H187))="","",OFFSET('Hygiene Data'!$H$12,0,10*ROW('Hygiene Data'!H187)))</f>
        <v/>
      </c>
      <c r="EC193" s="273" t="str">
        <f ca="true">+IF(OFFSET('Hygiene Data'!$H$13,0,10*ROW('Hygiene Data'!H187))="","",OFFSET('Hygiene Data'!$H$13,0,10*ROW('Hygiene Data'!H187)))</f>
        <v/>
      </c>
      <c r="ED193" s="273" t="str">
        <f ca="true">+IF(OFFSET('Hygiene Data'!$I$11,0,10*ROW('Hygiene Data'!I187))="","",OFFSET('Hygiene Data'!$I$11,0,10*ROW('Hygiene Data'!I187)))</f>
        <v/>
      </c>
      <c r="EE193" s="273" t="str">
        <f ca="true">+IF(OFFSET('Hygiene Data'!$I$12,0,10*ROW('Hygiene Data'!I187))="","",OFFSET('Hygiene Data'!$I$12,0,10*ROW('Hygiene Data'!I187)))</f>
        <v/>
      </c>
      <c r="EF193" s="273"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29" t="str">
        <f t="shared" ca="true" si="2"/>
        <v/>
      </c>
      <c r="D194" s="97"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7"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7"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7"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7"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7"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7"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7"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7"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7"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7"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7"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7"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7"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7"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7"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7"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7"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8"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8"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8"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8"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8"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8"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8"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8"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8"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8"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8"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8"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8"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8"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8"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8"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8"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8"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8"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8"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8"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8"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8"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8"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8"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8"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8"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8"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8"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8"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9"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9"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9"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9"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9"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9"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9"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9"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9"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9"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9"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9"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9"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9"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9"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9"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9"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9"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3"/>
      <c r="BS194" s="273" t="str">
        <f ca="true">+IF(OFFSET('Water Data'!$D$27,0,10*ROW('Water Data'!D188))="","",OFFSET('Water Data'!$D$27,0,10*ROW('Water Data'!D188)))</f>
        <v/>
      </c>
      <c r="BT194" s="273" t="str">
        <f ca="true">+IF(OFFSET('Water Data'!$D$28,0,10*ROW('Water Data'!D188))="","",OFFSET('Water Data'!$D$28,0,10*ROW('Water Data'!D188)))</f>
        <v/>
      </c>
      <c r="BU194" s="273" t="str">
        <f ca="true">+IF(OFFSET('Water Data'!$D$29,0,10*ROW('Water Data'!D188))="","",OFFSET('Water Data'!$D$29,0,10*ROW('Water Data'!D188)))</f>
        <v/>
      </c>
      <c r="BV194" s="273" t="str">
        <f ca="true">+IF(OFFSET('Water Data'!$E$27,0,10*ROW('Water Data'!E188))="","",OFFSET('Water Data'!$E$27,0,10*ROW('Water Data'!E188)))</f>
        <v/>
      </c>
      <c r="BW194" s="273" t="str">
        <f ca="true">+IF(OFFSET('Water Data'!$E$28,0,10*ROW('Water Data'!E188))="","",OFFSET('Water Data'!$E$28,0,10*ROW('Water Data'!E188)))</f>
        <v/>
      </c>
      <c r="BX194" s="273" t="str">
        <f ca="true">+IF(OFFSET('Water Data'!$E$29,0,10*ROW('Water Data'!E188))="","",OFFSET('Water Data'!$E$29,0,10*ROW('Water Data'!E188)))</f>
        <v/>
      </c>
      <c r="BY194" s="273" t="str">
        <f ca="true">+IF(OFFSET('Water Data'!$F$27,0,10*ROW('Water Data'!F188))="","",OFFSET('Water Data'!$F$27,0,10*ROW('Water Data'!F188)))</f>
        <v/>
      </c>
      <c r="BZ194" s="273" t="str">
        <f ca="true">+IF(OFFSET('Water Data'!$F$28,0,10*ROW('Water Data'!F188))="","",OFFSET('Water Data'!$F$28,0,10*ROW('Water Data'!F188)))</f>
        <v/>
      </c>
      <c r="CA194" s="273" t="str">
        <f ca="true">+IF(OFFSET('Water Data'!$F$29,0,10*ROW('Water Data'!F188))="","",OFFSET('Water Data'!$F$29,0,10*ROW('Water Data'!F188)))</f>
        <v/>
      </c>
      <c r="CB194" s="273" t="str">
        <f ca="true">+IF(OFFSET('Water Data'!$G$27,0,10*ROW('Water Data'!G188))="","",OFFSET('Water Data'!$G$27,0,10*ROW('Water Data'!G188)))</f>
        <v/>
      </c>
      <c r="CC194" s="273" t="str">
        <f ca="true">+IF(OFFSET('Water Data'!$G$28,0,10*ROW('Water Data'!G188))="","",OFFSET('Water Data'!$G$28,0,10*ROW('Water Data'!G188)))</f>
        <v/>
      </c>
      <c r="CD194" s="273" t="str">
        <f ca="true">+IF(OFFSET('Water Data'!$G$29,0,10*ROW('Water Data'!G188))="","",OFFSET('Water Data'!$G$29,0,10*ROW('Water Data'!G188)))</f>
        <v/>
      </c>
      <c r="CE194" s="273" t="str">
        <f ca="true">+IF(OFFSET('Water Data'!$H$27,0,10*ROW('Water Data'!H188))="","",OFFSET('Water Data'!$H$27,0,10*ROW('Water Data'!H188)))</f>
        <v/>
      </c>
      <c r="CF194" s="273" t="str">
        <f ca="true">+IF(OFFSET('Water Data'!$H$28,0,10*ROW('Water Data'!H188))="","",OFFSET('Water Data'!$H$28,0,10*ROW('Water Data'!H188)))</f>
        <v/>
      </c>
      <c r="CG194" s="273" t="str">
        <f ca="true">+IF(OFFSET('Water Data'!$H$29,0,10*ROW('Water Data'!H188))="","",OFFSET('Water Data'!$H$29,0,10*ROW('Water Data'!H188)))</f>
        <v/>
      </c>
      <c r="CH194" s="273" t="str">
        <f ca="true">+IF(OFFSET('Water Data'!$I$27,0,10*ROW('Water Data'!I188))="","",OFFSET('Water Data'!$I$27,0,10*ROW('Water Data'!I188)))</f>
        <v/>
      </c>
      <c r="CI194" s="273" t="str">
        <f ca="true">+IF(OFFSET('Water Data'!$I$28,0,10*ROW('Water Data'!I188))="","",OFFSET('Water Data'!$I$28,0,10*ROW('Water Data'!I188)))</f>
        <v/>
      </c>
      <c r="CJ194" s="273" t="str">
        <f ca="true">+IF(OFFSET('Water Data'!$I$29,0,10*ROW('Water Data'!I188))="","",OFFSET('Water Data'!$I$29,0,10*ROW('Water Data'!I188)))</f>
        <v/>
      </c>
      <c r="CK194" s="273" t="str">
        <f ca="true">+IF(OFFSET('Sanitation Data'!$D$28,0,10*ROW('Sanitation Data'!D188))="","",OFFSET('Sanitation Data'!$D$28,0,10*ROW('Sanitation Data'!D188)))</f>
        <v/>
      </c>
      <c r="CL194" s="273" t="str">
        <f ca="true">+IF(OFFSET('Sanitation Data'!$D$29,0,10*ROW('Sanitation Data'!D188))="","",OFFSET('Sanitation Data'!$D$29,0,10*ROW('Sanitation Data'!D188)))</f>
        <v/>
      </c>
      <c r="CM194" s="273" t="str">
        <f ca="true">+IF(OFFSET('Sanitation Data'!$D$30,0,10*ROW('Sanitation Data'!D188))="","",OFFSET('Sanitation Data'!$D$30,0,10*ROW('Sanitation Data'!D188)))</f>
        <v/>
      </c>
      <c r="CN194" s="273" t="str">
        <f ca="true">+IF(OFFSET('Sanitation Data'!$D$31,0,10*ROW('Sanitation Data'!D188))="","",OFFSET('Sanitation Data'!$D$31,0,10*ROW('Sanitation Data'!D188)))</f>
        <v/>
      </c>
      <c r="CO194" s="273" t="str">
        <f ca="true">+IF(OFFSET('Sanitation Data'!$D$32,0,10*ROW('Sanitation Data'!D188))="","",OFFSET('Sanitation Data'!$D$32,0,10*ROW('Sanitation Data'!D188)))</f>
        <v/>
      </c>
      <c r="CP194" s="273" t="str">
        <f ca="true">+IF(OFFSET('Sanitation Data'!$E$28,0,10*ROW('Sanitation Data'!E188))="","",OFFSET('Sanitation Data'!$E$28,0,10*ROW('Sanitation Data'!E188)))</f>
        <v/>
      </c>
      <c r="CQ194" s="273" t="str">
        <f ca="true">+IF(OFFSET('Sanitation Data'!$E$29,0,10*ROW('Sanitation Data'!E188))="","",OFFSET('Sanitation Data'!$E$29,0,10*ROW('Sanitation Data'!E188)))</f>
        <v/>
      </c>
      <c r="CR194" s="273" t="str">
        <f ca="true">+IF(OFFSET('Sanitation Data'!$E$30,0,10*ROW('Sanitation Data'!E188))="","",OFFSET('Sanitation Data'!$E$30,0,10*ROW('Sanitation Data'!E188)))</f>
        <v/>
      </c>
      <c r="CS194" s="273" t="str">
        <f ca="true">+IF(OFFSET('Sanitation Data'!$E$31,0,10*ROW('Sanitation Data'!E188))="","",OFFSET('Sanitation Data'!$E$31,0,10*ROW('Sanitation Data'!E188)))</f>
        <v/>
      </c>
      <c r="CT194" s="273" t="str">
        <f ca="true">+IF(OFFSET('Sanitation Data'!$E$32,0,10*ROW('Sanitation Data'!E188))="","",OFFSET('Sanitation Data'!$E$32,0,10*ROW('Sanitation Data'!E188)))</f>
        <v/>
      </c>
      <c r="CU194" s="273" t="str">
        <f ca="true">+IF(OFFSET('Sanitation Data'!$F$28,0,10*ROW('Sanitation Data'!F188))="","",OFFSET('Sanitation Data'!$F$28,0,10*ROW('Sanitation Data'!F188)))</f>
        <v/>
      </c>
      <c r="CV194" s="273" t="str">
        <f ca="true">+IF(OFFSET('Sanitation Data'!$F$29,0,10*ROW('Sanitation Data'!F188))="","",OFFSET('Sanitation Data'!$F$29,0,10*ROW('Sanitation Data'!F188)))</f>
        <v/>
      </c>
      <c r="CW194" s="273" t="str">
        <f ca="true">+IF(OFFSET('Sanitation Data'!$F$30,0,10*ROW('Sanitation Data'!F188))="","",OFFSET('Sanitation Data'!$F$30,0,10*ROW('Sanitation Data'!F188)))</f>
        <v/>
      </c>
      <c r="CX194" s="273" t="str">
        <f ca="true">+IF(OFFSET('Sanitation Data'!$F$31,0,10*ROW('Sanitation Data'!F188))="","",OFFSET('Sanitation Data'!$F$31,0,10*ROW('Sanitation Data'!F188)))</f>
        <v/>
      </c>
      <c r="CY194" s="273" t="str">
        <f ca="true">+IF(OFFSET('Sanitation Data'!$F$32,0,10*ROW('Sanitation Data'!F188))="","",OFFSET('Sanitation Data'!$F$32,0,10*ROW('Sanitation Data'!F188)))</f>
        <v/>
      </c>
      <c r="CZ194" s="273" t="str">
        <f ca="true">+IF(OFFSET('Sanitation Data'!$G$28,0,10*ROW('Sanitation Data'!G188))="","",OFFSET('Sanitation Data'!$G$28,0,10*ROW('Sanitation Data'!G188)))</f>
        <v/>
      </c>
      <c r="DA194" s="273" t="str">
        <f ca="true">+IF(OFFSET('Sanitation Data'!$G$29,0,10*ROW('Sanitation Data'!G188))="","",OFFSET('Sanitation Data'!$G$29,0,10*ROW('Sanitation Data'!G188)))</f>
        <v/>
      </c>
      <c r="DB194" s="273" t="str">
        <f ca="true">+IF(OFFSET('Sanitation Data'!$G$30,0,10*ROW('Sanitation Data'!G188))="","",OFFSET('Sanitation Data'!$G$30,0,10*ROW('Sanitation Data'!G188)))</f>
        <v/>
      </c>
      <c r="DC194" s="273" t="str">
        <f ca="true">+IF(OFFSET('Sanitation Data'!$G$31,0,10*ROW('Sanitation Data'!G188))="","",OFFSET('Sanitation Data'!$G$31,0,10*ROW('Sanitation Data'!G188)))</f>
        <v/>
      </c>
      <c r="DD194" s="273" t="str">
        <f ca="true">+IF(OFFSET('Sanitation Data'!$G$32,0,10*ROW('Sanitation Data'!G188))="","",OFFSET('Sanitation Data'!$G$32,0,10*ROW('Sanitation Data'!G188)))</f>
        <v/>
      </c>
      <c r="DE194" s="273" t="str">
        <f ca="true">+IF(OFFSET('Sanitation Data'!$H$28,0,10*ROW('Sanitation Data'!H188))="","",OFFSET('Sanitation Data'!$H$28,0,10*ROW('Sanitation Data'!H188)))</f>
        <v/>
      </c>
      <c r="DF194" s="273" t="str">
        <f ca="true">+IF(OFFSET('Sanitation Data'!$H$29,0,10*ROW('Sanitation Data'!H188))="","",OFFSET('Sanitation Data'!$H$29,0,10*ROW('Sanitation Data'!H188)))</f>
        <v/>
      </c>
      <c r="DG194" s="273" t="str">
        <f ca="true">+IF(OFFSET('Sanitation Data'!$H$30,0,10*ROW('Sanitation Data'!H188))="","",OFFSET('Sanitation Data'!$H$30,0,10*ROW('Sanitation Data'!H188)))</f>
        <v/>
      </c>
      <c r="DH194" s="273" t="str">
        <f ca="true">+IF(OFFSET('Sanitation Data'!$H$31,0,10*ROW('Sanitation Data'!H188))="","",OFFSET('Sanitation Data'!$H$31,0,10*ROW('Sanitation Data'!H188)))</f>
        <v/>
      </c>
      <c r="DI194" s="273" t="str">
        <f ca="true">+IF(OFFSET('Sanitation Data'!$H$32,0,10*ROW('Sanitation Data'!H188))="","",OFFSET('Sanitation Data'!$H$32,0,10*ROW('Sanitation Data'!H188)))</f>
        <v/>
      </c>
      <c r="DJ194" s="273" t="str">
        <f ca="true">+IF(OFFSET('Sanitation Data'!$I$28,0,10*ROW('Sanitation Data'!I188))="","",OFFSET('Sanitation Data'!$I$28,0,10*ROW('Sanitation Data'!I188)))</f>
        <v/>
      </c>
      <c r="DK194" s="273" t="str">
        <f ca="true">+IF(OFFSET('Sanitation Data'!$I$29,0,10*ROW('Sanitation Data'!I188))="","",OFFSET('Sanitation Data'!$I$29,0,10*ROW('Sanitation Data'!I188)))</f>
        <v/>
      </c>
      <c r="DL194" s="273" t="str">
        <f ca="true">+IF(OFFSET('Sanitation Data'!$I$30,0,10*ROW('Sanitation Data'!I188))="","",OFFSET('Sanitation Data'!$I$30,0,10*ROW('Sanitation Data'!I188)))</f>
        <v/>
      </c>
      <c r="DM194" s="273" t="str">
        <f ca="true">+IF(OFFSET('Sanitation Data'!$I$31,0,10*ROW('Sanitation Data'!I188))="","",OFFSET('Sanitation Data'!$I$31,0,10*ROW('Sanitation Data'!I188)))</f>
        <v/>
      </c>
      <c r="DN194" s="273" t="str">
        <f ca="true">+IF(OFFSET('Sanitation Data'!$I$32,0,10*ROW('Sanitation Data'!I188))="","",OFFSET('Sanitation Data'!$I$32,0,10*ROW('Sanitation Data'!I188)))</f>
        <v/>
      </c>
      <c r="DO194" s="273" t="str">
        <f ca="true">+IF(OFFSET('Hygiene Data'!$D$11,0,10*ROW('Hygiene Data'!D188))="","",OFFSET('Hygiene Data'!$D$11,0,10*ROW('Hygiene Data'!D188)))</f>
        <v/>
      </c>
      <c r="DP194" s="273" t="str">
        <f ca="true">+IF(OFFSET('Hygiene Data'!$D$12,0,10*ROW('Hygiene Data'!D188))="","",OFFSET('Hygiene Data'!$D$12,0,10*ROW('Hygiene Data'!D188)))</f>
        <v/>
      </c>
      <c r="DQ194" s="273" t="str">
        <f ca="true">+IF(OFFSET('Hygiene Data'!$D$13,0,10*ROW('Hygiene Data'!D188))="","",OFFSET('Hygiene Data'!$D$13,0,10*ROW('Hygiene Data'!D188)))</f>
        <v/>
      </c>
      <c r="DR194" s="273" t="str">
        <f ca="true">+IF(OFFSET('Hygiene Data'!$E$11,0,10*ROW('Hygiene Data'!E188))="","",OFFSET('Hygiene Data'!$E$11,0,10*ROW('Hygiene Data'!E188)))</f>
        <v/>
      </c>
      <c r="DS194" s="273" t="str">
        <f ca="true">+IF(OFFSET('Hygiene Data'!$E$12,0,10*ROW('Hygiene Data'!E188))="","",OFFSET('Hygiene Data'!$E$12,0,10*ROW('Hygiene Data'!E188)))</f>
        <v/>
      </c>
      <c r="DT194" s="273" t="str">
        <f ca="true">+IF(OFFSET('Hygiene Data'!$E$13,0,10*ROW('Hygiene Data'!E188))="","",OFFSET('Hygiene Data'!$E$13,0,10*ROW('Hygiene Data'!E188)))</f>
        <v/>
      </c>
      <c r="DU194" s="273" t="str">
        <f ca="true">+IF(OFFSET('Hygiene Data'!$F$11,0,10*ROW('Hygiene Data'!F188))="","",OFFSET('Hygiene Data'!$F$11,0,10*ROW('Hygiene Data'!F188)))</f>
        <v/>
      </c>
      <c r="DV194" s="273" t="str">
        <f ca="true">+IF(OFFSET('Hygiene Data'!$F$12,0,10*ROW('Hygiene Data'!F188))="","",OFFSET('Hygiene Data'!$F$12,0,10*ROW('Hygiene Data'!F188)))</f>
        <v/>
      </c>
      <c r="DW194" s="273" t="str">
        <f ca="true">+IF(OFFSET('Hygiene Data'!$F$13,0,10*ROW('Hygiene Data'!F188))="","",OFFSET('Hygiene Data'!$F$13,0,10*ROW('Hygiene Data'!F188)))</f>
        <v/>
      </c>
      <c r="DX194" s="273" t="str">
        <f ca="true">+IF(OFFSET('Hygiene Data'!$G$11,0,10*ROW('Hygiene Data'!G188))="","",OFFSET('Hygiene Data'!$G$11,0,10*ROW('Hygiene Data'!G188)))</f>
        <v/>
      </c>
      <c r="DY194" s="273" t="str">
        <f ca="true">+IF(OFFSET('Hygiene Data'!$G$12,0,10*ROW('Hygiene Data'!G188))="","",OFFSET('Hygiene Data'!$G$12,0,10*ROW('Hygiene Data'!G188)))</f>
        <v/>
      </c>
      <c r="DZ194" s="273" t="str">
        <f ca="true">+IF(OFFSET('Hygiene Data'!$G$13,0,10*ROW('Hygiene Data'!G188))="","",OFFSET('Hygiene Data'!$G$13,0,10*ROW('Hygiene Data'!G188)))</f>
        <v/>
      </c>
      <c r="EA194" s="273" t="str">
        <f ca="true">+IF(OFFSET('Hygiene Data'!$H$11,0,10*ROW('Hygiene Data'!H188))="","",OFFSET('Hygiene Data'!$H$11,0,10*ROW('Hygiene Data'!H188)))</f>
        <v/>
      </c>
      <c r="EB194" s="273" t="str">
        <f ca="true">+IF(OFFSET('Hygiene Data'!$H$12,0,10*ROW('Hygiene Data'!H188))="","",OFFSET('Hygiene Data'!$H$12,0,10*ROW('Hygiene Data'!H188)))</f>
        <v/>
      </c>
      <c r="EC194" s="273" t="str">
        <f ca="true">+IF(OFFSET('Hygiene Data'!$H$13,0,10*ROW('Hygiene Data'!H188))="","",OFFSET('Hygiene Data'!$H$13,0,10*ROW('Hygiene Data'!H188)))</f>
        <v/>
      </c>
      <c r="ED194" s="273" t="str">
        <f ca="true">+IF(OFFSET('Hygiene Data'!$I$11,0,10*ROW('Hygiene Data'!I188))="","",OFFSET('Hygiene Data'!$I$11,0,10*ROW('Hygiene Data'!I188)))</f>
        <v/>
      </c>
      <c r="EE194" s="273" t="str">
        <f ca="true">+IF(OFFSET('Hygiene Data'!$I$12,0,10*ROW('Hygiene Data'!I188))="","",OFFSET('Hygiene Data'!$I$12,0,10*ROW('Hygiene Data'!I188)))</f>
        <v/>
      </c>
      <c r="EF194" s="273"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29" t="str">
        <f t="shared" ca="true" si="2"/>
        <v/>
      </c>
      <c r="D195" s="97"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7"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7"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7"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7"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7"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7"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7"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7"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7"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7"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7"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7"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7"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7"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7"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7"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7"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8"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8"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8"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8"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8"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8"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8"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8"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8"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8"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8"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8"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8"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8"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8"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8"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8"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8"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8"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8"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8"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8"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8"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8"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8"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8"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8"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8"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8"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8"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9"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9"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9"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9"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9"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9"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9"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9"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9"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9"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9"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9"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9"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9"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9"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9"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9"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9"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3"/>
      <c r="BS195" s="273" t="str">
        <f ca="true">+IF(OFFSET('Water Data'!$D$27,0,10*ROW('Water Data'!D189))="","",OFFSET('Water Data'!$D$27,0,10*ROW('Water Data'!D189)))</f>
        <v/>
      </c>
      <c r="BT195" s="273" t="str">
        <f ca="true">+IF(OFFSET('Water Data'!$D$28,0,10*ROW('Water Data'!D189))="","",OFFSET('Water Data'!$D$28,0,10*ROW('Water Data'!D189)))</f>
        <v/>
      </c>
      <c r="BU195" s="273" t="str">
        <f ca="true">+IF(OFFSET('Water Data'!$D$29,0,10*ROW('Water Data'!D189))="","",OFFSET('Water Data'!$D$29,0,10*ROW('Water Data'!D189)))</f>
        <v/>
      </c>
      <c r="BV195" s="273" t="str">
        <f ca="true">+IF(OFFSET('Water Data'!$E$27,0,10*ROW('Water Data'!E189))="","",OFFSET('Water Data'!$E$27,0,10*ROW('Water Data'!E189)))</f>
        <v/>
      </c>
      <c r="BW195" s="273" t="str">
        <f ca="true">+IF(OFFSET('Water Data'!$E$28,0,10*ROW('Water Data'!E189))="","",OFFSET('Water Data'!$E$28,0,10*ROW('Water Data'!E189)))</f>
        <v/>
      </c>
      <c r="BX195" s="273" t="str">
        <f ca="true">+IF(OFFSET('Water Data'!$E$29,0,10*ROW('Water Data'!E189))="","",OFFSET('Water Data'!$E$29,0,10*ROW('Water Data'!E189)))</f>
        <v/>
      </c>
      <c r="BY195" s="273" t="str">
        <f ca="true">+IF(OFFSET('Water Data'!$F$27,0,10*ROW('Water Data'!F189))="","",OFFSET('Water Data'!$F$27,0,10*ROW('Water Data'!F189)))</f>
        <v/>
      </c>
      <c r="BZ195" s="273" t="str">
        <f ca="true">+IF(OFFSET('Water Data'!$F$28,0,10*ROW('Water Data'!F189))="","",OFFSET('Water Data'!$F$28,0,10*ROW('Water Data'!F189)))</f>
        <v/>
      </c>
      <c r="CA195" s="273" t="str">
        <f ca="true">+IF(OFFSET('Water Data'!$F$29,0,10*ROW('Water Data'!F189))="","",OFFSET('Water Data'!$F$29,0,10*ROW('Water Data'!F189)))</f>
        <v/>
      </c>
      <c r="CB195" s="273" t="str">
        <f ca="true">+IF(OFFSET('Water Data'!$G$27,0,10*ROW('Water Data'!G189))="","",OFFSET('Water Data'!$G$27,0,10*ROW('Water Data'!G189)))</f>
        <v/>
      </c>
      <c r="CC195" s="273" t="str">
        <f ca="true">+IF(OFFSET('Water Data'!$G$28,0,10*ROW('Water Data'!G189))="","",OFFSET('Water Data'!$G$28,0,10*ROW('Water Data'!G189)))</f>
        <v/>
      </c>
      <c r="CD195" s="273" t="str">
        <f ca="true">+IF(OFFSET('Water Data'!$G$29,0,10*ROW('Water Data'!G189))="","",OFFSET('Water Data'!$G$29,0,10*ROW('Water Data'!G189)))</f>
        <v/>
      </c>
      <c r="CE195" s="273" t="str">
        <f ca="true">+IF(OFFSET('Water Data'!$H$27,0,10*ROW('Water Data'!H189))="","",OFFSET('Water Data'!$H$27,0,10*ROW('Water Data'!H189)))</f>
        <v/>
      </c>
      <c r="CF195" s="273" t="str">
        <f ca="true">+IF(OFFSET('Water Data'!$H$28,0,10*ROW('Water Data'!H189))="","",OFFSET('Water Data'!$H$28,0,10*ROW('Water Data'!H189)))</f>
        <v/>
      </c>
      <c r="CG195" s="273" t="str">
        <f ca="true">+IF(OFFSET('Water Data'!$H$29,0,10*ROW('Water Data'!H189))="","",OFFSET('Water Data'!$H$29,0,10*ROW('Water Data'!H189)))</f>
        <v/>
      </c>
      <c r="CH195" s="273" t="str">
        <f ca="true">+IF(OFFSET('Water Data'!$I$27,0,10*ROW('Water Data'!I189))="","",OFFSET('Water Data'!$I$27,0,10*ROW('Water Data'!I189)))</f>
        <v/>
      </c>
      <c r="CI195" s="273" t="str">
        <f ca="true">+IF(OFFSET('Water Data'!$I$28,0,10*ROW('Water Data'!I189))="","",OFFSET('Water Data'!$I$28,0,10*ROW('Water Data'!I189)))</f>
        <v/>
      </c>
      <c r="CJ195" s="273" t="str">
        <f ca="true">+IF(OFFSET('Water Data'!$I$29,0,10*ROW('Water Data'!I189))="","",OFFSET('Water Data'!$I$29,0,10*ROW('Water Data'!I189)))</f>
        <v/>
      </c>
      <c r="CK195" s="273" t="str">
        <f ca="true">+IF(OFFSET('Sanitation Data'!$D$28,0,10*ROW('Sanitation Data'!D189))="","",OFFSET('Sanitation Data'!$D$28,0,10*ROW('Sanitation Data'!D189)))</f>
        <v/>
      </c>
      <c r="CL195" s="273" t="str">
        <f ca="true">+IF(OFFSET('Sanitation Data'!$D$29,0,10*ROW('Sanitation Data'!D189))="","",OFFSET('Sanitation Data'!$D$29,0,10*ROW('Sanitation Data'!D189)))</f>
        <v/>
      </c>
      <c r="CM195" s="273" t="str">
        <f ca="true">+IF(OFFSET('Sanitation Data'!$D$30,0,10*ROW('Sanitation Data'!D189))="","",OFFSET('Sanitation Data'!$D$30,0,10*ROW('Sanitation Data'!D189)))</f>
        <v/>
      </c>
      <c r="CN195" s="273" t="str">
        <f ca="true">+IF(OFFSET('Sanitation Data'!$D$31,0,10*ROW('Sanitation Data'!D189))="","",OFFSET('Sanitation Data'!$D$31,0,10*ROW('Sanitation Data'!D189)))</f>
        <v/>
      </c>
      <c r="CO195" s="273" t="str">
        <f ca="true">+IF(OFFSET('Sanitation Data'!$D$32,0,10*ROW('Sanitation Data'!D189))="","",OFFSET('Sanitation Data'!$D$32,0,10*ROW('Sanitation Data'!D189)))</f>
        <v/>
      </c>
      <c r="CP195" s="273" t="str">
        <f ca="true">+IF(OFFSET('Sanitation Data'!$E$28,0,10*ROW('Sanitation Data'!E189))="","",OFFSET('Sanitation Data'!$E$28,0,10*ROW('Sanitation Data'!E189)))</f>
        <v/>
      </c>
      <c r="CQ195" s="273" t="str">
        <f ca="true">+IF(OFFSET('Sanitation Data'!$E$29,0,10*ROW('Sanitation Data'!E189))="","",OFFSET('Sanitation Data'!$E$29,0,10*ROW('Sanitation Data'!E189)))</f>
        <v/>
      </c>
      <c r="CR195" s="273" t="str">
        <f ca="true">+IF(OFFSET('Sanitation Data'!$E$30,0,10*ROW('Sanitation Data'!E189))="","",OFFSET('Sanitation Data'!$E$30,0,10*ROW('Sanitation Data'!E189)))</f>
        <v/>
      </c>
      <c r="CS195" s="273" t="str">
        <f ca="true">+IF(OFFSET('Sanitation Data'!$E$31,0,10*ROW('Sanitation Data'!E189))="","",OFFSET('Sanitation Data'!$E$31,0,10*ROW('Sanitation Data'!E189)))</f>
        <v/>
      </c>
      <c r="CT195" s="273" t="str">
        <f ca="true">+IF(OFFSET('Sanitation Data'!$E$32,0,10*ROW('Sanitation Data'!E189))="","",OFFSET('Sanitation Data'!$E$32,0,10*ROW('Sanitation Data'!E189)))</f>
        <v/>
      </c>
      <c r="CU195" s="273" t="str">
        <f ca="true">+IF(OFFSET('Sanitation Data'!$F$28,0,10*ROW('Sanitation Data'!F189))="","",OFFSET('Sanitation Data'!$F$28,0,10*ROW('Sanitation Data'!F189)))</f>
        <v/>
      </c>
      <c r="CV195" s="273" t="str">
        <f ca="true">+IF(OFFSET('Sanitation Data'!$F$29,0,10*ROW('Sanitation Data'!F189))="","",OFFSET('Sanitation Data'!$F$29,0,10*ROW('Sanitation Data'!F189)))</f>
        <v/>
      </c>
      <c r="CW195" s="273" t="str">
        <f ca="true">+IF(OFFSET('Sanitation Data'!$F$30,0,10*ROW('Sanitation Data'!F189))="","",OFFSET('Sanitation Data'!$F$30,0,10*ROW('Sanitation Data'!F189)))</f>
        <v/>
      </c>
      <c r="CX195" s="273" t="str">
        <f ca="true">+IF(OFFSET('Sanitation Data'!$F$31,0,10*ROW('Sanitation Data'!F189))="","",OFFSET('Sanitation Data'!$F$31,0,10*ROW('Sanitation Data'!F189)))</f>
        <v/>
      </c>
      <c r="CY195" s="273" t="str">
        <f ca="true">+IF(OFFSET('Sanitation Data'!$F$32,0,10*ROW('Sanitation Data'!F189))="","",OFFSET('Sanitation Data'!$F$32,0,10*ROW('Sanitation Data'!F189)))</f>
        <v/>
      </c>
      <c r="CZ195" s="273" t="str">
        <f ca="true">+IF(OFFSET('Sanitation Data'!$G$28,0,10*ROW('Sanitation Data'!G189))="","",OFFSET('Sanitation Data'!$G$28,0,10*ROW('Sanitation Data'!G189)))</f>
        <v/>
      </c>
      <c r="DA195" s="273" t="str">
        <f ca="true">+IF(OFFSET('Sanitation Data'!$G$29,0,10*ROW('Sanitation Data'!G189))="","",OFFSET('Sanitation Data'!$G$29,0,10*ROW('Sanitation Data'!G189)))</f>
        <v/>
      </c>
      <c r="DB195" s="273" t="str">
        <f ca="true">+IF(OFFSET('Sanitation Data'!$G$30,0,10*ROW('Sanitation Data'!G189))="","",OFFSET('Sanitation Data'!$G$30,0,10*ROW('Sanitation Data'!G189)))</f>
        <v/>
      </c>
      <c r="DC195" s="273" t="str">
        <f ca="true">+IF(OFFSET('Sanitation Data'!$G$31,0,10*ROW('Sanitation Data'!G189))="","",OFFSET('Sanitation Data'!$G$31,0,10*ROW('Sanitation Data'!G189)))</f>
        <v/>
      </c>
      <c r="DD195" s="273" t="str">
        <f ca="true">+IF(OFFSET('Sanitation Data'!$G$32,0,10*ROW('Sanitation Data'!G189))="","",OFFSET('Sanitation Data'!$G$32,0,10*ROW('Sanitation Data'!G189)))</f>
        <v/>
      </c>
      <c r="DE195" s="273" t="str">
        <f ca="true">+IF(OFFSET('Sanitation Data'!$H$28,0,10*ROW('Sanitation Data'!H189))="","",OFFSET('Sanitation Data'!$H$28,0,10*ROW('Sanitation Data'!H189)))</f>
        <v/>
      </c>
      <c r="DF195" s="273" t="str">
        <f ca="true">+IF(OFFSET('Sanitation Data'!$H$29,0,10*ROW('Sanitation Data'!H189))="","",OFFSET('Sanitation Data'!$H$29,0,10*ROW('Sanitation Data'!H189)))</f>
        <v/>
      </c>
      <c r="DG195" s="273" t="str">
        <f ca="true">+IF(OFFSET('Sanitation Data'!$H$30,0,10*ROW('Sanitation Data'!H189))="","",OFFSET('Sanitation Data'!$H$30,0,10*ROW('Sanitation Data'!H189)))</f>
        <v/>
      </c>
      <c r="DH195" s="273" t="str">
        <f ca="true">+IF(OFFSET('Sanitation Data'!$H$31,0,10*ROW('Sanitation Data'!H189))="","",OFFSET('Sanitation Data'!$H$31,0,10*ROW('Sanitation Data'!H189)))</f>
        <v/>
      </c>
      <c r="DI195" s="273" t="str">
        <f ca="true">+IF(OFFSET('Sanitation Data'!$H$32,0,10*ROW('Sanitation Data'!H189))="","",OFFSET('Sanitation Data'!$H$32,0,10*ROW('Sanitation Data'!H189)))</f>
        <v/>
      </c>
      <c r="DJ195" s="273" t="str">
        <f ca="true">+IF(OFFSET('Sanitation Data'!$I$28,0,10*ROW('Sanitation Data'!I189))="","",OFFSET('Sanitation Data'!$I$28,0,10*ROW('Sanitation Data'!I189)))</f>
        <v/>
      </c>
      <c r="DK195" s="273" t="str">
        <f ca="true">+IF(OFFSET('Sanitation Data'!$I$29,0,10*ROW('Sanitation Data'!I189))="","",OFFSET('Sanitation Data'!$I$29,0,10*ROW('Sanitation Data'!I189)))</f>
        <v/>
      </c>
      <c r="DL195" s="273" t="str">
        <f ca="true">+IF(OFFSET('Sanitation Data'!$I$30,0,10*ROW('Sanitation Data'!I189))="","",OFFSET('Sanitation Data'!$I$30,0,10*ROW('Sanitation Data'!I189)))</f>
        <v/>
      </c>
      <c r="DM195" s="273" t="str">
        <f ca="true">+IF(OFFSET('Sanitation Data'!$I$31,0,10*ROW('Sanitation Data'!I189))="","",OFFSET('Sanitation Data'!$I$31,0,10*ROW('Sanitation Data'!I189)))</f>
        <v/>
      </c>
      <c r="DN195" s="273" t="str">
        <f ca="true">+IF(OFFSET('Sanitation Data'!$I$32,0,10*ROW('Sanitation Data'!I189))="","",OFFSET('Sanitation Data'!$I$32,0,10*ROW('Sanitation Data'!I189)))</f>
        <v/>
      </c>
      <c r="DO195" s="273" t="str">
        <f ca="true">+IF(OFFSET('Hygiene Data'!$D$11,0,10*ROW('Hygiene Data'!D189))="","",OFFSET('Hygiene Data'!$D$11,0,10*ROW('Hygiene Data'!D189)))</f>
        <v/>
      </c>
      <c r="DP195" s="273" t="str">
        <f ca="true">+IF(OFFSET('Hygiene Data'!$D$12,0,10*ROW('Hygiene Data'!D189))="","",OFFSET('Hygiene Data'!$D$12,0,10*ROW('Hygiene Data'!D189)))</f>
        <v/>
      </c>
      <c r="DQ195" s="273" t="str">
        <f ca="true">+IF(OFFSET('Hygiene Data'!$D$13,0,10*ROW('Hygiene Data'!D189))="","",OFFSET('Hygiene Data'!$D$13,0,10*ROW('Hygiene Data'!D189)))</f>
        <v/>
      </c>
      <c r="DR195" s="273" t="str">
        <f ca="true">+IF(OFFSET('Hygiene Data'!$E$11,0,10*ROW('Hygiene Data'!E189))="","",OFFSET('Hygiene Data'!$E$11,0,10*ROW('Hygiene Data'!E189)))</f>
        <v/>
      </c>
      <c r="DS195" s="273" t="str">
        <f ca="true">+IF(OFFSET('Hygiene Data'!$E$12,0,10*ROW('Hygiene Data'!E189))="","",OFFSET('Hygiene Data'!$E$12,0,10*ROW('Hygiene Data'!E189)))</f>
        <v/>
      </c>
      <c r="DT195" s="273" t="str">
        <f ca="true">+IF(OFFSET('Hygiene Data'!$E$13,0,10*ROW('Hygiene Data'!E189))="","",OFFSET('Hygiene Data'!$E$13,0,10*ROW('Hygiene Data'!E189)))</f>
        <v/>
      </c>
      <c r="DU195" s="273" t="str">
        <f ca="true">+IF(OFFSET('Hygiene Data'!$F$11,0,10*ROW('Hygiene Data'!F189))="","",OFFSET('Hygiene Data'!$F$11,0,10*ROW('Hygiene Data'!F189)))</f>
        <v/>
      </c>
      <c r="DV195" s="273" t="str">
        <f ca="true">+IF(OFFSET('Hygiene Data'!$F$12,0,10*ROW('Hygiene Data'!F189))="","",OFFSET('Hygiene Data'!$F$12,0,10*ROW('Hygiene Data'!F189)))</f>
        <v/>
      </c>
      <c r="DW195" s="273" t="str">
        <f ca="true">+IF(OFFSET('Hygiene Data'!$F$13,0,10*ROW('Hygiene Data'!F189))="","",OFFSET('Hygiene Data'!$F$13,0,10*ROW('Hygiene Data'!F189)))</f>
        <v/>
      </c>
      <c r="DX195" s="273" t="str">
        <f ca="true">+IF(OFFSET('Hygiene Data'!$G$11,0,10*ROW('Hygiene Data'!G189))="","",OFFSET('Hygiene Data'!$G$11,0,10*ROW('Hygiene Data'!G189)))</f>
        <v/>
      </c>
      <c r="DY195" s="273" t="str">
        <f ca="true">+IF(OFFSET('Hygiene Data'!$G$12,0,10*ROW('Hygiene Data'!G189))="","",OFFSET('Hygiene Data'!$G$12,0,10*ROW('Hygiene Data'!G189)))</f>
        <v/>
      </c>
      <c r="DZ195" s="273" t="str">
        <f ca="true">+IF(OFFSET('Hygiene Data'!$G$13,0,10*ROW('Hygiene Data'!G189))="","",OFFSET('Hygiene Data'!$G$13,0,10*ROW('Hygiene Data'!G189)))</f>
        <v/>
      </c>
      <c r="EA195" s="273" t="str">
        <f ca="true">+IF(OFFSET('Hygiene Data'!$H$11,0,10*ROW('Hygiene Data'!H189))="","",OFFSET('Hygiene Data'!$H$11,0,10*ROW('Hygiene Data'!H189)))</f>
        <v/>
      </c>
      <c r="EB195" s="273" t="str">
        <f ca="true">+IF(OFFSET('Hygiene Data'!$H$12,0,10*ROW('Hygiene Data'!H189))="","",OFFSET('Hygiene Data'!$H$12,0,10*ROW('Hygiene Data'!H189)))</f>
        <v/>
      </c>
      <c r="EC195" s="273" t="str">
        <f ca="true">+IF(OFFSET('Hygiene Data'!$H$13,0,10*ROW('Hygiene Data'!H189))="","",OFFSET('Hygiene Data'!$H$13,0,10*ROW('Hygiene Data'!H189)))</f>
        <v/>
      </c>
      <c r="ED195" s="273" t="str">
        <f ca="true">+IF(OFFSET('Hygiene Data'!$I$11,0,10*ROW('Hygiene Data'!I189))="","",OFFSET('Hygiene Data'!$I$11,0,10*ROW('Hygiene Data'!I189)))</f>
        <v/>
      </c>
      <c r="EE195" s="273" t="str">
        <f ca="true">+IF(OFFSET('Hygiene Data'!$I$12,0,10*ROW('Hygiene Data'!I189))="","",OFFSET('Hygiene Data'!$I$12,0,10*ROW('Hygiene Data'!I189)))</f>
        <v/>
      </c>
      <c r="EF195" s="273"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29" t="str">
        <f t="shared" ca="true" si="2"/>
        <v/>
      </c>
      <c r="D196" s="97"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7"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7"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7"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7"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7"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7"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7"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7"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7"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7"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7"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7"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7"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7"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7"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7"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7"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8"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8"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8"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8"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8"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8"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8"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8"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8"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8"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8"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8"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8"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8"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8"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8"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8"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8"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8"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8"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8"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8"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8"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8"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8"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8"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8"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8"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8"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8"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9"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9"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9"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9"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9"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9"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9"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9"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9"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9"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9"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9"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9"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9"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9"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9"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9"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9"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3"/>
      <c r="BS196" s="273" t="str">
        <f ca="true">+IF(OFFSET('Water Data'!$D$27,0,10*ROW('Water Data'!D190))="","",OFFSET('Water Data'!$D$27,0,10*ROW('Water Data'!D190)))</f>
        <v/>
      </c>
      <c r="BT196" s="273" t="str">
        <f ca="true">+IF(OFFSET('Water Data'!$D$28,0,10*ROW('Water Data'!D190))="","",OFFSET('Water Data'!$D$28,0,10*ROW('Water Data'!D190)))</f>
        <v/>
      </c>
      <c r="BU196" s="273" t="str">
        <f ca="true">+IF(OFFSET('Water Data'!$D$29,0,10*ROW('Water Data'!D190))="","",OFFSET('Water Data'!$D$29,0,10*ROW('Water Data'!D190)))</f>
        <v/>
      </c>
      <c r="BV196" s="273" t="str">
        <f ca="true">+IF(OFFSET('Water Data'!$E$27,0,10*ROW('Water Data'!E190))="","",OFFSET('Water Data'!$E$27,0,10*ROW('Water Data'!E190)))</f>
        <v/>
      </c>
      <c r="BW196" s="273" t="str">
        <f ca="true">+IF(OFFSET('Water Data'!$E$28,0,10*ROW('Water Data'!E190))="","",OFFSET('Water Data'!$E$28,0,10*ROW('Water Data'!E190)))</f>
        <v/>
      </c>
      <c r="BX196" s="273" t="str">
        <f ca="true">+IF(OFFSET('Water Data'!$E$29,0,10*ROW('Water Data'!E190))="","",OFFSET('Water Data'!$E$29,0,10*ROW('Water Data'!E190)))</f>
        <v/>
      </c>
      <c r="BY196" s="273" t="str">
        <f ca="true">+IF(OFFSET('Water Data'!$F$27,0,10*ROW('Water Data'!F190))="","",OFFSET('Water Data'!$F$27,0,10*ROW('Water Data'!F190)))</f>
        <v/>
      </c>
      <c r="BZ196" s="273" t="str">
        <f ca="true">+IF(OFFSET('Water Data'!$F$28,0,10*ROW('Water Data'!F190))="","",OFFSET('Water Data'!$F$28,0,10*ROW('Water Data'!F190)))</f>
        <v/>
      </c>
      <c r="CA196" s="273" t="str">
        <f ca="true">+IF(OFFSET('Water Data'!$F$29,0,10*ROW('Water Data'!F190))="","",OFFSET('Water Data'!$F$29,0,10*ROW('Water Data'!F190)))</f>
        <v/>
      </c>
      <c r="CB196" s="273" t="str">
        <f ca="true">+IF(OFFSET('Water Data'!$G$27,0,10*ROW('Water Data'!G190))="","",OFFSET('Water Data'!$G$27,0,10*ROW('Water Data'!G190)))</f>
        <v/>
      </c>
      <c r="CC196" s="273" t="str">
        <f ca="true">+IF(OFFSET('Water Data'!$G$28,0,10*ROW('Water Data'!G190))="","",OFFSET('Water Data'!$G$28,0,10*ROW('Water Data'!G190)))</f>
        <v/>
      </c>
      <c r="CD196" s="273" t="str">
        <f ca="true">+IF(OFFSET('Water Data'!$G$29,0,10*ROW('Water Data'!G190))="","",OFFSET('Water Data'!$G$29,0,10*ROW('Water Data'!G190)))</f>
        <v/>
      </c>
      <c r="CE196" s="273" t="str">
        <f ca="true">+IF(OFFSET('Water Data'!$H$27,0,10*ROW('Water Data'!H190))="","",OFFSET('Water Data'!$H$27,0,10*ROW('Water Data'!H190)))</f>
        <v/>
      </c>
      <c r="CF196" s="273" t="str">
        <f ca="true">+IF(OFFSET('Water Data'!$H$28,0,10*ROW('Water Data'!H190))="","",OFFSET('Water Data'!$H$28,0,10*ROW('Water Data'!H190)))</f>
        <v/>
      </c>
      <c r="CG196" s="273" t="str">
        <f ca="true">+IF(OFFSET('Water Data'!$H$29,0,10*ROW('Water Data'!H190))="","",OFFSET('Water Data'!$H$29,0,10*ROW('Water Data'!H190)))</f>
        <v/>
      </c>
      <c r="CH196" s="273" t="str">
        <f ca="true">+IF(OFFSET('Water Data'!$I$27,0,10*ROW('Water Data'!I190))="","",OFFSET('Water Data'!$I$27,0,10*ROW('Water Data'!I190)))</f>
        <v/>
      </c>
      <c r="CI196" s="273" t="str">
        <f ca="true">+IF(OFFSET('Water Data'!$I$28,0,10*ROW('Water Data'!I190))="","",OFFSET('Water Data'!$I$28,0,10*ROW('Water Data'!I190)))</f>
        <v/>
      </c>
      <c r="CJ196" s="273" t="str">
        <f ca="true">+IF(OFFSET('Water Data'!$I$29,0,10*ROW('Water Data'!I190))="","",OFFSET('Water Data'!$I$29,0,10*ROW('Water Data'!I190)))</f>
        <v/>
      </c>
      <c r="CK196" s="273" t="str">
        <f ca="true">+IF(OFFSET('Sanitation Data'!$D$28,0,10*ROW('Sanitation Data'!D190))="","",OFFSET('Sanitation Data'!$D$28,0,10*ROW('Sanitation Data'!D190)))</f>
        <v/>
      </c>
      <c r="CL196" s="273" t="str">
        <f ca="true">+IF(OFFSET('Sanitation Data'!$D$29,0,10*ROW('Sanitation Data'!D190))="","",OFFSET('Sanitation Data'!$D$29,0,10*ROW('Sanitation Data'!D190)))</f>
        <v/>
      </c>
      <c r="CM196" s="273" t="str">
        <f ca="true">+IF(OFFSET('Sanitation Data'!$D$30,0,10*ROW('Sanitation Data'!D190))="","",OFFSET('Sanitation Data'!$D$30,0,10*ROW('Sanitation Data'!D190)))</f>
        <v/>
      </c>
      <c r="CN196" s="273" t="str">
        <f ca="true">+IF(OFFSET('Sanitation Data'!$D$31,0,10*ROW('Sanitation Data'!D190))="","",OFFSET('Sanitation Data'!$D$31,0,10*ROW('Sanitation Data'!D190)))</f>
        <v/>
      </c>
      <c r="CO196" s="273" t="str">
        <f ca="true">+IF(OFFSET('Sanitation Data'!$D$32,0,10*ROW('Sanitation Data'!D190))="","",OFFSET('Sanitation Data'!$D$32,0,10*ROW('Sanitation Data'!D190)))</f>
        <v/>
      </c>
      <c r="CP196" s="273" t="str">
        <f ca="true">+IF(OFFSET('Sanitation Data'!$E$28,0,10*ROW('Sanitation Data'!E190))="","",OFFSET('Sanitation Data'!$E$28,0,10*ROW('Sanitation Data'!E190)))</f>
        <v/>
      </c>
      <c r="CQ196" s="273" t="str">
        <f ca="true">+IF(OFFSET('Sanitation Data'!$E$29,0,10*ROW('Sanitation Data'!E190))="","",OFFSET('Sanitation Data'!$E$29,0,10*ROW('Sanitation Data'!E190)))</f>
        <v/>
      </c>
      <c r="CR196" s="273" t="str">
        <f ca="true">+IF(OFFSET('Sanitation Data'!$E$30,0,10*ROW('Sanitation Data'!E190))="","",OFFSET('Sanitation Data'!$E$30,0,10*ROW('Sanitation Data'!E190)))</f>
        <v/>
      </c>
      <c r="CS196" s="273" t="str">
        <f ca="true">+IF(OFFSET('Sanitation Data'!$E$31,0,10*ROW('Sanitation Data'!E190))="","",OFFSET('Sanitation Data'!$E$31,0,10*ROW('Sanitation Data'!E190)))</f>
        <v/>
      </c>
      <c r="CT196" s="273" t="str">
        <f ca="true">+IF(OFFSET('Sanitation Data'!$E$32,0,10*ROW('Sanitation Data'!E190))="","",OFFSET('Sanitation Data'!$E$32,0,10*ROW('Sanitation Data'!E190)))</f>
        <v/>
      </c>
      <c r="CU196" s="273" t="str">
        <f ca="true">+IF(OFFSET('Sanitation Data'!$F$28,0,10*ROW('Sanitation Data'!F190))="","",OFFSET('Sanitation Data'!$F$28,0,10*ROW('Sanitation Data'!F190)))</f>
        <v/>
      </c>
      <c r="CV196" s="273" t="str">
        <f ca="true">+IF(OFFSET('Sanitation Data'!$F$29,0,10*ROW('Sanitation Data'!F190))="","",OFFSET('Sanitation Data'!$F$29,0,10*ROW('Sanitation Data'!F190)))</f>
        <v/>
      </c>
      <c r="CW196" s="273" t="str">
        <f ca="true">+IF(OFFSET('Sanitation Data'!$F$30,0,10*ROW('Sanitation Data'!F190))="","",OFFSET('Sanitation Data'!$F$30,0,10*ROW('Sanitation Data'!F190)))</f>
        <v/>
      </c>
      <c r="CX196" s="273" t="str">
        <f ca="true">+IF(OFFSET('Sanitation Data'!$F$31,0,10*ROW('Sanitation Data'!F190))="","",OFFSET('Sanitation Data'!$F$31,0,10*ROW('Sanitation Data'!F190)))</f>
        <v/>
      </c>
      <c r="CY196" s="273" t="str">
        <f ca="true">+IF(OFFSET('Sanitation Data'!$F$32,0,10*ROW('Sanitation Data'!F190))="","",OFFSET('Sanitation Data'!$F$32,0,10*ROW('Sanitation Data'!F190)))</f>
        <v/>
      </c>
      <c r="CZ196" s="273" t="str">
        <f ca="true">+IF(OFFSET('Sanitation Data'!$G$28,0,10*ROW('Sanitation Data'!G190))="","",OFFSET('Sanitation Data'!$G$28,0,10*ROW('Sanitation Data'!G190)))</f>
        <v/>
      </c>
      <c r="DA196" s="273" t="str">
        <f ca="true">+IF(OFFSET('Sanitation Data'!$G$29,0,10*ROW('Sanitation Data'!G190))="","",OFFSET('Sanitation Data'!$G$29,0,10*ROW('Sanitation Data'!G190)))</f>
        <v/>
      </c>
      <c r="DB196" s="273" t="str">
        <f ca="true">+IF(OFFSET('Sanitation Data'!$G$30,0,10*ROW('Sanitation Data'!G190))="","",OFFSET('Sanitation Data'!$G$30,0,10*ROW('Sanitation Data'!G190)))</f>
        <v/>
      </c>
      <c r="DC196" s="273" t="str">
        <f ca="true">+IF(OFFSET('Sanitation Data'!$G$31,0,10*ROW('Sanitation Data'!G190))="","",OFFSET('Sanitation Data'!$G$31,0,10*ROW('Sanitation Data'!G190)))</f>
        <v/>
      </c>
      <c r="DD196" s="273" t="str">
        <f ca="true">+IF(OFFSET('Sanitation Data'!$G$32,0,10*ROW('Sanitation Data'!G190))="","",OFFSET('Sanitation Data'!$G$32,0,10*ROW('Sanitation Data'!G190)))</f>
        <v/>
      </c>
      <c r="DE196" s="273" t="str">
        <f ca="true">+IF(OFFSET('Sanitation Data'!$H$28,0,10*ROW('Sanitation Data'!H190))="","",OFFSET('Sanitation Data'!$H$28,0,10*ROW('Sanitation Data'!H190)))</f>
        <v/>
      </c>
      <c r="DF196" s="273" t="str">
        <f ca="true">+IF(OFFSET('Sanitation Data'!$H$29,0,10*ROW('Sanitation Data'!H190))="","",OFFSET('Sanitation Data'!$H$29,0,10*ROW('Sanitation Data'!H190)))</f>
        <v/>
      </c>
      <c r="DG196" s="273" t="str">
        <f ca="true">+IF(OFFSET('Sanitation Data'!$H$30,0,10*ROW('Sanitation Data'!H190))="","",OFFSET('Sanitation Data'!$H$30,0,10*ROW('Sanitation Data'!H190)))</f>
        <v/>
      </c>
      <c r="DH196" s="273" t="str">
        <f ca="true">+IF(OFFSET('Sanitation Data'!$H$31,0,10*ROW('Sanitation Data'!H190))="","",OFFSET('Sanitation Data'!$H$31,0,10*ROW('Sanitation Data'!H190)))</f>
        <v/>
      </c>
      <c r="DI196" s="273" t="str">
        <f ca="true">+IF(OFFSET('Sanitation Data'!$H$32,0,10*ROW('Sanitation Data'!H190))="","",OFFSET('Sanitation Data'!$H$32,0,10*ROW('Sanitation Data'!H190)))</f>
        <v/>
      </c>
      <c r="DJ196" s="273" t="str">
        <f ca="true">+IF(OFFSET('Sanitation Data'!$I$28,0,10*ROW('Sanitation Data'!I190))="","",OFFSET('Sanitation Data'!$I$28,0,10*ROW('Sanitation Data'!I190)))</f>
        <v/>
      </c>
      <c r="DK196" s="273" t="str">
        <f ca="true">+IF(OFFSET('Sanitation Data'!$I$29,0,10*ROW('Sanitation Data'!I190))="","",OFFSET('Sanitation Data'!$I$29,0,10*ROW('Sanitation Data'!I190)))</f>
        <v/>
      </c>
      <c r="DL196" s="273" t="str">
        <f ca="true">+IF(OFFSET('Sanitation Data'!$I$30,0,10*ROW('Sanitation Data'!I190))="","",OFFSET('Sanitation Data'!$I$30,0,10*ROW('Sanitation Data'!I190)))</f>
        <v/>
      </c>
      <c r="DM196" s="273" t="str">
        <f ca="true">+IF(OFFSET('Sanitation Data'!$I$31,0,10*ROW('Sanitation Data'!I190))="","",OFFSET('Sanitation Data'!$I$31,0,10*ROW('Sanitation Data'!I190)))</f>
        <v/>
      </c>
      <c r="DN196" s="273" t="str">
        <f ca="true">+IF(OFFSET('Sanitation Data'!$I$32,0,10*ROW('Sanitation Data'!I190))="","",OFFSET('Sanitation Data'!$I$32,0,10*ROW('Sanitation Data'!I190)))</f>
        <v/>
      </c>
      <c r="DO196" s="273" t="str">
        <f ca="true">+IF(OFFSET('Hygiene Data'!$D$11,0,10*ROW('Hygiene Data'!D190))="","",OFFSET('Hygiene Data'!$D$11,0,10*ROW('Hygiene Data'!D190)))</f>
        <v/>
      </c>
      <c r="DP196" s="273" t="str">
        <f ca="true">+IF(OFFSET('Hygiene Data'!$D$12,0,10*ROW('Hygiene Data'!D190))="","",OFFSET('Hygiene Data'!$D$12,0,10*ROW('Hygiene Data'!D190)))</f>
        <v/>
      </c>
      <c r="DQ196" s="273" t="str">
        <f ca="true">+IF(OFFSET('Hygiene Data'!$D$13,0,10*ROW('Hygiene Data'!D190))="","",OFFSET('Hygiene Data'!$D$13,0,10*ROW('Hygiene Data'!D190)))</f>
        <v/>
      </c>
      <c r="DR196" s="273" t="str">
        <f ca="true">+IF(OFFSET('Hygiene Data'!$E$11,0,10*ROW('Hygiene Data'!E190))="","",OFFSET('Hygiene Data'!$E$11,0,10*ROW('Hygiene Data'!E190)))</f>
        <v/>
      </c>
      <c r="DS196" s="273" t="str">
        <f ca="true">+IF(OFFSET('Hygiene Data'!$E$12,0,10*ROW('Hygiene Data'!E190))="","",OFFSET('Hygiene Data'!$E$12,0,10*ROW('Hygiene Data'!E190)))</f>
        <v/>
      </c>
      <c r="DT196" s="273" t="str">
        <f ca="true">+IF(OFFSET('Hygiene Data'!$E$13,0,10*ROW('Hygiene Data'!E190))="","",OFFSET('Hygiene Data'!$E$13,0,10*ROW('Hygiene Data'!E190)))</f>
        <v/>
      </c>
      <c r="DU196" s="273" t="str">
        <f ca="true">+IF(OFFSET('Hygiene Data'!$F$11,0,10*ROW('Hygiene Data'!F190))="","",OFFSET('Hygiene Data'!$F$11,0,10*ROW('Hygiene Data'!F190)))</f>
        <v/>
      </c>
      <c r="DV196" s="273" t="str">
        <f ca="true">+IF(OFFSET('Hygiene Data'!$F$12,0,10*ROW('Hygiene Data'!F190))="","",OFFSET('Hygiene Data'!$F$12,0,10*ROW('Hygiene Data'!F190)))</f>
        <v/>
      </c>
      <c r="DW196" s="273" t="str">
        <f ca="true">+IF(OFFSET('Hygiene Data'!$F$13,0,10*ROW('Hygiene Data'!F190))="","",OFFSET('Hygiene Data'!$F$13,0,10*ROW('Hygiene Data'!F190)))</f>
        <v/>
      </c>
      <c r="DX196" s="273" t="str">
        <f ca="true">+IF(OFFSET('Hygiene Data'!$G$11,0,10*ROW('Hygiene Data'!G190))="","",OFFSET('Hygiene Data'!$G$11,0,10*ROW('Hygiene Data'!G190)))</f>
        <v/>
      </c>
      <c r="DY196" s="273" t="str">
        <f ca="true">+IF(OFFSET('Hygiene Data'!$G$12,0,10*ROW('Hygiene Data'!G190))="","",OFFSET('Hygiene Data'!$G$12,0,10*ROW('Hygiene Data'!G190)))</f>
        <v/>
      </c>
      <c r="DZ196" s="273" t="str">
        <f ca="true">+IF(OFFSET('Hygiene Data'!$G$13,0,10*ROW('Hygiene Data'!G190))="","",OFFSET('Hygiene Data'!$G$13,0,10*ROW('Hygiene Data'!G190)))</f>
        <v/>
      </c>
      <c r="EA196" s="273" t="str">
        <f ca="true">+IF(OFFSET('Hygiene Data'!$H$11,0,10*ROW('Hygiene Data'!H190))="","",OFFSET('Hygiene Data'!$H$11,0,10*ROW('Hygiene Data'!H190)))</f>
        <v/>
      </c>
      <c r="EB196" s="273" t="str">
        <f ca="true">+IF(OFFSET('Hygiene Data'!$H$12,0,10*ROW('Hygiene Data'!H190))="","",OFFSET('Hygiene Data'!$H$12,0,10*ROW('Hygiene Data'!H190)))</f>
        <v/>
      </c>
      <c r="EC196" s="273" t="str">
        <f ca="true">+IF(OFFSET('Hygiene Data'!$H$13,0,10*ROW('Hygiene Data'!H190))="","",OFFSET('Hygiene Data'!$H$13,0,10*ROW('Hygiene Data'!H190)))</f>
        <v/>
      </c>
      <c r="ED196" s="273" t="str">
        <f ca="true">+IF(OFFSET('Hygiene Data'!$I$11,0,10*ROW('Hygiene Data'!I190))="","",OFFSET('Hygiene Data'!$I$11,0,10*ROW('Hygiene Data'!I190)))</f>
        <v/>
      </c>
      <c r="EE196" s="273" t="str">
        <f ca="true">+IF(OFFSET('Hygiene Data'!$I$12,0,10*ROW('Hygiene Data'!I190))="","",OFFSET('Hygiene Data'!$I$12,0,10*ROW('Hygiene Data'!I190)))</f>
        <v/>
      </c>
      <c r="EF196" s="273"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29" t="str">
        <f t="shared" ca="true" si="2"/>
        <v/>
      </c>
      <c r="D197" s="97"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7"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7"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7"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7"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7"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7"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7"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7"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7"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7"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7"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7"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7"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7"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7"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7"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7"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8"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8"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8"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8"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8"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8"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8"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8"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8"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8"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8"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8"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8"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8"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8"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8"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8"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8"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8"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8"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8"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8"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8"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8"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8"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8"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8"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8"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8"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8"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9"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9"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9"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9"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9"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9"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9"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9"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9"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9"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9"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9"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9"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9"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9"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9"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9"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9"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3"/>
      <c r="BS197" s="273" t="str">
        <f ca="true">+IF(OFFSET('Water Data'!$D$27,0,10*ROW('Water Data'!D191))="","",OFFSET('Water Data'!$D$27,0,10*ROW('Water Data'!D191)))</f>
        <v/>
      </c>
      <c r="BT197" s="273" t="str">
        <f ca="true">+IF(OFFSET('Water Data'!$D$28,0,10*ROW('Water Data'!D191))="","",OFFSET('Water Data'!$D$28,0,10*ROW('Water Data'!D191)))</f>
        <v/>
      </c>
      <c r="BU197" s="273" t="str">
        <f ca="true">+IF(OFFSET('Water Data'!$D$29,0,10*ROW('Water Data'!D191))="","",OFFSET('Water Data'!$D$29,0,10*ROW('Water Data'!D191)))</f>
        <v/>
      </c>
      <c r="BV197" s="273" t="str">
        <f ca="true">+IF(OFFSET('Water Data'!$E$27,0,10*ROW('Water Data'!E191))="","",OFFSET('Water Data'!$E$27,0,10*ROW('Water Data'!E191)))</f>
        <v/>
      </c>
      <c r="BW197" s="273" t="str">
        <f ca="true">+IF(OFFSET('Water Data'!$E$28,0,10*ROW('Water Data'!E191))="","",OFFSET('Water Data'!$E$28,0,10*ROW('Water Data'!E191)))</f>
        <v/>
      </c>
      <c r="BX197" s="273" t="str">
        <f ca="true">+IF(OFFSET('Water Data'!$E$29,0,10*ROW('Water Data'!E191))="","",OFFSET('Water Data'!$E$29,0,10*ROW('Water Data'!E191)))</f>
        <v/>
      </c>
      <c r="BY197" s="273" t="str">
        <f ca="true">+IF(OFFSET('Water Data'!$F$27,0,10*ROW('Water Data'!F191))="","",OFFSET('Water Data'!$F$27,0,10*ROW('Water Data'!F191)))</f>
        <v/>
      </c>
      <c r="BZ197" s="273" t="str">
        <f ca="true">+IF(OFFSET('Water Data'!$F$28,0,10*ROW('Water Data'!F191))="","",OFFSET('Water Data'!$F$28,0,10*ROW('Water Data'!F191)))</f>
        <v/>
      </c>
      <c r="CA197" s="273" t="str">
        <f ca="true">+IF(OFFSET('Water Data'!$F$29,0,10*ROW('Water Data'!F191))="","",OFFSET('Water Data'!$F$29,0,10*ROW('Water Data'!F191)))</f>
        <v/>
      </c>
      <c r="CB197" s="273" t="str">
        <f ca="true">+IF(OFFSET('Water Data'!$G$27,0,10*ROW('Water Data'!G191))="","",OFFSET('Water Data'!$G$27,0,10*ROW('Water Data'!G191)))</f>
        <v/>
      </c>
      <c r="CC197" s="273" t="str">
        <f ca="true">+IF(OFFSET('Water Data'!$G$28,0,10*ROW('Water Data'!G191))="","",OFFSET('Water Data'!$G$28,0,10*ROW('Water Data'!G191)))</f>
        <v/>
      </c>
      <c r="CD197" s="273" t="str">
        <f ca="true">+IF(OFFSET('Water Data'!$G$29,0,10*ROW('Water Data'!G191))="","",OFFSET('Water Data'!$G$29,0,10*ROW('Water Data'!G191)))</f>
        <v/>
      </c>
      <c r="CE197" s="273" t="str">
        <f ca="true">+IF(OFFSET('Water Data'!$H$27,0,10*ROW('Water Data'!H191))="","",OFFSET('Water Data'!$H$27,0,10*ROW('Water Data'!H191)))</f>
        <v/>
      </c>
      <c r="CF197" s="273" t="str">
        <f ca="true">+IF(OFFSET('Water Data'!$H$28,0,10*ROW('Water Data'!H191))="","",OFFSET('Water Data'!$H$28,0,10*ROW('Water Data'!H191)))</f>
        <v/>
      </c>
      <c r="CG197" s="273" t="str">
        <f ca="true">+IF(OFFSET('Water Data'!$H$29,0,10*ROW('Water Data'!H191))="","",OFFSET('Water Data'!$H$29,0,10*ROW('Water Data'!H191)))</f>
        <v/>
      </c>
      <c r="CH197" s="273" t="str">
        <f ca="true">+IF(OFFSET('Water Data'!$I$27,0,10*ROW('Water Data'!I191))="","",OFFSET('Water Data'!$I$27,0,10*ROW('Water Data'!I191)))</f>
        <v/>
      </c>
      <c r="CI197" s="273" t="str">
        <f ca="true">+IF(OFFSET('Water Data'!$I$28,0,10*ROW('Water Data'!I191))="","",OFFSET('Water Data'!$I$28,0,10*ROW('Water Data'!I191)))</f>
        <v/>
      </c>
      <c r="CJ197" s="273" t="str">
        <f ca="true">+IF(OFFSET('Water Data'!$I$29,0,10*ROW('Water Data'!I191))="","",OFFSET('Water Data'!$I$29,0,10*ROW('Water Data'!I191)))</f>
        <v/>
      </c>
      <c r="CK197" s="273" t="str">
        <f ca="true">+IF(OFFSET('Sanitation Data'!$D$28,0,10*ROW('Sanitation Data'!D191))="","",OFFSET('Sanitation Data'!$D$28,0,10*ROW('Sanitation Data'!D191)))</f>
        <v/>
      </c>
      <c r="CL197" s="273" t="str">
        <f ca="true">+IF(OFFSET('Sanitation Data'!$D$29,0,10*ROW('Sanitation Data'!D191))="","",OFFSET('Sanitation Data'!$D$29,0,10*ROW('Sanitation Data'!D191)))</f>
        <v/>
      </c>
      <c r="CM197" s="273" t="str">
        <f ca="true">+IF(OFFSET('Sanitation Data'!$D$30,0,10*ROW('Sanitation Data'!D191))="","",OFFSET('Sanitation Data'!$D$30,0,10*ROW('Sanitation Data'!D191)))</f>
        <v/>
      </c>
      <c r="CN197" s="273" t="str">
        <f ca="true">+IF(OFFSET('Sanitation Data'!$D$31,0,10*ROW('Sanitation Data'!D191))="","",OFFSET('Sanitation Data'!$D$31,0,10*ROW('Sanitation Data'!D191)))</f>
        <v/>
      </c>
      <c r="CO197" s="273" t="str">
        <f ca="true">+IF(OFFSET('Sanitation Data'!$D$32,0,10*ROW('Sanitation Data'!D191))="","",OFFSET('Sanitation Data'!$D$32,0,10*ROW('Sanitation Data'!D191)))</f>
        <v/>
      </c>
      <c r="CP197" s="273" t="str">
        <f ca="true">+IF(OFFSET('Sanitation Data'!$E$28,0,10*ROW('Sanitation Data'!E191))="","",OFFSET('Sanitation Data'!$E$28,0,10*ROW('Sanitation Data'!E191)))</f>
        <v/>
      </c>
      <c r="CQ197" s="273" t="str">
        <f ca="true">+IF(OFFSET('Sanitation Data'!$E$29,0,10*ROW('Sanitation Data'!E191))="","",OFFSET('Sanitation Data'!$E$29,0,10*ROW('Sanitation Data'!E191)))</f>
        <v/>
      </c>
      <c r="CR197" s="273" t="str">
        <f ca="true">+IF(OFFSET('Sanitation Data'!$E$30,0,10*ROW('Sanitation Data'!E191))="","",OFFSET('Sanitation Data'!$E$30,0,10*ROW('Sanitation Data'!E191)))</f>
        <v/>
      </c>
      <c r="CS197" s="273" t="str">
        <f ca="true">+IF(OFFSET('Sanitation Data'!$E$31,0,10*ROW('Sanitation Data'!E191))="","",OFFSET('Sanitation Data'!$E$31,0,10*ROW('Sanitation Data'!E191)))</f>
        <v/>
      </c>
      <c r="CT197" s="273" t="str">
        <f ca="true">+IF(OFFSET('Sanitation Data'!$E$32,0,10*ROW('Sanitation Data'!E191))="","",OFFSET('Sanitation Data'!$E$32,0,10*ROW('Sanitation Data'!E191)))</f>
        <v/>
      </c>
      <c r="CU197" s="273" t="str">
        <f ca="true">+IF(OFFSET('Sanitation Data'!$F$28,0,10*ROW('Sanitation Data'!F191))="","",OFFSET('Sanitation Data'!$F$28,0,10*ROW('Sanitation Data'!F191)))</f>
        <v/>
      </c>
      <c r="CV197" s="273" t="str">
        <f ca="true">+IF(OFFSET('Sanitation Data'!$F$29,0,10*ROW('Sanitation Data'!F191))="","",OFFSET('Sanitation Data'!$F$29,0,10*ROW('Sanitation Data'!F191)))</f>
        <v/>
      </c>
      <c r="CW197" s="273" t="str">
        <f ca="true">+IF(OFFSET('Sanitation Data'!$F$30,0,10*ROW('Sanitation Data'!F191))="","",OFFSET('Sanitation Data'!$F$30,0,10*ROW('Sanitation Data'!F191)))</f>
        <v/>
      </c>
      <c r="CX197" s="273" t="str">
        <f ca="true">+IF(OFFSET('Sanitation Data'!$F$31,0,10*ROW('Sanitation Data'!F191))="","",OFFSET('Sanitation Data'!$F$31,0,10*ROW('Sanitation Data'!F191)))</f>
        <v/>
      </c>
      <c r="CY197" s="273" t="str">
        <f ca="true">+IF(OFFSET('Sanitation Data'!$F$32,0,10*ROW('Sanitation Data'!F191))="","",OFFSET('Sanitation Data'!$F$32,0,10*ROW('Sanitation Data'!F191)))</f>
        <v/>
      </c>
      <c r="CZ197" s="273" t="str">
        <f ca="true">+IF(OFFSET('Sanitation Data'!$G$28,0,10*ROW('Sanitation Data'!G191))="","",OFFSET('Sanitation Data'!$G$28,0,10*ROW('Sanitation Data'!G191)))</f>
        <v/>
      </c>
      <c r="DA197" s="273" t="str">
        <f ca="true">+IF(OFFSET('Sanitation Data'!$G$29,0,10*ROW('Sanitation Data'!G191))="","",OFFSET('Sanitation Data'!$G$29,0,10*ROW('Sanitation Data'!G191)))</f>
        <v/>
      </c>
      <c r="DB197" s="273" t="str">
        <f ca="true">+IF(OFFSET('Sanitation Data'!$G$30,0,10*ROW('Sanitation Data'!G191))="","",OFFSET('Sanitation Data'!$G$30,0,10*ROW('Sanitation Data'!G191)))</f>
        <v/>
      </c>
      <c r="DC197" s="273" t="str">
        <f ca="true">+IF(OFFSET('Sanitation Data'!$G$31,0,10*ROW('Sanitation Data'!G191))="","",OFFSET('Sanitation Data'!$G$31,0,10*ROW('Sanitation Data'!G191)))</f>
        <v/>
      </c>
      <c r="DD197" s="273" t="str">
        <f ca="true">+IF(OFFSET('Sanitation Data'!$G$32,0,10*ROW('Sanitation Data'!G191))="","",OFFSET('Sanitation Data'!$G$32,0,10*ROW('Sanitation Data'!G191)))</f>
        <v/>
      </c>
      <c r="DE197" s="273" t="str">
        <f ca="true">+IF(OFFSET('Sanitation Data'!$H$28,0,10*ROW('Sanitation Data'!H191))="","",OFFSET('Sanitation Data'!$H$28,0,10*ROW('Sanitation Data'!H191)))</f>
        <v/>
      </c>
      <c r="DF197" s="273" t="str">
        <f ca="true">+IF(OFFSET('Sanitation Data'!$H$29,0,10*ROW('Sanitation Data'!H191))="","",OFFSET('Sanitation Data'!$H$29,0,10*ROW('Sanitation Data'!H191)))</f>
        <v/>
      </c>
      <c r="DG197" s="273" t="str">
        <f ca="true">+IF(OFFSET('Sanitation Data'!$H$30,0,10*ROW('Sanitation Data'!H191))="","",OFFSET('Sanitation Data'!$H$30,0,10*ROW('Sanitation Data'!H191)))</f>
        <v/>
      </c>
      <c r="DH197" s="273" t="str">
        <f ca="true">+IF(OFFSET('Sanitation Data'!$H$31,0,10*ROW('Sanitation Data'!H191))="","",OFFSET('Sanitation Data'!$H$31,0,10*ROW('Sanitation Data'!H191)))</f>
        <v/>
      </c>
      <c r="DI197" s="273" t="str">
        <f ca="true">+IF(OFFSET('Sanitation Data'!$H$32,0,10*ROW('Sanitation Data'!H191))="","",OFFSET('Sanitation Data'!$H$32,0,10*ROW('Sanitation Data'!H191)))</f>
        <v/>
      </c>
      <c r="DJ197" s="273" t="str">
        <f ca="true">+IF(OFFSET('Sanitation Data'!$I$28,0,10*ROW('Sanitation Data'!I191))="","",OFFSET('Sanitation Data'!$I$28,0,10*ROW('Sanitation Data'!I191)))</f>
        <v/>
      </c>
      <c r="DK197" s="273" t="str">
        <f ca="true">+IF(OFFSET('Sanitation Data'!$I$29,0,10*ROW('Sanitation Data'!I191))="","",OFFSET('Sanitation Data'!$I$29,0,10*ROW('Sanitation Data'!I191)))</f>
        <v/>
      </c>
      <c r="DL197" s="273" t="str">
        <f ca="true">+IF(OFFSET('Sanitation Data'!$I$30,0,10*ROW('Sanitation Data'!I191))="","",OFFSET('Sanitation Data'!$I$30,0,10*ROW('Sanitation Data'!I191)))</f>
        <v/>
      </c>
      <c r="DM197" s="273" t="str">
        <f ca="true">+IF(OFFSET('Sanitation Data'!$I$31,0,10*ROW('Sanitation Data'!I191))="","",OFFSET('Sanitation Data'!$I$31,0,10*ROW('Sanitation Data'!I191)))</f>
        <v/>
      </c>
      <c r="DN197" s="273" t="str">
        <f ca="true">+IF(OFFSET('Sanitation Data'!$I$32,0,10*ROW('Sanitation Data'!I191))="","",OFFSET('Sanitation Data'!$I$32,0,10*ROW('Sanitation Data'!I191)))</f>
        <v/>
      </c>
      <c r="DO197" s="273" t="str">
        <f ca="true">+IF(OFFSET('Hygiene Data'!$D$11,0,10*ROW('Hygiene Data'!D191))="","",OFFSET('Hygiene Data'!$D$11,0,10*ROW('Hygiene Data'!D191)))</f>
        <v/>
      </c>
      <c r="DP197" s="273" t="str">
        <f ca="true">+IF(OFFSET('Hygiene Data'!$D$12,0,10*ROW('Hygiene Data'!D191))="","",OFFSET('Hygiene Data'!$D$12,0,10*ROW('Hygiene Data'!D191)))</f>
        <v/>
      </c>
      <c r="DQ197" s="273" t="str">
        <f ca="true">+IF(OFFSET('Hygiene Data'!$D$13,0,10*ROW('Hygiene Data'!D191))="","",OFFSET('Hygiene Data'!$D$13,0,10*ROW('Hygiene Data'!D191)))</f>
        <v/>
      </c>
      <c r="DR197" s="273" t="str">
        <f ca="true">+IF(OFFSET('Hygiene Data'!$E$11,0,10*ROW('Hygiene Data'!E191))="","",OFFSET('Hygiene Data'!$E$11,0,10*ROW('Hygiene Data'!E191)))</f>
        <v/>
      </c>
      <c r="DS197" s="273" t="str">
        <f ca="true">+IF(OFFSET('Hygiene Data'!$E$12,0,10*ROW('Hygiene Data'!E191))="","",OFFSET('Hygiene Data'!$E$12,0,10*ROW('Hygiene Data'!E191)))</f>
        <v/>
      </c>
      <c r="DT197" s="273" t="str">
        <f ca="true">+IF(OFFSET('Hygiene Data'!$E$13,0,10*ROW('Hygiene Data'!E191))="","",OFFSET('Hygiene Data'!$E$13,0,10*ROW('Hygiene Data'!E191)))</f>
        <v/>
      </c>
      <c r="DU197" s="273" t="str">
        <f ca="true">+IF(OFFSET('Hygiene Data'!$F$11,0,10*ROW('Hygiene Data'!F191))="","",OFFSET('Hygiene Data'!$F$11,0,10*ROW('Hygiene Data'!F191)))</f>
        <v/>
      </c>
      <c r="DV197" s="273" t="str">
        <f ca="true">+IF(OFFSET('Hygiene Data'!$F$12,0,10*ROW('Hygiene Data'!F191))="","",OFFSET('Hygiene Data'!$F$12,0,10*ROW('Hygiene Data'!F191)))</f>
        <v/>
      </c>
      <c r="DW197" s="273" t="str">
        <f ca="true">+IF(OFFSET('Hygiene Data'!$F$13,0,10*ROW('Hygiene Data'!F191))="","",OFFSET('Hygiene Data'!$F$13,0,10*ROW('Hygiene Data'!F191)))</f>
        <v/>
      </c>
      <c r="DX197" s="273" t="str">
        <f ca="true">+IF(OFFSET('Hygiene Data'!$G$11,0,10*ROW('Hygiene Data'!G191))="","",OFFSET('Hygiene Data'!$G$11,0,10*ROW('Hygiene Data'!G191)))</f>
        <v/>
      </c>
      <c r="DY197" s="273" t="str">
        <f ca="true">+IF(OFFSET('Hygiene Data'!$G$12,0,10*ROW('Hygiene Data'!G191))="","",OFFSET('Hygiene Data'!$G$12,0,10*ROW('Hygiene Data'!G191)))</f>
        <v/>
      </c>
      <c r="DZ197" s="273" t="str">
        <f ca="true">+IF(OFFSET('Hygiene Data'!$G$13,0,10*ROW('Hygiene Data'!G191))="","",OFFSET('Hygiene Data'!$G$13,0,10*ROW('Hygiene Data'!G191)))</f>
        <v/>
      </c>
      <c r="EA197" s="273" t="str">
        <f ca="true">+IF(OFFSET('Hygiene Data'!$H$11,0,10*ROW('Hygiene Data'!H191))="","",OFFSET('Hygiene Data'!$H$11,0,10*ROW('Hygiene Data'!H191)))</f>
        <v/>
      </c>
      <c r="EB197" s="273" t="str">
        <f ca="true">+IF(OFFSET('Hygiene Data'!$H$12,0,10*ROW('Hygiene Data'!H191))="","",OFFSET('Hygiene Data'!$H$12,0,10*ROW('Hygiene Data'!H191)))</f>
        <v/>
      </c>
      <c r="EC197" s="273" t="str">
        <f ca="true">+IF(OFFSET('Hygiene Data'!$H$13,0,10*ROW('Hygiene Data'!H191))="","",OFFSET('Hygiene Data'!$H$13,0,10*ROW('Hygiene Data'!H191)))</f>
        <v/>
      </c>
      <c r="ED197" s="273" t="str">
        <f ca="true">+IF(OFFSET('Hygiene Data'!$I$11,0,10*ROW('Hygiene Data'!I191))="","",OFFSET('Hygiene Data'!$I$11,0,10*ROW('Hygiene Data'!I191)))</f>
        <v/>
      </c>
      <c r="EE197" s="273" t="str">
        <f ca="true">+IF(OFFSET('Hygiene Data'!$I$12,0,10*ROW('Hygiene Data'!I191))="","",OFFSET('Hygiene Data'!$I$12,0,10*ROW('Hygiene Data'!I191)))</f>
        <v/>
      </c>
      <c r="EF197" s="273"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29" t="str">
        <f t="shared" ca="true" si="2"/>
        <v/>
      </c>
      <c r="D198" s="97"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7"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7"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7"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7"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7"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7"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7"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7"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7"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7"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7"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7"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7"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7"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7"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7"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7"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8"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8"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8"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8"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8"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8"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8"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8"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8"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8"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8"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8"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8"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8"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8"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8"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8"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8"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8"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8"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8"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8"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8"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8"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8"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8"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8"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8"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8"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8"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9"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9"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9"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9"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9"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9"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9"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9"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9"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9"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9"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9"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9"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9"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9"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9"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9"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9"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3"/>
      <c r="BS198" s="273" t="str">
        <f ca="true">+IF(OFFSET('Water Data'!$D$27,0,10*ROW('Water Data'!D192))="","",OFFSET('Water Data'!$D$27,0,10*ROW('Water Data'!D192)))</f>
        <v/>
      </c>
      <c r="BT198" s="273" t="str">
        <f ca="true">+IF(OFFSET('Water Data'!$D$28,0,10*ROW('Water Data'!D192))="","",OFFSET('Water Data'!$D$28,0,10*ROW('Water Data'!D192)))</f>
        <v/>
      </c>
      <c r="BU198" s="273" t="str">
        <f ca="true">+IF(OFFSET('Water Data'!$D$29,0,10*ROW('Water Data'!D192))="","",OFFSET('Water Data'!$D$29,0,10*ROW('Water Data'!D192)))</f>
        <v/>
      </c>
      <c r="BV198" s="273" t="str">
        <f ca="true">+IF(OFFSET('Water Data'!$E$27,0,10*ROW('Water Data'!E192))="","",OFFSET('Water Data'!$E$27,0,10*ROW('Water Data'!E192)))</f>
        <v/>
      </c>
      <c r="BW198" s="273" t="str">
        <f ca="true">+IF(OFFSET('Water Data'!$E$28,0,10*ROW('Water Data'!E192))="","",OFFSET('Water Data'!$E$28,0,10*ROW('Water Data'!E192)))</f>
        <v/>
      </c>
      <c r="BX198" s="273" t="str">
        <f ca="true">+IF(OFFSET('Water Data'!$E$29,0,10*ROW('Water Data'!E192))="","",OFFSET('Water Data'!$E$29,0,10*ROW('Water Data'!E192)))</f>
        <v/>
      </c>
      <c r="BY198" s="273" t="str">
        <f ca="true">+IF(OFFSET('Water Data'!$F$27,0,10*ROW('Water Data'!F192))="","",OFFSET('Water Data'!$F$27,0,10*ROW('Water Data'!F192)))</f>
        <v/>
      </c>
      <c r="BZ198" s="273" t="str">
        <f ca="true">+IF(OFFSET('Water Data'!$F$28,0,10*ROW('Water Data'!F192))="","",OFFSET('Water Data'!$F$28,0,10*ROW('Water Data'!F192)))</f>
        <v/>
      </c>
      <c r="CA198" s="273" t="str">
        <f ca="true">+IF(OFFSET('Water Data'!$F$29,0,10*ROW('Water Data'!F192))="","",OFFSET('Water Data'!$F$29,0,10*ROW('Water Data'!F192)))</f>
        <v/>
      </c>
      <c r="CB198" s="273" t="str">
        <f ca="true">+IF(OFFSET('Water Data'!$G$27,0,10*ROW('Water Data'!G192))="","",OFFSET('Water Data'!$G$27,0,10*ROW('Water Data'!G192)))</f>
        <v/>
      </c>
      <c r="CC198" s="273" t="str">
        <f ca="true">+IF(OFFSET('Water Data'!$G$28,0,10*ROW('Water Data'!G192))="","",OFFSET('Water Data'!$G$28,0,10*ROW('Water Data'!G192)))</f>
        <v/>
      </c>
      <c r="CD198" s="273" t="str">
        <f ca="true">+IF(OFFSET('Water Data'!$G$29,0,10*ROW('Water Data'!G192))="","",OFFSET('Water Data'!$G$29,0,10*ROW('Water Data'!G192)))</f>
        <v/>
      </c>
      <c r="CE198" s="273" t="str">
        <f ca="true">+IF(OFFSET('Water Data'!$H$27,0,10*ROW('Water Data'!H192))="","",OFFSET('Water Data'!$H$27,0,10*ROW('Water Data'!H192)))</f>
        <v/>
      </c>
      <c r="CF198" s="273" t="str">
        <f ca="true">+IF(OFFSET('Water Data'!$H$28,0,10*ROW('Water Data'!H192))="","",OFFSET('Water Data'!$H$28,0,10*ROW('Water Data'!H192)))</f>
        <v/>
      </c>
      <c r="CG198" s="273" t="str">
        <f ca="true">+IF(OFFSET('Water Data'!$H$29,0,10*ROW('Water Data'!H192))="","",OFFSET('Water Data'!$H$29,0,10*ROW('Water Data'!H192)))</f>
        <v/>
      </c>
      <c r="CH198" s="273" t="str">
        <f ca="true">+IF(OFFSET('Water Data'!$I$27,0,10*ROW('Water Data'!I192))="","",OFFSET('Water Data'!$I$27,0,10*ROW('Water Data'!I192)))</f>
        <v/>
      </c>
      <c r="CI198" s="273" t="str">
        <f ca="true">+IF(OFFSET('Water Data'!$I$28,0,10*ROW('Water Data'!I192))="","",OFFSET('Water Data'!$I$28,0,10*ROW('Water Data'!I192)))</f>
        <v/>
      </c>
      <c r="CJ198" s="273" t="str">
        <f ca="true">+IF(OFFSET('Water Data'!$I$29,0,10*ROW('Water Data'!I192))="","",OFFSET('Water Data'!$I$29,0,10*ROW('Water Data'!I192)))</f>
        <v/>
      </c>
      <c r="CK198" s="273" t="str">
        <f ca="true">+IF(OFFSET('Sanitation Data'!$D$28,0,10*ROW('Sanitation Data'!D192))="","",OFFSET('Sanitation Data'!$D$28,0,10*ROW('Sanitation Data'!D192)))</f>
        <v/>
      </c>
      <c r="CL198" s="273" t="str">
        <f ca="true">+IF(OFFSET('Sanitation Data'!$D$29,0,10*ROW('Sanitation Data'!D192))="","",OFFSET('Sanitation Data'!$D$29,0,10*ROW('Sanitation Data'!D192)))</f>
        <v/>
      </c>
      <c r="CM198" s="273" t="str">
        <f ca="true">+IF(OFFSET('Sanitation Data'!$D$30,0,10*ROW('Sanitation Data'!D192))="","",OFFSET('Sanitation Data'!$D$30,0,10*ROW('Sanitation Data'!D192)))</f>
        <v/>
      </c>
      <c r="CN198" s="273" t="str">
        <f ca="true">+IF(OFFSET('Sanitation Data'!$D$31,0,10*ROW('Sanitation Data'!D192))="","",OFFSET('Sanitation Data'!$D$31,0,10*ROW('Sanitation Data'!D192)))</f>
        <v/>
      </c>
      <c r="CO198" s="273" t="str">
        <f ca="true">+IF(OFFSET('Sanitation Data'!$D$32,0,10*ROW('Sanitation Data'!D192))="","",OFFSET('Sanitation Data'!$D$32,0,10*ROW('Sanitation Data'!D192)))</f>
        <v/>
      </c>
      <c r="CP198" s="273" t="str">
        <f ca="true">+IF(OFFSET('Sanitation Data'!$E$28,0,10*ROW('Sanitation Data'!E192))="","",OFFSET('Sanitation Data'!$E$28,0,10*ROW('Sanitation Data'!E192)))</f>
        <v/>
      </c>
      <c r="CQ198" s="273" t="str">
        <f ca="true">+IF(OFFSET('Sanitation Data'!$E$29,0,10*ROW('Sanitation Data'!E192))="","",OFFSET('Sanitation Data'!$E$29,0,10*ROW('Sanitation Data'!E192)))</f>
        <v/>
      </c>
      <c r="CR198" s="273" t="str">
        <f ca="true">+IF(OFFSET('Sanitation Data'!$E$30,0,10*ROW('Sanitation Data'!E192))="","",OFFSET('Sanitation Data'!$E$30,0,10*ROW('Sanitation Data'!E192)))</f>
        <v/>
      </c>
      <c r="CS198" s="273" t="str">
        <f ca="true">+IF(OFFSET('Sanitation Data'!$E$31,0,10*ROW('Sanitation Data'!E192))="","",OFFSET('Sanitation Data'!$E$31,0,10*ROW('Sanitation Data'!E192)))</f>
        <v/>
      </c>
      <c r="CT198" s="273" t="str">
        <f ca="true">+IF(OFFSET('Sanitation Data'!$E$32,0,10*ROW('Sanitation Data'!E192))="","",OFFSET('Sanitation Data'!$E$32,0,10*ROW('Sanitation Data'!E192)))</f>
        <v/>
      </c>
      <c r="CU198" s="273" t="str">
        <f ca="true">+IF(OFFSET('Sanitation Data'!$F$28,0,10*ROW('Sanitation Data'!F192))="","",OFFSET('Sanitation Data'!$F$28,0,10*ROW('Sanitation Data'!F192)))</f>
        <v/>
      </c>
      <c r="CV198" s="273" t="str">
        <f ca="true">+IF(OFFSET('Sanitation Data'!$F$29,0,10*ROW('Sanitation Data'!F192))="","",OFFSET('Sanitation Data'!$F$29,0,10*ROW('Sanitation Data'!F192)))</f>
        <v/>
      </c>
      <c r="CW198" s="273" t="str">
        <f ca="true">+IF(OFFSET('Sanitation Data'!$F$30,0,10*ROW('Sanitation Data'!F192))="","",OFFSET('Sanitation Data'!$F$30,0,10*ROW('Sanitation Data'!F192)))</f>
        <v/>
      </c>
      <c r="CX198" s="273" t="str">
        <f ca="true">+IF(OFFSET('Sanitation Data'!$F$31,0,10*ROW('Sanitation Data'!F192))="","",OFFSET('Sanitation Data'!$F$31,0,10*ROW('Sanitation Data'!F192)))</f>
        <v/>
      </c>
      <c r="CY198" s="273" t="str">
        <f ca="true">+IF(OFFSET('Sanitation Data'!$F$32,0,10*ROW('Sanitation Data'!F192))="","",OFFSET('Sanitation Data'!$F$32,0,10*ROW('Sanitation Data'!F192)))</f>
        <v/>
      </c>
      <c r="CZ198" s="273" t="str">
        <f ca="true">+IF(OFFSET('Sanitation Data'!$G$28,0,10*ROW('Sanitation Data'!G192))="","",OFFSET('Sanitation Data'!$G$28,0,10*ROW('Sanitation Data'!G192)))</f>
        <v/>
      </c>
      <c r="DA198" s="273" t="str">
        <f ca="true">+IF(OFFSET('Sanitation Data'!$G$29,0,10*ROW('Sanitation Data'!G192))="","",OFFSET('Sanitation Data'!$G$29,0,10*ROW('Sanitation Data'!G192)))</f>
        <v/>
      </c>
      <c r="DB198" s="273" t="str">
        <f ca="true">+IF(OFFSET('Sanitation Data'!$G$30,0,10*ROW('Sanitation Data'!G192))="","",OFFSET('Sanitation Data'!$G$30,0,10*ROW('Sanitation Data'!G192)))</f>
        <v/>
      </c>
      <c r="DC198" s="273" t="str">
        <f ca="true">+IF(OFFSET('Sanitation Data'!$G$31,0,10*ROW('Sanitation Data'!G192))="","",OFFSET('Sanitation Data'!$G$31,0,10*ROW('Sanitation Data'!G192)))</f>
        <v/>
      </c>
      <c r="DD198" s="273" t="str">
        <f ca="true">+IF(OFFSET('Sanitation Data'!$G$32,0,10*ROW('Sanitation Data'!G192))="","",OFFSET('Sanitation Data'!$G$32,0,10*ROW('Sanitation Data'!G192)))</f>
        <v/>
      </c>
      <c r="DE198" s="273" t="str">
        <f ca="true">+IF(OFFSET('Sanitation Data'!$H$28,0,10*ROW('Sanitation Data'!H192))="","",OFFSET('Sanitation Data'!$H$28,0,10*ROW('Sanitation Data'!H192)))</f>
        <v/>
      </c>
      <c r="DF198" s="273" t="str">
        <f ca="true">+IF(OFFSET('Sanitation Data'!$H$29,0,10*ROW('Sanitation Data'!H192))="","",OFFSET('Sanitation Data'!$H$29,0,10*ROW('Sanitation Data'!H192)))</f>
        <v/>
      </c>
      <c r="DG198" s="273" t="str">
        <f ca="true">+IF(OFFSET('Sanitation Data'!$H$30,0,10*ROW('Sanitation Data'!H192))="","",OFFSET('Sanitation Data'!$H$30,0,10*ROW('Sanitation Data'!H192)))</f>
        <v/>
      </c>
      <c r="DH198" s="273" t="str">
        <f ca="true">+IF(OFFSET('Sanitation Data'!$H$31,0,10*ROW('Sanitation Data'!H192))="","",OFFSET('Sanitation Data'!$H$31,0,10*ROW('Sanitation Data'!H192)))</f>
        <v/>
      </c>
      <c r="DI198" s="273" t="str">
        <f ca="true">+IF(OFFSET('Sanitation Data'!$H$32,0,10*ROW('Sanitation Data'!H192))="","",OFFSET('Sanitation Data'!$H$32,0,10*ROW('Sanitation Data'!H192)))</f>
        <v/>
      </c>
      <c r="DJ198" s="273" t="str">
        <f ca="true">+IF(OFFSET('Sanitation Data'!$I$28,0,10*ROW('Sanitation Data'!I192))="","",OFFSET('Sanitation Data'!$I$28,0,10*ROW('Sanitation Data'!I192)))</f>
        <v/>
      </c>
      <c r="DK198" s="273" t="str">
        <f ca="true">+IF(OFFSET('Sanitation Data'!$I$29,0,10*ROW('Sanitation Data'!I192))="","",OFFSET('Sanitation Data'!$I$29,0,10*ROW('Sanitation Data'!I192)))</f>
        <v/>
      </c>
      <c r="DL198" s="273" t="str">
        <f ca="true">+IF(OFFSET('Sanitation Data'!$I$30,0,10*ROW('Sanitation Data'!I192))="","",OFFSET('Sanitation Data'!$I$30,0,10*ROW('Sanitation Data'!I192)))</f>
        <v/>
      </c>
      <c r="DM198" s="273" t="str">
        <f ca="true">+IF(OFFSET('Sanitation Data'!$I$31,0,10*ROW('Sanitation Data'!I192))="","",OFFSET('Sanitation Data'!$I$31,0,10*ROW('Sanitation Data'!I192)))</f>
        <v/>
      </c>
      <c r="DN198" s="273" t="str">
        <f ca="true">+IF(OFFSET('Sanitation Data'!$I$32,0,10*ROW('Sanitation Data'!I192))="","",OFFSET('Sanitation Data'!$I$32,0,10*ROW('Sanitation Data'!I192)))</f>
        <v/>
      </c>
      <c r="DO198" s="273" t="str">
        <f ca="true">+IF(OFFSET('Hygiene Data'!$D$11,0,10*ROW('Hygiene Data'!D192))="","",OFFSET('Hygiene Data'!$D$11,0,10*ROW('Hygiene Data'!D192)))</f>
        <v/>
      </c>
      <c r="DP198" s="273" t="str">
        <f ca="true">+IF(OFFSET('Hygiene Data'!$D$12,0,10*ROW('Hygiene Data'!D192))="","",OFFSET('Hygiene Data'!$D$12,0,10*ROW('Hygiene Data'!D192)))</f>
        <v/>
      </c>
      <c r="DQ198" s="273" t="str">
        <f ca="true">+IF(OFFSET('Hygiene Data'!$D$13,0,10*ROW('Hygiene Data'!D192))="","",OFFSET('Hygiene Data'!$D$13,0,10*ROW('Hygiene Data'!D192)))</f>
        <v/>
      </c>
      <c r="DR198" s="273" t="str">
        <f ca="true">+IF(OFFSET('Hygiene Data'!$E$11,0,10*ROW('Hygiene Data'!E192))="","",OFFSET('Hygiene Data'!$E$11,0,10*ROW('Hygiene Data'!E192)))</f>
        <v/>
      </c>
      <c r="DS198" s="273" t="str">
        <f ca="true">+IF(OFFSET('Hygiene Data'!$E$12,0,10*ROW('Hygiene Data'!E192))="","",OFFSET('Hygiene Data'!$E$12,0,10*ROW('Hygiene Data'!E192)))</f>
        <v/>
      </c>
      <c r="DT198" s="273" t="str">
        <f ca="true">+IF(OFFSET('Hygiene Data'!$E$13,0,10*ROW('Hygiene Data'!E192))="","",OFFSET('Hygiene Data'!$E$13,0,10*ROW('Hygiene Data'!E192)))</f>
        <v/>
      </c>
      <c r="DU198" s="273" t="str">
        <f ca="true">+IF(OFFSET('Hygiene Data'!$F$11,0,10*ROW('Hygiene Data'!F192))="","",OFFSET('Hygiene Data'!$F$11,0,10*ROW('Hygiene Data'!F192)))</f>
        <v/>
      </c>
      <c r="DV198" s="273" t="str">
        <f ca="true">+IF(OFFSET('Hygiene Data'!$F$12,0,10*ROW('Hygiene Data'!F192))="","",OFFSET('Hygiene Data'!$F$12,0,10*ROW('Hygiene Data'!F192)))</f>
        <v/>
      </c>
      <c r="DW198" s="273" t="str">
        <f ca="true">+IF(OFFSET('Hygiene Data'!$F$13,0,10*ROW('Hygiene Data'!F192))="","",OFFSET('Hygiene Data'!$F$13,0,10*ROW('Hygiene Data'!F192)))</f>
        <v/>
      </c>
      <c r="DX198" s="273" t="str">
        <f ca="true">+IF(OFFSET('Hygiene Data'!$G$11,0,10*ROW('Hygiene Data'!G192))="","",OFFSET('Hygiene Data'!$G$11,0,10*ROW('Hygiene Data'!G192)))</f>
        <v/>
      </c>
      <c r="DY198" s="273" t="str">
        <f ca="true">+IF(OFFSET('Hygiene Data'!$G$12,0,10*ROW('Hygiene Data'!G192))="","",OFFSET('Hygiene Data'!$G$12,0,10*ROW('Hygiene Data'!G192)))</f>
        <v/>
      </c>
      <c r="DZ198" s="273" t="str">
        <f ca="true">+IF(OFFSET('Hygiene Data'!$G$13,0,10*ROW('Hygiene Data'!G192))="","",OFFSET('Hygiene Data'!$G$13,0,10*ROW('Hygiene Data'!G192)))</f>
        <v/>
      </c>
      <c r="EA198" s="273" t="str">
        <f ca="true">+IF(OFFSET('Hygiene Data'!$H$11,0,10*ROW('Hygiene Data'!H192))="","",OFFSET('Hygiene Data'!$H$11,0,10*ROW('Hygiene Data'!H192)))</f>
        <v/>
      </c>
      <c r="EB198" s="273" t="str">
        <f ca="true">+IF(OFFSET('Hygiene Data'!$H$12,0,10*ROW('Hygiene Data'!H192))="","",OFFSET('Hygiene Data'!$H$12,0,10*ROW('Hygiene Data'!H192)))</f>
        <v/>
      </c>
      <c r="EC198" s="273" t="str">
        <f ca="true">+IF(OFFSET('Hygiene Data'!$H$13,0,10*ROW('Hygiene Data'!H192))="","",OFFSET('Hygiene Data'!$H$13,0,10*ROW('Hygiene Data'!H192)))</f>
        <v/>
      </c>
      <c r="ED198" s="273" t="str">
        <f ca="true">+IF(OFFSET('Hygiene Data'!$I$11,0,10*ROW('Hygiene Data'!I192))="","",OFFSET('Hygiene Data'!$I$11,0,10*ROW('Hygiene Data'!I192)))</f>
        <v/>
      </c>
      <c r="EE198" s="273" t="str">
        <f ca="true">+IF(OFFSET('Hygiene Data'!$I$12,0,10*ROW('Hygiene Data'!I192))="","",OFFSET('Hygiene Data'!$I$12,0,10*ROW('Hygiene Data'!I192)))</f>
        <v/>
      </c>
      <c r="EF198" s="273"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29" t="str">
        <f t="shared" ref="C199:C207" ca="true" si="3">+IF(ISNUMBER(VALUE(MID(A199,5,4))), VALUE(MID(A199, 5,4)),"")</f>
        <v/>
      </c>
      <c r="D199" s="97"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7"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7"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7"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7"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7"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7"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7"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7"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7"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7"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7"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7"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7"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7"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7"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7"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7"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8"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8"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8"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8"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8"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8"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8"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8"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8"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8"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8"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8"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8"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8"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8"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8"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8"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8"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8"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8"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8"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8"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8"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8"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8"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8"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8"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8"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8"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8"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9"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9"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9"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9"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9"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9"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9"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9"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9"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9"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9"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9"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9"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9"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9"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9"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9"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9"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3"/>
      <c r="BS199" s="273" t="str">
        <f ca="true">+IF(OFFSET('Water Data'!$D$27,0,10*ROW('Water Data'!D193))="","",OFFSET('Water Data'!$D$27,0,10*ROW('Water Data'!D193)))</f>
        <v/>
      </c>
      <c r="BT199" s="273" t="str">
        <f ca="true">+IF(OFFSET('Water Data'!$D$28,0,10*ROW('Water Data'!D193))="","",OFFSET('Water Data'!$D$28,0,10*ROW('Water Data'!D193)))</f>
        <v/>
      </c>
      <c r="BU199" s="273" t="str">
        <f ca="true">+IF(OFFSET('Water Data'!$D$29,0,10*ROW('Water Data'!D193))="","",OFFSET('Water Data'!$D$29,0,10*ROW('Water Data'!D193)))</f>
        <v/>
      </c>
      <c r="BV199" s="273" t="str">
        <f ca="true">+IF(OFFSET('Water Data'!$E$27,0,10*ROW('Water Data'!E193))="","",OFFSET('Water Data'!$E$27,0,10*ROW('Water Data'!E193)))</f>
        <v/>
      </c>
      <c r="BW199" s="273" t="str">
        <f ca="true">+IF(OFFSET('Water Data'!$E$28,0,10*ROW('Water Data'!E193))="","",OFFSET('Water Data'!$E$28,0,10*ROW('Water Data'!E193)))</f>
        <v/>
      </c>
      <c r="BX199" s="273" t="str">
        <f ca="true">+IF(OFFSET('Water Data'!$E$29,0,10*ROW('Water Data'!E193))="","",OFFSET('Water Data'!$E$29,0,10*ROW('Water Data'!E193)))</f>
        <v/>
      </c>
      <c r="BY199" s="273" t="str">
        <f ca="true">+IF(OFFSET('Water Data'!$F$27,0,10*ROW('Water Data'!F193))="","",OFFSET('Water Data'!$F$27,0,10*ROW('Water Data'!F193)))</f>
        <v/>
      </c>
      <c r="BZ199" s="273" t="str">
        <f ca="true">+IF(OFFSET('Water Data'!$F$28,0,10*ROW('Water Data'!F193))="","",OFFSET('Water Data'!$F$28,0,10*ROW('Water Data'!F193)))</f>
        <v/>
      </c>
      <c r="CA199" s="273" t="str">
        <f ca="true">+IF(OFFSET('Water Data'!$F$29,0,10*ROW('Water Data'!F193))="","",OFFSET('Water Data'!$F$29,0,10*ROW('Water Data'!F193)))</f>
        <v/>
      </c>
      <c r="CB199" s="273" t="str">
        <f ca="true">+IF(OFFSET('Water Data'!$G$27,0,10*ROW('Water Data'!G193))="","",OFFSET('Water Data'!$G$27,0,10*ROW('Water Data'!G193)))</f>
        <v/>
      </c>
      <c r="CC199" s="273" t="str">
        <f ca="true">+IF(OFFSET('Water Data'!$G$28,0,10*ROW('Water Data'!G193))="","",OFFSET('Water Data'!$G$28,0,10*ROW('Water Data'!G193)))</f>
        <v/>
      </c>
      <c r="CD199" s="273" t="str">
        <f ca="true">+IF(OFFSET('Water Data'!$G$29,0,10*ROW('Water Data'!G193))="","",OFFSET('Water Data'!$G$29,0,10*ROW('Water Data'!G193)))</f>
        <v/>
      </c>
      <c r="CE199" s="273" t="str">
        <f ca="true">+IF(OFFSET('Water Data'!$H$27,0,10*ROW('Water Data'!H193))="","",OFFSET('Water Data'!$H$27,0,10*ROW('Water Data'!H193)))</f>
        <v/>
      </c>
      <c r="CF199" s="273" t="str">
        <f ca="true">+IF(OFFSET('Water Data'!$H$28,0,10*ROW('Water Data'!H193))="","",OFFSET('Water Data'!$H$28,0,10*ROW('Water Data'!H193)))</f>
        <v/>
      </c>
      <c r="CG199" s="273" t="str">
        <f ca="true">+IF(OFFSET('Water Data'!$H$29,0,10*ROW('Water Data'!H193))="","",OFFSET('Water Data'!$H$29,0,10*ROW('Water Data'!H193)))</f>
        <v/>
      </c>
      <c r="CH199" s="273" t="str">
        <f ca="true">+IF(OFFSET('Water Data'!$I$27,0,10*ROW('Water Data'!I193))="","",OFFSET('Water Data'!$I$27,0,10*ROW('Water Data'!I193)))</f>
        <v/>
      </c>
      <c r="CI199" s="273" t="str">
        <f ca="true">+IF(OFFSET('Water Data'!$I$28,0,10*ROW('Water Data'!I193))="","",OFFSET('Water Data'!$I$28,0,10*ROW('Water Data'!I193)))</f>
        <v/>
      </c>
      <c r="CJ199" s="273" t="str">
        <f ca="true">+IF(OFFSET('Water Data'!$I$29,0,10*ROW('Water Data'!I193))="","",OFFSET('Water Data'!$I$29,0,10*ROW('Water Data'!I193)))</f>
        <v/>
      </c>
      <c r="CK199" s="273" t="str">
        <f ca="true">+IF(OFFSET('Sanitation Data'!$D$28,0,10*ROW('Sanitation Data'!D193))="","",OFFSET('Sanitation Data'!$D$28,0,10*ROW('Sanitation Data'!D193)))</f>
        <v/>
      </c>
      <c r="CL199" s="273" t="str">
        <f ca="true">+IF(OFFSET('Sanitation Data'!$D$29,0,10*ROW('Sanitation Data'!D193))="","",OFFSET('Sanitation Data'!$D$29,0,10*ROW('Sanitation Data'!D193)))</f>
        <v/>
      </c>
      <c r="CM199" s="273" t="str">
        <f ca="true">+IF(OFFSET('Sanitation Data'!$D$30,0,10*ROW('Sanitation Data'!D193))="","",OFFSET('Sanitation Data'!$D$30,0,10*ROW('Sanitation Data'!D193)))</f>
        <v/>
      </c>
      <c r="CN199" s="273" t="str">
        <f ca="true">+IF(OFFSET('Sanitation Data'!$D$31,0,10*ROW('Sanitation Data'!D193))="","",OFFSET('Sanitation Data'!$D$31,0,10*ROW('Sanitation Data'!D193)))</f>
        <v/>
      </c>
      <c r="CO199" s="273" t="str">
        <f ca="true">+IF(OFFSET('Sanitation Data'!$D$32,0,10*ROW('Sanitation Data'!D193))="","",OFFSET('Sanitation Data'!$D$32,0,10*ROW('Sanitation Data'!D193)))</f>
        <v/>
      </c>
      <c r="CP199" s="273" t="str">
        <f ca="true">+IF(OFFSET('Sanitation Data'!$E$28,0,10*ROW('Sanitation Data'!E193))="","",OFFSET('Sanitation Data'!$E$28,0,10*ROW('Sanitation Data'!E193)))</f>
        <v/>
      </c>
      <c r="CQ199" s="273" t="str">
        <f ca="true">+IF(OFFSET('Sanitation Data'!$E$29,0,10*ROW('Sanitation Data'!E193))="","",OFFSET('Sanitation Data'!$E$29,0,10*ROW('Sanitation Data'!E193)))</f>
        <v/>
      </c>
      <c r="CR199" s="273" t="str">
        <f ca="true">+IF(OFFSET('Sanitation Data'!$E$30,0,10*ROW('Sanitation Data'!E193))="","",OFFSET('Sanitation Data'!$E$30,0,10*ROW('Sanitation Data'!E193)))</f>
        <v/>
      </c>
      <c r="CS199" s="273" t="str">
        <f ca="true">+IF(OFFSET('Sanitation Data'!$E$31,0,10*ROW('Sanitation Data'!E193))="","",OFFSET('Sanitation Data'!$E$31,0,10*ROW('Sanitation Data'!E193)))</f>
        <v/>
      </c>
      <c r="CT199" s="273" t="str">
        <f ca="true">+IF(OFFSET('Sanitation Data'!$E$32,0,10*ROW('Sanitation Data'!E193))="","",OFFSET('Sanitation Data'!$E$32,0,10*ROW('Sanitation Data'!E193)))</f>
        <v/>
      </c>
      <c r="CU199" s="273" t="str">
        <f ca="true">+IF(OFFSET('Sanitation Data'!$F$28,0,10*ROW('Sanitation Data'!F193))="","",OFFSET('Sanitation Data'!$F$28,0,10*ROW('Sanitation Data'!F193)))</f>
        <v/>
      </c>
      <c r="CV199" s="273" t="str">
        <f ca="true">+IF(OFFSET('Sanitation Data'!$F$29,0,10*ROW('Sanitation Data'!F193))="","",OFFSET('Sanitation Data'!$F$29,0,10*ROW('Sanitation Data'!F193)))</f>
        <v/>
      </c>
      <c r="CW199" s="273" t="str">
        <f ca="true">+IF(OFFSET('Sanitation Data'!$F$30,0,10*ROW('Sanitation Data'!F193))="","",OFFSET('Sanitation Data'!$F$30,0,10*ROW('Sanitation Data'!F193)))</f>
        <v/>
      </c>
      <c r="CX199" s="273" t="str">
        <f ca="true">+IF(OFFSET('Sanitation Data'!$F$31,0,10*ROW('Sanitation Data'!F193))="","",OFFSET('Sanitation Data'!$F$31,0,10*ROW('Sanitation Data'!F193)))</f>
        <v/>
      </c>
      <c r="CY199" s="273" t="str">
        <f ca="true">+IF(OFFSET('Sanitation Data'!$F$32,0,10*ROW('Sanitation Data'!F193))="","",OFFSET('Sanitation Data'!$F$32,0,10*ROW('Sanitation Data'!F193)))</f>
        <v/>
      </c>
      <c r="CZ199" s="273" t="str">
        <f ca="true">+IF(OFFSET('Sanitation Data'!$G$28,0,10*ROW('Sanitation Data'!G193))="","",OFFSET('Sanitation Data'!$G$28,0,10*ROW('Sanitation Data'!G193)))</f>
        <v/>
      </c>
      <c r="DA199" s="273" t="str">
        <f ca="true">+IF(OFFSET('Sanitation Data'!$G$29,0,10*ROW('Sanitation Data'!G193))="","",OFFSET('Sanitation Data'!$G$29,0,10*ROW('Sanitation Data'!G193)))</f>
        <v/>
      </c>
      <c r="DB199" s="273" t="str">
        <f ca="true">+IF(OFFSET('Sanitation Data'!$G$30,0,10*ROW('Sanitation Data'!G193))="","",OFFSET('Sanitation Data'!$G$30,0,10*ROW('Sanitation Data'!G193)))</f>
        <v/>
      </c>
      <c r="DC199" s="273" t="str">
        <f ca="true">+IF(OFFSET('Sanitation Data'!$G$31,0,10*ROW('Sanitation Data'!G193))="","",OFFSET('Sanitation Data'!$G$31,0,10*ROW('Sanitation Data'!G193)))</f>
        <v/>
      </c>
      <c r="DD199" s="273" t="str">
        <f ca="true">+IF(OFFSET('Sanitation Data'!$G$32,0,10*ROW('Sanitation Data'!G193))="","",OFFSET('Sanitation Data'!$G$32,0,10*ROW('Sanitation Data'!G193)))</f>
        <v/>
      </c>
      <c r="DE199" s="273" t="str">
        <f ca="true">+IF(OFFSET('Sanitation Data'!$H$28,0,10*ROW('Sanitation Data'!H193))="","",OFFSET('Sanitation Data'!$H$28,0,10*ROW('Sanitation Data'!H193)))</f>
        <v/>
      </c>
      <c r="DF199" s="273" t="str">
        <f ca="true">+IF(OFFSET('Sanitation Data'!$H$29,0,10*ROW('Sanitation Data'!H193))="","",OFFSET('Sanitation Data'!$H$29,0,10*ROW('Sanitation Data'!H193)))</f>
        <v/>
      </c>
      <c r="DG199" s="273" t="str">
        <f ca="true">+IF(OFFSET('Sanitation Data'!$H$30,0,10*ROW('Sanitation Data'!H193))="","",OFFSET('Sanitation Data'!$H$30,0,10*ROW('Sanitation Data'!H193)))</f>
        <v/>
      </c>
      <c r="DH199" s="273" t="str">
        <f ca="true">+IF(OFFSET('Sanitation Data'!$H$31,0,10*ROW('Sanitation Data'!H193))="","",OFFSET('Sanitation Data'!$H$31,0,10*ROW('Sanitation Data'!H193)))</f>
        <v/>
      </c>
      <c r="DI199" s="273" t="str">
        <f ca="true">+IF(OFFSET('Sanitation Data'!$H$32,0,10*ROW('Sanitation Data'!H193))="","",OFFSET('Sanitation Data'!$H$32,0,10*ROW('Sanitation Data'!H193)))</f>
        <v/>
      </c>
      <c r="DJ199" s="273" t="str">
        <f ca="true">+IF(OFFSET('Sanitation Data'!$I$28,0,10*ROW('Sanitation Data'!I193))="","",OFFSET('Sanitation Data'!$I$28,0,10*ROW('Sanitation Data'!I193)))</f>
        <v/>
      </c>
      <c r="DK199" s="273" t="str">
        <f ca="true">+IF(OFFSET('Sanitation Data'!$I$29,0,10*ROW('Sanitation Data'!I193))="","",OFFSET('Sanitation Data'!$I$29,0,10*ROW('Sanitation Data'!I193)))</f>
        <v/>
      </c>
      <c r="DL199" s="273" t="str">
        <f ca="true">+IF(OFFSET('Sanitation Data'!$I$30,0,10*ROW('Sanitation Data'!I193))="","",OFFSET('Sanitation Data'!$I$30,0,10*ROW('Sanitation Data'!I193)))</f>
        <v/>
      </c>
      <c r="DM199" s="273" t="str">
        <f ca="true">+IF(OFFSET('Sanitation Data'!$I$31,0,10*ROW('Sanitation Data'!I193))="","",OFFSET('Sanitation Data'!$I$31,0,10*ROW('Sanitation Data'!I193)))</f>
        <v/>
      </c>
      <c r="DN199" s="273" t="str">
        <f ca="true">+IF(OFFSET('Sanitation Data'!$I$32,0,10*ROW('Sanitation Data'!I193))="","",OFFSET('Sanitation Data'!$I$32,0,10*ROW('Sanitation Data'!I193)))</f>
        <v/>
      </c>
      <c r="DO199" s="273" t="str">
        <f ca="true">+IF(OFFSET('Hygiene Data'!$D$11,0,10*ROW('Hygiene Data'!D193))="","",OFFSET('Hygiene Data'!$D$11,0,10*ROW('Hygiene Data'!D193)))</f>
        <v/>
      </c>
      <c r="DP199" s="273" t="str">
        <f ca="true">+IF(OFFSET('Hygiene Data'!$D$12,0,10*ROW('Hygiene Data'!D193))="","",OFFSET('Hygiene Data'!$D$12,0,10*ROW('Hygiene Data'!D193)))</f>
        <v/>
      </c>
      <c r="DQ199" s="273" t="str">
        <f ca="true">+IF(OFFSET('Hygiene Data'!$D$13,0,10*ROW('Hygiene Data'!D193))="","",OFFSET('Hygiene Data'!$D$13,0,10*ROW('Hygiene Data'!D193)))</f>
        <v/>
      </c>
      <c r="DR199" s="273" t="str">
        <f ca="true">+IF(OFFSET('Hygiene Data'!$E$11,0,10*ROW('Hygiene Data'!E193))="","",OFFSET('Hygiene Data'!$E$11,0,10*ROW('Hygiene Data'!E193)))</f>
        <v/>
      </c>
      <c r="DS199" s="273" t="str">
        <f ca="true">+IF(OFFSET('Hygiene Data'!$E$12,0,10*ROW('Hygiene Data'!E193))="","",OFFSET('Hygiene Data'!$E$12,0,10*ROW('Hygiene Data'!E193)))</f>
        <v/>
      </c>
      <c r="DT199" s="273" t="str">
        <f ca="true">+IF(OFFSET('Hygiene Data'!$E$13,0,10*ROW('Hygiene Data'!E193))="","",OFFSET('Hygiene Data'!$E$13,0,10*ROW('Hygiene Data'!E193)))</f>
        <v/>
      </c>
      <c r="DU199" s="273" t="str">
        <f ca="true">+IF(OFFSET('Hygiene Data'!$F$11,0,10*ROW('Hygiene Data'!F193))="","",OFFSET('Hygiene Data'!$F$11,0,10*ROW('Hygiene Data'!F193)))</f>
        <v/>
      </c>
      <c r="DV199" s="273" t="str">
        <f ca="true">+IF(OFFSET('Hygiene Data'!$F$12,0,10*ROW('Hygiene Data'!F193))="","",OFFSET('Hygiene Data'!$F$12,0,10*ROW('Hygiene Data'!F193)))</f>
        <v/>
      </c>
      <c r="DW199" s="273" t="str">
        <f ca="true">+IF(OFFSET('Hygiene Data'!$F$13,0,10*ROW('Hygiene Data'!F193))="","",OFFSET('Hygiene Data'!$F$13,0,10*ROW('Hygiene Data'!F193)))</f>
        <v/>
      </c>
      <c r="DX199" s="273" t="str">
        <f ca="true">+IF(OFFSET('Hygiene Data'!$G$11,0,10*ROW('Hygiene Data'!G193))="","",OFFSET('Hygiene Data'!$G$11,0,10*ROW('Hygiene Data'!G193)))</f>
        <v/>
      </c>
      <c r="DY199" s="273" t="str">
        <f ca="true">+IF(OFFSET('Hygiene Data'!$G$12,0,10*ROW('Hygiene Data'!G193))="","",OFFSET('Hygiene Data'!$G$12,0,10*ROW('Hygiene Data'!G193)))</f>
        <v/>
      </c>
      <c r="DZ199" s="273" t="str">
        <f ca="true">+IF(OFFSET('Hygiene Data'!$G$13,0,10*ROW('Hygiene Data'!G193))="","",OFFSET('Hygiene Data'!$G$13,0,10*ROW('Hygiene Data'!G193)))</f>
        <v/>
      </c>
      <c r="EA199" s="273" t="str">
        <f ca="true">+IF(OFFSET('Hygiene Data'!$H$11,0,10*ROW('Hygiene Data'!H193))="","",OFFSET('Hygiene Data'!$H$11,0,10*ROW('Hygiene Data'!H193)))</f>
        <v/>
      </c>
      <c r="EB199" s="273" t="str">
        <f ca="true">+IF(OFFSET('Hygiene Data'!$H$12,0,10*ROW('Hygiene Data'!H193))="","",OFFSET('Hygiene Data'!$H$12,0,10*ROW('Hygiene Data'!H193)))</f>
        <v/>
      </c>
      <c r="EC199" s="273" t="str">
        <f ca="true">+IF(OFFSET('Hygiene Data'!$H$13,0,10*ROW('Hygiene Data'!H193))="","",OFFSET('Hygiene Data'!$H$13,0,10*ROW('Hygiene Data'!H193)))</f>
        <v/>
      </c>
      <c r="ED199" s="273" t="str">
        <f ca="true">+IF(OFFSET('Hygiene Data'!$I$11,0,10*ROW('Hygiene Data'!I193))="","",OFFSET('Hygiene Data'!$I$11,0,10*ROW('Hygiene Data'!I193)))</f>
        <v/>
      </c>
      <c r="EE199" s="273" t="str">
        <f ca="true">+IF(OFFSET('Hygiene Data'!$I$12,0,10*ROW('Hygiene Data'!I193))="","",OFFSET('Hygiene Data'!$I$12,0,10*ROW('Hygiene Data'!I193)))</f>
        <v/>
      </c>
      <c r="EF199" s="273"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29" t="str">
        <f t="shared" ca="true" si="3"/>
        <v/>
      </c>
      <c r="D200" s="97"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7"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7"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7"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7"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7"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7"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7"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7"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7"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7"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7"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7"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7"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7"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7"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7"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7"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8"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8"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8"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8"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8"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8"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8"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8"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8"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8"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8"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8"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8"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8"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8"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8"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8"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8"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8"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8"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8"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8"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8"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8"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8"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8"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8"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8"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8"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8"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9"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9"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9"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9"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9"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9"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9"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9"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9"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9"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9"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9"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9"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9"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9"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9"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9"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9"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3"/>
      <c r="BS200" s="273" t="str">
        <f ca="true">+IF(OFFSET('Water Data'!$D$27,0,10*ROW('Water Data'!D194))="","",OFFSET('Water Data'!$D$27,0,10*ROW('Water Data'!D194)))</f>
        <v/>
      </c>
      <c r="BT200" s="273" t="str">
        <f ca="true">+IF(OFFSET('Water Data'!$D$28,0,10*ROW('Water Data'!D194))="","",OFFSET('Water Data'!$D$28,0,10*ROW('Water Data'!D194)))</f>
        <v/>
      </c>
      <c r="BU200" s="273" t="str">
        <f ca="true">+IF(OFFSET('Water Data'!$D$29,0,10*ROW('Water Data'!D194))="","",OFFSET('Water Data'!$D$29,0,10*ROW('Water Data'!D194)))</f>
        <v/>
      </c>
      <c r="BV200" s="273" t="str">
        <f ca="true">+IF(OFFSET('Water Data'!$E$27,0,10*ROW('Water Data'!E194))="","",OFFSET('Water Data'!$E$27,0,10*ROW('Water Data'!E194)))</f>
        <v/>
      </c>
      <c r="BW200" s="273" t="str">
        <f ca="true">+IF(OFFSET('Water Data'!$E$28,0,10*ROW('Water Data'!E194))="","",OFFSET('Water Data'!$E$28,0,10*ROW('Water Data'!E194)))</f>
        <v/>
      </c>
      <c r="BX200" s="273" t="str">
        <f ca="true">+IF(OFFSET('Water Data'!$E$29,0,10*ROW('Water Data'!E194))="","",OFFSET('Water Data'!$E$29,0,10*ROW('Water Data'!E194)))</f>
        <v/>
      </c>
      <c r="BY200" s="273" t="str">
        <f ca="true">+IF(OFFSET('Water Data'!$F$27,0,10*ROW('Water Data'!F194))="","",OFFSET('Water Data'!$F$27,0,10*ROW('Water Data'!F194)))</f>
        <v/>
      </c>
      <c r="BZ200" s="273" t="str">
        <f ca="true">+IF(OFFSET('Water Data'!$F$28,0,10*ROW('Water Data'!F194))="","",OFFSET('Water Data'!$F$28,0,10*ROW('Water Data'!F194)))</f>
        <v/>
      </c>
      <c r="CA200" s="273" t="str">
        <f ca="true">+IF(OFFSET('Water Data'!$F$29,0,10*ROW('Water Data'!F194))="","",OFFSET('Water Data'!$F$29,0,10*ROW('Water Data'!F194)))</f>
        <v/>
      </c>
      <c r="CB200" s="273" t="str">
        <f ca="true">+IF(OFFSET('Water Data'!$G$27,0,10*ROW('Water Data'!G194))="","",OFFSET('Water Data'!$G$27,0,10*ROW('Water Data'!G194)))</f>
        <v/>
      </c>
      <c r="CC200" s="273" t="str">
        <f ca="true">+IF(OFFSET('Water Data'!$G$28,0,10*ROW('Water Data'!G194))="","",OFFSET('Water Data'!$G$28,0,10*ROW('Water Data'!G194)))</f>
        <v/>
      </c>
      <c r="CD200" s="273" t="str">
        <f ca="true">+IF(OFFSET('Water Data'!$G$29,0,10*ROW('Water Data'!G194))="","",OFFSET('Water Data'!$G$29,0,10*ROW('Water Data'!G194)))</f>
        <v/>
      </c>
      <c r="CE200" s="273" t="str">
        <f ca="true">+IF(OFFSET('Water Data'!$H$27,0,10*ROW('Water Data'!H194))="","",OFFSET('Water Data'!$H$27,0,10*ROW('Water Data'!H194)))</f>
        <v/>
      </c>
      <c r="CF200" s="273" t="str">
        <f ca="true">+IF(OFFSET('Water Data'!$H$28,0,10*ROW('Water Data'!H194))="","",OFFSET('Water Data'!$H$28,0,10*ROW('Water Data'!H194)))</f>
        <v/>
      </c>
      <c r="CG200" s="273" t="str">
        <f ca="true">+IF(OFFSET('Water Data'!$H$29,0,10*ROW('Water Data'!H194))="","",OFFSET('Water Data'!$H$29,0,10*ROW('Water Data'!H194)))</f>
        <v/>
      </c>
      <c r="CH200" s="273" t="str">
        <f ca="true">+IF(OFFSET('Water Data'!$I$27,0,10*ROW('Water Data'!I194))="","",OFFSET('Water Data'!$I$27,0,10*ROW('Water Data'!I194)))</f>
        <v/>
      </c>
      <c r="CI200" s="273" t="str">
        <f ca="true">+IF(OFFSET('Water Data'!$I$28,0,10*ROW('Water Data'!I194))="","",OFFSET('Water Data'!$I$28,0,10*ROW('Water Data'!I194)))</f>
        <v/>
      </c>
      <c r="CJ200" s="273" t="str">
        <f ca="true">+IF(OFFSET('Water Data'!$I$29,0,10*ROW('Water Data'!I194))="","",OFFSET('Water Data'!$I$29,0,10*ROW('Water Data'!I194)))</f>
        <v/>
      </c>
      <c r="CK200" s="273" t="str">
        <f ca="true">+IF(OFFSET('Sanitation Data'!$D$28,0,10*ROW('Sanitation Data'!D194))="","",OFFSET('Sanitation Data'!$D$28,0,10*ROW('Sanitation Data'!D194)))</f>
        <v/>
      </c>
      <c r="CL200" s="273" t="str">
        <f ca="true">+IF(OFFSET('Sanitation Data'!$D$29,0,10*ROW('Sanitation Data'!D194))="","",OFFSET('Sanitation Data'!$D$29,0,10*ROW('Sanitation Data'!D194)))</f>
        <v/>
      </c>
      <c r="CM200" s="273" t="str">
        <f ca="true">+IF(OFFSET('Sanitation Data'!$D$30,0,10*ROW('Sanitation Data'!D194))="","",OFFSET('Sanitation Data'!$D$30,0,10*ROW('Sanitation Data'!D194)))</f>
        <v/>
      </c>
      <c r="CN200" s="273" t="str">
        <f ca="true">+IF(OFFSET('Sanitation Data'!$D$31,0,10*ROW('Sanitation Data'!D194))="","",OFFSET('Sanitation Data'!$D$31,0,10*ROW('Sanitation Data'!D194)))</f>
        <v/>
      </c>
      <c r="CO200" s="273" t="str">
        <f ca="true">+IF(OFFSET('Sanitation Data'!$D$32,0,10*ROW('Sanitation Data'!D194))="","",OFFSET('Sanitation Data'!$D$32,0,10*ROW('Sanitation Data'!D194)))</f>
        <v/>
      </c>
      <c r="CP200" s="273" t="str">
        <f ca="true">+IF(OFFSET('Sanitation Data'!$E$28,0,10*ROW('Sanitation Data'!E194))="","",OFFSET('Sanitation Data'!$E$28,0,10*ROW('Sanitation Data'!E194)))</f>
        <v/>
      </c>
      <c r="CQ200" s="273" t="str">
        <f ca="true">+IF(OFFSET('Sanitation Data'!$E$29,0,10*ROW('Sanitation Data'!E194))="","",OFFSET('Sanitation Data'!$E$29,0,10*ROW('Sanitation Data'!E194)))</f>
        <v/>
      </c>
      <c r="CR200" s="273" t="str">
        <f ca="true">+IF(OFFSET('Sanitation Data'!$E$30,0,10*ROW('Sanitation Data'!E194))="","",OFFSET('Sanitation Data'!$E$30,0,10*ROW('Sanitation Data'!E194)))</f>
        <v/>
      </c>
      <c r="CS200" s="273" t="str">
        <f ca="true">+IF(OFFSET('Sanitation Data'!$E$31,0,10*ROW('Sanitation Data'!E194))="","",OFFSET('Sanitation Data'!$E$31,0,10*ROW('Sanitation Data'!E194)))</f>
        <v/>
      </c>
      <c r="CT200" s="273" t="str">
        <f ca="true">+IF(OFFSET('Sanitation Data'!$E$32,0,10*ROW('Sanitation Data'!E194))="","",OFFSET('Sanitation Data'!$E$32,0,10*ROW('Sanitation Data'!E194)))</f>
        <v/>
      </c>
      <c r="CU200" s="273" t="str">
        <f ca="true">+IF(OFFSET('Sanitation Data'!$F$28,0,10*ROW('Sanitation Data'!F194))="","",OFFSET('Sanitation Data'!$F$28,0,10*ROW('Sanitation Data'!F194)))</f>
        <v/>
      </c>
      <c r="CV200" s="273" t="str">
        <f ca="true">+IF(OFFSET('Sanitation Data'!$F$29,0,10*ROW('Sanitation Data'!F194))="","",OFFSET('Sanitation Data'!$F$29,0,10*ROW('Sanitation Data'!F194)))</f>
        <v/>
      </c>
      <c r="CW200" s="273" t="str">
        <f ca="true">+IF(OFFSET('Sanitation Data'!$F$30,0,10*ROW('Sanitation Data'!F194))="","",OFFSET('Sanitation Data'!$F$30,0,10*ROW('Sanitation Data'!F194)))</f>
        <v/>
      </c>
      <c r="CX200" s="273" t="str">
        <f ca="true">+IF(OFFSET('Sanitation Data'!$F$31,0,10*ROW('Sanitation Data'!F194))="","",OFFSET('Sanitation Data'!$F$31,0,10*ROW('Sanitation Data'!F194)))</f>
        <v/>
      </c>
      <c r="CY200" s="273" t="str">
        <f ca="true">+IF(OFFSET('Sanitation Data'!$F$32,0,10*ROW('Sanitation Data'!F194))="","",OFFSET('Sanitation Data'!$F$32,0,10*ROW('Sanitation Data'!F194)))</f>
        <v/>
      </c>
      <c r="CZ200" s="273" t="str">
        <f ca="true">+IF(OFFSET('Sanitation Data'!$G$28,0,10*ROW('Sanitation Data'!G194))="","",OFFSET('Sanitation Data'!$G$28,0,10*ROW('Sanitation Data'!G194)))</f>
        <v/>
      </c>
      <c r="DA200" s="273" t="str">
        <f ca="true">+IF(OFFSET('Sanitation Data'!$G$29,0,10*ROW('Sanitation Data'!G194))="","",OFFSET('Sanitation Data'!$G$29,0,10*ROW('Sanitation Data'!G194)))</f>
        <v/>
      </c>
      <c r="DB200" s="273" t="str">
        <f ca="true">+IF(OFFSET('Sanitation Data'!$G$30,0,10*ROW('Sanitation Data'!G194))="","",OFFSET('Sanitation Data'!$G$30,0,10*ROW('Sanitation Data'!G194)))</f>
        <v/>
      </c>
      <c r="DC200" s="273" t="str">
        <f ca="true">+IF(OFFSET('Sanitation Data'!$G$31,0,10*ROW('Sanitation Data'!G194))="","",OFFSET('Sanitation Data'!$G$31,0,10*ROW('Sanitation Data'!G194)))</f>
        <v/>
      </c>
      <c r="DD200" s="273" t="str">
        <f ca="true">+IF(OFFSET('Sanitation Data'!$G$32,0,10*ROW('Sanitation Data'!G194))="","",OFFSET('Sanitation Data'!$G$32,0,10*ROW('Sanitation Data'!G194)))</f>
        <v/>
      </c>
      <c r="DE200" s="273" t="str">
        <f ca="true">+IF(OFFSET('Sanitation Data'!$H$28,0,10*ROW('Sanitation Data'!H194))="","",OFFSET('Sanitation Data'!$H$28,0,10*ROW('Sanitation Data'!H194)))</f>
        <v/>
      </c>
      <c r="DF200" s="273" t="str">
        <f ca="true">+IF(OFFSET('Sanitation Data'!$H$29,0,10*ROW('Sanitation Data'!H194))="","",OFFSET('Sanitation Data'!$H$29,0,10*ROW('Sanitation Data'!H194)))</f>
        <v/>
      </c>
      <c r="DG200" s="273" t="str">
        <f ca="true">+IF(OFFSET('Sanitation Data'!$H$30,0,10*ROW('Sanitation Data'!H194))="","",OFFSET('Sanitation Data'!$H$30,0,10*ROW('Sanitation Data'!H194)))</f>
        <v/>
      </c>
      <c r="DH200" s="273" t="str">
        <f ca="true">+IF(OFFSET('Sanitation Data'!$H$31,0,10*ROW('Sanitation Data'!H194))="","",OFFSET('Sanitation Data'!$H$31,0,10*ROW('Sanitation Data'!H194)))</f>
        <v/>
      </c>
      <c r="DI200" s="273" t="str">
        <f ca="true">+IF(OFFSET('Sanitation Data'!$H$32,0,10*ROW('Sanitation Data'!H194))="","",OFFSET('Sanitation Data'!$H$32,0,10*ROW('Sanitation Data'!H194)))</f>
        <v/>
      </c>
      <c r="DJ200" s="273" t="str">
        <f ca="true">+IF(OFFSET('Sanitation Data'!$I$28,0,10*ROW('Sanitation Data'!I194))="","",OFFSET('Sanitation Data'!$I$28,0,10*ROW('Sanitation Data'!I194)))</f>
        <v/>
      </c>
      <c r="DK200" s="273" t="str">
        <f ca="true">+IF(OFFSET('Sanitation Data'!$I$29,0,10*ROW('Sanitation Data'!I194))="","",OFFSET('Sanitation Data'!$I$29,0,10*ROW('Sanitation Data'!I194)))</f>
        <v/>
      </c>
      <c r="DL200" s="273" t="str">
        <f ca="true">+IF(OFFSET('Sanitation Data'!$I$30,0,10*ROW('Sanitation Data'!I194))="","",OFFSET('Sanitation Data'!$I$30,0,10*ROW('Sanitation Data'!I194)))</f>
        <v/>
      </c>
      <c r="DM200" s="273" t="str">
        <f ca="true">+IF(OFFSET('Sanitation Data'!$I$31,0,10*ROW('Sanitation Data'!I194))="","",OFFSET('Sanitation Data'!$I$31,0,10*ROW('Sanitation Data'!I194)))</f>
        <v/>
      </c>
      <c r="DN200" s="273" t="str">
        <f ca="true">+IF(OFFSET('Sanitation Data'!$I$32,0,10*ROW('Sanitation Data'!I194))="","",OFFSET('Sanitation Data'!$I$32,0,10*ROW('Sanitation Data'!I194)))</f>
        <v/>
      </c>
      <c r="DO200" s="273" t="str">
        <f ca="true">+IF(OFFSET('Hygiene Data'!$D$11,0,10*ROW('Hygiene Data'!D194))="","",OFFSET('Hygiene Data'!$D$11,0,10*ROW('Hygiene Data'!D194)))</f>
        <v/>
      </c>
      <c r="DP200" s="273" t="str">
        <f ca="true">+IF(OFFSET('Hygiene Data'!$D$12,0,10*ROW('Hygiene Data'!D194))="","",OFFSET('Hygiene Data'!$D$12,0,10*ROW('Hygiene Data'!D194)))</f>
        <v/>
      </c>
      <c r="DQ200" s="273" t="str">
        <f ca="true">+IF(OFFSET('Hygiene Data'!$D$13,0,10*ROW('Hygiene Data'!D194))="","",OFFSET('Hygiene Data'!$D$13,0,10*ROW('Hygiene Data'!D194)))</f>
        <v/>
      </c>
      <c r="DR200" s="273" t="str">
        <f ca="true">+IF(OFFSET('Hygiene Data'!$E$11,0,10*ROW('Hygiene Data'!E194))="","",OFFSET('Hygiene Data'!$E$11,0,10*ROW('Hygiene Data'!E194)))</f>
        <v/>
      </c>
      <c r="DS200" s="273" t="str">
        <f ca="true">+IF(OFFSET('Hygiene Data'!$E$12,0,10*ROW('Hygiene Data'!E194))="","",OFFSET('Hygiene Data'!$E$12,0,10*ROW('Hygiene Data'!E194)))</f>
        <v/>
      </c>
      <c r="DT200" s="273" t="str">
        <f ca="true">+IF(OFFSET('Hygiene Data'!$E$13,0,10*ROW('Hygiene Data'!E194))="","",OFFSET('Hygiene Data'!$E$13,0,10*ROW('Hygiene Data'!E194)))</f>
        <v/>
      </c>
      <c r="DU200" s="273" t="str">
        <f ca="true">+IF(OFFSET('Hygiene Data'!$F$11,0,10*ROW('Hygiene Data'!F194))="","",OFFSET('Hygiene Data'!$F$11,0,10*ROW('Hygiene Data'!F194)))</f>
        <v/>
      </c>
      <c r="DV200" s="273" t="str">
        <f ca="true">+IF(OFFSET('Hygiene Data'!$F$12,0,10*ROW('Hygiene Data'!F194))="","",OFFSET('Hygiene Data'!$F$12,0,10*ROW('Hygiene Data'!F194)))</f>
        <v/>
      </c>
      <c r="DW200" s="273" t="str">
        <f ca="true">+IF(OFFSET('Hygiene Data'!$F$13,0,10*ROW('Hygiene Data'!F194))="","",OFFSET('Hygiene Data'!$F$13,0,10*ROW('Hygiene Data'!F194)))</f>
        <v/>
      </c>
      <c r="DX200" s="273" t="str">
        <f ca="true">+IF(OFFSET('Hygiene Data'!$G$11,0,10*ROW('Hygiene Data'!G194))="","",OFFSET('Hygiene Data'!$G$11,0,10*ROW('Hygiene Data'!G194)))</f>
        <v/>
      </c>
      <c r="DY200" s="273" t="str">
        <f ca="true">+IF(OFFSET('Hygiene Data'!$G$12,0,10*ROW('Hygiene Data'!G194))="","",OFFSET('Hygiene Data'!$G$12,0,10*ROW('Hygiene Data'!G194)))</f>
        <v/>
      </c>
      <c r="DZ200" s="273" t="str">
        <f ca="true">+IF(OFFSET('Hygiene Data'!$G$13,0,10*ROW('Hygiene Data'!G194))="","",OFFSET('Hygiene Data'!$G$13,0,10*ROW('Hygiene Data'!G194)))</f>
        <v/>
      </c>
      <c r="EA200" s="273" t="str">
        <f ca="true">+IF(OFFSET('Hygiene Data'!$H$11,0,10*ROW('Hygiene Data'!H194))="","",OFFSET('Hygiene Data'!$H$11,0,10*ROW('Hygiene Data'!H194)))</f>
        <v/>
      </c>
      <c r="EB200" s="273" t="str">
        <f ca="true">+IF(OFFSET('Hygiene Data'!$H$12,0,10*ROW('Hygiene Data'!H194))="","",OFFSET('Hygiene Data'!$H$12,0,10*ROW('Hygiene Data'!H194)))</f>
        <v/>
      </c>
      <c r="EC200" s="273" t="str">
        <f ca="true">+IF(OFFSET('Hygiene Data'!$H$13,0,10*ROW('Hygiene Data'!H194))="","",OFFSET('Hygiene Data'!$H$13,0,10*ROW('Hygiene Data'!H194)))</f>
        <v/>
      </c>
      <c r="ED200" s="273" t="str">
        <f ca="true">+IF(OFFSET('Hygiene Data'!$I$11,0,10*ROW('Hygiene Data'!I194))="","",OFFSET('Hygiene Data'!$I$11,0,10*ROW('Hygiene Data'!I194)))</f>
        <v/>
      </c>
      <c r="EE200" s="273" t="str">
        <f ca="true">+IF(OFFSET('Hygiene Data'!$I$12,0,10*ROW('Hygiene Data'!I194))="","",OFFSET('Hygiene Data'!$I$12,0,10*ROW('Hygiene Data'!I194)))</f>
        <v/>
      </c>
      <c r="EF200" s="273"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29" t="str">
        <f t="shared" ca="true" si="3"/>
        <v/>
      </c>
      <c r="D201" s="97"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7"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7"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7"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7"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7"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7"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7"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7"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7"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7"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7"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7"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7"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7"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7"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7"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7"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8"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8"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8"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8"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8"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8"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8"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8"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8"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8"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8"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8"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8"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8"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8"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8"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8"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8"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8"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8"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8"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8"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8"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8"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8"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8"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8"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8"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8"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8"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9"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9"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9"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9"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9"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9"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9"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9"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9"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9"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9"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9"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9"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9"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9"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9"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9"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9"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3"/>
      <c r="BS201" s="273" t="str">
        <f ca="true">+IF(OFFSET('Water Data'!$D$27,0,10*ROW('Water Data'!D195))="","",OFFSET('Water Data'!$D$27,0,10*ROW('Water Data'!D195)))</f>
        <v/>
      </c>
      <c r="BT201" s="273" t="str">
        <f ca="true">+IF(OFFSET('Water Data'!$D$28,0,10*ROW('Water Data'!D195))="","",OFFSET('Water Data'!$D$28,0,10*ROW('Water Data'!D195)))</f>
        <v/>
      </c>
      <c r="BU201" s="273" t="str">
        <f ca="true">+IF(OFFSET('Water Data'!$D$29,0,10*ROW('Water Data'!D195))="","",OFFSET('Water Data'!$D$29,0,10*ROW('Water Data'!D195)))</f>
        <v/>
      </c>
      <c r="BV201" s="273" t="str">
        <f ca="true">+IF(OFFSET('Water Data'!$E$27,0,10*ROW('Water Data'!E195))="","",OFFSET('Water Data'!$E$27,0,10*ROW('Water Data'!E195)))</f>
        <v/>
      </c>
      <c r="BW201" s="273" t="str">
        <f ca="true">+IF(OFFSET('Water Data'!$E$28,0,10*ROW('Water Data'!E195))="","",OFFSET('Water Data'!$E$28,0,10*ROW('Water Data'!E195)))</f>
        <v/>
      </c>
      <c r="BX201" s="273" t="str">
        <f ca="true">+IF(OFFSET('Water Data'!$E$29,0,10*ROW('Water Data'!E195))="","",OFFSET('Water Data'!$E$29,0,10*ROW('Water Data'!E195)))</f>
        <v/>
      </c>
      <c r="BY201" s="273" t="str">
        <f ca="true">+IF(OFFSET('Water Data'!$F$27,0,10*ROW('Water Data'!F195))="","",OFFSET('Water Data'!$F$27,0,10*ROW('Water Data'!F195)))</f>
        <v/>
      </c>
      <c r="BZ201" s="273" t="str">
        <f ca="true">+IF(OFFSET('Water Data'!$F$28,0,10*ROW('Water Data'!F195))="","",OFFSET('Water Data'!$F$28,0,10*ROW('Water Data'!F195)))</f>
        <v/>
      </c>
      <c r="CA201" s="273" t="str">
        <f ca="true">+IF(OFFSET('Water Data'!$F$29,0,10*ROW('Water Data'!F195))="","",OFFSET('Water Data'!$F$29,0,10*ROW('Water Data'!F195)))</f>
        <v/>
      </c>
      <c r="CB201" s="273" t="str">
        <f ca="true">+IF(OFFSET('Water Data'!$G$27,0,10*ROW('Water Data'!G195))="","",OFFSET('Water Data'!$G$27,0,10*ROW('Water Data'!G195)))</f>
        <v/>
      </c>
      <c r="CC201" s="273" t="str">
        <f ca="true">+IF(OFFSET('Water Data'!$G$28,0,10*ROW('Water Data'!G195))="","",OFFSET('Water Data'!$G$28,0,10*ROW('Water Data'!G195)))</f>
        <v/>
      </c>
      <c r="CD201" s="273" t="str">
        <f ca="true">+IF(OFFSET('Water Data'!$G$29,0,10*ROW('Water Data'!G195))="","",OFFSET('Water Data'!$G$29,0,10*ROW('Water Data'!G195)))</f>
        <v/>
      </c>
      <c r="CE201" s="273" t="str">
        <f ca="true">+IF(OFFSET('Water Data'!$H$27,0,10*ROW('Water Data'!H195))="","",OFFSET('Water Data'!$H$27,0,10*ROW('Water Data'!H195)))</f>
        <v/>
      </c>
      <c r="CF201" s="273" t="str">
        <f ca="true">+IF(OFFSET('Water Data'!$H$28,0,10*ROW('Water Data'!H195))="","",OFFSET('Water Data'!$H$28,0,10*ROW('Water Data'!H195)))</f>
        <v/>
      </c>
      <c r="CG201" s="273" t="str">
        <f ca="true">+IF(OFFSET('Water Data'!$H$29,0,10*ROW('Water Data'!H195))="","",OFFSET('Water Data'!$H$29,0,10*ROW('Water Data'!H195)))</f>
        <v/>
      </c>
      <c r="CH201" s="273" t="str">
        <f ca="true">+IF(OFFSET('Water Data'!$I$27,0,10*ROW('Water Data'!I195))="","",OFFSET('Water Data'!$I$27,0,10*ROW('Water Data'!I195)))</f>
        <v/>
      </c>
      <c r="CI201" s="273" t="str">
        <f ca="true">+IF(OFFSET('Water Data'!$I$28,0,10*ROW('Water Data'!I195))="","",OFFSET('Water Data'!$I$28,0,10*ROW('Water Data'!I195)))</f>
        <v/>
      </c>
      <c r="CJ201" s="273" t="str">
        <f ca="true">+IF(OFFSET('Water Data'!$I$29,0,10*ROW('Water Data'!I195))="","",OFFSET('Water Data'!$I$29,0,10*ROW('Water Data'!I195)))</f>
        <v/>
      </c>
      <c r="CK201" s="273" t="str">
        <f ca="true">+IF(OFFSET('Sanitation Data'!$D$28,0,10*ROW('Sanitation Data'!D195))="","",OFFSET('Sanitation Data'!$D$28,0,10*ROW('Sanitation Data'!D195)))</f>
        <v/>
      </c>
      <c r="CL201" s="273" t="str">
        <f ca="true">+IF(OFFSET('Sanitation Data'!$D$29,0,10*ROW('Sanitation Data'!D195))="","",OFFSET('Sanitation Data'!$D$29,0,10*ROW('Sanitation Data'!D195)))</f>
        <v/>
      </c>
      <c r="CM201" s="273" t="str">
        <f ca="true">+IF(OFFSET('Sanitation Data'!$D$30,0,10*ROW('Sanitation Data'!D195))="","",OFFSET('Sanitation Data'!$D$30,0,10*ROW('Sanitation Data'!D195)))</f>
        <v/>
      </c>
      <c r="CN201" s="273" t="str">
        <f ca="true">+IF(OFFSET('Sanitation Data'!$D$31,0,10*ROW('Sanitation Data'!D195))="","",OFFSET('Sanitation Data'!$D$31,0,10*ROW('Sanitation Data'!D195)))</f>
        <v/>
      </c>
      <c r="CO201" s="273" t="str">
        <f ca="true">+IF(OFFSET('Sanitation Data'!$D$32,0,10*ROW('Sanitation Data'!D195))="","",OFFSET('Sanitation Data'!$D$32,0,10*ROW('Sanitation Data'!D195)))</f>
        <v/>
      </c>
      <c r="CP201" s="273" t="str">
        <f ca="true">+IF(OFFSET('Sanitation Data'!$E$28,0,10*ROW('Sanitation Data'!E195))="","",OFFSET('Sanitation Data'!$E$28,0,10*ROW('Sanitation Data'!E195)))</f>
        <v/>
      </c>
      <c r="CQ201" s="273" t="str">
        <f ca="true">+IF(OFFSET('Sanitation Data'!$E$29,0,10*ROW('Sanitation Data'!E195))="","",OFFSET('Sanitation Data'!$E$29,0,10*ROW('Sanitation Data'!E195)))</f>
        <v/>
      </c>
      <c r="CR201" s="273" t="str">
        <f ca="true">+IF(OFFSET('Sanitation Data'!$E$30,0,10*ROW('Sanitation Data'!E195))="","",OFFSET('Sanitation Data'!$E$30,0,10*ROW('Sanitation Data'!E195)))</f>
        <v/>
      </c>
      <c r="CS201" s="273" t="str">
        <f ca="true">+IF(OFFSET('Sanitation Data'!$E$31,0,10*ROW('Sanitation Data'!E195))="","",OFFSET('Sanitation Data'!$E$31,0,10*ROW('Sanitation Data'!E195)))</f>
        <v/>
      </c>
      <c r="CT201" s="273" t="str">
        <f ca="true">+IF(OFFSET('Sanitation Data'!$E$32,0,10*ROW('Sanitation Data'!E195))="","",OFFSET('Sanitation Data'!$E$32,0,10*ROW('Sanitation Data'!E195)))</f>
        <v/>
      </c>
      <c r="CU201" s="273" t="str">
        <f ca="true">+IF(OFFSET('Sanitation Data'!$F$28,0,10*ROW('Sanitation Data'!F195))="","",OFFSET('Sanitation Data'!$F$28,0,10*ROW('Sanitation Data'!F195)))</f>
        <v/>
      </c>
      <c r="CV201" s="273" t="str">
        <f ca="true">+IF(OFFSET('Sanitation Data'!$F$29,0,10*ROW('Sanitation Data'!F195))="","",OFFSET('Sanitation Data'!$F$29,0,10*ROW('Sanitation Data'!F195)))</f>
        <v/>
      </c>
      <c r="CW201" s="273" t="str">
        <f ca="true">+IF(OFFSET('Sanitation Data'!$F$30,0,10*ROW('Sanitation Data'!F195))="","",OFFSET('Sanitation Data'!$F$30,0,10*ROW('Sanitation Data'!F195)))</f>
        <v/>
      </c>
      <c r="CX201" s="273" t="str">
        <f ca="true">+IF(OFFSET('Sanitation Data'!$F$31,0,10*ROW('Sanitation Data'!F195))="","",OFFSET('Sanitation Data'!$F$31,0,10*ROW('Sanitation Data'!F195)))</f>
        <v/>
      </c>
      <c r="CY201" s="273" t="str">
        <f ca="true">+IF(OFFSET('Sanitation Data'!$F$32,0,10*ROW('Sanitation Data'!F195))="","",OFFSET('Sanitation Data'!$F$32,0,10*ROW('Sanitation Data'!F195)))</f>
        <v/>
      </c>
      <c r="CZ201" s="273" t="str">
        <f ca="true">+IF(OFFSET('Sanitation Data'!$G$28,0,10*ROW('Sanitation Data'!G195))="","",OFFSET('Sanitation Data'!$G$28,0,10*ROW('Sanitation Data'!G195)))</f>
        <v/>
      </c>
      <c r="DA201" s="273" t="str">
        <f ca="true">+IF(OFFSET('Sanitation Data'!$G$29,0,10*ROW('Sanitation Data'!G195))="","",OFFSET('Sanitation Data'!$G$29,0,10*ROW('Sanitation Data'!G195)))</f>
        <v/>
      </c>
      <c r="DB201" s="273" t="str">
        <f ca="true">+IF(OFFSET('Sanitation Data'!$G$30,0,10*ROW('Sanitation Data'!G195))="","",OFFSET('Sanitation Data'!$G$30,0,10*ROW('Sanitation Data'!G195)))</f>
        <v/>
      </c>
      <c r="DC201" s="273" t="str">
        <f ca="true">+IF(OFFSET('Sanitation Data'!$G$31,0,10*ROW('Sanitation Data'!G195))="","",OFFSET('Sanitation Data'!$G$31,0,10*ROW('Sanitation Data'!G195)))</f>
        <v/>
      </c>
      <c r="DD201" s="273" t="str">
        <f ca="true">+IF(OFFSET('Sanitation Data'!$G$32,0,10*ROW('Sanitation Data'!G195))="","",OFFSET('Sanitation Data'!$G$32,0,10*ROW('Sanitation Data'!G195)))</f>
        <v/>
      </c>
      <c r="DE201" s="273" t="str">
        <f ca="true">+IF(OFFSET('Sanitation Data'!$H$28,0,10*ROW('Sanitation Data'!H195))="","",OFFSET('Sanitation Data'!$H$28,0,10*ROW('Sanitation Data'!H195)))</f>
        <v/>
      </c>
      <c r="DF201" s="273" t="str">
        <f ca="true">+IF(OFFSET('Sanitation Data'!$H$29,0,10*ROW('Sanitation Data'!H195))="","",OFFSET('Sanitation Data'!$H$29,0,10*ROW('Sanitation Data'!H195)))</f>
        <v/>
      </c>
      <c r="DG201" s="273" t="str">
        <f ca="true">+IF(OFFSET('Sanitation Data'!$H$30,0,10*ROW('Sanitation Data'!H195))="","",OFFSET('Sanitation Data'!$H$30,0,10*ROW('Sanitation Data'!H195)))</f>
        <v/>
      </c>
      <c r="DH201" s="273" t="str">
        <f ca="true">+IF(OFFSET('Sanitation Data'!$H$31,0,10*ROW('Sanitation Data'!H195))="","",OFFSET('Sanitation Data'!$H$31,0,10*ROW('Sanitation Data'!H195)))</f>
        <v/>
      </c>
      <c r="DI201" s="273" t="str">
        <f ca="true">+IF(OFFSET('Sanitation Data'!$H$32,0,10*ROW('Sanitation Data'!H195))="","",OFFSET('Sanitation Data'!$H$32,0,10*ROW('Sanitation Data'!H195)))</f>
        <v/>
      </c>
      <c r="DJ201" s="273" t="str">
        <f ca="true">+IF(OFFSET('Sanitation Data'!$I$28,0,10*ROW('Sanitation Data'!I195))="","",OFFSET('Sanitation Data'!$I$28,0,10*ROW('Sanitation Data'!I195)))</f>
        <v/>
      </c>
      <c r="DK201" s="273" t="str">
        <f ca="true">+IF(OFFSET('Sanitation Data'!$I$29,0,10*ROW('Sanitation Data'!I195))="","",OFFSET('Sanitation Data'!$I$29,0,10*ROW('Sanitation Data'!I195)))</f>
        <v/>
      </c>
      <c r="DL201" s="273" t="str">
        <f ca="true">+IF(OFFSET('Sanitation Data'!$I$30,0,10*ROW('Sanitation Data'!I195))="","",OFFSET('Sanitation Data'!$I$30,0,10*ROW('Sanitation Data'!I195)))</f>
        <v/>
      </c>
      <c r="DM201" s="273" t="str">
        <f ca="true">+IF(OFFSET('Sanitation Data'!$I$31,0,10*ROW('Sanitation Data'!I195))="","",OFFSET('Sanitation Data'!$I$31,0,10*ROW('Sanitation Data'!I195)))</f>
        <v/>
      </c>
      <c r="DN201" s="273" t="str">
        <f ca="true">+IF(OFFSET('Sanitation Data'!$I$32,0,10*ROW('Sanitation Data'!I195))="","",OFFSET('Sanitation Data'!$I$32,0,10*ROW('Sanitation Data'!I195)))</f>
        <v/>
      </c>
      <c r="DO201" s="273" t="str">
        <f ca="true">+IF(OFFSET('Hygiene Data'!$D$11,0,10*ROW('Hygiene Data'!D195))="","",OFFSET('Hygiene Data'!$D$11,0,10*ROW('Hygiene Data'!D195)))</f>
        <v/>
      </c>
      <c r="DP201" s="273" t="str">
        <f ca="true">+IF(OFFSET('Hygiene Data'!$D$12,0,10*ROW('Hygiene Data'!D195))="","",OFFSET('Hygiene Data'!$D$12,0,10*ROW('Hygiene Data'!D195)))</f>
        <v/>
      </c>
      <c r="DQ201" s="273" t="str">
        <f ca="true">+IF(OFFSET('Hygiene Data'!$D$13,0,10*ROW('Hygiene Data'!D195))="","",OFFSET('Hygiene Data'!$D$13,0,10*ROW('Hygiene Data'!D195)))</f>
        <v/>
      </c>
      <c r="DR201" s="273" t="str">
        <f ca="true">+IF(OFFSET('Hygiene Data'!$E$11,0,10*ROW('Hygiene Data'!E195))="","",OFFSET('Hygiene Data'!$E$11,0,10*ROW('Hygiene Data'!E195)))</f>
        <v/>
      </c>
      <c r="DS201" s="273" t="str">
        <f ca="true">+IF(OFFSET('Hygiene Data'!$E$12,0,10*ROW('Hygiene Data'!E195))="","",OFFSET('Hygiene Data'!$E$12,0,10*ROW('Hygiene Data'!E195)))</f>
        <v/>
      </c>
      <c r="DT201" s="273" t="str">
        <f ca="true">+IF(OFFSET('Hygiene Data'!$E$13,0,10*ROW('Hygiene Data'!E195))="","",OFFSET('Hygiene Data'!$E$13,0,10*ROW('Hygiene Data'!E195)))</f>
        <v/>
      </c>
      <c r="DU201" s="273" t="str">
        <f ca="true">+IF(OFFSET('Hygiene Data'!$F$11,0,10*ROW('Hygiene Data'!F195))="","",OFFSET('Hygiene Data'!$F$11,0,10*ROW('Hygiene Data'!F195)))</f>
        <v/>
      </c>
      <c r="DV201" s="273" t="str">
        <f ca="true">+IF(OFFSET('Hygiene Data'!$F$12,0,10*ROW('Hygiene Data'!F195))="","",OFFSET('Hygiene Data'!$F$12,0,10*ROW('Hygiene Data'!F195)))</f>
        <v/>
      </c>
      <c r="DW201" s="273" t="str">
        <f ca="true">+IF(OFFSET('Hygiene Data'!$F$13,0,10*ROW('Hygiene Data'!F195))="","",OFFSET('Hygiene Data'!$F$13,0,10*ROW('Hygiene Data'!F195)))</f>
        <v/>
      </c>
      <c r="DX201" s="273" t="str">
        <f ca="true">+IF(OFFSET('Hygiene Data'!$G$11,0,10*ROW('Hygiene Data'!G195))="","",OFFSET('Hygiene Data'!$G$11,0,10*ROW('Hygiene Data'!G195)))</f>
        <v/>
      </c>
      <c r="DY201" s="273" t="str">
        <f ca="true">+IF(OFFSET('Hygiene Data'!$G$12,0,10*ROW('Hygiene Data'!G195))="","",OFFSET('Hygiene Data'!$G$12,0,10*ROW('Hygiene Data'!G195)))</f>
        <v/>
      </c>
      <c r="DZ201" s="273" t="str">
        <f ca="true">+IF(OFFSET('Hygiene Data'!$G$13,0,10*ROW('Hygiene Data'!G195))="","",OFFSET('Hygiene Data'!$G$13,0,10*ROW('Hygiene Data'!G195)))</f>
        <v/>
      </c>
      <c r="EA201" s="273" t="str">
        <f ca="true">+IF(OFFSET('Hygiene Data'!$H$11,0,10*ROW('Hygiene Data'!H195))="","",OFFSET('Hygiene Data'!$H$11,0,10*ROW('Hygiene Data'!H195)))</f>
        <v/>
      </c>
      <c r="EB201" s="273" t="str">
        <f ca="true">+IF(OFFSET('Hygiene Data'!$H$12,0,10*ROW('Hygiene Data'!H195))="","",OFFSET('Hygiene Data'!$H$12,0,10*ROW('Hygiene Data'!H195)))</f>
        <v/>
      </c>
      <c r="EC201" s="273" t="str">
        <f ca="true">+IF(OFFSET('Hygiene Data'!$H$13,0,10*ROW('Hygiene Data'!H195))="","",OFFSET('Hygiene Data'!$H$13,0,10*ROW('Hygiene Data'!H195)))</f>
        <v/>
      </c>
      <c r="ED201" s="273" t="str">
        <f ca="true">+IF(OFFSET('Hygiene Data'!$I$11,0,10*ROW('Hygiene Data'!I195))="","",OFFSET('Hygiene Data'!$I$11,0,10*ROW('Hygiene Data'!I195)))</f>
        <v/>
      </c>
      <c r="EE201" s="273" t="str">
        <f ca="true">+IF(OFFSET('Hygiene Data'!$I$12,0,10*ROW('Hygiene Data'!I195))="","",OFFSET('Hygiene Data'!$I$12,0,10*ROW('Hygiene Data'!I195)))</f>
        <v/>
      </c>
      <c r="EF201" s="273"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29" t="str">
        <f t="shared" ca="true" si="3"/>
        <v/>
      </c>
      <c r="D202" s="97"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7"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7"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7"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7"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7"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7"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7"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7"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7"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7"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7"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7"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7"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7"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7"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7"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7"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8"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8"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8"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8"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8"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8"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8"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8"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8"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8"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8"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8"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8"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8"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8"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8"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8"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8"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8"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8"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8"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8"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8"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8"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8"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8"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8"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8"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8"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8"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9"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9"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9"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9"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9"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9"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9"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9"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9"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9"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9"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9"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9"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9"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9"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9"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9"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9"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3"/>
      <c r="BS202" s="273" t="str">
        <f ca="true">+IF(OFFSET('Water Data'!$D$27,0,10*ROW('Water Data'!D196))="","",OFFSET('Water Data'!$D$27,0,10*ROW('Water Data'!D196)))</f>
        <v/>
      </c>
      <c r="BT202" s="273" t="str">
        <f ca="true">+IF(OFFSET('Water Data'!$D$28,0,10*ROW('Water Data'!D196))="","",OFFSET('Water Data'!$D$28,0,10*ROW('Water Data'!D196)))</f>
        <v/>
      </c>
      <c r="BU202" s="273" t="str">
        <f ca="true">+IF(OFFSET('Water Data'!$D$29,0,10*ROW('Water Data'!D196))="","",OFFSET('Water Data'!$D$29,0,10*ROW('Water Data'!D196)))</f>
        <v/>
      </c>
      <c r="BV202" s="273" t="str">
        <f ca="true">+IF(OFFSET('Water Data'!$E$27,0,10*ROW('Water Data'!E196))="","",OFFSET('Water Data'!$E$27,0,10*ROW('Water Data'!E196)))</f>
        <v/>
      </c>
      <c r="BW202" s="273" t="str">
        <f ca="true">+IF(OFFSET('Water Data'!$E$28,0,10*ROW('Water Data'!E196))="","",OFFSET('Water Data'!$E$28,0,10*ROW('Water Data'!E196)))</f>
        <v/>
      </c>
      <c r="BX202" s="273" t="str">
        <f ca="true">+IF(OFFSET('Water Data'!$E$29,0,10*ROW('Water Data'!E196))="","",OFFSET('Water Data'!$E$29,0,10*ROW('Water Data'!E196)))</f>
        <v/>
      </c>
      <c r="BY202" s="273" t="str">
        <f ca="true">+IF(OFFSET('Water Data'!$F$27,0,10*ROW('Water Data'!F196))="","",OFFSET('Water Data'!$F$27,0,10*ROW('Water Data'!F196)))</f>
        <v/>
      </c>
      <c r="BZ202" s="273" t="str">
        <f ca="true">+IF(OFFSET('Water Data'!$F$28,0,10*ROW('Water Data'!F196))="","",OFFSET('Water Data'!$F$28,0,10*ROW('Water Data'!F196)))</f>
        <v/>
      </c>
      <c r="CA202" s="273" t="str">
        <f ca="true">+IF(OFFSET('Water Data'!$F$29,0,10*ROW('Water Data'!F196))="","",OFFSET('Water Data'!$F$29,0,10*ROW('Water Data'!F196)))</f>
        <v/>
      </c>
      <c r="CB202" s="273" t="str">
        <f ca="true">+IF(OFFSET('Water Data'!$G$27,0,10*ROW('Water Data'!G196))="","",OFFSET('Water Data'!$G$27,0,10*ROW('Water Data'!G196)))</f>
        <v/>
      </c>
      <c r="CC202" s="273" t="str">
        <f ca="true">+IF(OFFSET('Water Data'!$G$28,0,10*ROW('Water Data'!G196))="","",OFFSET('Water Data'!$G$28,0,10*ROW('Water Data'!G196)))</f>
        <v/>
      </c>
      <c r="CD202" s="273" t="str">
        <f ca="true">+IF(OFFSET('Water Data'!$G$29,0,10*ROW('Water Data'!G196))="","",OFFSET('Water Data'!$G$29,0,10*ROW('Water Data'!G196)))</f>
        <v/>
      </c>
      <c r="CE202" s="273" t="str">
        <f ca="true">+IF(OFFSET('Water Data'!$H$27,0,10*ROW('Water Data'!H196))="","",OFFSET('Water Data'!$H$27,0,10*ROW('Water Data'!H196)))</f>
        <v/>
      </c>
      <c r="CF202" s="273" t="str">
        <f ca="true">+IF(OFFSET('Water Data'!$H$28,0,10*ROW('Water Data'!H196))="","",OFFSET('Water Data'!$H$28,0,10*ROW('Water Data'!H196)))</f>
        <v/>
      </c>
      <c r="CG202" s="273" t="str">
        <f ca="true">+IF(OFFSET('Water Data'!$H$29,0,10*ROW('Water Data'!H196))="","",OFFSET('Water Data'!$H$29,0,10*ROW('Water Data'!H196)))</f>
        <v/>
      </c>
      <c r="CH202" s="273" t="str">
        <f ca="true">+IF(OFFSET('Water Data'!$I$27,0,10*ROW('Water Data'!I196))="","",OFFSET('Water Data'!$I$27,0,10*ROW('Water Data'!I196)))</f>
        <v/>
      </c>
      <c r="CI202" s="273" t="str">
        <f ca="true">+IF(OFFSET('Water Data'!$I$28,0,10*ROW('Water Data'!I196))="","",OFFSET('Water Data'!$I$28,0,10*ROW('Water Data'!I196)))</f>
        <v/>
      </c>
      <c r="CJ202" s="273" t="str">
        <f ca="true">+IF(OFFSET('Water Data'!$I$29,0,10*ROW('Water Data'!I196))="","",OFFSET('Water Data'!$I$29,0,10*ROW('Water Data'!I196)))</f>
        <v/>
      </c>
      <c r="CK202" s="273" t="str">
        <f ca="true">+IF(OFFSET('Sanitation Data'!$D$28,0,10*ROW('Sanitation Data'!D196))="","",OFFSET('Sanitation Data'!$D$28,0,10*ROW('Sanitation Data'!D196)))</f>
        <v/>
      </c>
      <c r="CL202" s="273" t="str">
        <f ca="true">+IF(OFFSET('Sanitation Data'!$D$29,0,10*ROW('Sanitation Data'!D196))="","",OFFSET('Sanitation Data'!$D$29,0,10*ROW('Sanitation Data'!D196)))</f>
        <v/>
      </c>
      <c r="CM202" s="273" t="str">
        <f ca="true">+IF(OFFSET('Sanitation Data'!$D$30,0,10*ROW('Sanitation Data'!D196))="","",OFFSET('Sanitation Data'!$D$30,0,10*ROW('Sanitation Data'!D196)))</f>
        <v/>
      </c>
      <c r="CN202" s="273" t="str">
        <f ca="true">+IF(OFFSET('Sanitation Data'!$D$31,0,10*ROW('Sanitation Data'!D196))="","",OFFSET('Sanitation Data'!$D$31,0,10*ROW('Sanitation Data'!D196)))</f>
        <v/>
      </c>
      <c r="CO202" s="273" t="str">
        <f ca="true">+IF(OFFSET('Sanitation Data'!$D$32,0,10*ROW('Sanitation Data'!D196))="","",OFFSET('Sanitation Data'!$D$32,0,10*ROW('Sanitation Data'!D196)))</f>
        <v/>
      </c>
      <c r="CP202" s="273" t="str">
        <f ca="true">+IF(OFFSET('Sanitation Data'!$E$28,0,10*ROW('Sanitation Data'!E196))="","",OFFSET('Sanitation Data'!$E$28,0,10*ROW('Sanitation Data'!E196)))</f>
        <v/>
      </c>
      <c r="CQ202" s="273" t="str">
        <f ca="true">+IF(OFFSET('Sanitation Data'!$E$29,0,10*ROW('Sanitation Data'!E196))="","",OFFSET('Sanitation Data'!$E$29,0,10*ROW('Sanitation Data'!E196)))</f>
        <v/>
      </c>
      <c r="CR202" s="273" t="str">
        <f ca="true">+IF(OFFSET('Sanitation Data'!$E$30,0,10*ROW('Sanitation Data'!E196))="","",OFFSET('Sanitation Data'!$E$30,0,10*ROW('Sanitation Data'!E196)))</f>
        <v/>
      </c>
      <c r="CS202" s="273" t="str">
        <f ca="true">+IF(OFFSET('Sanitation Data'!$E$31,0,10*ROW('Sanitation Data'!E196))="","",OFFSET('Sanitation Data'!$E$31,0,10*ROW('Sanitation Data'!E196)))</f>
        <v/>
      </c>
      <c r="CT202" s="273" t="str">
        <f ca="true">+IF(OFFSET('Sanitation Data'!$E$32,0,10*ROW('Sanitation Data'!E196))="","",OFFSET('Sanitation Data'!$E$32,0,10*ROW('Sanitation Data'!E196)))</f>
        <v/>
      </c>
      <c r="CU202" s="273" t="str">
        <f ca="true">+IF(OFFSET('Sanitation Data'!$F$28,0,10*ROW('Sanitation Data'!F196))="","",OFFSET('Sanitation Data'!$F$28,0,10*ROW('Sanitation Data'!F196)))</f>
        <v/>
      </c>
      <c r="CV202" s="273" t="str">
        <f ca="true">+IF(OFFSET('Sanitation Data'!$F$29,0,10*ROW('Sanitation Data'!F196))="","",OFFSET('Sanitation Data'!$F$29,0,10*ROW('Sanitation Data'!F196)))</f>
        <v/>
      </c>
      <c r="CW202" s="273" t="str">
        <f ca="true">+IF(OFFSET('Sanitation Data'!$F$30,0,10*ROW('Sanitation Data'!F196))="","",OFFSET('Sanitation Data'!$F$30,0,10*ROW('Sanitation Data'!F196)))</f>
        <v/>
      </c>
      <c r="CX202" s="273" t="str">
        <f ca="true">+IF(OFFSET('Sanitation Data'!$F$31,0,10*ROW('Sanitation Data'!F196))="","",OFFSET('Sanitation Data'!$F$31,0,10*ROW('Sanitation Data'!F196)))</f>
        <v/>
      </c>
      <c r="CY202" s="273" t="str">
        <f ca="true">+IF(OFFSET('Sanitation Data'!$F$32,0,10*ROW('Sanitation Data'!F196))="","",OFFSET('Sanitation Data'!$F$32,0,10*ROW('Sanitation Data'!F196)))</f>
        <v/>
      </c>
      <c r="CZ202" s="273" t="str">
        <f ca="true">+IF(OFFSET('Sanitation Data'!$G$28,0,10*ROW('Sanitation Data'!G196))="","",OFFSET('Sanitation Data'!$G$28,0,10*ROW('Sanitation Data'!G196)))</f>
        <v/>
      </c>
      <c r="DA202" s="273" t="str">
        <f ca="true">+IF(OFFSET('Sanitation Data'!$G$29,0,10*ROW('Sanitation Data'!G196))="","",OFFSET('Sanitation Data'!$G$29,0,10*ROW('Sanitation Data'!G196)))</f>
        <v/>
      </c>
      <c r="DB202" s="273" t="str">
        <f ca="true">+IF(OFFSET('Sanitation Data'!$G$30,0,10*ROW('Sanitation Data'!G196))="","",OFFSET('Sanitation Data'!$G$30,0,10*ROW('Sanitation Data'!G196)))</f>
        <v/>
      </c>
      <c r="DC202" s="273" t="str">
        <f ca="true">+IF(OFFSET('Sanitation Data'!$G$31,0,10*ROW('Sanitation Data'!G196))="","",OFFSET('Sanitation Data'!$G$31,0,10*ROW('Sanitation Data'!G196)))</f>
        <v/>
      </c>
      <c r="DD202" s="273" t="str">
        <f ca="true">+IF(OFFSET('Sanitation Data'!$G$32,0,10*ROW('Sanitation Data'!G196))="","",OFFSET('Sanitation Data'!$G$32,0,10*ROW('Sanitation Data'!G196)))</f>
        <v/>
      </c>
      <c r="DE202" s="273" t="str">
        <f ca="true">+IF(OFFSET('Sanitation Data'!$H$28,0,10*ROW('Sanitation Data'!H196))="","",OFFSET('Sanitation Data'!$H$28,0,10*ROW('Sanitation Data'!H196)))</f>
        <v/>
      </c>
      <c r="DF202" s="273" t="str">
        <f ca="true">+IF(OFFSET('Sanitation Data'!$H$29,0,10*ROW('Sanitation Data'!H196))="","",OFFSET('Sanitation Data'!$H$29,0,10*ROW('Sanitation Data'!H196)))</f>
        <v/>
      </c>
      <c r="DG202" s="273" t="str">
        <f ca="true">+IF(OFFSET('Sanitation Data'!$H$30,0,10*ROW('Sanitation Data'!H196))="","",OFFSET('Sanitation Data'!$H$30,0,10*ROW('Sanitation Data'!H196)))</f>
        <v/>
      </c>
      <c r="DH202" s="273" t="str">
        <f ca="true">+IF(OFFSET('Sanitation Data'!$H$31,0,10*ROW('Sanitation Data'!H196))="","",OFFSET('Sanitation Data'!$H$31,0,10*ROW('Sanitation Data'!H196)))</f>
        <v/>
      </c>
      <c r="DI202" s="273" t="str">
        <f ca="true">+IF(OFFSET('Sanitation Data'!$H$32,0,10*ROW('Sanitation Data'!H196))="","",OFFSET('Sanitation Data'!$H$32,0,10*ROW('Sanitation Data'!H196)))</f>
        <v/>
      </c>
      <c r="DJ202" s="273" t="str">
        <f ca="true">+IF(OFFSET('Sanitation Data'!$I$28,0,10*ROW('Sanitation Data'!I196))="","",OFFSET('Sanitation Data'!$I$28,0,10*ROW('Sanitation Data'!I196)))</f>
        <v/>
      </c>
      <c r="DK202" s="273" t="str">
        <f ca="true">+IF(OFFSET('Sanitation Data'!$I$29,0,10*ROW('Sanitation Data'!I196))="","",OFFSET('Sanitation Data'!$I$29,0,10*ROW('Sanitation Data'!I196)))</f>
        <v/>
      </c>
      <c r="DL202" s="273" t="str">
        <f ca="true">+IF(OFFSET('Sanitation Data'!$I$30,0,10*ROW('Sanitation Data'!I196))="","",OFFSET('Sanitation Data'!$I$30,0,10*ROW('Sanitation Data'!I196)))</f>
        <v/>
      </c>
      <c r="DM202" s="273" t="str">
        <f ca="true">+IF(OFFSET('Sanitation Data'!$I$31,0,10*ROW('Sanitation Data'!I196))="","",OFFSET('Sanitation Data'!$I$31,0,10*ROW('Sanitation Data'!I196)))</f>
        <v/>
      </c>
      <c r="DN202" s="273" t="str">
        <f ca="true">+IF(OFFSET('Sanitation Data'!$I$32,0,10*ROW('Sanitation Data'!I196))="","",OFFSET('Sanitation Data'!$I$32,0,10*ROW('Sanitation Data'!I196)))</f>
        <v/>
      </c>
      <c r="DO202" s="273" t="str">
        <f ca="true">+IF(OFFSET('Hygiene Data'!$D$11,0,10*ROW('Hygiene Data'!D196))="","",OFFSET('Hygiene Data'!$D$11,0,10*ROW('Hygiene Data'!D196)))</f>
        <v/>
      </c>
      <c r="DP202" s="273" t="str">
        <f ca="true">+IF(OFFSET('Hygiene Data'!$D$12,0,10*ROW('Hygiene Data'!D196))="","",OFFSET('Hygiene Data'!$D$12,0,10*ROW('Hygiene Data'!D196)))</f>
        <v/>
      </c>
      <c r="DQ202" s="273" t="str">
        <f ca="true">+IF(OFFSET('Hygiene Data'!$D$13,0,10*ROW('Hygiene Data'!D196))="","",OFFSET('Hygiene Data'!$D$13,0,10*ROW('Hygiene Data'!D196)))</f>
        <v/>
      </c>
      <c r="DR202" s="273" t="str">
        <f ca="true">+IF(OFFSET('Hygiene Data'!$E$11,0,10*ROW('Hygiene Data'!E196))="","",OFFSET('Hygiene Data'!$E$11,0,10*ROW('Hygiene Data'!E196)))</f>
        <v/>
      </c>
      <c r="DS202" s="273" t="str">
        <f ca="true">+IF(OFFSET('Hygiene Data'!$E$12,0,10*ROW('Hygiene Data'!E196))="","",OFFSET('Hygiene Data'!$E$12,0,10*ROW('Hygiene Data'!E196)))</f>
        <v/>
      </c>
      <c r="DT202" s="273" t="str">
        <f ca="true">+IF(OFFSET('Hygiene Data'!$E$13,0,10*ROW('Hygiene Data'!E196))="","",OFFSET('Hygiene Data'!$E$13,0,10*ROW('Hygiene Data'!E196)))</f>
        <v/>
      </c>
      <c r="DU202" s="273" t="str">
        <f ca="true">+IF(OFFSET('Hygiene Data'!$F$11,0,10*ROW('Hygiene Data'!F196))="","",OFFSET('Hygiene Data'!$F$11,0,10*ROW('Hygiene Data'!F196)))</f>
        <v/>
      </c>
      <c r="DV202" s="273" t="str">
        <f ca="true">+IF(OFFSET('Hygiene Data'!$F$12,0,10*ROW('Hygiene Data'!F196))="","",OFFSET('Hygiene Data'!$F$12,0,10*ROW('Hygiene Data'!F196)))</f>
        <v/>
      </c>
      <c r="DW202" s="273" t="str">
        <f ca="true">+IF(OFFSET('Hygiene Data'!$F$13,0,10*ROW('Hygiene Data'!F196))="","",OFFSET('Hygiene Data'!$F$13,0,10*ROW('Hygiene Data'!F196)))</f>
        <v/>
      </c>
      <c r="DX202" s="273" t="str">
        <f ca="true">+IF(OFFSET('Hygiene Data'!$G$11,0,10*ROW('Hygiene Data'!G196))="","",OFFSET('Hygiene Data'!$G$11,0,10*ROW('Hygiene Data'!G196)))</f>
        <v/>
      </c>
      <c r="DY202" s="273" t="str">
        <f ca="true">+IF(OFFSET('Hygiene Data'!$G$12,0,10*ROW('Hygiene Data'!G196))="","",OFFSET('Hygiene Data'!$G$12,0,10*ROW('Hygiene Data'!G196)))</f>
        <v/>
      </c>
      <c r="DZ202" s="273" t="str">
        <f ca="true">+IF(OFFSET('Hygiene Data'!$G$13,0,10*ROW('Hygiene Data'!G196))="","",OFFSET('Hygiene Data'!$G$13,0,10*ROW('Hygiene Data'!G196)))</f>
        <v/>
      </c>
      <c r="EA202" s="273" t="str">
        <f ca="true">+IF(OFFSET('Hygiene Data'!$H$11,0,10*ROW('Hygiene Data'!H196))="","",OFFSET('Hygiene Data'!$H$11,0,10*ROW('Hygiene Data'!H196)))</f>
        <v/>
      </c>
      <c r="EB202" s="273" t="str">
        <f ca="true">+IF(OFFSET('Hygiene Data'!$H$12,0,10*ROW('Hygiene Data'!H196))="","",OFFSET('Hygiene Data'!$H$12,0,10*ROW('Hygiene Data'!H196)))</f>
        <v/>
      </c>
      <c r="EC202" s="273" t="str">
        <f ca="true">+IF(OFFSET('Hygiene Data'!$H$13,0,10*ROW('Hygiene Data'!H196))="","",OFFSET('Hygiene Data'!$H$13,0,10*ROW('Hygiene Data'!H196)))</f>
        <v/>
      </c>
      <c r="ED202" s="273" t="str">
        <f ca="true">+IF(OFFSET('Hygiene Data'!$I$11,0,10*ROW('Hygiene Data'!I196))="","",OFFSET('Hygiene Data'!$I$11,0,10*ROW('Hygiene Data'!I196)))</f>
        <v/>
      </c>
      <c r="EE202" s="273" t="str">
        <f ca="true">+IF(OFFSET('Hygiene Data'!$I$12,0,10*ROW('Hygiene Data'!I196))="","",OFFSET('Hygiene Data'!$I$12,0,10*ROW('Hygiene Data'!I196)))</f>
        <v/>
      </c>
      <c r="EF202" s="273"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29" t="str">
        <f t="shared" ca="true" si="3"/>
        <v/>
      </c>
      <c r="D203" s="97"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7"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7"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7"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7"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7"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7"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7"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7"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7"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7"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7"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7"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7"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7"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7"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7"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7"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8"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8"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8"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8"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8"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8"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8"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8"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8"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8"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8"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8"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8"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8"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8"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8"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8"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8"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8"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8"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8"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8"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8"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8"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8"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8"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8"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8"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8"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8"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9"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9"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9"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9"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9"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9"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9"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9"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9"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9"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9"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9"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9"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9"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9"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9"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9"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9"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3"/>
      <c r="BS203" s="273" t="str">
        <f ca="true">+IF(OFFSET('Water Data'!$D$27,0,10*ROW('Water Data'!D197))="","",OFFSET('Water Data'!$D$27,0,10*ROW('Water Data'!D197)))</f>
        <v/>
      </c>
      <c r="BT203" s="273" t="str">
        <f ca="true">+IF(OFFSET('Water Data'!$D$28,0,10*ROW('Water Data'!D197))="","",OFFSET('Water Data'!$D$28,0,10*ROW('Water Data'!D197)))</f>
        <v/>
      </c>
      <c r="BU203" s="273" t="str">
        <f ca="true">+IF(OFFSET('Water Data'!$D$29,0,10*ROW('Water Data'!D197))="","",OFFSET('Water Data'!$D$29,0,10*ROW('Water Data'!D197)))</f>
        <v/>
      </c>
      <c r="BV203" s="273" t="str">
        <f ca="true">+IF(OFFSET('Water Data'!$E$27,0,10*ROW('Water Data'!E197))="","",OFFSET('Water Data'!$E$27,0,10*ROW('Water Data'!E197)))</f>
        <v/>
      </c>
      <c r="BW203" s="273" t="str">
        <f ca="true">+IF(OFFSET('Water Data'!$E$28,0,10*ROW('Water Data'!E197))="","",OFFSET('Water Data'!$E$28,0,10*ROW('Water Data'!E197)))</f>
        <v/>
      </c>
      <c r="BX203" s="273" t="str">
        <f ca="true">+IF(OFFSET('Water Data'!$E$29,0,10*ROW('Water Data'!E197))="","",OFFSET('Water Data'!$E$29,0,10*ROW('Water Data'!E197)))</f>
        <v/>
      </c>
      <c r="BY203" s="273" t="str">
        <f ca="true">+IF(OFFSET('Water Data'!$F$27,0,10*ROW('Water Data'!F197))="","",OFFSET('Water Data'!$F$27,0,10*ROW('Water Data'!F197)))</f>
        <v/>
      </c>
      <c r="BZ203" s="273" t="str">
        <f ca="true">+IF(OFFSET('Water Data'!$F$28,0,10*ROW('Water Data'!F197))="","",OFFSET('Water Data'!$F$28,0,10*ROW('Water Data'!F197)))</f>
        <v/>
      </c>
      <c r="CA203" s="273" t="str">
        <f ca="true">+IF(OFFSET('Water Data'!$F$29,0,10*ROW('Water Data'!F197))="","",OFFSET('Water Data'!$F$29,0,10*ROW('Water Data'!F197)))</f>
        <v/>
      </c>
      <c r="CB203" s="273" t="str">
        <f ca="true">+IF(OFFSET('Water Data'!$G$27,0,10*ROW('Water Data'!G197))="","",OFFSET('Water Data'!$G$27,0,10*ROW('Water Data'!G197)))</f>
        <v/>
      </c>
      <c r="CC203" s="273" t="str">
        <f ca="true">+IF(OFFSET('Water Data'!$G$28,0,10*ROW('Water Data'!G197))="","",OFFSET('Water Data'!$G$28,0,10*ROW('Water Data'!G197)))</f>
        <v/>
      </c>
      <c r="CD203" s="273" t="str">
        <f ca="true">+IF(OFFSET('Water Data'!$G$29,0,10*ROW('Water Data'!G197))="","",OFFSET('Water Data'!$G$29,0,10*ROW('Water Data'!G197)))</f>
        <v/>
      </c>
      <c r="CE203" s="273" t="str">
        <f ca="true">+IF(OFFSET('Water Data'!$H$27,0,10*ROW('Water Data'!H197))="","",OFFSET('Water Data'!$H$27,0,10*ROW('Water Data'!H197)))</f>
        <v/>
      </c>
      <c r="CF203" s="273" t="str">
        <f ca="true">+IF(OFFSET('Water Data'!$H$28,0,10*ROW('Water Data'!H197))="","",OFFSET('Water Data'!$H$28,0,10*ROW('Water Data'!H197)))</f>
        <v/>
      </c>
      <c r="CG203" s="273" t="str">
        <f ca="true">+IF(OFFSET('Water Data'!$H$29,0,10*ROW('Water Data'!H197))="","",OFFSET('Water Data'!$H$29,0,10*ROW('Water Data'!H197)))</f>
        <v/>
      </c>
      <c r="CH203" s="273" t="str">
        <f ca="true">+IF(OFFSET('Water Data'!$I$27,0,10*ROW('Water Data'!I197))="","",OFFSET('Water Data'!$I$27,0,10*ROW('Water Data'!I197)))</f>
        <v/>
      </c>
      <c r="CI203" s="273" t="str">
        <f ca="true">+IF(OFFSET('Water Data'!$I$28,0,10*ROW('Water Data'!I197))="","",OFFSET('Water Data'!$I$28,0,10*ROW('Water Data'!I197)))</f>
        <v/>
      </c>
      <c r="CJ203" s="273" t="str">
        <f ca="true">+IF(OFFSET('Water Data'!$I$29,0,10*ROW('Water Data'!I197))="","",OFFSET('Water Data'!$I$29,0,10*ROW('Water Data'!I197)))</f>
        <v/>
      </c>
      <c r="CK203" s="273" t="str">
        <f ca="true">+IF(OFFSET('Sanitation Data'!$D$28,0,10*ROW('Sanitation Data'!D197))="","",OFFSET('Sanitation Data'!$D$28,0,10*ROW('Sanitation Data'!D197)))</f>
        <v/>
      </c>
      <c r="CL203" s="273" t="str">
        <f ca="true">+IF(OFFSET('Sanitation Data'!$D$29,0,10*ROW('Sanitation Data'!D197))="","",OFFSET('Sanitation Data'!$D$29,0,10*ROW('Sanitation Data'!D197)))</f>
        <v/>
      </c>
      <c r="CM203" s="273" t="str">
        <f ca="true">+IF(OFFSET('Sanitation Data'!$D$30,0,10*ROW('Sanitation Data'!D197))="","",OFFSET('Sanitation Data'!$D$30,0,10*ROW('Sanitation Data'!D197)))</f>
        <v/>
      </c>
      <c r="CN203" s="273" t="str">
        <f ca="true">+IF(OFFSET('Sanitation Data'!$D$31,0,10*ROW('Sanitation Data'!D197))="","",OFFSET('Sanitation Data'!$D$31,0,10*ROW('Sanitation Data'!D197)))</f>
        <v/>
      </c>
      <c r="CO203" s="273" t="str">
        <f ca="true">+IF(OFFSET('Sanitation Data'!$D$32,0,10*ROW('Sanitation Data'!D197))="","",OFFSET('Sanitation Data'!$D$32,0,10*ROW('Sanitation Data'!D197)))</f>
        <v/>
      </c>
      <c r="CP203" s="273" t="str">
        <f ca="true">+IF(OFFSET('Sanitation Data'!$E$28,0,10*ROW('Sanitation Data'!E197))="","",OFFSET('Sanitation Data'!$E$28,0,10*ROW('Sanitation Data'!E197)))</f>
        <v/>
      </c>
      <c r="CQ203" s="273" t="str">
        <f ca="true">+IF(OFFSET('Sanitation Data'!$E$29,0,10*ROW('Sanitation Data'!E197))="","",OFFSET('Sanitation Data'!$E$29,0,10*ROW('Sanitation Data'!E197)))</f>
        <v/>
      </c>
      <c r="CR203" s="273" t="str">
        <f ca="true">+IF(OFFSET('Sanitation Data'!$E$30,0,10*ROW('Sanitation Data'!E197))="","",OFFSET('Sanitation Data'!$E$30,0,10*ROW('Sanitation Data'!E197)))</f>
        <v/>
      </c>
      <c r="CS203" s="273" t="str">
        <f ca="true">+IF(OFFSET('Sanitation Data'!$E$31,0,10*ROW('Sanitation Data'!E197))="","",OFFSET('Sanitation Data'!$E$31,0,10*ROW('Sanitation Data'!E197)))</f>
        <v/>
      </c>
      <c r="CT203" s="273" t="str">
        <f ca="true">+IF(OFFSET('Sanitation Data'!$E$32,0,10*ROW('Sanitation Data'!E197))="","",OFFSET('Sanitation Data'!$E$32,0,10*ROW('Sanitation Data'!E197)))</f>
        <v/>
      </c>
      <c r="CU203" s="273" t="str">
        <f ca="true">+IF(OFFSET('Sanitation Data'!$F$28,0,10*ROW('Sanitation Data'!F197))="","",OFFSET('Sanitation Data'!$F$28,0,10*ROW('Sanitation Data'!F197)))</f>
        <v/>
      </c>
      <c r="CV203" s="273" t="str">
        <f ca="true">+IF(OFFSET('Sanitation Data'!$F$29,0,10*ROW('Sanitation Data'!F197))="","",OFFSET('Sanitation Data'!$F$29,0,10*ROW('Sanitation Data'!F197)))</f>
        <v/>
      </c>
      <c r="CW203" s="273" t="str">
        <f ca="true">+IF(OFFSET('Sanitation Data'!$F$30,0,10*ROW('Sanitation Data'!F197))="","",OFFSET('Sanitation Data'!$F$30,0,10*ROW('Sanitation Data'!F197)))</f>
        <v/>
      </c>
      <c r="CX203" s="273" t="str">
        <f ca="true">+IF(OFFSET('Sanitation Data'!$F$31,0,10*ROW('Sanitation Data'!F197))="","",OFFSET('Sanitation Data'!$F$31,0,10*ROW('Sanitation Data'!F197)))</f>
        <v/>
      </c>
      <c r="CY203" s="273" t="str">
        <f ca="true">+IF(OFFSET('Sanitation Data'!$F$32,0,10*ROW('Sanitation Data'!F197))="","",OFFSET('Sanitation Data'!$F$32,0,10*ROW('Sanitation Data'!F197)))</f>
        <v/>
      </c>
      <c r="CZ203" s="273" t="str">
        <f ca="true">+IF(OFFSET('Sanitation Data'!$G$28,0,10*ROW('Sanitation Data'!G197))="","",OFFSET('Sanitation Data'!$G$28,0,10*ROW('Sanitation Data'!G197)))</f>
        <v/>
      </c>
      <c r="DA203" s="273" t="str">
        <f ca="true">+IF(OFFSET('Sanitation Data'!$G$29,0,10*ROW('Sanitation Data'!G197))="","",OFFSET('Sanitation Data'!$G$29,0,10*ROW('Sanitation Data'!G197)))</f>
        <v/>
      </c>
      <c r="DB203" s="273" t="str">
        <f ca="true">+IF(OFFSET('Sanitation Data'!$G$30,0,10*ROW('Sanitation Data'!G197))="","",OFFSET('Sanitation Data'!$G$30,0,10*ROW('Sanitation Data'!G197)))</f>
        <v/>
      </c>
      <c r="DC203" s="273" t="str">
        <f ca="true">+IF(OFFSET('Sanitation Data'!$G$31,0,10*ROW('Sanitation Data'!G197))="","",OFFSET('Sanitation Data'!$G$31,0,10*ROW('Sanitation Data'!G197)))</f>
        <v/>
      </c>
      <c r="DD203" s="273" t="str">
        <f ca="true">+IF(OFFSET('Sanitation Data'!$G$32,0,10*ROW('Sanitation Data'!G197))="","",OFFSET('Sanitation Data'!$G$32,0,10*ROW('Sanitation Data'!G197)))</f>
        <v/>
      </c>
      <c r="DE203" s="273" t="str">
        <f ca="true">+IF(OFFSET('Sanitation Data'!$H$28,0,10*ROW('Sanitation Data'!H197))="","",OFFSET('Sanitation Data'!$H$28,0,10*ROW('Sanitation Data'!H197)))</f>
        <v/>
      </c>
      <c r="DF203" s="273" t="str">
        <f ca="true">+IF(OFFSET('Sanitation Data'!$H$29,0,10*ROW('Sanitation Data'!H197))="","",OFFSET('Sanitation Data'!$H$29,0,10*ROW('Sanitation Data'!H197)))</f>
        <v/>
      </c>
      <c r="DG203" s="273" t="str">
        <f ca="true">+IF(OFFSET('Sanitation Data'!$H$30,0,10*ROW('Sanitation Data'!H197))="","",OFFSET('Sanitation Data'!$H$30,0,10*ROW('Sanitation Data'!H197)))</f>
        <v/>
      </c>
      <c r="DH203" s="273" t="str">
        <f ca="true">+IF(OFFSET('Sanitation Data'!$H$31,0,10*ROW('Sanitation Data'!H197))="","",OFFSET('Sanitation Data'!$H$31,0,10*ROW('Sanitation Data'!H197)))</f>
        <v/>
      </c>
      <c r="DI203" s="273" t="str">
        <f ca="true">+IF(OFFSET('Sanitation Data'!$H$32,0,10*ROW('Sanitation Data'!H197))="","",OFFSET('Sanitation Data'!$H$32,0,10*ROW('Sanitation Data'!H197)))</f>
        <v/>
      </c>
      <c r="DJ203" s="273" t="str">
        <f ca="true">+IF(OFFSET('Sanitation Data'!$I$28,0,10*ROW('Sanitation Data'!I197))="","",OFFSET('Sanitation Data'!$I$28,0,10*ROW('Sanitation Data'!I197)))</f>
        <v/>
      </c>
      <c r="DK203" s="273" t="str">
        <f ca="true">+IF(OFFSET('Sanitation Data'!$I$29,0,10*ROW('Sanitation Data'!I197))="","",OFFSET('Sanitation Data'!$I$29,0,10*ROW('Sanitation Data'!I197)))</f>
        <v/>
      </c>
      <c r="DL203" s="273" t="str">
        <f ca="true">+IF(OFFSET('Sanitation Data'!$I$30,0,10*ROW('Sanitation Data'!I197))="","",OFFSET('Sanitation Data'!$I$30,0,10*ROW('Sanitation Data'!I197)))</f>
        <v/>
      </c>
      <c r="DM203" s="273" t="str">
        <f ca="true">+IF(OFFSET('Sanitation Data'!$I$31,0,10*ROW('Sanitation Data'!I197))="","",OFFSET('Sanitation Data'!$I$31,0,10*ROW('Sanitation Data'!I197)))</f>
        <v/>
      </c>
      <c r="DN203" s="273" t="str">
        <f ca="true">+IF(OFFSET('Sanitation Data'!$I$32,0,10*ROW('Sanitation Data'!I197))="","",OFFSET('Sanitation Data'!$I$32,0,10*ROW('Sanitation Data'!I197)))</f>
        <v/>
      </c>
      <c r="DO203" s="273" t="str">
        <f ca="true">+IF(OFFSET('Hygiene Data'!$D$11,0,10*ROW('Hygiene Data'!D197))="","",OFFSET('Hygiene Data'!$D$11,0,10*ROW('Hygiene Data'!D197)))</f>
        <v/>
      </c>
      <c r="DP203" s="273" t="str">
        <f ca="true">+IF(OFFSET('Hygiene Data'!$D$12,0,10*ROW('Hygiene Data'!D197))="","",OFFSET('Hygiene Data'!$D$12,0,10*ROW('Hygiene Data'!D197)))</f>
        <v/>
      </c>
      <c r="DQ203" s="273" t="str">
        <f ca="true">+IF(OFFSET('Hygiene Data'!$D$13,0,10*ROW('Hygiene Data'!D197))="","",OFFSET('Hygiene Data'!$D$13,0,10*ROW('Hygiene Data'!D197)))</f>
        <v/>
      </c>
      <c r="DR203" s="273" t="str">
        <f ca="true">+IF(OFFSET('Hygiene Data'!$E$11,0,10*ROW('Hygiene Data'!E197))="","",OFFSET('Hygiene Data'!$E$11,0,10*ROW('Hygiene Data'!E197)))</f>
        <v/>
      </c>
      <c r="DS203" s="273" t="str">
        <f ca="true">+IF(OFFSET('Hygiene Data'!$E$12,0,10*ROW('Hygiene Data'!E197))="","",OFFSET('Hygiene Data'!$E$12,0,10*ROW('Hygiene Data'!E197)))</f>
        <v/>
      </c>
      <c r="DT203" s="273" t="str">
        <f ca="true">+IF(OFFSET('Hygiene Data'!$E$13,0,10*ROW('Hygiene Data'!E197))="","",OFFSET('Hygiene Data'!$E$13,0,10*ROW('Hygiene Data'!E197)))</f>
        <v/>
      </c>
      <c r="DU203" s="273" t="str">
        <f ca="true">+IF(OFFSET('Hygiene Data'!$F$11,0,10*ROW('Hygiene Data'!F197))="","",OFFSET('Hygiene Data'!$F$11,0,10*ROW('Hygiene Data'!F197)))</f>
        <v/>
      </c>
      <c r="DV203" s="273" t="str">
        <f ca="true">+IF(OFFSET('Hygiene Data'!$F$12,0,10*ROW('Hygiene Data'!F197))="","",OFFSET('Hygiene Data'!$F$12,0,10*ROW('Hygiene Data'!F197)))</f>
        <v/>
      </c>
      <c r="DW203" s="273" t="str">
        <f ca="true">+IF(OFFSET('Hygiene Data'!$F$13,0,10*ROW('Hygiene Data'!F197))="","",OFFSET('Hygiene Data'!$F$13,0,10*ROW('Hygiene Data'!F197)))</f>
        <v/>
      </c>
      <c r="DX203" s="273" t="str">
        <f ca="true">+IF(OFFSET('Hygiene Data'!$G$11,0,10*ROW('Hygiene Data'!G197))="","",OFFSET('Hygiene Data'!$G$11,0,10*ROW('Hygiene Data'!G197)))</f>
        <v/>
      </c>
      <c r="DY203" s="273" t="str">
        <f ca="true">+IF(OFFSET('Hygiene Data'!$G$12,0,10*ROW('Hygiene Data'!G197))="","",OFFSET('Hygiene Data'!$G$12,0,10*ROW('Hygiene Data'!G197)))</f>
        <v/>
      </c>
      <c r="DZ203" s="273" t="str">
        <f ca="true">+IF(OFFSET('Hygiene Data'!$G$13,0,10*ROW('Hygiene Data'!G197))="","",OFFSET('Hygiene Data'!$G$13,0,10*ROW('Hygiene Data'!G197)))</f>
        <v/>
      </c>
      <c r="EA203" s="273" t="str">
        <f ca="true">+IF(OFFSET('Hygiene Data'!$H$11,0,10*ROW('Hygiene Data'!H197))="","",OFFSET('Hygiene Data'!$H$11,0,10*ROW('Hygiene Data'!H197)))</f>
        <v/>
      </c>
      <c r="EB203" s="273" t="str">
        <f ca="true">+IF(OFFSET('Hygiene Data'!$H$12,0,10*ROW('Hygiene Data'!H197))="","",OFFSET('Hygiene Data'!$H$12,0,10*ROW('Hygiene Data'!H197)))</f>
        <v/>
      </c>
      <c r="EC203" s="273" t="str">
        <f ca="true">+IF(OFFSET('Hygiene Data'!$H$13,0,10*ROW('Hygiene Data'!H197))="","",OFFSET('Hygiene Data'!$H$13,0,10*ROW('Hygiene Data'!H197)))</f>
        <v/>
      </c>
      <c r="ED203" s="273" t="str">
        <f ca="true">+IF(OFFSET('Hygiene Data'!$I$11,0,10*ROW('Hygiene Data'!I197))="","",OFFSET('Hygiene Data'!$I$11,0,10*ROW('Hygiene Data'!I197)))</f>
        <v/>
      </c>
      <c r="EE203" s="273" t="str">
        <f ca="true">+IF(OFFSET('Hygiene Data'!$I$12,0,10*ROW('Hygiene Data'!I197))="","",OFFSET('Hygiene Data'!$I$12,0,10*ROW('Hygiene Data'!I197)))</f>
        <v/>
      </c>
      <c r="EF203" s="273"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29" t="str">
        <f t="shared" ca="true" si="3"/>
        <v/>
      </c>
      <c r="D204" s="97"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7"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7"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7"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7"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7"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7"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7"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7"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7"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7"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7"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7"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7"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7"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7"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7"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7"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8"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8"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8"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8"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8"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8"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8"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8"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8"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8"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8"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8"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8"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8"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8"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8"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8"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8"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8"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8"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8"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8"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8"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8"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8"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8"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8"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8"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8"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8"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9"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9"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9"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9"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9"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9"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9"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9"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9"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9"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9"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9"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9"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9"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9"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9"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9"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9"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3"/>
      <c r="BS204" s="273" t="str">
        <f ca="true">+IF(OFFSET('Water Data'!$D$27,0,10*ROW('Water Data'!D198))="","",OFFSET('Water Data'!$D$27,0,10*ROW('Water Data'!D198)))</f>
        <v/>
      </c>
      <c r="BT204" s="273" t="str">
        <f ca="true">+IF(OFFSET('Water Data'!$D$28,0,10*ROW('Water Data'!D198))="","",OFFSET('Water Data'!$D$28,0,10*ROW('Water Data'!D198)))</f>
        <v/>
      </c>
      <c r="BU204" s="273" t="str">
        <f ca="true">+IF(OFFSET('Water Data'!$D$29,0,10*ROW('Water Data'!D198))="","",OFFSET('Water Data'!$D$29,0,10*ROW('Water Data'!D198)))</f>
        <v/>
      </c>
      <c r="BV204" s="273" t="str">
        <f ca="true">+IF(OFFSET('Water Data'!$E$27,0,10*ROW('Water Data'!E198))="","",OFFSET('Water Data'!$E$27,0,10*ROW('Water Data'!E198)))</f>
        <v/>
      </c>
      <c r="BW204" s="273" t="str">
        <f ca="true">+IF(OFFSET('Water Data'!$E$28,0,10*ROW('Water Data'!E198))="","",OFFSET('Water Data'!$E$28,0,10*ROW('Water Data'!E198)))</f>
        <v/>
      </c>
      <c r="BX204" s="273" t="str">
        <f ca="true">+IF(OFFSET('Water Data'!$E$29,0,10*ROW('Water Data'!E198))="","",OFFSET('Water Data'!$E$29,0,10*ROW('Water Data'!E198)))</f>
        <v/>
      </c>
      <c r="BY204" s="273" t="str">
        <f ca="true">+IF(OFFSET('Water Data'!$F$27,0,10*ROW('Water Data'!F198))="","",OFFSET('Water Data'!$F$27,0,10*ROW('Water Data'!F198)))</f>
        <v/>
      </c>
      <c r="BZ204" s="273" t="str">
        <f ca="true">+IF(OFFSET('Water Data'!$F$28,0,10*ROW('Water Data'!F198))="","",OFFSET('Water Data'!$F$28,0,10*ROW('Water Data'!F198)))</f>
        <v/>
      </c>
      <c r="CA204" s="273" t="str">
        <f ca="true">+IF(OFFSET('Water Data'!$F$29,0,10*ROW('Water Data'!F198))="","",OFFSET('Water Data'!$F$29,0,10*ROW('Water Data'!F198)))</f>
        <v/>
      </c>
      <c r="CB204" s="273" t="str">
        <f ca="true">+IF(OFFSET('Water Data'!$G$27,0,10*ROW('Water Data'!G198))="","",OFFSET('Water Data'!$G$27,0,10*ROW('Water Data'!G198)))</f>
        <v/>
      </c>
      <c r="CC204" s="273" t="str">
        <f ca="true">+IF(OFFSET('Water Data'!$G$28,0,10*ROW('Water Data'!G198))="","",OFFSET('Water Data'!$G$28,0,10*ROW('Water Data'!G198)))</f>
        <v/>
      </c>
      <c r="CD204" s="273" t="str">
        <f ca="true">+IF(OFFSET('Water Data'!$G$29,0,10*ROW('Water Data'!G198))="","",OFFSET('Water Data'!$G$29,0,10*ROW('Water Data'!G198)))</f>
        <v/>
      </c>
      <c r="CE204" s="273" t="str">
        <f ca="true">+IF(OFFSET('Water Data'!$H$27,0,10*ROW('Water Data'!H198))="","",OFFSET('Water Data'!$H$27,0,10*ROW('Water Data'!H198)))</f>
        <v/>
      </c>
      <c r="CF204" s="273" t="str">
        <f ca="true">+IF(OFFSET('Water Data'!$H$28,0,10*ROW('Water Data'!H198))="","",OFFSET('Water Data'!$H$28,0,10*ROW('Water Data'!H198)))</f>
        <v/>
      </c>
      <c r="CG204" s="273" t="str">
        <f ca="true">+IF(OFFSET('Water Data'!$H$29,0,10*ROW('Water Data'!H198))="","",OFFSET('Water Data'!$H$29,0,10*ROW('Water Data'!H198)))</f>
        <v/>
      </c>
      <c r="CH204" s="273" t="str">
        <f ca="true">+IF(OFFSET('Water Data'!$I$27,0,10*ROW('Water Data'!I198))="","",OFFSET('Water Data'!$I$27,0,10*ROW('Water Data'!I198)))</f>
        <v/>
      </c>
      <c r="CI204" s="273" t="str">
        <f ca="true">+IF(OFFSET('Water Data'!$I$28,0,10*ROW('Water Data'!I198))="","",OFFSET('Water Data'!$I$28,0,10*ROW('Water Data'!I198)))</f>
        <v/>
      </c>
      <c r="CJ204" s="273" t="str">
        <f ca="true">+IF(OFFSET('Water Data'!$I$29,0,10*ROW('Water Data'!I198))="","",OFFSET('Water Data'!$I$29,0,10*ROW('Water Data'!I198)))</f>
        <v/>
      </c>
      <c r="CK204" s="273" t="str">
        <f ca="true">+IF(OFFSET('Sanitation Data'!$D$28,0,10*ROW('Sanitation Data'!D198))="","",OFFSET('Sanitation Data'!$D$28,0,10*ROW('Sanitation Data'!D198)))</f>
        <v/>
      </c>
      <c r="CL204" s="273" t="str">
        <f ca="true">+IF(OFFSET('Sanitation Data'!$D$29,0,10*ROW('Sanitation Data'!D198))="","",OFFSET('Sanitation Data'!$D$29,0,10*ROW('Sanitation Data'!D198)))</f>
        <v/>
      </c>
      <c r="CM204" s="273" t="str">
        <f ca="true">+IF(OFFSET('Sanitation Data'!$D$30,0,10*ROW('Sanitation Data'!D198))="","",OFFSET('Sanitation Data'!$D$30,0,10*ROW('Sanitation Data'!D198)))</f>
        <v/>
      </c>
      <c r="CN204" s="273" t="str">
        <f ca="true">+IF(OFFSET('Sanitation Data'!$D$31,0,10*ROW('Sanitation Data'!D198))="","",OFFSET('Sanitation Data'!$D$31,0,10*ROW('Sanitation Data'!D198)))</f>
        <v/>
      </c>
      <c r="CO204" s="273" t="str">
        <f ca="true">+IF(OFFSET('Sanitation Data'!$D$32,0,10*ROW('Sanitation Data'!D198))="","",OFFSET('Sanitation Data'!$D$32,0,10*ROW('Sanitation Data'!D198)))</f>
        <v/>
      </c>
      <c r="CP204" s="273" t="str">
        <f ca="true">+IF(OFFSET('Sanitation Data'!$E$28,0,10*ROW('Sanitation Data'!E198))="","",OFFSET('Sanitation Data'!$E$28,0,10*ROW('Sanitation Data'!E198)))</f>
        <v/>
      </c>
      <c r="CQ204" s="273" t="str">
        <f ca="true">+IF(OFFSET('Sanitation Data'!$E$29,0,10*ROW('Sanitation Data'!E198))="","",OFFSET('Sanitation Data'!$E$29,0,10*ROW('Sanitation Data'!E198)))</f>
        <v/>
      </c>
      <c r="CR204" s="273" t="str">
        <f ca="true">+IF(OFFSET('Sanitation Data'!$E$30,0,10*ROW('Sanitation Data'!E198))="","",OFFSET('Sanitation Data'!$E$30,0,10*ROW('Sanitation Data'!E198)))</f>
        <v/>
      </c>
      <c r="CS204" s="273" t="str">
        <f ca="true">+IF(OFFSET('Sanitation Data'!$E$31,0,10*ROW('Sanitation Data'!E198))="","",OFFSET('Sanitation Data'!$E$31,0,10*ROW('Sanitation Data'!E198)))</f>
        <v/>
      </c>
      <c r="CT204" s="273" t="str">
        <f ca="true">+IF(OFFSET('Sanitation Data'!$E$32,0,10*ROW('Sanitation Data'!E198))="","",OFFSET('Sanitation Data'!$E$32,0,10*ROW('Sanitation Data'!E198)))</f>
        <v/>
      </c>
      <c r="CU204" s="273" t="str">
        <f ca="true">+IF(OFFSET('Sanitation Data'!$F$28,0,10*ROW('Sanitation Data'!F198))="","",OFFSET('Sanitation Data'!$F$28,0,10*ROW('Sanitation Data'!F198)))</f>
        <v/>
      </c>
      <c r="CV204" s="273" t="str">
        <f ca="true">+IF(OFFSET('Sanitation Data'!$F$29,0,10*ROW('Sanitation Data'!F198))="","",OFFSET('Sanitation Data'!$F$29,0,10*ROW('Sanitation Data'!F198)))</f>
        <v/>
      </c>
      <c r="CW204" s="273" t="str">
        <f ca="true">+IF(OFFSET('Sanitation Data'!$F$30,0,10*ROW('Sanitation Data'!F198))="","",OFFSET('Sanitation Data'!$F$30,0,10*ROW('Sanitation Data'!F198)))</f>
        <v/>
      </c>
      <c r="CX204" s="273" t="str">
        <f ca="true">+IF(OFFSET('Sanitation Data'!$F$31,0,10*ROW('Sanitation Data'!F198))="","",OFFSET('Sanitation Data'!$F$31,0,10*ROW('Sanitation Data'!F198)))</f>
        <v/>
      </c>
      <c r="CY204" s="273" t="str">
        <f ca="true">+IF(OFFSET('Sanitation Data'!$F$32,0,10*ROW('Sanitation Data'!F198))="","",OFFSET('Sanitation Data'!$F$32,0,10*ROW('Sanitation Data'!F198)))</f>
        <v/>
      </c>
      <c r="CZ204" s="273" t="str">
        <f ca="true">+IF(OFFSET('Sanitation Data'!$G$28,0,10*ROW('Sanitation Data'!G198))="","",OFFSET('Sanitation Data'!$G$28,0,10*ROW('Sanitation Data'!G198)))</f>
        <v/>
      </c>
      <c r="DA204" s="273" t="str">
        <f ca="true">+IF(OFFSET('Sanitation Data'!$G$29,0,10*ROW('Sanitation Data'!G198))="","",OFFSET('Sanitation Data'!$G$29,0,10*ROW('Sanitation Data'!G198)))</f>
        <v/>
      </c>
      <c r="DB204" s="273" t="str">
        <f ca="true">+IF(OFFSET('Sanitation Data'!$G$30,0,10*ROW('Sanitation Data'!G198))="","",OFFSET('Sanitation Data'!$G$30,0,10*ROW('Sanitation Data'!G198)))</f>
        <v/>
      </c>
      <c r="DC204" s="273" t="str">
        <f ca="true">+IF(OFFSET('Sanitation Data'!$G$31,0,10*ROW('Sanitation Data'!G198))="","",OFFSET('Sanitation Data'!$G$31,0,10*ROW('Sanitation Data'!G198)))</f>
        <v/>
      </c>
      <c r="DD204" s="273" t="str">
        <f ca="true">+IF(OFFSET('Sanitation Data'!$G$32,0,10*ROW('Sanitation Data'!G198))="","",OFFSET('Sanitation Data'!$G$32,0,10*ROW('Sanitation Data'!G198)))</f>
        <v/>
      </c>
      <c r="DE204" s="273" t="str">
        <f ca="true">+IF(OFFSET('Sanitation Data'!$H$28,0,10*ROW('Sanitation Data'!H198))="","",OFFSET('Sanitation Data'!$H$28,0,10*ROW('Sanitation Data'!H198)))</f>
        <v/>
      </c>
      <c r="DF204" s="273" t="str">
        <f ca="true">+IF(OFFSET('Sanitation Data'!$H$29,0,10*ROW('Sanitation Data'!H198))="","",OFFSET('Sanitation Data'!$H$29,0,10*ROW('Sanitation Data'!H198)))</f>
        <v/>
      </c>
      <c r="DG204" s="273" t="str">
        <f ca="true">+IF(OFFSET('Sanitation Data'!$H$30,0,10*ROW('Sanitation Data'!H198))="","",OFFSET('Sanitation Data'!$H$30,0,10*ROW('Sanitation Data'!H198)))</f>
        <v/>
      </c>
      <c r="DH204" s="273" t="str">
        <f ca="true">+IF(OFFSET('Sanitation Data'!$H$31,0,10*ROW('Sanitation Data'!H198))="","",OFFSET('Sanitation Data'!$H$31,0,10*ROW('Sanitation Data'!H198)))</f>
        <v/>
      </c>
      <c r="DI204" s="273" t="str">
        <f ca="true">+IF(OFFSET('Sanitation Data'!$H$32,0,10*ROW('Sanitation Data'!H198))="","",OFFSET('Sanitation Data'!$H$32,0,10*ROW('Sanitation Data'!H198)))</f>
        <v/>
      </c>
      <c r="DJ204" s="273" t="str">
        <f ca="true">+IF(OFFSET('Sanitation Data'!$I$28,0,10*ROW('Sanitation Data'!I198))="","",OFFSET('Sanitation Data'!$I$28,0,10*ROW('Sanitation Data'!I198)))</f>
        <v/>
      </c>
      <c r="DK204" s="273" t="str">
        <f ca="true">+IF(OFFSET('Sanitation Data'!$I$29,0,10*ROW('Sanitation Data'!I198))="","",OFFSET('Sanitation Data'!$I$29,0,10*ROW('Sanitation Data'!I198)))</f>
        <v/>
      </c>
      <c r="DL204" s="273" t="str">
        <f ca="true">+IF(OFFSET('Sanitation Data'!$I$30,0,10*ROW('Sanitation Data'!I198))="","",OFFSET('Sanitation Data'!$I$30,0,10*ROW('Sanitation Data'!I198)))</f>
        <v/>
      </c>
      <c r="DM204" s="273" t="str">
        <f ca="true">+IF(OFFSET('Sanitation Data'!$I$31,0,10*ROW('Sanitation Data'!I198))="","",OFFSET('Sanitation Data'!$I$31,0,10*ROW('Sanitation Data'!I198)))</f>
        <v/>
      </c>
      <c r="DN204" s="273" t="str">
        <f ca="true">+IF(OFFSET('Sanitation Data'!$I$32,0,10*ROW('Sanitation Data'!I198))="","",OFFSET('Sanitation Data'!$I$32,0,10*ROW('Sanitation Data'!I198)))</f>
        <v/>
      </c>
      <c r="DO204" s="273" t="str">
        <f ca="true">+IF(OFFSET('Hygiene Data'!$D$11,0,10*ROW('Hygiene Data'!D198))="","",OFFSET('Hygiene Data'!$D$11,0,10*ROW('Hygiene Data'!D198)))</f>
        <v/>
      </c>
      <c r="DP204" s="273" t="str">
        <f ca="true">+IF(OFFSET('Hygiene Data'!$D$12,0,10*ROW('Hygiene Data'!D198))="","",OFFSET('Hygiene Data'!$D$12,0,10*ROW('Hygiene Data'!D198)))</f>
        <v/>
      </c>
      <c r="DQ204" s="273" t="str">
        <f ca="true">+IF(OFFSET('Hygiene Data'!$D$13,0,10*ROW('Hygiene Data'!D198))="","",OFFSET('Hygiene Data'!$D$13,0,10*ROW('Hygiene Data'!D198)))</f>
        <v/>
      </c>
      <c r="DR204" s="273" t="str">
        <f ca="true">+IF(OFFSET('Hygiene Data'!$E$11,0,10*ROW('Hygiene Data'!E198))="","",OFFSET('Hygiene Data'!$E$11,0,10*ROW('Hygiene Data'!E198)))</f>
        <v/>
      </c>
      <c r="DS204" s="273" t="str">
        <f ca="true">+IF(OFFSET('Hygiene Data'!$E$12,0,10*ROW('Hygiene Data'!E198))="","",OFFSET('Hygiene Data'!$E$12,0,10*ROW('Hygiene Data'!E198)))</f>
        <v/>
      </c>
      <c r="DT204" s="273" t="str">
        <f ca="true">+IF(OFFSET('Hygiene Data'!$E$13,0,10*ROW('Hygiene Data'!E198))="","",OFFSET('Hygiene Data'!$E$13,0,10*ROW('Hygiene Data'!E198)))</f>
        <v/>
      </c>
      <c r="DU204" s="273" t="str">
        <f ca="true">+IF(OFFSET('Hygiene Data'!$F$11,0,10*ROW('Hygiene Data'!F198))="","",OFFSET('Hygiene Data'!$F$11,0,10*ROW('Hygiene Data'!F198)))</f>
        <v/>
      </c>
      <c r="DV204" s="273" t="str">
        <f ca="true">+IF(OFFSET('Hygiene Data'!$F$12,0,10*ROW('Hygiene Data'!F198))="","",OFFSET('Hygiene Data'!$F$12,0,10*ROW('Hygiene Data'!F198)))</f>
        <v/>
      </c>
      <c r="DW204" s="273" t="str">
        <f ca="true">+IF(OFFSET('Hygiene Data'!$F$13,0,10*ROW('Hygiene Data'!F198))="","",OFFSET('Hygiene Data'!$F$13,0,10*ROW('Hygiene Data'!F198)))</f>
        <v/>
      </c>
      <c r="DX204" s="273" t="str">
        <f ca="true">+IF(OFFSET('Hygiene Data'!$G$11,0,10*ROW('Hygiene Data'!G198))="","",OFFSET('Hygiene Data'!$G$11,0,10*ROW('Hygiene Data'!G198)))</f>
        <v/>
      </c>
      <c r="DY204" s="273" t="str">
        <f ca="true">+IF(OFFSET('Hygiene Data'!$G$12,0,10*ROW('Hygiene Data'!G198))="","",OFFSET('Hygiene Data'!$G$12,0,10*ROW('Hygiene Data'!G198)))</f>
        <v/>
      </c>
      <c r="DZ204" s="273" t="str">
        <f ca="true">+IF(OFFSET('Hygiene Data'!$G$13,0,10*ROW('Hygiene Data'!G198))="","",OFFSET('Hygiene Data'!$G$13,0,10*ROW('Hygiene Data'!G198)))</f>
        <v/>
      </c>
      <c r="EA204" s="273" t="str">
        <f ca="true">+IF(OFFSET('Hygiene Data'!$H$11,0,10*ROW('Hygiene Data'!H198))="","",OFFSET('Hygiene Data'!$H$11,0,10*ROW('Hygiene Data'!H198)))</f>
        <v/>
      </c>
      <c r="EB204" s="273" t="str">
        <f ca="true">+IF(OFFSET('Hygiene Data'!$H$12,0,10*ROW('Hygiene Data'!H198))="","",OFFSET('Hygiene Data'!$H$12,0,10*ROW('Hygiene Data'!H198)))</f>
        <v/>
      </c>
      <c r="EC204" s="273" t="str">
        <f ca="true">+IF(OFFSET('Hygiene Data'!$H$13,0,10*ROW('Hygiene Data'!H198))="","",OFFSET('Hygiene Data'!$H$13,0,10*ROW('Hygiene Data'!H198)))</f>
        <v/>
      </c>
      <c r="ED204" s="273" t="str">
        <f ca="true">+IF(OFFSET('Hygiene Data'!$I$11,0,10*ROW('Hygiene Data'!I198))="","",OFFSET('Hygiene Data'!$I$11,0,10*ROW('Hygiene Data'!I198)))</f>
        <v/>
      </c>
      <c r="EE204" s="273" t="str">
        <f ca="true">+IF(OFFSET('Hygiene Data'!$I$12,0,10*ROW('Hygiene Data'!I198))="","",OFFSET('Hygiene Data'!$I$12,0,10*ROW('Hygiene Data'!I198)))</f>
        <v/>
      </c>
      <c r="EF204" s="273"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29" t="str">
        <f t="shared" ca="true" si="3"/>
        <v/>
      </c>
      <c r="D205" s="97"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7"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7"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7"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7"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7"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7"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7"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7"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7"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7"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7"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7"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7"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7"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7"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7"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7"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8"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8"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8"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8"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8"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8"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8"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8"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8"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8"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8"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8"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8"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8"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8"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8"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8"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8"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8"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8"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8"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8"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8"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8"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8"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8"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8"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8"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8"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8"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9"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9"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9"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9"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9"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9"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9"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9"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9"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9"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9"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9"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9"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9"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9"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9"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9"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9"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3"/>
      <c r="BS205" s="273" t="str">
        <f ca="true">+IF(OFFSET('Water Data'!$D$27,0,10*ROW('Water Data'!D199))="","",OFFSET('Water Data'!$D$27,0,10*ROW('Water Data'!D199)))</f>
        <v/>
      </c>
      <c r="BT205" s="273" t="str">
        <f ca="true">+IF(OFFSET('Water Data'!$D$28,0,10*ROW('Water Data'!D199))="","",OFFSET('Water Data'!$D$28,0,10*ROW('Water Data'!D199)))</f>
        <v/>
      </c>
      <c r="BU205" s="273" t="str">
        <f ca="true">+IF(OFFSET('Water Data'!$D$29,0,10*ROW('Water Data'!D199))="","",OFFSET('Water Data'!$D$29,0,10*ROW('Water Data'!D199)))</f>
        <v/>
      </c>
      <c r="BV205" s="273" t="str">
        <f ca="true">+IF(OFFSET('Water Data'!$E$27,0,10*ROW('Water Data'!E199))="","",OFFSET('Water Data'!$E$27,0,10*ROW('Water Data'!E199)))</f>
        <v/>
      </c>
      <c r="BW205" s="273" t="str">
        <f ca="true">+IF(OFFSET('Water Data'!$E$28,0,10*ROW('Water Data'!E199))="","",OFFSET('Water Data'!$E$28,0,10*ROW('Water Data'!E199)))</f>
        <v/>
      </c>
      <c r="BX205" s="273" t="str">
        <f ca="true">+IF(OFFSET('Water Data'!$E$29,0,10*ROW('Water Data'!E199))="","",OFFSET('Water Data'!$E$29,0,10*ROW('Water Data'!E199)))</f>
        <v/>
      </c>
      <c r="BY205" s="273" t="str">
        <f ca="true">+IF(OFFSET('Water Data'!$F$27,0,10*ROW('Water Data'!F199))="","",OFFSET('Water Data'!$F$27,0,10*ROW('Water Data'!F199)))</f>
        <v/>
      </c>
      <c r="BZ205" s="273" t="str">
        <f ca="true">+IF(OFFSET('Water Data'!$F$28,0,10*ROW('Water Data'!F199))="","",OFFSET('Water Data'!$F$28,0,10*ROW('Water Data'!F199)))</f>
        <v/>
      </c>
      <c r="CA205" s="273" t="str">
        <f ca="true">+IF(OFFSET('Water Data'!$F$29,0,10*ROW('Water Data'!F199))="","",OFFSET('Water Data'!$F$29,0,10*ROW('Water Data'!F199)))</f>
        <v/>
      </c>
      <c r="CB205" s="273" t="str">
        <f ca="true">+IF(OFFSET('Water Data'!$G$27,0,10*ROW('Water Data'!G199))="","",OFFSET('Water Data'!$G$27,0,10*ROW('Water Data'!G199)))</f>
        <v/>
      </c>
      <c r="CC205" s="273" t="str">
        <f ca="true">+IF(OFFSET('Water Data'!$G$28,0,10*ROW('Water Data'!G199))="","",OFFSET('Water Data'!$G$28,0,10*ROW('Water Data'!G199)))</f>
        <v/>
      </c>
      <c r="CD205" s="273" t="str">
        <f ca="true">+IF(OFFSET('Water Data'!$G$29,0,10*ROW('Water Data'!G199))="","",OFFSET('Water Data'!$G$29,0,10*ROW('Water Data'!G199)))</f>
        <v/>
      </c>
      <c r="CE205" s="273" t="str">
        <f ca="true">+IF(OFFSET('Water Data'!$H$27,0,10*ROW('Water Data'!H199))="","",OFFSET('Water Data'!$H$27,0,10*ROW('Water Data'!H199)))</f>
        <v/>
      </c>
      <c r="CF205" s="273" t="str">
        <f ca="true">+IF(OFFSET('Water Data'!$H$28,0,10*ROW('Water Data'!H199))="","",OFFSET('Water Data'!$H$28,0,10*ROW('Water Data'!H199)))</f>
        <v/>
      </c>
      <c r="CG205" s="273" t="str">
        <f ca="true">+IF(OFFSET('Water Data'!$H$29,0,10*ROW('Water Data'!H199))="","",OFFSET('Water Data'!$H$29,0,10*ROW('Water Data'!H199)))</f>
        <v/>
      </c>
      <c r="CH205" s="273" t="str">
        <f ca="true">+IF(OFFSET('Water Data'!$I$27,0,10*ROW('Water Data'!I199))="","",OFFSET('Water Data'!$I$27,0,10*ROW('Water Data'!I199)))</f>
        <v/>
      </c>
      <c r="CI205" s="273" t="str">
        <f ca="true">+IF(OFFSET('Water Data'!$I$28,0,10*ROW('Water Data'!I199))="","",OFFSET('Water Data'!$I$28,0,10*ROW('Water Data'!I199)))</f>
        <v/>
      </c>
      <c r="CJ205" s="273" t="str">
        <f ca="true">+IF(OFFSET('Water Data'!$I$29,0,10*ROW('Water Data'!I199))="","",OFFSET('Water Data'!$I$29,0,10*ROW('Water Data'!I199)))</f>
        <v/>
      </c>
      <c r="CK205" s="273" t="str">
        <f ca="true">+IF(OFFSET('Sanitation Data'!$D$28,0,10*ROW('Sanitation Data'!D199))="","",OFFSET('Sanitation Data'!$D$28,0,10*ROW('Sanitation Data'!D199)))</f>
        <v/>
      </c>
      <c r="CL205" s="273" t="str">
        <f ca="true">+IF(OFFSET('Sanitation Data'!$D$29,0,10*ROW('Sanitation Data'!D199))="","",OFFSET('Sanitation Data'!$D$29,0,10*ROW('Sanitation Data'!D199)))</f>
        <v/>
      </c>
      <c r="CM205" s="273" t="str">
        <f ca="true">+IF(OFFSET('Sanitation Data'!$D$30,0,10*ROW('Sanitation Data'!D199))="","",OFFSET('Sanitation Data'!$D$30,0,10*ROW('Sanitation Data'!D199)))</f>
        <v/>
      </c>
      <c r="CN205" s="273" t="str">
        <f ca="true">+IF(OFFSET('Sanitation Data'!$D$31,0,10*ROW('Sanitation Data'!D199))="","",OFFSET('Sanitation Data'!$D$31,0,10*ROW('Sanitation Data'!D199)))</f>
        <v/>
      </c>
      <c r="CO205" s="273" t="str">
        <f ca="true">+IF(OFFSET('Sanitation Data'!$D$32,0,10*ROW('Sanitation Data'!D199))="","",OFFSET('Sanitation Data'!$D$32,0,10*ROW('Sanitation Data'!D199)))</f>
        <v/>
      </c>
      <c r="CP205" s="273" t="str">
        <f ca="true">+IF(OFFSET('Sanitation Data'!$E$28,0,10*ROW('Sanitation Data'!E199))="","",OFFSET('Sanitation Data'!$E$28,0,10*ROW('Sanitation Data'!E199)))</f>
        <v/>
      </c>
      <c r="CQ205" s="273" t="str">
        <f ca="true">+IF(OFFSET('Sanitation Data'!$E$29,0,10*ROW('Sanitation Data'!E199))="","",OFFSET('Sanitation Data'!$E$29,0,10*ROW('Sanitation Data'!E199)))</f>
        <v/>
      </c>
      <c r="CR205" s="273" t="str">
        <f ca="true">+IF(OFFSET('Sanitation Data'!$E$30,0,10*ROW('Sanitation Data'!E199))="","",OFFSET('Sanitation Data'!$E$30,0,10*ROW('Sanitation Data'!E199)))</f>
        <v/>
      </c>
      <c r="CS205" s="273" t="str">
        <f ca="true">+IF(OFFSET('Sanitation Data'!$E$31,0,10*ROW('Sanitation Data'!E199))="","",OFFSET('Sanitation Data'!$E$31,0,10*ROW('Sanitation Data'!E199)))</f>
        <v/>
      </c>
      <c r="CT205" s="273" t="str">
        <f ca="true">+IF(OFFSET('Sanitation Data'!$E$32,0,10*ROW('Sanitation Data'!E199))="","",OFFSET('Sanitation Data'!$E$32,0,10*ROW('Sanitation Data'!E199)))</f>
        <v/>
      </c>
      <c r="CU205" s="273" t="str">
        <f ca="true">+IF(OFFSET('Sanitation Data'!$F$28,0,10*ROW('Sanitation Data'!F199))="","",OFFSET('Sanitation Data'!$F$28,0,10*ROW('Sanitation Data'!F199)))</f>
        <v/>
      </c>
      <c r="CV205" s="273" t="str">
        <f ca="true">+IF(OFFSET('Sanitation Data'!$F$29,0,10*ROW('Sanitation Data'!F199))="","",OFFSET('Sanitation Data'!$F$29,0,10*ROW('Sanitation Data'!F199)))</f>
        <v/>
      </c>
      <c r="CW205" s="273" t="str">
        <f ca="true">+IF(OFFSET('Sanitation Data'!$F$30,0,10*ROW('Sanitation Data'!F199))="","",OFFSET('Sanitation Data'!$F$30,0,10*ROW('Sanitation Data'!F199)))</f>
        <v/>
      </c>
      <c r="CX205" s="273" t="str">
        <f ca="true">+IF(OFFSET('Sanitation Data'!$F$31,0,10*ROW('Sanitation Data'!F199))="","",OFFSET('Sanitation Data'!$F$31,0,10*ROW('Sanitation Data'!F199)))</f>
        <v/>
      </c>
      <c r="CY205" s="273" t="str">
        <f ca="true">+IF(OFFSET('Sanitation Data'!$F$32,0,10*ROW('Sanitation Data'!F199))="","",OFFSET('Sanitation Data'!$F$32,0,10*ROW('Sanitation Data'!F199)))</f>
        <v/>
      </c>
      <c r="CZ205" s="273" t="str">
        <f ca="true">+IF(OFFSET('Sanitation Data'!$G$28,0,10*ROW('Sanitation Data'!G199))="","",OFFSET('Sanitation Data'!$G$28,0,10*ROW('Sanitation Data'!G199)))</f>
        <v/>
      </c>
      <c r="DA205" s="273" t="str">
        <f ca="true">+IF(OFFSET('Sanitation Data'!$G$29,0,10*ROW('Sanitation Data'!G199))="","",OFFSET('Sanitation Data'!$G$29,0,10*ROW('Sanitation Data'!G199)))</f>
        <v/>
      </c>
      <c r="DB205" s="273" t="str">
        <f ca="true">+IF(OFFSET('Sanitation Data'!$G$30,0,10*ROW('Sanitation Data'!G199))="","",OFFSET('Sanitation Data'!$G$30,0,10*ROW('Sanitation Data'!G199)))</f>
        <v/>
      </c>
      <c r="DC205" s="273" t="str">
        <f ca="true">+IF(OFFSET('Sanitation Data'!$G$31,0,10*ROW('Sanitation Data'!G199))="","",OFFSET('Sanitation Data'!$G$31,0,10*ROW('Sanitation Data'!G199)))</f>
        <v/>
      </c>
      <c r="DD205" s="273" t="str">
        <f ca="true">+IF(OFFSET('Sanitation Data'!$G$32,0,10*ROW('Sanitation Data'!G199))="","",OFFSET('Sanitation Data'!$G$32,0,10*ROW('Sanitation Data'!G199)))</f>
        <v/>
      </c>
      <c r="DE205" s="273" t="str">
        <f ca="true">+IF(OFFSET('Sanitation Data'!$H$28,0,10*ROW('Sanitation Data'!H199))="","",OFFSET('Sanitation Data'!$H$28,0,10*ROW('Sanitation Data'!H199)))</f>
        <v/>
      </c>
      <c r="DF205" s="273" t="str">
        <f ca="true">+IF(OFFSET('Sanitation Data'!$H$29,0,10*ROW('Sanitation Data'!H199))="","",OFFSET('Sanitation Data'!$H$29,0,10*ROW('Sanitation Data'!H199)))</f>
        <v/>
      </c>
      <c r="DG205" s="273" t="str">
        <f ca="true">+IF(OFFSET('Sanitation Data'!$H$30,0,10*ROW('Sanitation Data'!H199))="","",OFFSET('Sanitation Data'!$H$30,0,10*ROW('Sanitation Data'!H199)))</f>
        <v/>
      </c>
      <c r="DH205" s="273" t="str">
        <f ca="true">+IF(OFFSET('Sanitation Data'!$H$31,0,10*ROW('Sanitation Data'!H199))="","",OFFSET('Sanitation Data'!$H$31,0,10*ROW('Sanitation Data'!H199)))</f>
        <v/>
      </c>
      <c r="DI205" s="273" t="str">
        <f ca="true">+IF(OFFSET('Sanitation Data'!$H$32,0,10*ROW('Sanitation Data'!H199))="","",OFFSET('Sanitation Data'!$H$32,0,10*ROW('Sanitation Data'!H199)))</f>
        <v/>
      </c>
      <c r="DJ205" s="273" t="str">
        <f ca="true">+IF(OFFSET('Sanitation Data'!$I$28,0,10*ROW('Sanitation Data'!I199))="","",OFFSET('Sanitation Data'!$I$28,0,10*ROW('Sanitation Data'!I199)))</f>
        <v/>
      </c>
      <c r="DK205" s="273" t="str">
        <f ca="true">+IF(OFFSET('Sanitation Data'!$I$29,0,10*ROW('Sanitation Data'!I199))="","",OFFSET('Sanitation Data'!$I$29,0,10*ROW('Sanitation Data'!I199)))</f>
        <v/>
      </c>
      <c r="DL205" s="273" t="str">
        <f ca="true">+IF(OFFSET('Sanitation Data'!$I$30,0,10*ROW('Sanitation Data'!I199))="","",OFFSET('Sanitation Data'!$I$30,0,10*ROW('Sanitation Data'!I199)))</f>
        <v/>
      </c>
      <c r="DM205" s="273" t="str">
        <f ca="true">+IF(OFFSET('Sanitation Data'!$I$31,0,10*ROW('Sanitation Data'!I199))="","",OFFSET('Sanitation Data'!$I$31,0,10*ROW('Sanitation Data'!I199)))</f>
        <v/>
      </c>
      <c r="DN205" s="273" t="str">
        <f ca="true">+IF(OFFSET('Sanitation Data'!$I$32,0,10*ROW('Sanitation Data'!I199))="","",OFFSET('Sanitation Data'!$I$32,0,10*ROW('Sanitation Data'!I199)))</f>
        <v/>
      </c>
      <c r="DO205" s="273" t="str">
        <f ca="true">+IF(OFFSET('Hygiene Data'!$D$11,0,10*ROW('Hygiene Data'!D199))="","",OFFSET('Hygiene Data'!$D$11,0,10*ROW('Hygiene Data'!D199)))</f>
        <v/>
      </c>
      <c r="DP205" s="273" t="str">
        <f ca="true">+IF(OFFSET('Hygiene Data'!$D$12,0,10*ROW('Hygiene Data'!D199))="","",OFFSET('Hygiene Data'!$D$12,0,10*ROW('Hygiene Data'!D199)))</f>
        <v/>
      </c>
      <c r="DQ205" s="273" t="str">
        <f ca="true">+IF(OFFSET('Hygiene Data'!$D$13,0,10*ROW('Hygiene Data'!D199))="","",OFFSET('Hygiene Data'!$D$13,0,10*ROW('Hygiene Data'!D199)))</f>
        <v/>
      </c>
      <c r="DR205" s="273" t="str">
        <f ca="true">+IF(OFFSET('Hygiene Data'!$E$11,0,10*ROW('Hygiene Data'!E199))="","",OFFSET('Hygiene Data'!$E$11,0,10*ROW('Hygiene Data'!E199)))</f>
        <v/>
      </c>
      <c r="DS205" s="273" t="str">
        <f ca="true">+IF(OFFSET('Hygiene Data'!$E$12,0,10*ROW('Hygiene Data'!E199))="","",OFFSET('Hygiene Data'!$E$12,0,10*ROW('Hygiene Data'!E199)))</f>
        <v/>
      </c>
      <c r="DT205" s="273" t="str">
        <f ca="true">+IF(OFFSET('Hygiene Data'!$E$13,0,10*ROW('Hygiene Data'!E199))="","",OFFSET('Hygiene Data'!$E$13,0,10*ROW('Hygiene Data'!E199)))</f>
        <v/>
      </c>
      <c r="DU205" s="273" t="str">
        <f ca="true">+IF(OFFSET('Hygiene Data'!$F$11,0,10*ROW('Hygiene Data'!F199))="","",OFFSET('Hygiene Data'!$F$11,0,10*ROW('Hygiene Data'!F199)))</f>
        <v/>
      </c>
      <c r="DV205" s="273" t="str">
        <f ca="true">+IF(OFFSET('Hygiene Data'!$F$12,0,10*ROW('Hygiene Data'!F199))="","",OFFSET('Hygiene Data'!$F$12,0,10*ROW('Hygiene Data'!F199)))</f>
        <v/>
      </c>
      <c r="DW205" s="273" t="str">
        <f ca="true">+IF(OFFSET('Hygiene Data'!$F$13,0,10*ROW('Hygiene Data'!F199))="","",OFFSET('Hygiene Data'!$F$13,0,10*ROW('Hygiene Data'!F199)))</f>
        <v/>
      </c>
      <c r="DX205" s="273" t="str">
        <f ca="true">+IF(OFFSET('Hygiene Data'!$G$11,0,10*ROW('Hygiene Data'!G199))="","",OFFSET('Hygiene Data'!$G$11,0,10*ROW('Hygiene Data'!G199)))</f>
        <v/>
      </c>
      <c r="DY205" s="273" t="str">
        <f ca="true">+IF(OFFSET('Hygiene Data'!$G$12,0,10*ROW('Hygiene Data'!G199))="","",OFFSET('Hygiene Data'!$G$12,0,10*ROW('Hygiene Data'!G199)))</f>
        <v/>
      </c>
      <c r="DZ205" s="273" t="str">
        <f ca="true">+IF(OFFSET('Hygiene Data'!$G$13,0,10*ROW('Hygiene Data'!G199))="","",OFFSET('Hygiene Data'!$G$13,0,10*ROW('Hygiene Data'!G199)))</f>
        <v/>
      </c>
      <c r="EA205" s="273" t="str">
        <f ca="true">+IF(OFFSET('Hygiene Data'!$H$11,0,10*ROW('Hygiene Data'!H199))="","",OFFSET('Hygiene Data'!$H$11,0,10*ROW('Hygiene Data'!H199)))</f>
        <v/>
      </c>
      <c r="EB205" s="273" t="str">
        <f ca="true">+IF(OFFSET('Hygiene Data'!$H$12,0,10*ROW('Hygiene Data'!H199))="","",OFFSET('Hygiene Data'!$H$12,0,10*ROW('Hygiene Data'!H199)))</f>
        <v/>
      </c>
      <c r="EC205" s="273" t="str">
        <f ca="true">+IF(OFFSET('Hygiene Data'!$H$13,0,10*ROW('Hygiene Data'!H199))="","",OFFSET('Hygiene Data'!$H$13,0,10*ROW('Hygiene Data'!H199)))</f>
        <v/>
      </c>
      <c r="ED205" s="273" t="str">
        <f ca="true">+IF(OFFSET('Hygiene Data'!$I$11,0,10*ROW('Hygiene Data'!I199))="","",OFFSET('Hygiene Data'!$I$11,0,10*ROW('Hygiene Data'!I199)))</f>
        <v/>
      </c>
      <c r="EE205" s="273" t="str">
        <f ca="true">+IF(OFFSET('Hygiene Data'!$I$12,0,10*ROW('Hygiene Data'!I199))="","",OFFSET('Hygiene Data'!$I$12,0,10*ROW('Hygiene Data'!I199)))</f>
        <v/>
      </c>
      <c r="EF205" s="273"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29" t="str">
        <f t="shared" ca="true" si="3"/>
        <v/>
      </c>
      <c r="D206" s="97"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7"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7"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7"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7"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7"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7"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7"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7"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7"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7"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7"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7"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7"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7"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7"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7"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7"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8"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8"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8"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8"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8"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8"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8"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8"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8"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8"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8"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8"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8"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8"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8"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8"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8"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8"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8"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8"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8"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8"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8"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8"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8"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8"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8"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8"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8"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8"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9"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9"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9"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9"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9"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9"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9"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9"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9"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9"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9"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9"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9"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9"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9"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9"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9"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9"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3"/>
      <c r="BS206" s="273" t="str">
        <f ca="true">+IF(OFFSET('Water Data'!$D$27,0,10*ROW('Water Data'!D200))="","",OFFSET('Water Data'!$D$27,0,10*ROW('Water Data'!D200)))</f>
        <v/>
      </c>
      <c r="BT206" s="273" t="str">
        <f ca="true">+IF(OFFSET('Water Data'!$D$28,0,10*ROW('Water Data'!D200))="","",OFFSET('Water Data'!$D$28,0,10*ROW('Water Data'!D200)))</f>
        <v/>
      </c>
      <c r="BU206" s="273" t="str">
        <f ca="true">+IF(OFFSET('Water Data'!$D$29,0,10*ROW('Water Data'!D200))="","",OFFSET('Water Data'!$D$29,0,10*ROW('Water Data'!D200)))</f>
        <v/>
      </c>
      <c r="BV206" s="273" t="str">
        <f ca="true">+IF(OFFSET('Water Data'!$E$27,0,10*ROW('Water Data'!E200))="","",OFFSET('Water Data'!$E$27,0,10*ROW('Water Data'!E200)))</f>
        <v/>
      </c>
      <c r="BW206" s="273" t="str">
        <f ca="true">+IF(OFFSET('Water Data'!$E$28,0,10*ROW('Water Data'!E200))="","",OFFSET('Water Data'!$E$28,0,10*ROW('Water Data'!E200)))</f>
        <v/>
      </c>
      <c r="BX206" s="273" t="str">
        <f ca="true">+IF(OFFSET('Water Data'!$E$29,0,10*ROW('Water Data'!E200))="","",OFFSET('Water Data'!$E$29,0,10*ROW('Water Data'!E200)))</f>
        <v/>
      </c>
      <c r="BY206" s="273" t="str">
        <f ca="true">+IF(OFFSET('Water Data'!$F$27,0,10*ROW('Water Data'!F200))="","",OFFSET('Water Data'!$F$27,0,10*ROW('Water Data'!F200)))</f>
        <v/>
      </c>
      <c r="BZ206" s="273" t="str">
        <f ca="true">+IF(OFFSET('Water Data'!$F$28,0,10*ROW('Water Data'!F200))="","",OFFSET('Water Data'!$F$28,0,10*ROW('Water Data'!F200)))</f>
        <v/>
      </c>
      <c r="CA206" s="273" t="str">
        <f ca="true">+IF(OFFSET('Water Data'!$F$29,0,10*ROW('Water Data'!F200))="","",OFFSET('Water Data'!$F$29,0,10*ROW('Water Data'!F200)))</f>
        <v/>
      </c>
      <c r="CB206" s="273" t="str">
        <f ca="true">+IF(OFFSET('Water Data'!$G$27,0,10*ROW('Water Data'!G200))="","",OFFSET('Water Data'!$G$27,0,10*ROW('Water Data'!G200)))</f>
        <v/>
      </c>
      <c r="CC206" s="273" t="str">
        <f ca="true">+IF(OFFSET('Water Data'!$G$28,0,10*ROW('Water Data'!G200))="","",OFFSET('Water Data'!$G$28,0,10*ROW('Water Data'!G200)))</f>
        <v/>
      </c>
      <c r="CD206" s="273" t="str">
        <f ca="true">+IF(OFFSET('Water Data'!$G$29,0,10*ROW('Water Data'!G200))="","",OFFSET('Water Data'!$G$29,0,10*ROW('Water Data'!G200)))</f>
        <v/>
      </c>
      <c r="CE206" s="273" t="str">
        <f ca="true">+IF(OFFSET('Water Data'!$H$27,0,10*ROW('Water Data'!H200))="","",OFFSET('Water Data'!$H$27,0,10*ROW('Water Data'!H200)))</f>
        <v/>
      </c>
      <c r="CF206" s="273" t="str">
        <f ca="true">+IF(OFFSET('Water Data'!$H$28,0,10*ROW('Water Data'!H200))="","",OFFSET('Water Data'!$H$28,0,10*ROW('Water Data'!H200)))</f>
        <v/>
      </c>
      <c r="CG206" s="273" t="str">
        <f ca="true">+IF(OFFSET('Water Data'!$H$29,0,10*ROW('Water Data'!H200))="","",OFFSET('Water Data'!$H$29,0,10*ROW('Water Data'!H200)))</f>
        <v/>
      </c>
      <c r="CH206" s="273" t="str">
        <f ca="true">+IF(OFFSET('Water Data'!$I$27,0,10*ROW('Water Data'!I200))="","",OFFSET('Water Data'!$I$27,0,10*ROW('Water Data'!I200)))</f>
        <v/>
      </c>
      <c r="CI206" s="273" t="str">
        <f ca="true">+IF(OFFSET('Water Data'!$I$28,0,10*ROW('Water Data'!I200))="","",OFFSET('Water Data'!$I$28,0,10*ROW('Water Data'!I200)))</f>
        <v/>
      </c>
      <c r="CJ206" s="273" t="str">
        <f ca="true">+IF(OFFSET('Water Data'!$I$29,0,10*ROW('Water Data'!I200))="","",OFFSET('Water Data'!$I$29,0,10*ROW('Water Data'!I200)))</f>
        <v/>
      </c>
      <c r="CK206" s="273" t="str">
        <f ca="true">+IF(OFFSET('Sanitation Data'!$D$28,0,10*ROW('Sanitation Data'!D200))="","",OFFSET('Sanitation Data'!$D$28,0,10*ROW('Sanitation Data'!D200)))</f>
        <v/>
      </c>
      <c r="CL206" s="273" t="str">
        <f ca="true">+IF(OFFSET('Sanitation Data'!$D$29,0,10*ROW('Sanitation Data'!D200))="","",OFFSET('Sanitation Data'!$D$29,0,10*ROW('Sanitation Data'!D200)))</f>
        <v/>
      </c>
      <c r="CM206" s="273" t="str">
        <f ca="true">+IF(OFFSET('Sanitation Data'!$D$30,0,10*ROW('Sanitation Data'!D200))="","",OFFSET('Sanitation Data'!$D$30,0,10*ROW('Sanitation Data'!D200)))</f>
        <v/>
      </c>
      <c r="CN206" s="273" t="str">
        <f ca="true">+IF(OFFSET('Sanitation Data'!$D$31,0,10*ROW('Sanitation Data'!D200))="","",OFFSET('Sanitation Data'!$D$31,0,10*ROW('Sanitation Data'!D200)))</f>
        <v/>
      </c>
      <c r="CO206" s="273" t="str">
        <f ca="true">+IF(OFFSET('Sanitation Data'!$D$32,0,10*ROW('Sanitation Data'!D200))="","",OFFSET('Sanitation Data'!$D$32,0,10*ROW('Sanitation Data'!D200)))</f>
        <v/>
      </c>
      <c r="CP206" s="273" t="str">
        <f ca="true">+IF(OFFSET('Sanitation Data'!$E$28,0,10*ROW('Sanitation Data'!E200))="","",OFFSET('Sanitation Data'!$E$28,0,10*ROW('Sanitation Data'!E200)))</f>
        <v/>
      </c>
      <c r="CQ206" s="273" t="str">
        <f ca="true">+IF(OFFSET('Sanitation Data'!$E$29,0,10*ROW('Sanitation Data'!E200))="","",OFFSET('Sanitation Data'!$E$29,0,10*ROW('Sanitation Data'!E200)))</f>
        <v/>
      </c>
      <c r="CR206" s="273" t="str">
        <f ca="true">+IF(OFFSET('Sanitation Data'!$E$30,0,10*ROW('Sanitation Data'!E200))="","",OFFSET('Sanitation Data'!$E$30,0,10*ROW('Sanitation Data'!E200)))</f>
        <v/>
      </c>
      <c r="CS206" s="273" t="str">
        <f ca="true">+IF(OFFSET('Sanitation Data'!$E$31,0,10*ROW('Sanitation Data'!E200))="","",OFFSET('Sanitation Data'!$E$31,0,10*ROW('Sanitation Data'!E200)))</f>
        <v/>
      </c>
      <c r="CT206" s="273" t="str">
        <f ca="true">+IF(OFFSET('Sanitation Data'!$E$32,0,10*ROW('Sanitation Data'!E200))="","",OFFSET('Sanitation Data'!$E$32,0,10*ROW('Sanitation Data'!E200)))</f>
        <v/>
      </c>
      <c r="CU206" s="273" t="str">
        <f ca="true">+IF(OFFSET('Sanitation Data'!$F$28,0,10*ROW('Sanitation Data'!F200))="","",OFFSET('Sanitation Data'!$F$28,0,10*ROW('Sanitation Data'!F200)))</f>
        <v/>
      </c>
      <c r="CV206" s="273" t="str">
        <f ca="true">+IF(OFFSET('Sanitation Data'!$F$29,0,10*ROW('Sanitation Data'!F200))="","",OFFSET('Sanitation Data'!$F$29,0,10*ROW('Sanitation Data'!F200)))</f>
        <v/>
      </c>
      <c r="CW206" s="273" t="str">
        <f ca="true">+IF(OFFSET('Sanitation Data'!$F$30,0,10*ROW('Sanitation Data'!F200))="","",OFFSET('Sanitation Data'!$F$30,0,10*ROW('Sanitation Data'!F200)))</f>
        <v/>
      </c>
      <c r="CX206" s="273" t="str">
        <f ca="true">+IF(OFFSET('Sanitation Data'!$F$31,0,10*ROW('Sanitation Data'!F200))="","",OFFSET('Sanitation Data'!$F$31,0,10*ROW('Sanitation Data'!F200)))</f>
        <v/>
      </c>
      <c r="CY206" s="273" t="str">
        <f ca="true">+IF(OFFSET('Sanitation Data'!$F$32,0,10*ROW('Sanitation Data'!F200))="","",OFFSET('Sanitation Data'!$F$32,0,10*ROW('Sanitation Data'!F200)))</f>
        <v/>
      </c>
      <c r="CZ206" s="273" t="str">
        <f ca="true">+IF(OFFSET('Sanitation Data'!$G$28,0,10*ROW('Sanitation Data'!G200))="","",OFFSET('Sanitation Data'!$G$28,0,10*ROW('Sanitation Data'!G200)))</f>
        <v/>
      </c>
      <c r="DA206" s="273" t="str">
        <f ca="true">+IF(OFFSET('Sanitation Data'!$G$29,0,10*ROW('Sanitation Data'!G200))="","",OFFSET('Sanitation Data'!$G$29,0,10*ROW('Sanitation Data'!G200)))</f>
        <v/>
      </c>
      <c r="DB206" s="273" t="str">
        <f ca="true">+IF(OFFSET('Sanitation Data'!$G$30,0,10*ROW('Sanitation Data'!G200))="","",OFFSET('Sanitation Data'!$G$30,0,10*ROW('Sanitation Data'!G200)))</f>
        <v/>
      </c>
      <c r="DC206" s="273" t="str">
        <f ca="true">+IF(OFFSET('Sanitation Data'!$G$31,0,10*ROW('Sanitation Data'!G200))="","",OFFSET('Sanitation Data'!$G$31,0,10*ROW('Sanitation Data'!G200)))</f>
        <v/>
      </c>
      <c r="DD206" s="273" t="str">
        <f ca="true">+IF(OFFSET('Sanitation Data'!$G$32,0,10*ROW('Sanitation Data'!G200))="","",OFFSET('Sanitation Data'!$G$32,0,10*ROW('Sanitation Data'!G200)))</f>
        <v/>
      </c>
      <c r="DE206" s="273" t="str">
        <f ca="true">+IF(OFFSET('Sanitation Data'!$H$28,0,10*ROW('Sanitation Data'!H200))="","",OFFSET('Sanitation Data'!$H$28,0,10*ROW('Sanitation Data'!H200)))</f>
        <v/>
      </c>
      <c r="DF206" s="273" t="str">
        <f ca="true">+IF(OFFSET('Sanitation Data'!$H$29,0,10*ROW('Sanitation Data'!H200))="","",OFFSET('Sanitation Data'!$H$29,0,10*ROW('Sanitation Data'!H200)))</f>
        <v/>
      </c>
      <c r="DG206" s="273" t="str">
        <f ca="true">+IF(OFFSET('Sanitation Data'!$H$30,0,10*ROW('Sanitation Data'!H200))="","",OFFSET('Sanitation Data'!$H$30,0,10*ROW('Sanitation Data'!H200)))</f>
        <v/>
      </c>
      <c r="DH206" s="273" t="str">
        <f ca="true">+IF(OFFSET('Sanitation Data'!$H$31,0,10*ROW('Sanitation Data'!H200))="","",OFFSET('Sanitation Data'!$H$31,0,10*ROW('Sanitation Data'!H200)))</f>
        <v/>
      </c>
      <c r="DI206" s="273" t="str">
        <f ca="true">+IF(OFFSET('Sanitation Data'!$H$32,0,10*ROW('Sanitation Data'!H200))="","",OFFSET('Sanitation Data'!$H$32,0,10*ROW('Sanitation Data'!H200)))</f>
        <v/>
      </c>
      <c r="DJ206" s="273" t="str">
        <f ca="true">+IF(OFFSET('Sanitation Data'!$I$28,0,10*ROW('Sanitation Data'!I200))="","",OFFSET('Sanitation Data'!$I$28,0,10*ROW('Sanitation Data'!I200)))</f>
        <v/>
      </c>
      <c r="DK206" s="273" t="str">
        <f ca="true">+IF(OFFSET('Sanitation Data'!$I$29,0,10*ROW('Sanitation Data'!I200))="","",OFFSET('Sanitation Data'!$I$29,0,10*ROW('Sanitation Data'!I200)))</f>
        <v/>
      </c>
      <c r="DL206" s="273" t="str">
        <f ca="true">+IF(OFFSET('Sanitation Data'!$I$30,0,10*ROW('Sanitation Data'!I200))="","",OFFSET('Sanitation Data'!$I$30,0,10*ROW('Sanitation Data'!I200)))</f>
        <v/>
      </c>
      <c r="DM206" s="273" t="str">
        <f ca="true">+IF(OFFSET('Sanitation Data'!$I$31,0,10*ROW('Sanitation Data'!I200))="","",OFFSET('Sanitation Data'!$I$31,0,10*ROW('Sanitation Data'!I200)))</f>
        <v/>
      </c>
      <c r="DN206" s="273" t="str">
        <f ca="true">+IF(OFFSET('Sanitation Data'!$I$32,0,10*ROW('Sanitation Data'!I200))="","",OFFSET('Sanitation Data'!$I$32,0,10*ROW('Sanitation Data'!I200)))</f>
        <v/>
      </c>
      <c r="DO206" s="273" t="str">
        <f ca="true">+IF(OFFSET('Hygiene Data'!$D$11,0,10*ROW('Hygiene Data'!D200))="","",OFFSET('Hygiene Data'!$D$11,0,10*ROW('Hygiene Data'!D200)))</f>
        <v/>
      </c>
      <c r="DP206" s="273" t="str">
        <f ca="true">+IF(OFFSET('Hygiene Data'!$D$12,0,10*ROW('Hygiene Data'!D200))="","",OFFSET('Hygiene Data'!$D$12,0,10*ROW('Hygiene Data'!D200)))</f>
        <v/>
      </c>
      <c r="DQ206" s="273" t="str">
        <f ca="true">+IF(OFFSET('Hygiene Data'!$D$13,0,10*ROW('Hygiene Data'!D200))="","",OFFSET('Hygiene Data'!$D$13,0,10*ROW('Hygiene Data'!D200)))</f>
        <v/>
      </c>
      <c r="DR206" s="273" t="str">
        <f ca="true">+IF(OFFSET('Hygiene Data'!$E$11,0,10*ROW('Hygiene Data'!E200))="","",OFFSET('Hygiene Data'!$E$11,0,10*ROW('Hygiene Data'!E200)))</f>
        <v/>
      </c>
      <c r="DS206" s="273" t="str">
        <f ca="true">+IF(OFFSET('Hygiene Data'!$E$12,0,10*ROW('Hygiene Data'!E200))="","",OFFSET('Hygiene Data'!$E$12,0,10*ROW('Hygiene Data'!E200)))</f>
        <v/>
      </c>
      <c r="DT206" s="273" t="str">
        <f ca="true">+IF(OFFSET('Hygiene Data'!$E$13,0,10*ROW('Hygiene Data'!E200))="","",OFFSET('Hygiene Data'!$E$13,0,10*ROW('Hygiene Data'!E200)))</f>
        <v/>
      </c>
      <c r="DU206" s="273" t="str">
        <f ca="true">+IF(OFFSET('Hygiene Data'!$F$11,0,10*ROW('Hygiene Data'!F200))="","",OFFSET('Hygiene Data'!$F$11,0,10*ROW('Hygiene Data'!F200)))</f>
        <v/>
      </c>
      <c r="DV206" s="273" t="str">
        <f ca="true">+IF(OFFSET('Hygiene Data'!$F$12,0,10*ROW('Hygiene Data'!F200))="","",OFFSET('Hygiene Data'!$F$12,0,10*ROW('Hygiene Data'!F200)))</f>
        <v/>
      </c>
      <c r="DW206" s="273" t="str">
        <f ca="true">+IF(OFFSET('Hygiene Data'!$F$13,0,10*ROW('Hygiene Data'!F200))="","",OFFSET('Hygiene Data'!$F$13,0,10*ROW('Hygiene Data'!F200)))</f>
        <v/>
      </c>
      <c r="DX206" s="273" t="str">
        <f ca="true">+IF(OFFSET('Hygiene Data'!$G$11,0,10*ROW('Hygiene Data'!G200))="","",OFFSET('Hygiene Data'!$G$11,0,10*ROW('Hygiene Data'!G200)))</f>
        <v/>
      </c>
      <c r="DY206" s="273" t="str">
        <f ca="true">+IF(OFFSET('Hygiene Data'!$G$12,0,10*ROW('Hygiene Data'!G200))="","",OFFSET('Hygiene Data'!$G$12,0,10*ROW('Hygiene Data'!G200)))</f>
        <v/>
      </c>
      <c r="DZ206" s="273" t="str">
        <f ca="true">+IF(OFFSET('Hygiene Data'!$G$13,0,10*ROW('Hygiene Data'!G200))="","",OFFSET('Hygiene Data'!$G$13,0,10*ROW('Hygiene Data'!G200)))</f>
        <v/>
      </c>
      <c r="EA206" s="273" t="str">
        <f ca="true">+IF(OFFSET('Hygiene Data'!$H$11,0,10*ROW('Hygiene Data'!H200))="","",OFFSET('Hygiene Data'!$H$11,0,10*ROW('Hygiene Data'!H200)))</f>
        <v/>
      </c>
      <c r="EB206" s="273" t="str">
        <f ca="true">+IF(OFFSET('Hygiene Data'!$H$12,0,10*ROW('Hygiene Data'!H200))="","",OFFSET('Hygiene Data'!$H$12,0,10*ROW('Hygiene Data'!H200)))</f>
        <v/>
      </c>
      <c r="EC206" s="273" t="str">
        <f ca="true">+IF(OFFSET('Hygiene Data'!$H$13,0,10*ROW('Hygiene Data'!H200))="","",OFFSET('Hygiene Data'!$H$13,0,10*ROW('Hygiene Data'!H200)))</f>
        <v/>
      </c>
      <c r="ED206" s="273" t="str">
        <f ca="true">+IF(OFFSET('Hygiene Data'!$I$11,0,10*ROW('Hygiene Data'!I200))="","",OFFSET('Hygiene Data'!$I$11,0,10*ROW('Hygiene Data'!I200)))</f>
        <v/>
      </c>
      <c r="EE206" s="273" t="str">
        <f ca="true">+IF(OFFSET('Hygiene Data'!$I$12,0,10*ROW('Hygiene Data'!I200))="","",OFFSET('Hygiene Data'!$I$12,0,10*ROW('Hygiene Data'!I200)))</f>
        <v/>
      </c>
      <c r="EF206" s="273"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29" t="str">
        <f t="shared" ca="true" si="3"/>
        <v/>
      </c>
      <c r="D207" s="97"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7"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7"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7"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7"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7"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7"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7"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7"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7"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7"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7"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7"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7"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7"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7"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7"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7"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8"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8"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8"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8"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8"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8"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8"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8"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8"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8"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8"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8"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8"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8"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8"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8"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8"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8"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8"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8"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8"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8"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8"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8"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8"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8"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8"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8"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8"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8"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9"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9"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9"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9"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9"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9"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9"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9"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9"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9"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9"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9"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9"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9"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9"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9"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9"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9"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3"/>
      <c r="BS207" s="273" t="str">
        <f ca="true">+IF(OFFSET('Water Data'!$D$27,0,10*ROW('Water Data'!D201))="","",OFFSET('Water Data'!$D$27,0,10*ROW('Water Data'!D201)))</f>
        <v/>
      </c>
      <c r="BT207" s="273" t="str">
        <f ca="true">+IF(OFFSET('Water Data'!$D$28,0,10*ROW('Water Data'!D201))="","",OFFSET('Water Data'!$D$28,0,10*ROW('Water Data'!D201)))</f>
        <v/>
      </c>
      <c r="BU207" s="273" t="str">
        <f ca="true">+IF(OFFSET('Water Data'!$D$29,0,10*ROW('Water Data'!D201))="","",OFFSET('Water Data'!$D$29,0,10*ROW('Water Data'!D201)))</f>
        <v/>
      </c>
      <c r="BV207" s="273" t="str">
        <f ca="true">+IF(OFFSET('Water Data'!$E$27,0,10*ROW('Water Data'!E201))="","",OFFSET('Water Data'!$E$27,0,10*ROW('Water Data'!E201)))</f>
        <v/>
      </c>
      <c r="BW207" s="273" t="str">
        <f ca="true">+IF(OFFSET('Water Data'!$E$28,0,10*ROW('Water Data'!E201))="","",OFFSET('Water Data'!$E$28,0,10*ROW('Water Data'!E201)))</f>
        <v/>
      </c>
      <c r="BX207" s="273" t="str">
        <f ca="true">+IF(OFFSET('Water Data'!$E$29,0,10*ROW('Water Data'!E201))="","",OFFSET('Water Data'!$E$29,0,10*ROW('Water Data'!E201)))</f>
        <v/>
      </c>
      <c r="BY207" s="273" t="str">
        <f ca="true">+IF(OFFSET('Water Data'!$F$27,0,10*ROW('Water Data'!F201))="","",OFFSET('Water Data'!$F$27,0,10*ROW('Water Data'!F201)))</f>
        <v/>
      </c>
      <c r="BZ207" s="273" t="str">
        <f ca="true">+IF(OFFSET('Water Data'!$F$28,0,10*ROW('Water Data'!F201))="","",OFFSET('Water Data'!$F$28,0,10*ROW('Water Data'!F201)))</f>
        <v/>
      </c>
      <c r="CA207" s="273" t="str">
        <f ca="true">+IF(OFFSET('Water Data'!$F$29,0,10*ROW('Water Data'!F201))="","",OFFSET('Water Data'!$F$29,0,10*ROW('Water Data'!F201)))</f>
        <v/>
      </c>
      <c r="CB207" s="273" t="str">
        <f ca="true">+IF(OFFSET('Water Data'!$G$27,0,10*ROW('Water Data'!G201))="","",OFFSET('Water Data'!$G$27,0,10*ROW('Water Data'!G201)))</f>
        <v/>
      </c>
      <c r="CC207" s="273" t="str">
        <f ca="true">+IF(OFFSET('Water Data'!$G$28,0,10*ROW('Water Data'!G201))="","",OFFSET('Water Data'!$G$28,0,10*ROW('Water Data'!G201)))</f>
        <v/>
      </c>
      <c r="CD207" s="273" t="str">
        <f ca="true">+IF(OFFSET('Water Data'!$G$29,0,10*ROW('Water Data'!G201))="","",OFFSET('Water Data'!$G$29,0,10*ROW('Water Data'!G201)))</f>
        <v/>
      </c>
      <c r="CE207" s="273" t="str">
        <f ca="true">+IF(OFFSET('Water Data'!$H$27,0,10*ROW('Water Data'!H201))="","",OFFSET('Water Data'!$H$27,0,10*ROW('Water Data'!H201)))</f>
        <v/>
      </c>
      <c r="CF207" s="273" t="str">
        <f ca="true">+IF(OFFSET('Water Data'!$H$28,0,10*ROW('Water Data'!H201))="","",OFFSET('Water Data'!$H$28,0,10*ROW('Water Data'!H201)))</f>
        <v/>
      </c>
      <c r="CG207" s="273" t="str">
        <f ca="true">+IF(OFFSET('Water Data'!$H$29,0,10*ROW('Water Data'!H201))="","",OFFSET('Water Data'!$H$29,0,10*ROW('Water Data'!H201)))</f>
        <v/>
      </c>
      <c r="CH207" s="273" t="str">
        <f ca="true">+IF(OFFSET('Water Data'!$I$27,0,10*ROW('Water Data'!I201))="","",OFFSET('Water Data'!$I$27,0,10*ROW('Water Data'!I201)))</f>
        <v/>
      </c>
      <c r="CI207" s="273" t="str">
        <f ca="true">+IF(OFFSET('Water Data'!$I$28,0,10*ROW('Water Data'!I201))="","",OFFSET('Water Data'!$I$28,0,10*ROW('Water Data'!I201)))</f>
        <v/>
      </c>
      <c r="CJ207" s="273" t="str">
        <f ca="true">+IF(OFFSET('Water Data'!$I$29,0,10*ROW('Water Data'!I201))="","",OFFSET('Water Data'!$I$29,0,10*ROW('Water Data'!I201)))</f>
        <v/>
      </c>
      <c r="CK207" s="273" t="str">
        <f ca="true">+IF(OFFSET('Sanitation Data'!$D$28,0,10*ROW('Sanitation Data'!D201))="","",OFFSET('Sanitation Data'!$D$28,0,10*ROW('Sanitation Data'!D201)))</f>
        <v/>
      </c>
      <c r="CL207" s="273" t="str">
        <f ca="true">+IF(OFFSET('Sanitation Data'!$D$29,0,10*ROW('Sanitation Data'!D201))="","",OFFSET('Sanitation Data'!$D$29,0,10*ROW('Sanitation Data'!D201)))</f>
        <v/>
      </c>
      <c r="CM207" s="273" t="str">
        <f ca="true">+IF(OFFSET('Sanitation Data'!$D$30,0,10*ROW('Sanitation Data'!D201))="","",OFFSET('Sanitation Data'!$D$30,0,10*ROW('Sanitation Data'!D201)))</f>
        <v/>
      </c>
      <c r="CN207" s="273" t="str">
        <f ca="true">+IF(OFFSET('Sanitation Data'!$D$31,0,10*ROW('Sanitation Data'!D201))="","",OFFSET('Sanitation Data'!$D$31,0,10*ROW('Sanitation Data'!D201)))</f>
        <v/>
      </c>
      <c r="CO207" s="273" t="str">
        <f ca="true">+IF(OFFSET('Sanitation Data'!$D$32,0,10*ROW('Sanitation Data'!D201))="","",OFFSET('Sanitation Data'!$D$32,0,10*ROW('Sanitation Data'!D201)))</f>
        <v/>
      </c>
      <c r="CP207" s="273" t="str">
        <f ca="true">+IF(OFFSET('Sanitation Data'!$E$28,0,10*ROW('Sanitation Data'!E201))="","",OFFSET('Sanitation Data'!$E$28,0,10*ROW('Sanitation Data'!E201)))</f>
        <v/>
      </c>
      <c r="CQ207" s="273" t="str">
        <f ca="true">+IF(OFFSET('Sanitation Data'!$E$29,0,10*ROW('Sanitation Data'!E201))="","",OFFSET('Sanitation Data'!$E$29,0,10*ROW('Sanitation Data'!E201)))</f>
        <v/>
      </c>
      <c r="CR207" s="273" t="str">
        <f ca="true">+IF(OFFSET('Sanitation Data'!$E$30,0,10*ROW('Sanitation Data'!E201))="","",OFFSET('Sanitation Data'!$E$30,0,10*ROW('Sanitation Data'!E201)))</f>
        <v/>
      </c>
      <c r="CS207" s="273" t="str">
        <f ca="true">+IF(OFFSET('Sanitation Data'!$E$31,0,10*ROW('Sanitation Data'!E201))="","",OFFSET('Sanitation Data'!$E$31,0,10*ROW('Sanitation Data'!E201)))</f>
        <v/>
      </c>
      <c r="CT207" s="273" t="str">
        <f ca="true">+IF(OFFSET('Sanitation Data'!$E$32,0,10*ROW('Sanitation Data'!E201))="","",OFFSET('Sanitation Data'!$E$32,0,10*ROW('Sanitation Data'!E201)))</f>
        <v/>
      </c>
      <c r="CU207" s="273" t="str">
        <f ca="true">+IF(OFFSET('Sanitation Data'!$F$28,0,10*ROW('Sanitation Data'!F201))="","",OFFSET('Sanitation Data'!$F$28,0,10*ROW('Sanitation Data'!F201)))</f>
        <v/>
      </c>
      <c r="CV207" s="273" t="str">
        <f ca="true">+IF(OFFSET('Sanitation Data'!$F$29,0,10*ROW('Sanitation Data'!F201))="","",OFFSET('Sanitation Data'!$F$29,0,10*ROW('Sanitation Data'!F201)))</f>
        <v/>
      </c>
      <c r="CW207" s="273" t="str">
        <f ca="true">+IF(OFFSET('Sanitation Data'!$F$30,0,10*ROW('Sanitation Data'!F201))="","",OFFSET('Sanitation Data'!$F$30,0,10*ROW('Sanitation Data'!F201)))</f>
        <v/>
      </c>
      <c r="CX207" s="273" t="str">
        <f ca="true">+IF(OFFSET('Sanitation Data'!$F$31,0,10*ROW('Sanitation Data'!F201))="","",OFFSET('Sanitation Data'!$F$31,0,10*ROW('Sanitation Data'!F201)))</f>
        <v/>
      </c>
      <c r="CY207" s="273" t="str">
        <f ca="true">+IF(OFFSET('Sanitation Data'!$F$32,0,10*ROW('Sanitation Data'!F201))="","",OFFSET('Sanitation Data'!$F$32,0,10*ROW('Sanitation Data'!F201)))</f>
        <v/>
      </c>
      <c r="CZ207" s="273" t="str">
        <f ca="true">+IF(OFFSET('Sanitation Data'!$G$28,0,10*ROW('Sanitation Data'!G201))="","",OFFSET('Sanitation Data'!$G$28,0,10*ROW('Sanitation Data'!G201)))</f>
        <v/>
      </c>
      <c r="DA207" s="273" t="str">
        <f ca="true">+IF(OFFSET('Sanitation Data'!$G$29,0,10*ROW('Sanitation Data'!G201))="","",OFFSET('Sanitation Data'!$G$29,0,10*ROW('Sanitation Data'!G201)))</f>
        <v/>
      </c>
      <c r="DB207" s="273" t="str">
        <f ca="true">+IF(OFFSET('Sanitation Data'!$G$30,0,10*ROW('Sanitation Data'!G201))="","",OFFSET('Sanitation Data'!$G$30,0,10*ROW('Sanitation Data'!G201)))</f>
        <v/>
      </c>
      <c r="DC207" s="273" t="str">
        <f ca="true">+IF(OFFSET('Sanitation Data'!$G$31,0,10*ROW('Sanitation Data'!G201))="","",OFFSET('Sanitation Data'!$G$31,0,10*ROW('Sanitation Data'!G201)))</f>
        <v/>
      </c>
      <c r="DD207" s="273" t="str">
        <f ca="true">+IF(OFFSET('Sanitation Data'!$G$32,0,10*ROW('Sanitation Data'!G201))="","",OFFSET('Sanitation Data'!$G$32,0,10*ROW('Sanitation Data'!G201)))</f>
        <v/>
      </c>
      <c r="DE207" s="273" t="str">
        <f ca="true">+IF(OFFSET('Sanitation Data'!$H$28,0,10*ROW('Sanitation Data'!H201))="","",OFFSET('Sanitation Data'!$H$28,0,10*ROW('Sanitation Data'!H201)))</f>
        <v/>
      </c>
      <c r="DF207" s="273" t="str">
        <f ca="true">+IF(OFFSET('Sanitation Data'!$H$29,0,10*ROW('Sanitation Data'!H201))="","",OFFSET('Sanitation Data'!$H$29,0,10*ROW('Sanitation Data'!H201)))</f>
        <v/>
      </c>
      <c r="DG207" s="273" t="str">
        <f ca="true">+IF(OFFSET('Sanitation Data'!$H$30,0,10*ROW('Sanitation Data'!H201))="","",OFFSET('Sanitation Data'!$H$30,0,10*ROW('Sanitation Data'!H201)))</f>
        <v/>
      </c>
      <c r="DH207" s="273" t="str">
        <f ca="true">+IF(OFFSET('Sanitation Data'!$H$31,0,10*ROW('Sanitation Data'!H201))="","",OFFSET('Sanitation Data'!$H$31,0,10*ROW('Sanitation Data'!H201)))</f>
        <v/>
      </c>
      <c r="DI207" s="273" t="str">
        <f ca="true">+IF(OFFSET('Sanitation Data'!$H$32,0,10*ROW('Sanitation Data'!H201))="","",OFFSET('Sanitation Data'!$H$32,0,10*ROW('Sanitation Data'!H201)))</f>
        <v/>
      </c>
      <c r="DJ207" s="273" t="str">
        <f ca="true">+IF(OFFSET('Sanitation Data'!$I$28,0,10*ROW('Sanitation Data'!I201))="","",OFFSET('Sanitation Data'!$I$28,0,10*ROW('Sanitation Data'!I201)))</f>
        <v/>
      </c>
      <c r="DK207" s="273" t="str">
        <f ca="true">+IF(OFFSET('Sanitation Data'!$I$29,0,10*ROW('Sanitation Data'!I201))="","",OFFSET('Sanitation Data'!$I$29,0,10*ROW('Sanitation Data'!I201)))</f>
        <v/>
      </c>
      <c r="DL207" s="273" t="str">
        <f ca="true">+IF(OFFSET('Sanitation Data'!$I$30,0,10*ROW('Sanitation Data'!I201))="","",OFFSET('Sanitation Data'!$I$30,0,10*ROW('Sanitation Data'!I201)))</f>
        <v/>
      </c>
      <c r="DM207" s="273" t="str">
        <f ca="true">+IF(OFFSET('Sanitation Data'!$I$31,0,10*ROW('Sanitation Data'!I201))="","",OFFSET('Sanitation Data'!$I$31,0,10*ROW('Sanitation Data'!I201)))</f>
        <v/>
      </c>
      <c r="DN207" s="273" t="str">
        <f ca="true">+IF(OFFSET('Sanitation Data'!$I$32,0,10*ROW('Sanitation Data'!I201))="","",OFFSET('Sanitation Data'!$I$32,0,10*ROW('Sanitation Data'!I201)))</f>
        <v/>
      </c>
      <c r="DO207" s="273" t="str">
        <f ca="true">+IF(OFFSET('Hygiene Data'!$D$11,0,10*ROW('Hygiene Data'!D201))="","",OFFSET('Hygiene Data'!$D$11,0,10*ROW('Hygiene Data'!D201)))</f>
        <v/>
      </c>
      <c r="DP207" s="273" t="str">
        <f ca="true">+IF(OFFSET('Hygiene Data'!$D$12,0,10*ROW('Hygiene Data'!D201))="","",OFFSET('Hygiene Data'!$D$12,0,10*ROW('Hygiene Data'!D201)))</f>
        <v/>
      </c>
      <c r="DQ207" s="273" t="str">
        <f ca="true">+IF(OFFSET('Hygiene Data'!$D$13,0,10*ROW('Hygiene Data'!D201))="","",OFFSET('Hygiene Data'!$D$13,0,10*ROW('Hygiene Data'!D201)))</f>
        <v/>
      </c>
      <c r="DR207" s="273" t="str">
        <f ca="true">+IF(OFFSET('Hygiene Data'!$E$11,0,10*ROW('Hygiene Data'!E201))="","",OFFSET('Hygiene Data'!$E$11,0,10*ROW('Hygiene Data'!E201)))</f>
        <v/>
      </c>
      <c r="DS207" s="273" t="str">
        <f ca="true">+IF(OFFSET('Hygiene Data'!$E$12,0,10*ROW('Hygiene Data'!E201))="","",OFFSET('Hygiene Data'!$E$12,0,10*ROW('Hygiene Data'!E201)))</f>
        <v/>
      </c>
      <c r="DT207" s="273" t="str">
        <f ca="true">+IF(OFFSET('Hygiene Data'!$E$13,0,10*ROW('Hygiene Data'!E201))="","",OFFSET('Hygiene Data'!$E$13,0,10*ROW('Hygiene Data'!E201)))</f>
        <v/>
      </c>
      <c r="DU207" s="273" t="str">
        <f ca="true">+IF(OFFSET('Hygiene Data'!$F$11,0,10*ROW('Hygiene Data'!F201))="","",OFFSET('Hygiene Data'!$F$11,0,10*ROW('Hygiene Data'!F201)))</f>
        <v/>
      </c>
      <c r="DV207" s="273" t="str">
        <f ca="true">+IF(OFFSET('Hygiene Data'!$F$12,0,10*ROW('Hygiene Data'!F201))="","",OFFSET('Hygiene Data'!$F$12,0,10*ROW('Hygiene Data'!F201)))</f>
        <v/>
      </c>
      <c r="DW207" s="273" t="str">
        <f ca="true">+IF(OFFSET('Hygiene Data'!$F$13,0,10*ROW('Hygiene Data'!F201))="","",OFFSET('Hygiene Data'!$F$13,0,10*ROW('Hygiene Data'!F201)))</f>
        <v/>
      </c>
      <c r="DX207" s="273" t="str">
        <f ca="true">+IF(OFFSET('Hygiene Data'!$G$11,0,10*ROW('Hygiene Data'!G201))="","",OFFSET('Hygiene Data'!$G$11,0,10*ROW('Hygiene Data'!G201)))</f>
        <v/>
      </c>
      <c r="DY207" s="273" t="str">
        <f ca="true">+IF(OFFSET('Hygiene Data'!$G$12,0,10*ROW('Hygiene Data'!G201))="","",OFFSET('Hygiene Data'!$G$12,0,10*ROW('Hygiene Data'!G201)))</f>
        <v/>
      </c>
      <c r="DZ207" s="273" t="str">
        <f ca="true">+IF(OFFSET('Hygiene Data'!$G$13,0,10*ROW('Hygiene Data'!G201))="","",OFFSET('Hygiene Data'!$G$13,0,10*ROW('Hygiene Data'!G201)))</f>
        <v/>
      </c>
      <c r="EA207" s="273" t="str">
        <f ca="true">+IF(OFFSET('Hygiene Data'!$H$11,0,10*ROW('Hygiene Data'!H201))="","",OFFSET('Hygiene Data'!$H$11,0,10*ROW('Hygiene Data'!H201)))</f>
        <v/>
      </c>
      <c r="EB207" s="273" t="str">
        <f ca="true">+IF(OFFSET('Hygiene Data'!$H$12,0,10*ROW('Hygiene Data'!H201))="","",OFFSET('Hygiene Data'!$H$12,0,10*ROW('Hygiene Data'!H201)))</f>
        <v/>
      </c>
      <c r="EC207" s="273" t="str">
        <f ca="true">+IF(OFFSET('Hygiene Data'!$H$13,0,10*ROW('Hygiene Data'!H201))="","",OFFSET('Hygiene Data'!$H$13,0,10*ROW('Hygiene Data'!H201)))</f>
        <v/>
      </c>
      <c r="ED207" s="273" t="str">
        <f ca="true">+IF(OFFSET('Hygiene Data'!$I$11,0,10*ROW('Hygiene Data'!I201))="","",OFFSET('Hygiene Data'!$I$11,0,10*ROW('Hygiene Data'!I201)))</f>
        <v/>
      </c>
      <c r="EE207" s="273" t="str">
        <f ca="true">+IF(OFFSET('Hygiene Data'!$I$12,0,10*ROW('Hygiene Data'!I201))="","",OFFSET('Hygiene Data'!$I$12,0,10*ROW('Hygiene Data'!I201)))</f>
        <v/>
      </c>
      <c r="EF207" s="273"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6" customWidth="true"/>
    <col min="3" max="3" width="29.75" customWidth="true"/>
    <col min="4" max="9" width="7.875" customWidth="true"/>
    <col min="10" max="11" width="1.125" customWidth="true"/>
    <col min="12" max="12" width="24.625" style="126" customWidth="true"/>
    <col min="13" max="13" width="29.75" customWidth="true"/>
    <col min="14" max="19" width="7.875" customWidth="true"/>
    <col min="20" max="21" width="1.125" customWidth="true"/>
    <col min="22" max="22" width="24.625" style="126" customWidth="true"/>
    <col min="23" max="23" width="29.75" customWidth="true"/>
    <col min="24" max="29" width="7.875" customWidth="true"/>
    <col min="30" max="31" width="1.125" customWidth="true"/>
    <col min="32" max="32" width="24.625" style="126" customWidth="true"/>
    <col min="33" max="33" width="29.75" customWidth="true"/>
    <col min="34" max="39" width="7.875" customWidth="true"/>
    <col min="40" max="41" width="1.125" customWidth="true"/>
    <col min="42" max="42" width="24.625" style="126" customWidth="true"/>
    <col min="43" max="43" width="29.75" customWidth="true"/>
    <col min="44" max="49" width="7.875" customWidth="true"/>
    <col min="50" max="51" width="1.125" customWidth="true"/>
    <col min="52" max="52" width="24.625" style="126" customWidth="true"/>
    <col min="53" max="53" width="29.75" customWidth="true"/>
    <col min="54" max="59" width="7.875" customWidth="true"/>
    <col min="60" max="61" width="1.125" customWidth="true"/>
    <col min="62" max="62" width="24.625" style="126" customWidth="true"/>
    <col min="63" max="63" width="29.75" customWidth="true"/>
    <col min="64" max="69" width="7.875" customWidth="true"/>
    <col min="70" max="71" width="1.125" customWidth="true"/>
    <col min="72" max="72" width="24.625" style="126" customWidth="true"/>
    <col min="73" max="73" width="29.75" customWidth="true"/>
    <col min="74" max="79" width="7.875" customWidth="true"/>
    <col min="80" max="81" width="1.125" customWidth="true"/>
    <col min="82" max="82" width="24.625" style="126" customWidth="true"/>
    <col min="83" max="83" width="29.75" customWidth="true"/>
    <col min="84" max="89" width="7.875" customWidth="true"/>
    <col min="90" max="91" width="1.125" customWidth="true"/>
    <col min="92" max="92" width="24.625" style="126" customWidth="true"/>
    <col min="93" max="93" width="29.75" customWidth="true"/>
    <col min="94" max="99" width="7.875" customWidth="true"/>
    <col min="100" max="101" width="1.125" customWidth="true"/>
    <col min="102" max="102" width="24.625" style="126" customWidth="true"/>
    <col min="103" max="103" width="29.75" customWidth="true"/>
    <col min="104" max="109" width="7.875" customWidth="true"/>
    <col min="110" max="111" width="1.125" customWidth="true"/>
    <col min="112" max="112" width="24.625" style="126" customWidth="true"/>
    <col min="113" max="113" width="29.75" customWidth="true"/>
    <col min="114" max="119" width="7.875" customWidth="true"/>
    <col min="120" max="121" width="1.125" customWidth="true"/>
    <col min="122" max="122" width="24.625" style="126" customWidth="true"/>
    <col min="123" max="123" width="29.75" customWidth="true"/>
    <col min="124" max="129" width="7.875" customWidth="true"/>
    <col min="130" max="131" width="1.125" customWidth="true"/>
    <col min="132" max="132" width="24.625" style="126" customWidth="true"/>
    <col min="133" max="133" width="29.75" customWidth="true"/>
    <col min="134" max="139" width="7.875" customWidth="true"/>
    <col min="140" max="141" width="1.125" customWidth="true"/>
    <col min="142" max="142" width="24.625" style="126" customWidth="true"/>
    <col min="143" max="143" width="29.75" customWidth="true"/>
    <col min="144" max="149" width="7.875" customWidth="true"/>
    <col min="150" max="151" width="1.125" customWidth="true"/>
    <col min="152" max="152" width="24.625" style="126" customWidth="true"/>
    <col min="153" max="153" width="29.75" customWidth="true"/>
    <col min="154" max="159" width="7.875" customWidth="true"/>
    <col min="160" max="161" width="1.125" customWidth="true"/>
    <col min="162" max="162" width="24.625" style="126" customWidth="true"/>
    <col min="163" max="163" width="29.75" customWidth="true"/>
    <col min="164" max="169" width="7.875" customWidth="true"/>
    <col min="170" max="171" width="1.125" customWidth="true"/>
    <col min="172" max="172" width="24.625" style="126" customWidth="true"/>
    <col min="173" max="173" width="29.75" customWidth="true"/>
    <col min="174" max="179" width="7.875" customWidth="true"/>
    <col min="180" max="181" width="1.125" customWidth="true"/>
    <col min="182" max="182" width="24.625" style="126" customWidth="true"/>
    <col min="183" max="183" width="29.75" customWidth="true"/>
    <col min="184" max="189" width="7.875" customWidth="true"/>
    <col min="190" max="191" width="1.125" customWidth="true"/>
    <col min="192" max="192" width="24.625" style="126" customWidth="true"/>
    <col min="193" max="193" width="29.75" customWidth="true"/>
    <col min="194" max="199" width="7.875" customWidth="true"/>
    <col min="200" max="201" width="1.125" customWidth="true"/>
    <col min="202" max="202" width="24.625" style="126" customWidth="true"/>
    <col min="203" max="203" width="29.75" customWidth="true"/>
    <col min="204" max="209" width="7.875" customWidth="true"/>
    <col min="210" max="211" width="1.125" customWidth="true"/>
    <col min="212" max="212" width="24.625" style="126" customWidth="true"/>
    <col min="213" max="213" width="29.75" customWidth="true"/>
    <col min="214" max="219" width="7.875" customWidth="true"/>
    <col min="220" max="221" width="1.125" customWidth="true"/>
    <col min="222" max="222" width="24.625" style="126" customWidth="true"/>
    <col min="223" max="223" width="29.75" customWidth="true"/>
    <col min="224" max="229" width="7.875" customWidth="true"/>
    <col min="230" max="231" width="1.125" customWidth="true"/>
    <col min="232" max="232" width="24.625" style="126"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3" t="s">
        <v>28</v>
      </c>
      <c r="C1" s="557" t="s">
        <v>228</v>
      </c>
      <c r="D1" s="318" t="s">
        <v>159</v>
      </c>
      <c r="E1" s="318"/>
      <c r="F1" s="318"/>
      <c r="G1" s="318"/>
      <c r="H1" s="318"/>
      <c r="I1" s="322"/>
      <c r="J1" s="310"/>
      <c r="K1" s="310"/>
      <c r="L1" s="323" t="s">
        <v>28</v>
      </c>
      <c r="M1" s="557" t="s">
        <v>229</v>
      </c>
      <c r="N1" s="318" t="s">
        <v>159</v>
      </c>
      <c r="O1" s="318"/>
      <c r="P1" s="318"/>
      <c r="Q1" s="318"/>
      <c r="R1" s="318"/>
      <c r="S1" s="322"/>
      <c r="T1" s="310"/>
      <c r="U1" s="310"/>
      <c r="V1" s="323" t="s">
        <v>28</v>
      </c>
      <c r="W1" s="557">
        <v>2019</v>
      </c>
      <c r="X1" s="318" t="s">
        <v>159</v>
      </c>
      <c r="Y1" s="318"/>
      <c r="Z1" s="318"/>
      <c r="AA1" s="318"/>
      <c r="AB1" s="318"/>
      <c r="AC1" s="322"/>
      <c r="AD1" s="310"/>
      <c r="AE1" s="310"/>
      <c r="AF1" s="323" t="s">
        <v>28</v>
      </c>
      <c r="AG1" s="557">
        <v>2020</v>
      </c>
      <c r="AH1" s="318" t="s">
        <v>159</v>
      </c>
      <c r="AI1" s="318"/>
      <c r="AJ1" s="318"/>
      <c r="AK1" s="318"/>
      <c r="AL1" s="318"/>
      <c r="AM1" s="322"/>
      <c r="AN1" s="310"/>
      <c r="AO1" s="310"/>
      <c r="AP1" s="323" t="s">
        <v>28</v>
      </c>
      <c r="AQ1" s="557">
        <v>2021</v>
      </c>
      <c r="AR1" s="318" t="s">
        <v>159</v>
      </c>
      <c r="AS1" s="318"/>
      <c r="AT1" s="318"/>
      <c r="AU1" s="318"/>
      <c r="AV1" s="318"/>
      <c r="AW1" s="322"/>
      <c r="AX1" s="310"/>
      <c r="AY1" s="310"/>
      <c r="AZ1" s="323" t="s">
        <v>28</v>
      </c>
      <c r="BA1" s="557">
        <v>2022</v>
      </c>
      <c r="BB1" s="318" t="s">
        <v>159</v>
      </c>
      <c r="BC1" s="318"/>
      <c r="BD1" s="318"/>
      <c r="BE1" s="318"/>
      <c r="BF1" s="318"/>
      <c r="BG1" s="322"/>
      <c r="BH1" s="310"/>
      <c r="BI1" s="310"/>
    </row>
    <row xmlns:x14ac="http://schemas.microsoft.com/office/spreadsheetml/2009/9/ac" r="2" s="309" customFormat="true" ht="30" customHeight="true" x14ac:dyDescent="0.25">
      <c r="A2" s="570" t="s">
        <v>254</v>
      </c>
      <c r="B2" s="319" t="s">
        <v>226</v>
      </c>
      <c r="C2" s="241" t="s">
        <v>161</v>
      </c>
      <c r="D2" s="241" t="s">
        <v>160</v>
      </c>
      <c r="E2" s="320"/>
      <c r="F2" s="320"/>
      <c r="G2" s="320"/>
      <c r="H2" s="320"/>
      <c r="I2" s="321"/>
      <c r="J2" s="310" t="s">
        <v>230</v>
      </c>
      <c r="K2" s="310"/>
      <c r="L2" s="319" t="s">
        <v>227</v>
      </c>
      <c r="M2" s="241" t="s">
        <v>174</v>
      </c>
      <c r="N2" s="241" t="s">
        <v>222</v>
      </c>
      <c r="O2" s="320"/>
      <c r="P2" s="320"/>
      <c r="Q2" s="320"/>
      <c r="R2" s="320"/>
      <c r="S2" s="321"/>
      <c r="T2" s="310" t="s">
        <v>230</v>
      </c>
      <c r="U2" s="310"/>
      <c r="V2" s="319" t="s">
        <v>250</v>
      </c>
      <c r="W2" s="241" t="s">
        <v>174</v>
      </c>
      <c r="X2" s="241" t="s">
        <v>222</v>
      </c>
      <c r="Y2" s="320"/>
      <c r="Z2" s="320"/>
      <c r="AA2" s="320"/>
      <c r="AB2" s="320"/>
      <c r="AC2" s="321"/>
      <c r="AD2" s="310" t="s">
        <v>230</v>
      </c>
      <c r="AE2" s="310"/>
      <c r="AF2" s="319" t="s">
        <v>251</v>
      </c>
      <c r="AG2" s="241" t="s">
        <v>174</v>
      </c>
      <c r="AH2" s="241" t="s">
        <v>222</v>
      </c>
      <c r="AI2" s="320"/>
      <c r="AJ2" s="320"/>
      <c r="AK2" s="320"/>
      <c r="AL2" s="320"/>
      <c r="AM2" s="321"/>
      <c r="AN2" s="310" t="s">
        <v>230</v>
      </c>
      <c r="AO2" s="310"/>
      <c r="AP2" s="319" t="s">
        <v>259</v>
      </c>
      <c r="AQ2" s="241" t="s">
        <v>174</v>
      </c>
      <c r="AR2" s="241" t="s">
        <v>222</v>
      </c>
      <c r="AS2" s="320"/>
      <c r="AT2" s="320"/>
      <c r="AU2" s="320"/>
      <c r="AV2" s="320"/>
      <c r="AW2" s="321"/>
      <c r="AX2" s="310" t="s">
        <v>230</v>
      </c>
      <c r="AY2" s="310"/>
      <c r="AZ2" s="319" t="s">
        <v>260</v>
      </c>
      <c r="BA2" s="241" t="s">
        <v>174</v>
      </c>
      <c r="BB2" s="241" t="s">
        <v>222</v>
      </c>
      <c r="BC2" s="320"/>
      <c r="BD2" s="320"/>
      <c r="BE2" s="320"/>
      <c r="BF2" s="320"/>
      <c r="BG2" s="321"/>
      <c r="BH2" s="310" t="s">
        <v>230</v>
      </c>
      <c r="BI2" s="310"/>
    </row>
    <row xmlns:x14ac="http://schemas.microsoft.com/office/spreadsheetml/2009/9/ac" r="3" s="249" customFormat="true" ht="18" customHeight="true" x14ac:dyDescent="0.25">
      <c r="A3" s="570"/>
      <c r="B3" s="242" t="s">
        <v>182</v>
      </c>
      <c r="C3" s="243" t="s">
        <v>56</v>
      </c>
      <c r="D3" s="244" t="s">
        <v>7</v>
      </c>
      <c r="E3" s="245" t="s">
        <v>1</v>
      </c>
      <c r="F3" s="245" t="s">
        <v>2</v>
      </c>
      <c r="G3" s="245" t="s">
        <v>16</v>
      </c>
      <c r="H3" s="245" t="s">
        <v>17</v>
      </c>
      <c r="I3" s="246" t="s">
        <v>18</v>
      </c>
      <c r="J3" s="247"/>
      <c r="K3" s="247"/>
      <c r="L3" s="242" t="s">
        <v>182</v>
      </c>
      <c r="M3" s="243" t="s">
        <v>56</v>
      </c>
      <c r="N3" s="244" t="s">
        <v>7</v>
      </c>
      <c r="O3" s="245" t="s">
        <v>1</v>
      </c>
      <c r="P3" s="245" t="s">
        <v>2</v>
      </c>
      <c r="Q3" s="245" t="s">
        <v>16</v>
      </c>
      <c r="R3" s="245" t="s">
        <v>17</v>
      </c>
      <c r="S3" s="246" t="s">
        <v>18</v>
      </c>
      <c r="T3" s="247"/>
      <c r="U3" s="247"/>
      <c r="V3" s="242" t="s">
        <v>182</v>
      </c>
      <c r="W3" s="243" t="s">
        <v>56</v>
      </c>
      <c r="X3" s="244" t="s">
        <v>7</v>
      </c>
      <c r="Y3" s="245" t="s">
        <v>1</v>
      </c>
      <c r="Z3" s="245" t="s">
        <v>2</v>
      </c>
      <c r="AA3" s="245" t="s">
        <v>16</v>
      </c>
      <c r="AB3" s="245" t="s">
        <v>17</v>
      </c>
      <c r="AC3" s="246" t="s">
        <v>18</v>
      </c>
      <c r="AD3" s="247"/>
      <c r="AE3" s="247"/>
      <c r="AF3" s="242" t="s">
        <v>182</v>
      </c>
      <c r="AG3" s="243" t="s">
        <v>56</v>
      </c>
      <c r="AH3" s="244" t="s">
        <v>7</v>
      </c>
      <c r="AI3" s="245" t="s">
        <v>1</v>
      </c>
      <c r="AJ3" s="245" t="s">
        <v>2</v>
      </c>
      <c r="AK3" s="245" t="s">
        <v>16</v>
      </c>
      <c r="AL3" s="245" t="s">
        <v>17</v>
      </c>
      <c r="AM3" s="246" t="s">
        <v>18</v>
      </c>
      <c r="AN3" s="247"/>
      <c r="AO3" s="247"/>
      <c r="AP3" s="242" t="s">
        <v>182</v>
      </c>
      <c r="AQ3" s="243" t="s">
        <v>56</v>
      </c>
      <c r="AR3" s="244" t="s">
        <v>7</v>
      </c>
      <c r="AS3" s="245" t="s">
        <v>1</v>
      </c>
      <c r="AT3" s="245" t="s">
        <v>2</v>
      </c>
      <c r="AU3" s="245" t="s">
        <v>16</v>
      </c>
      <c r="AV3" s="245" t="s">
        <v>17</v>
      </c>
      <c r="AW3" s="246" t="s">
        <v>18</v>
      </c>
      <c r="AX3" s="247"/>
      <c r="AY3" s="247"/>
      <c r="AZ3" s="242" t="s">
        <v>182</v>
      </c>
      <c r="BA3" s="243" t="s">
        <v>56</v>
      </c>
      <c r="BB3" s="244" t="s">
        <v>7</v>
      </c>
      <c r="BC3" s="245" t="s">
        <v>1</v>
      </c>
      <c r="BD3" s="245" t="s">
        <v>2</v>
      </c>
      <c r="BE3" s="245" t="s">
        <v>16</v>
      </c>
      <c r="BF3" s="245" t="s">
        <v>17</v>
      </c>
      <c r="BG3" s="246" t="s">
        <v>18</v>
      </c>
      <c r="BH3" s="247"/>
      <c r="BI3" s="247"/>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85" t="str">
        <f>IF(ISBLANK('Data Summary'!A6),"",'Data Summary'!A6)</f>
        <v>JOR_2015_SUR</v>
      </c>
      <c r="B4" s="119"/>
      <c r="C4" s="15" t="s">
        <v>24</v>
      </c>
      <c r="D4" s="9" t="str">
        <f t="shared" ref="D4:I4" si="0">IF(COUNTA(D13)=0,"",D13)</f>
        <v/>
      </c>
      <c r="E4" s="9" t="str">
        <f t="shared" si="0"/>
        <v/>
      </c>
      <c r="F4" s="9" t="str">
        <f t="shared" si="0"/>
        <v/>
      </c>
      <c r="G4" s="9" t="str">
        <f t="shared" si="0"/>
        <v/>
      </c>
      <c r="H4" s="9" t="str">
        <f t="shared" si="0"/>
        <v/>
      </c>
      <c r="I4" s="31" t="str">
        <f t="shared" si="0"/>
        <v/>
      </c>
      <c r="J4" s="24"/>
      <c r="K4" s="24"/>
      <c r="L4" s="119" t="s">
        <v>247</v>
      </c>
      <c r="M4" s="15" t="s">
        <v>24</v>
      </c>
      <c r="N4" s="9">
        <f t="shared" ref="N4:S4" si="1">IF(COUNTA(N13)=0,"",N13)</f>
        <v>0</v>
      </c>
      <c r="O4" s="9" t="str">
        <f t="shared" si="1"/>
        <v/>
      </c>
      <c r="P4" s="9" t="str">
        <f t="shared" si="1"/>
        <v/>
      </c>
      <c r="Q4" s="9" t="str">
        <f t="shared" si="1"/>
        <v/>
      </c>
      <c r="R4" s="9">
        <f t="shared" si="1"/>
        <v>0</v>
      </c>
      <c r="S4" s="31">
        <f t="shared" si="1"/>
        <v>0</v>
      </c>
      <c r="T4" s="24"/>
      <c r="U4" s="24"/>
      <c r="V4" s="119" t="s">
        <v>247</v>
      </c>
      <c r="W4" s="15" t="s">
        <v>24</v>
      </c>
      <c r="X4" s="9">
        <f t="shared" ref="X4:AC4" si="2">IF(COUNTA(X13)=0,"",X13)</f>
        <v>0</v>
      </c>
      <c r="Y4" s="9" t="str">
        <f t="shared" si="2"/>
        <v/>
      </c>
      <c r="Z4" s="9" t="str">
        <f t="shared" si="2"/>
        <v/>
      </c>
      <c r="AA4" s="9" t="str">
        <f t="shared" si="2"/>
        <v/>
      </c>
      <c r="AB4" s="9">
        <f t="shared" si="2"/>
        <v>0</v>
      </c>
      <c r="AC4" s="31">
        <f t="shared" si="2"/>
        <v>0</v>
      </c>
      <c r="AD4" s="24"/>
      <c r="AE4" s="24"/>
      <c r="AF4" s="119" t="s">
        <v>247</v>
      </c>
      <c r="AG4" s="15" t="s">
        <v>24</v>
      </c>
      <c r="AH4" s="9">
        <f t="shared" ref="AH4:AM4" si="3">IF(COUNTA(AH13)=0,"",AH13)</f>
        <v>0</v>
      </c>
      <c r="AI4" s="9" t="str">
        <f t="shared" si="3"/>
        <v/>
      </c>
      <c r="AJ4" s="9" t="str">
        <f t="shared" si="3"/>
        <v/>
      </c>
      <c r="AK4" s="9" t="str">
        <f t="shared" si="3"/>
        <v/>
      </c>
      <c r="AL4" s="9">
        <f t="shared" si="3"/>
        <v>0</v>
      </c>
      <c r="AM4" s="31">
        <f t="shared" si="3"/>
        <v>0</v>
      </c>
      <c r="AN4" s="24"/>
      <c r="AO4" s="24"/>
      <c r="AP4" s="119" t="s">
        <v>247</v>
      </c>
      <c r="AQ4" s="15" t="s">
        <v>24</v>
      </c>
      <c r="AR4" s="9">
        <f t="shared" ref="AR4:AW4" si="4">IF(COUNTA(AR13)=0,"",AR13)</f>
        <v>0</v>
      </c>
      <c r="AS4" s="9" t="str">
        <f t="shared" si="4"/>
        <v/>
      </c>
      <c r="AT4" s="9" t="str">
        <f t="shared" si="4"/>
        <v/>
      </c>
      <c r="AU4" s="9" t="str">
        <f t="shared" si="4"/>
        <v/>
      </c>
      <c r="AV4" s="9">
        <f t="shared" si="4"/>
        <v>0</v>
      </c>
      <c r="AW4" s="31">
        <f t="shared" si="4"/>
        <v>0</v>
      </c>
      <c r="AX4" s="24"/>
      <c r="AY4" s="24"/>
      <c r="AZ4" s="119" t="s">
        <v>247</v>
      </c>
      <c r="BA4" s="15" t="s">
        <v>24</v>
      </c>
      <c r="BB4" s="9">
        <f t="shared" ref="BB4:BG4" si="5">IF(COUNTA(BB13)=0,"",BB13)</f>
        <v>0</v>
      </c>
      <c r="BC4" s="9" t="str">
        <f t="shared" si="5"/>
        <v/>
      </c>
      <c r="BD4" s="9" t="str">
        <f t="shared" si="5"/>
        <v/>
      </c>
      <c r="BE4" s="9" t="str">
        <f t="shared" si="5"/>
        <v/>
      </c>
      <c r="BF4" s="9">
        <f t="shared" si="5"/>
        <v>0</v>
      </c>
      <c r="BG4" s="31">
        <f t="shared" si="5"/>
        <v>0</v>
      </c>
      <c r="BH4" s="24"/>
      <c r="BI4" s="24"/>
      <c r="BJ4" s="127"/>
      <c r="BT4" s="127"/>
      <c r="CD4" s="127"/>
      <c r="CN4" s="127"/>
      <c r="CX4" s="127"/>
      <c r="DH4" s="127"/>
      <c r="DR4" s="127"/>
      <c r="EB4" s="127"/>
      <c r="EL4" s="127"/>
      <c r="EV4" s="127"/>
      <c r="FF4" s="127"/>
      <c r="FP4" s="127"/>
      <c r="FZ4" s="127"/>
      <c r="GJ4" s="127"/>
      <c r="GT4" s="127"/>
      <c r="HD4" s="127"/>
      <c r="HN4" s="127"/>
      <c r="HX4" s="127"/>
    </row>
    <row xmlns:x14ac="http://schemas.microsoft.com/office/spreadsheetml/2009/9/ac" r="5" s="4" customFormat="true" x14ac:dyDescent="0.25">
      <c r="A5" s="385" t="str">
        <f ca="true">IF(ISBLANK('Data Summary'!A7),"",'Data Summary'!A7)</f>
        <v>JOR_2018_UIS</v>
      </c>
      <c r="B5" s="119"/>
      <c r="C5" s="15" t="s">
        <v>0</v>
      </c>
      <c r="D5" s="9"/>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19"/>
      <c r="M5" s="15" t="s">
        <v>0</v>
      </c>
      <c r="N5" s="9"/>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31">
        <f>IF((COUNTA(S14:S25)=0)+(COUNTA(S13)=0),"",100-S13-SUMPRODUCT(M14:M25,S14:S25))</f>
        <v>0</v>
      </c>
      <c r="T5" s="24"/>
      <c r="U5" s="24"/>
      <c r="V5" s="119"/>
      <c r="W5" s="15" t="s">
        <v>0</v>
      </c>
      <c r="X5" s="9"/>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31">
        <f>IF((COUNTA(AC14:AC25)=0)+(COUNTA(AC13)=0),"",100-AC13-SUMPRODUCT(W14:W25,AC14:AC25))</f>
        <v>0</v>
      </c>
      <c r="AD5" s="24"/>
      <c r="AE5" s="24"/>
      <c r="AF5" s="119"/>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31">
        <f>IF((COUNTA(AM14:AM25)=0)+(COUNTA(AM13)=0),"",100-AM13-SUMPRODUCT(AG14:AG25,AM14:AM25))</f>
        <v>0</v>
      </c>
      <c r="AN5" s="24"/>
      <c r="AO5" s="24"/>
      <c r="AP5" s="119"/>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31">
        <f>IF((COUNTA(AW14:AW25)=0)+(COUNTA(AW13)=0),"",100-AW13-SUMPRODUCT(AQ14:AQ25,AW14:AW25))</f>
        <v>0</v>
      </c>
      <c r="AX5" s="24"/>
      <c r="AY5" s="24"/>
      <c r="AZ5" s="119"/>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31">
        <f>IF((COUNTA(BG14:BG25)=0)+(COUNTA(BG13)=0),"",100-BG13-SUMPRODUCT(BA14:BA25,BG14:BG25))</f>
        <v>0</v>
      </c>
      <c r="BH5" s="24"/>
      <c r="BI5" s="24"/>
      <c r="BJ5" s="127"/>
      <c r="BT5" s="127"/>
      <c r="CD5" s="127"/>
      <c r="CN5" s="127"/>
      <c r="CX5" s="127"/>
      <c r="DH5" s="127"/>
      <c r="DR5" s="127"/>
      <c r="EB5" s="127"/>
      <c r="EL5" s="127"/>
      <c r="EV5" s="127"/>
      <c r="FF5" s="127"/>
      <c r="FP5" s="127"/>
      <c r="FZ5" s="127"/>
      <c r="GJ5" s="127"/>
      <c r="GT5" s="127"/>
      <c r="HD5" s="127"/>
      <c r="HN5" s="127"/>
      <c r="HX5" s="127"/>
    </row>
    <row xmlns:x14ac="http://schemas.microsoft.com/office/spreadsheetml/2009/9/ac" r="6" s="4" customFormat="true" x14ac:dyDescent="0.25">
      <c r="A6" s="385" t="str">
        <f ca="true">IF(ISBLANK('Data Summary'!A8),"",'Data Summary'!A8)</f>
        <v>JOR_2019_UIS</v>
      </c>
      <c r="B6" s="119"/>
      <c r="C6" s="15" t="s">
        <v>19</v>
      </c>
      <c r="D6" s="9">
        <f>IF(COUNTA(D14:D25)=0,"",SUMPRODUCT(D14:D25,C14:C25))</f>
        <v>99.674001629991864</v>
      </c>
      <c r="E6" s="9" t="str">
        <f>IF(COUNTA(E14:E25)=0,"",SUMPRODUCT(E14:E25,C14:C25))</f>
        <v/>
      </c>
      <c r="F6" s="9" t="str">
        <f>IF(COUNTA(F14:F25)=0,"",SUMPRODUCT(F14:F25,C14:C25))</f>
        <v/>
      </c>
      <c r="G6" s="9" t="str">
        <f>IF(COUNTA(G14:G25)=0,"",SUMPRODUCT(G14:G25,C14:C25))</f>
        <v/>
      </c>
      <c r="H6" s="9" t="str">
        <f>IF(COUNTA(H14:H25)=0,"",SUMPRODUCT(H14:H25,C14:C25))</f>
        <v/>
      </c>
      <c r="I6" s="31" t="str">
        <f>IF(COUNTA(I14:I25)=0,"",SUMPRODUCT(I14:I25,C14:C25))</f>
        <v/>
      </c>
      <c r="J6" s="24"/>
      <c r="K6" s="24"/>
      <c r="L6" s="119" t="s">
        <v>247</v>
      </c>
      <c r="M6" s="15"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31">
        <f>IF(COUNTA(S14:S25)=0,"",SUMPRODUCT(S14:S25,M14:M25))</f>
        <v>100</v>
      </c>
      <c r="T6" s="24"/>
      <c r="U6" s="24"/>
      <c r="V6" s="119" t="s">
        <v>247</v>
      </c>
      <c r="W6" s="15"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31">
        <f>IF(COUNTA(AC14:AC25)=0,"",SUMPRODUCT(AC14:AC25,W14:W25))</f>
        <v>100</v>
      </c>
      <c r="AD6" s="24"/>
      <c r="AE6" s="24"/>
      <c r="AF6" s="119" t="s">
        <v>247</v>
      </c>
      <c r="AG6" s="15"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31">
        <f>IF(COUNTA(AM14:AM25)=0,"",SUMPRODUCT(AM14:AM25,AG14:AG25))</f>
        <v>100</v>
      </c>
      <c r="AN6" s="24"/>
      <c r="AO6" s="24"/>
      <c r="AP6" s="119" t="s">
        <v>247</v>
      </c>
      <c r="AQ6" s="15"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31">
        <f>IF(COUNTA(AW14:AW25)=0,"",SUMPRODUCT(AW14:AW25,AQ14:AQ25))</f>
        <v>100</v>
      </c>
      <c r="AX6" s="24"/>
      <c r="AY6" s="24"/>
      <c r="AZ6" s="119" t="s">
        <v>247</v>
      </c>
      <c r="BA6" s="15"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31">
        <f>IF(COUNTA(BG14:BG25)=0,"",SUMPRODUCT(BG14:BG25,BA14:BA25))</f>
        <v>100</v>
      </c>
      <c r="BH6" s="24"/>
      <c r="BI6" s="24"/>
      <c r="BJ6" s="127"/>
      <c r="BT6" s="127"/>
      <c r="CD6" s="127"/>
      <c r="CN6" s="127"/>
      <c r="CX6" s="127"/>
      <c r="DH6" s="127"/>
      <c r="DR6" s="127"/>
      <c r="EB6" s="127"/>
      <c r="EL6" s="127"/>
      <c r="EV6" s="127"/>
      <c r="FF6" s="127"/>
      <c r="FP6" s="127"/>
      <c r="FZ6" s="127"/>
      <c r="GJ6" s="127"/>
      <c r="GT6" s="127"/>
      <c r="HD6" s="127"/>
      <c r="HN6" s="127"/>
      <c r="HX6" s="127"/>
    </row>
    <row xmlns:x14ac="http://schemas.microsoft.com/office/spreadsheetml/2009/9/ac" r="7" s="4" customFormat="true" x14ac:dyDescent="0.25">
      <c r="A7" s="385" t="str">
        <f ca="true">IF(ISBLANK('Data Summary'!A9),"",'Data Summary'!A9)</f>
        <v>JOR_2020_UIS</v>
      </c>
      <c r="B7" s="119" t="s">
        <v>193</v>
      </c>
      <c r="C7" s="48" t="s">
        <v>38</v>
      </c>
      <c r="D7" s="8">
        <v>93</v>
      </c>
      <c r="E7" s="8"/>
      <c r="F7" s="8"/>
      <c r="G7" s="8"/>
      <c r="H7" s="8"/>
      <c r="I7" s="31"/>
      <c r="J7" s="24"/>
      <c r="K7" s="24"/>
      <c r="L7" s="119"/>
      <c r="M7" s="48" t="s">
        <v>38</v>
      </c>
      <c r="N7" s="8"/>
      <c r="O7" s="8"/>
      <c r="P7" s="8"/>
      <c r="Q7" s="8"/>
      <c r="R7" s="8"/>
      <c r="S7" s="31"/>
      <c r="T7" s="24"/>
      <c r="U7" s="24"/>
      <c r="V7" s="119"/>
      <c r="W7" s="48" t="s">
        <v>38</v>
      </c>
      <c r="X7" s="8"/>
      <c r="Y7" s="8"/>
      <c r="Z7" s="8"/>
      <c r="AA7" s="8"/>
      <c r="AB7" s="8"/>
      <c r="AC7" s="31"/>
      <c r="AD7" s="24"/>
      <c r="AE7" s="24"/>
      <c r="AF7" s="119"/>
      <c r="AG7" s="48" t="s">
        <v>38</v>
      </c>
      <c r="AH7" s="8"/>
      <c r="AI7" s="8"/>
      <c r="AJ7" s="8"/>
      <c r="AK7" s="8"/>
      <c r="AL7" s="8"/>
      <c r="AM7" s="31"/>
      <c r="AN7" s="24"/>
      <c r="AO7" s="24"/>
      <c r="AP7" s="119"/>
      <c r="AQ7" s="48" t="s">
        <v>38</v>
      </c>
      <c r="AR7" s="8"/>
      <c r="AS7" s="8"/>
      <c r="AT7" s="8"/>
      <c r="AU7" s="8"/>
      <c r="AV7" s="8"/>
      <c r="AW7" s="31"/>
      <c r="AX7" s="24"/>
      <c r="AY7" s="24"/>
      <c r="AZ7" s="119"/>
      <c r="BA7" s="48" t="s">
        <v>38</v>
      </c>
      <c r="BB7" s="8"/>
      <c r="BC7" s="8"/>
      <c r="BD7" s="8"/>
      <c r="BE7" s="8"/>
      <c r="BF7" s="8"/>
      <c r="BG7" s="31"/>
      <c r="BH7" s="24"/>
      <c r="BI7" s="24"/>
      <c r="BJ7" s="127"/>
      <c r="BT7" s="127"/>
      <c r="CD7" s="127"/>
      <c r="CN7" s="127"/>
      <c r="CX7" s="127"/>
      <c r="DH7" s="127"/>
      <c r="DR7" s="127"/>
      <c r="EB7" s="127"/>
      <c r="EL7" s="127"/>
      <c r="EV7" s="127"/>
      <c r="FF7" s="127"/>
      <c r="FP7" s="127"/>
      <c r="FZ7" s="127"/>
      <c r="GJ7" s="127"/>
      <c r="GT7" s="127"/>
      <c r="HD7" s="127"/>
      <c r="HN7" s="127"/>
      <c r="HX7" s="127"/>
    </row>
    <row xmlns:x14ac="http://schemas.microsoft.com/office/spreadsheetml/2009/9/ac" r="8" s="4" customFormat="true" x14ac:dyDescent="0.25">
      <c r="A8" s="385" t="str">
        <f ca="true">IF(ISBLANK('Data Summary'!A10),"",'Data Summary'!A10)</f>
        <v>JOR_2021_UIS</v>
      </c>
      <c r="B8" s="119"/>
      <c r="C8" s="48" t="s">
        <v>106</v>
      </c>
      <c r="D8" s="9"/>
      <c r="E8" s="9"/>
      <c r="F8" s="9"/>
      <c r="G8" s="9"/>
      <c r="H8" s="9"/>
      <c r="I8" s="31"/>
      <c r="J8" s="24"/>
      <c r="K8" s="24"/>
      <c r="L8" s="119"/>
      <c r="M8" s="48" t="s">
        <v>106</v>
      </c>
      <c r="N8" s="9"/>
      <c r="O8" s="9"/>
      <c r="P8" s="9"/>
      <c r="Q8" s="9"/>
      <c r="R8" s="9"/>
      <c r="S8" s="31"/>
      <c r="T8" s="24"/>
      <c r="U8" s="24"/>
      <c r="V8" s="119"/>
      <c r="W8" s="48" t="s">
        <v>106</v>
      </c>
      <c r="X8" s="9"/>
      <c r="Y8" s="9"/>
      <c r="Z8" s="9"/>
      <c r="AA8" s="9"/>
      <c r="AB8" s="9"/>
      <c r="AC8" s="31"/>
      <c r="AD8" s="24"/>
      <c r="AE8" s="24"/>
      <c r="AF8" s="119"/>
      <c r="AG8" s="48" t="s">
        <v>106</v>
      </c>
      <c r="AH8" s="9"/>
      <c r="AI8" s="9"/>
      <c r="AJ8" s="9"/>
      <c r="AK8" s="9"/>
      <c r="AL8" s="9"/>
      <c r="AM8" s="31"/>
      <c r="AN8" s="24"/>
      <c r="AO8" s="24"/>
      <c r="AP8" s="119"/>
      <c r="AQ8" s="48" t="s">
        <v>106</v>
      </c>
      <c r="AR8" s="9"/>
      <c r="AS8" s="9"/>
      <c r="AT8" s="9"/>
      <c r="AU8" s="9"/>
      <c r="AV8" s="9"/>
      <c r="AW8" s="31"/>
      <c r="AX8" s="24"/>
      <c r="AY8" s="24"/>
      <c r="AZ8" s="119"/>
      <c r="BA8" s="48" t="s">
        <v>106</v>
      </c>
      <c r="BB8" s="9"/>
      <c r="BC8" s="9"/>
      <c r="BD8" s="9"/>
      <c r="BE8" s="9"/>
      <c r="BF8" s="9"/>
      <c r="BG8" s="31"/>
      <c r="BH8" s="24"/>
      <c r="BI8" s="24"/>
      <c r="BJ8" s="127"/>
      <c r="BT8" s="127"/>
      <c r="CD8" s="127"/>
      <c r="CN8" s="127"/>
      <c r="CX8" s="127"/>
      <c r="DH8" s="127"/>
      <c r="DR8" s="127"/>
      <c r="EB8" s="127"/>
      <c r="EL8" s="127"/>
      <c r="EV8" s="127"/>
      <c r="FF8" s="127"/>
      <c r="FP8" s="127"/>
      <c r="FZ8" s="127"/>
      <c r="GJ8" s="127"/>
      <c r="GT8" s="127"/>
      <c r="HD8" s="127"/>
      <c r="HN8" s="127"/>
      <c r="HX8" s="127"/>
    </row>
    <row xmlns:x14ac="http://schemas.microsoft.com/office/spreadsheetml/2009/9/ac" r="9" s="4" customFormat="true" x14ac:dyDescent="0.25">
      <c r="A9" s="385" t="str">
        <f ca="true">IF(ISBLANK('Data Summary'!A11),"",'Data Summary'!A11)</f>
        <v>JOR_2022_UIS</v>
      </c>
      <c r="B9" s="119" t="s">
        <v>194</v>
      </c>
      <c r="C9" s="67" t="s">
        <v>183</v>
      </c>
      <c r="D9" s="8">
        <f>D7/100*D6</f>
        <v>92.696821515892438</v>
      </c>
      <c r="E9" s="7"/>
      <c r="F9" s="7"/>
      <c r="G9" s="7"/>
      <c r="H9" s="7"/>
      <c r="I9" s="26"/>
      <c r="J9" s="24"/>
      <c r="K9" s="24"/>
      <c r="L9" s="119" t="s">
        <v>223</v>
      </c>
      <c r="M9" s="67" t="s">
        <v>183</v>
      </c>
      <c r="N9" s="8">
        <v>100</v>
      </c>
      <c r="O9" s="7"/>
      <c r="P9" s="7"/>
      <c r="Q9" s="7"/>
      <c r="R9" s="7">
        <v>100</v>
      </c>
      <c r="S9" s="26">
        <v>100</v>
      </c>
      <c r="T9" s="24"/>
      <c r="U9" s="24"/>
      <c r="V9" s="119" t="s">
        <v>223</v>
      </c>
      <c r="W9" s="67" t="s">
        <v>183</v>
      </c>
      <c r="X9" s="8">
        <v>100</v>
      </c>
      <c r="Y9" s="7"/>
      <c r="Z9" s="7"/>
      <c r="AA9" s="7"/>
      <c r="AB9" s="7">
        <v>100</v>
      </c>
      <c r="AC9" s="26">
        <v>100</v>
      </c>
      <c r="AD9" s="24"/>
      <c r="AE9" s="24"/>
      <c r="AF9" s="119" t="s">
        <v>223</v>
      </c>
      <c r="AG9" s="67" t="s">
        <v>183</v>
      </c>
      <c r="AH9" s="8">
        <v>100</v>
      </c>
      <c r="AI9" s="7"/>
      <c r="AJ9" s="7"/>
      <c r="AK9" s="7"/>
      <c r="AL9" s="7">
        <v>100</v>
      </c>
      <c r="AM9" s="26">
        <v>100</v>
      </c>
      <c r="AN9" s="24"/>
      <c r="AO9" s="24"/>
      <c r="AP9" s="119" t="s">
        <v>223</v>
      </c>
      <c r="AQ9" s="67" t="s">
        <v>183</v>
      </c>
      <c r="AR9" s="8">
        <v>100</v>
      </c>
      <c r="AS9" s="7"/>
      <c r="AT9" s="7"/>
      <c r="AU9" s="7"/>
      <c r="AV9" s="7">
        <v>100</v>
      </c>
      <c r="AW9" s="26">
        <v>100</v>
      </c>
      <c r="AX9" s="24"/>
      <c r="AY9" s="24"/>
      <c r="AZ9" s="119" t="s">
        <v>223</v>
      </c>
      <c r="BA9" s="67" t="s">
        <v>183</v>
      </c>
      <c r="BB9" s="8">
        <v>100</v>
      </c>
      <c r="BC9" s="7"/>
      <c r="BD9" s="7"/>
      <c r="BE9" s="7"/>
      <c r="BF9" s="7">
        <v>100</v>
      </c>
      <c r="BG9" s="26">
        <v>100</v>
      </c>
      <c r="BH9" s="24"/>
      <c r="BI9" s="24"/>
      <c r="BJ9" s="127"/>
      <c r="BT9" s="127"/>
      <c r="CD9" s="127"/>
      <c r="CN9" s="127"/>
      <c r="CX9" s="127"/>
      <c r="DH9" s="127"/>
      <c r="DR9" s="127"/>
      <c r="EB9" s="127"/>
      <c r="EL9" s="127"/>
      <c r="EV9" s="127"/>
      <c r="FF9" s="127"/>
      <c r="FP9" s="127"/>
      <c r="FZ9" s="127"/>
      <c r="GJ9" s="127"/>
      <c r="GT9" s="127"/>
      <c r="HD9" s="127"/>
      <c r="HN9" s="127"/>
      <c r="HX9" s="127"/>
    </row>
    <row xmlns:x14ac="http://schemas.microsoft.com/office/spreadsheetml/2009/9/ac" r="10" s="4" customFormat="true" x14ac:dyDescent="0.25">
      <c r="A10" s="386" t="str">
        <f ca="true">IF(ISBLANK('Data Summary'!A12),"",'Data Summary'!A12)</f>
        <v/>
      </c>
      <c r="B10" s="119"/>
      <c r="C10" s="67" t="s">
        <v>107</v>
      </c>
      <c r="D10" s="19"/>
      <c r="E10" s="7"/>
      <c r="F10" s="7"/>
      <c r="G10" s="7"/>
      <c r="H10" s="7"/>
      <c r="I10" s="26"/>
      <c r="J10" s="24"/>
      <c r="K10" s="24"/>
      <c r="L10" s="119"/>
      <c r="M10" s="67" t="s">
        <v>107</v>
      </c>
      <c r="N10" s="19"/>
      <c r="O10" s="7"/>
      <c r="P10" s="7"/>
      <c r="Q10" s="7"/>
      <c r="R10" s="7"/>
      <c r="S10" s="26"/>
      <c r="T10" s="24"/>
      <c r="U10" s="24"/>
      <c r="V10" s="119"/>
      <c r="W10" s="67" t="s">
        <v>107</v>
      </c>
      <c r="X10" s="19"/>
      <c r="Y10" s="7"/>
      <c r="Z10" s="7"/>
      <c r="AA10" s="7"/>
      <c r="AB10" s="7"/>
      <c r="AC10" s="26"/>
      <c r="AD10" s="24"/>
      <c r="AE10" s="24"/>
      <c r="AF10" s="119"/>
      <c r="AG10" s="67" t="s">
        <v>107</v>
      </c>
      <c r="AH10" s="19"/>
      <c r="AI10" s="7"/>
      <c r="AJ10" s="7"/>
      <c r="AK10" s="7"/>
      <c r="AL10" s="7"/>
      <c r="AM10" s="26"/>
      <c r="AN10" s="24"/>
      <c r="AO10" s="24"/>
      <c r="AP10" s="119"/>
      <c r="AQ10" s="67" t="s">
        <v>107</v>
      </c>
      <c r="AR10" s="19"/>
      <c r="AS10" s="7"/>
      <c r="AT10" s="7"/>
      <c r="AU10" s="7"/>
      <c r="AV10" s="7"/>
      <c r="AW10" s="26"/>
      <c r="AX10" s="24"/>
      <c r="AY10" s="24"/>
      <c r="AZ10" s="119"/>
      <c r="BA10" s="67" t="s">
        <v>107</v>
      </c>
      <c r="BB10" s="19"/>
      <c r="BC10" s="7"/>
      <c r="BD10" s="7"/>
      <c r="BE10" s="7"/>
      <c r="BF10" s="7"/>
      <c r="BG10" s="26"/>
      <c r="BH10" s="24"/>
      <c r="BI10" s="24"/>
      <c r="BJ10" s="127"/>
      <c r="BT10" s="127"/>
      <c r="CD10" s="127"/>
      <c r="CN10" s="127"/>
      <c r="CX10" s="127"/>
      <c r="DH10" s="127"/>
      <c r="DR10" s="127"/>
      <c r="EB10" s="127"/>
      <c r="EL10" s="127"/>
      <c r="EV10" s="127"/>
      <c r="FF10" s="127"/>
      <c r="FP10" s="127"/>
      <c r="FZ10" s="127"/>
      <c r="GJ10" s="127"/>
      <c r="GT10" s="127"/>
      <c r="HD10" s="127"/>
      <c r="HN10" s="127"/>
      <c r="HX10" s="127"/>
    </row>
    <row xmlns:x14ac="http://schemas.microsoft.com/office/spreadsheetml/2009/9/ac" r="11" s="4" customFormat="true" x14ac:dyDescent="0.25">
      <c r="A11" s="386" t="str">
        <f ca="true">IF(ISBLANK('Data Summary'!A13),"",'Data Summary'!A13)</f>
        <v/>
      </c>
      <c r="B11" s="119"/>
      <c r="C11" s="67" t="s">
        <v>108</v>
      </c>
      <c r="D11" s="19"/>
      <c r="E11" s="7"/>
      <c r="F11" s="7"/>
      <c r="G11" s="7"/>
      <c r="H11" s="7"/>
      <c r="I11" s="26"/>
      <c r="J11" s="24"/>
      <c r="K11" s="24"/>
      <c r="L11" s="119"/>
      <c r="M11" s="67" t="s">
        <v>108</v>
      </c>
      <c r="N11" s="19"/>
      <c r="O11" s="7"/>
      <c r="P11" s="7"/>
      <c r="Q11" s="7"/>
      <c r="R11" s="7"/>
      <c r="S11" s="26"/>
      <c r="T11" s="24"/>
      <c r="U11" s="24"/>
      <c r="V11" s="119"/>
      <c r="W11" s="67" t="s">
        <v>108</v>
      </c>
      <c r="X11" s="19"/>
      <c r="Y11" s="7"/>
      <c r="Z11" s="7"/>
      <c r="AA11" s="7"/>
      <c r="AB11" s="7"/>
      <c r="AC11" s="26"/>
      <c r="AD11" s="24"/>
      <c r="AE11" s="24"/>
      <c r="AF11" s="119"/>
      <c r="AG11" s="67" t="s">
        <v>108</v>
      </c>
      <c r="AH11" s="19"/>
      <c r="AI11" s="7"/>
      <c r="AJ11" s="7"/>
      <c r="AK11" s="7"/>
      <c r="AL11" s="7"/>
      <c r="AM11" s="26"/>
      <c r="AN11" s="24"/>
      <c r="AO11" s="24"/>
      <c r="AP11" s="119"/>
      <c r="AQ11" s="67" t="s">
        <v>108</v>
      </c>
      <c r="AR11" s="19"/>
      <c r="AS11" s="7"/>
      <c r="AT11" s="7"/>
      <c r="AU11" s="7"/>
      <c r="AV11" s="7"/>
      <c r="AW11" s="26"/>
      <c r="AX11" s="24"/>
      <c r="AY11" s="24"/>
      <c r="AZ11" s="119"/>
      <c r="BA11" s="67" t="s">
        <v>108</v>
      </c>
      <c r="BB11" s="19"/>
      <c r="BC11" s="7"/>
      <c r="BD11" s="7"/>
      <c r="BE11" s="7"/>
      <c r="BF11" s="7"/>
      <c r="BG11" s="26"/>
      <c r="BH11" s="24"/>
      <c r="BI11" s="24"/>
      <c r="BJ11" s="127"/>
      <c r="BT11" s="127"/>
      <c r="CD11" s="127"/>
      <c r="CN11" s="127"/>
      <c r="CX11" s="127"/>
      <c r="DH11" s="127"/>
      <c r="DR11" s="127"/>
      <c r="EB11" s="127"/>
      <c r="EL11" s="127"/>
      <c r="EV11" s="127"/>
      <c r="FF11" s="127"/>
      <c r="FP11" s="127"/>
      <c r="FZ11" s="127"/>
      <c r="GJ11" s="127"/>
      <c r="GT11" s="127"/>
      <c r="HD11" s="127"/>
      <c r="HN11" s="127"/>
      <c r="HX11" s="127"/>
    </row>
    <row xmlns:x14ac="http://schemas.microsoft.com/office/spreadsheetml/2009/9/ac" r="12" s="255" customFormat="true" ht="18" customHeight="true" x14ac:dyDescent="0.2">
      <c r="A12" s="386" t="str">
        <f ca="true">IF(ISBLANK('Data Summary'!A14),"",'Data Summary'!A14)</f>
        <v/>
      </c>
      <c r="B12" s="250" t="s">
        <v>57</v>
      </c>
      <c r="C12" s="251" t="s">
        <v>27</v>
      </c>
      <c r="D12" s="252"/>
      <c r="E12" s="252"/>
      <c r="F12" s="252"/>
      <c r="G12" s="252"/>
      <c r="H12" s="252"/>
      <c r="I12" s="253"/>
      <c r="J12" s="247"/>
      <c r="K12" s="247"/>
      <c r="L12" s="250" t="s">
        <v>57</v>
      </c>
      <c r="M12" s="251" t="s">
        <v>27</v>
      </c>
      <c r="N12" s="252"/>
      <c r="O12" s="252"/>
      <c r="P12" s="252"/>
      <c r="Q12" s="252"/>
      <c r="R12" s="252"/>
      <c r="S12" s="253"/>
      <c r="T12" s="247"/>
      <c r="U12" s="247"/>
      <c r="V12" s="250" t="s">
        <v>57</v>
      </c>
      <c r="W12" s="251" t="s">
        <v>27</v>
      </c>
      <c r="X12" s="252"/>
      <c r="Y12" s="252"/>
      <c r="Z12" s="252"/>
      <c r="AA12" s="252"/>
      <c r="AB12" s="252"/>
      <c r="AC12" s="253"/>
      <c r="AD12" s="247"/>
      <c r="AE12" s="247"/>
      <c r="AF12" s="250" t="s">
        <v>57</v>
      </c>
      <c r="AG12" s="251" t="s">
        <v>27</v>
      </c>
      <c r="AH12" s="252"/>
      <c r="AI12" s="252"/>
      <c r="AJ12" s="252"/>
      <c r="AK12" s="252"/>
      <c r="AL12" s="252"/>
      <c r="AM12" s="253"/>
      <c r="AN12" s="247"/>
      <c r="AO12" s="247"/>
      <c r="AP12" s="250" t="s">
        <v>57</v>
      </c>
      <c r="AQ12" s="251" t="s">
        <v>27</v>
      </c>
      <c r="AR12" s="252"/>
      <c r="AS12" s="252"/>
      <c r="AT12" s="252"/>
      <c r="AU12" s="252"/>
      <c r="AV12" s="252"/>
      <c r="AW12" s="253"/>
      <c r="AX12" s="247"/>
      <c r="AY12" s="247"/>
      <c r="AZ12" s="250" t="s">
        <v>57</v>
      </c>
      <c r="BA12" s="251" t="s">
        <v>27</v>
      </c>
      <c r="BB12" s="252"/>
      <c r="BC12" s="252"/>
      <c r="BD12" s="252"/>
      <c r="BE12" s="252"/>
      <c r="BF12" s="252"/>
      <c r="BG12" s="253"/>
      <c r="BH12" s="247"/>
      <c r="BI12" s="247"/>
      <c r="BJ12" s="254"/>
      <c r="BT12" s="254"/>
      <c r="CD12" s="254"/>
      <c r="CN12" s="254"/>
      <c r="CX12" s="254"/>
      <c r="DH12" s="254"/>
      <c r="DR12" s="254"/>
      <c r="EB12" s="254"/>
      <c r="EL12" s="254"/>
      <c r="EV12" s="254"/>
      <c r="FF12" s="254"/>
      <c r="FP12" s="254"/>
      <c r="FZ12" s="254"/>
      <c r="GJ12" s="254"/>
      <c r="GT12" s="254"/>
      <c r="HD12" s="254"/>
      <c r="HN12" s="254"/>
      <c r="HX12" s="254"/>
    </row>
    <row xmlns:x14ac="http://schemas.microsoft.com/office/spreadsheetml/2009/9/ac" r="13" s="14" customFormat="true" ht="14.25" customHeight="true" x14ac:dyDescent="0.2">
      <c r="A13" s="386" t="str">
        <f ca="true">IF(ISBLANK('Data Summary'!A15),"",'Data Summary'!A15)</f>
        <v/>
      </c>
      <c r="B13" s="120" t="s">
        <v>55</v>
      </c>
      <c r="C13" s="5">
        <v>0</v>
      </c>
      <c r="D13" s="47"/>
      <c r="E13" s="47"/>
      <c r="F13" s="47"/>
      <c r="G13" s="47"/>
      <c r="H13" s="47"/>
      <c r="I13" s="68"/>
      <c r="J13" s="11"/>
      <c r="K13" s="11"/>
      <c r="L13" s="120" t="s">
        <v>55</v>
      </c>
      <c r="M13" s="5">
        <v>0</v>
      </c>
      <c r="N13" s="47">
        <v>0</v>
      </c>
      <c r="O13" s="47"/>
      <c r="P13" s="47"/>
      <c r="Q13" s="47"/>
      <c r="R13" s="47">
        <v>0</v>
      </c>
      <c r="S13" s="68">
        <v>0</v>
      </c>
      <c r="T13" s="11"/>
      <c r="U13" s="11"/>
      <c r="V13" s="120" t="s">
        <v>55</v>
      </c>
      <c r="W13" s="5">
        <v>0</v>
      </c>
      <c r="X13" s="47">
        <v>0</v>
      </c>
      <c r="Y13" s="47"/>
      <c r="Z13" s="47"/>
      <c r="AA13" s="47"/>
      <c r="AB13" s="47">
        <v>0</v>
      </c>
      <c r="AC13" s="68">
        <v>0</v>
      </c>
      <c r="AD13" s="11"/>
      <c r="AE13" s="11"/>
      <c r="AF13" s="120" t="s">
        <v>55</v>
      </c>
      <c r="AG13" s="5">
        <v>0</v>
      </c>
      <c r="AH13" s="47">
        <v>0</v>
      </c>
      <c r="AI13" s="47"/>
      <c r="AJ13" s="47"/>
      <c r="AK13" s="47"/>
      <c r="AL13" s="47">
        <v>0</v>
      </c>
      <c r="AM13" s="68">
        <v>0</v>
      </c>
      <c r="AN13" s="11"/>
      <c r="AO13" s="11"/>
      <c r="AP13" s="120" t="s">
        <v>55</v>
      </c>
      <c r="AQ13" s="5">
        <v>0</v>
      </c>
      <c r="AR13" s="47">
        <v>0</v>
      </c>
      <c r="AS13" s="47"/>
      <c r="AT13" s="47"/>
      <c r="AU13" s="47"/>
      <c r="AV13" s="47">
        <v>0</v>
      </c>
      <c r="AW13" s="68">
        <v>0</v>
      </c>
      <c r="AX13" s="11"/>
      <c r="AY13" s="11"/>
      <c r="AZ13" s="120" t="s">
        <v>55</v>
      </c>
      <c r="BA13" s="5">
        <v>0</v>
      </c>
      <c r="BB13" s="47">
        <v>0</v>
      </c>
      <c r="BC13" s="47"/>
      <c r="BD13" s="47"/>
      <c r="BE13" s="47"/>
      <c r="BF13" s="47">
        <v>0</v>
      </c>
      <c r="BG13" s="68">
        <v>0</v>
      </c>
      <c r="BH13" s="11"/>
      <c r="BI13" s="11"/>
      <c r="BJ13" s="129"/>
      <c r="BT13" s="129"/>
      <c r="CD13" s="129"/>
      <c r="CN13" s="129"/>
      <c r="CX13" s="129"/>
      <c r="DH13" s="129"/>
      <c r="DR13" s="129"/>
      <c r="EB13" s="129"/>
      <c r="EL13" s="129"/>
      <c r="EV13" s="129"/>
      <c r="FF13" s="129"/>
      <c r="FP13" s="129"/>
      <c r="FZ13" s="129"/>
      <c r="GJ13" s="129"/>
      <c r="GT13" s="129"/>
      <c r="HD13" s="129"/>
      <c r="HN13" s="129"/>
      <c r="HX13" s="129"/>
    </row>
    <row xmlns:x14ac="http://schemas.microsoft.com/office/spreadsheetml/2009/9/ac" r="14" x14ac:dyDescent="0.25">
      <c r="A14" s="386" t="str">
        <f ca="true">IF(ISBLANK('Data Summary'!A16),"",'Data Summary'!A16)</f>
        <v/>
      </c>
      <c r="B14" s="121" t="s">
        <v>105</v>
      </c>
      <c r="C14" s="22">
        <v>0</v>
      </c>
      <c r="D14" s="47"/>
      <c r="E14" s="47"/>
      <c r="F14" s="47"/>
      <c r="G14" s="47"/>
      <c r="H14" s="47"/>
      <c r="I14" s="68"/>
      <c r="J14" s="11"/>
      <c r="K14" s="11"/>
      <c r="L14" s="121" t="s">
        <v>105</v>
      </c>
      <c r="M14" s="376">
        <v>0</v>
      </c>
      <c r="N14" s="47"/>
      <c r="O14" s="47"/>
      <c r="P14" s="47"/>
      <c r="Q14" s="47"/>
      <c r="R14" s="47"/>
      <c r="S14" s="68"/>
      <c r="T14" s="11"/>
      <c r="U14" s="11"/>
      <c r="V14" s="121" t="s">
        <v>105</v>
      </c>
      <c r="W14" s="376">
        <v>0</v>
      </c>
      <c r="X14" s="47"/>
      <c r="Y14" s="47"/>
      <c r="Z14" s="47"/>
      <c r="AA14" s="47"/>
      <c r="AB14" s="47"/>
      <c r="AC14" s="68"/>
      <c r="AD14" s="11"/>
      <c r="AE14" s="11"/>
      <c r="AF14" s="121" t="s">
        <v>105</v>
      </c>
      <c r="AG14" s="376">
        <v>0</v>
      </c>
      <c r="AH14" s="47"/>
      <c r="AI14" s="47"/>
      <c r="AJ14" s="47"/>
      <c r="AK14" s="47"/>
      <c r="AL14" s="47"/>
      <c r="AM14" s="68"/>
      <c r="AN14" s="11"/>
      <c r="AO14" s="11"/>
      <c r="AP14" s="121" t="s">
        <v>105</v>
      </c>
      <c r="AQ14" s="376">
        <v>0</v>
      </c>
      <c r="AR14" s="47"/>
      <c r="AS14" s="47"/>
      <c r="AT14" s="47"/>
      <c r="AU14" s="47"/>
      <c r="AV14" s="47"/>
      <c r="AW14" s="68"/>
      <c r="AX14" s="11"/>
      <c r="AY14" s="11"/>
      <c r="AZ14" s="121" t="s">
        <v>105</v>
      </c>
      <c r="BA14" s="376">
        <v>0</v>
      </c>
      <c r="BB14" s="47"/>
      <c r="BC14" s="47"/>
      <c r="BD14" s="47"/>
      <c r="BE14" s="47"/>
      <c r="BF14" s="47"/>
      <c r="BG14" s="68"/>
      <c r="BH14" s="11"/>
      <c r="BI14" s="11"/>
    </row>
    <row xmlns:x14ac="http://schemas.microsoft.com/office/spreadsheetml/2009/9/ac" r="15" s="2" customFormat="true" x14ac:dyDescent="0.25">
      <c r="A15" s="386" t="str">
        <f ca="true">IF(ISBLANK('Data Summary'!A17),"",'Data Summary'!A17)</f>
        <v/>
      </c>
      <c r="B15" s="121" t="s">
        <v>162</v>
      </c>
      <c r="C15" s="6">
        <v>1</v>
      </c>
      <c r="D15" s="47">
        <f>3337/3681*100</f>
        <v>90.654713393099712</v>
      </c>
      <c r="E15" s="7"/>
      <c r="F15" s="7"/>
      <c r="G15" s="7"/>
      <c r="H15" s="47"/>
      <c r="I15" s="68"/>
      <c r="J15" s="11"/>
      <c r="K15" s="11"/>
      <c r="L15" s="121" t="s">
        <v>246</v>
      </c>
      <c r="M15" s="6">
        <v>1</v>
      </c>
      <c r="N15" s="47">
        <v>100</v>
      </c>
      <c r="O15" s="377"/>
      <c r="P15" s="377"/>
      <c r="Q15" s="377"/>
      <c r="R15" s="47">
        <v>100</v>
      </c>
      <c r="S15" s="68">
        <v>100</v>
      </c>
      <c r="T15" s="11"/>
      <c r="U15" s="11"/>
      <c r="V15" s="121" t="s">
        <v>246</v>
      </c>
      <c r="W15" s="6">
        <v>1</v>
      </c>
      <c r="X15" s="47">
        <v>100</v>
      </c>
      <c r="Y15" s="377"/>
      <c r="Z15" s="377"/>
      <c r="AA15" s="377"/>
      <c r="AB15" s="47">
        <v>100</v>
      </c>
      <c r="AC15" s="68">
        <v>100</v>
      </c>
      <c r="AD15" s="11"/>
      <c r="AE15" s="11"/>
      <c r="AF15" s="121" t="s">
        <v>246</v>
      </c>
      <c r="AG15" s="6">
        <v>1</v>
      </c>
      <c r="AH15" s="47">
        <v>100</v>
      </c>
      <c r="AI15" s="377"/>
      <c r="AJ15" s="377"/>
      <c r="AK15" s="377"/>
      <c r="AL15" s="47">
        <v>100</v>
      </c>
      <c r="AM15" s="68">
        <v>100</v>
      </c>
      <c r="AN15" s="11"/>
      <c r="AO15" s="11"/>
      <c r="AP15" s="121" t="s">
        <v>246</v>
      </c>
      <c r="AQ15" s="6">
        <v>1</v>
      </c>
      <c r="AR15" s="47">
        <v>100</v>
      </c>
      <c r="AS15" s="377"/>
      <c r="AT15" s="377"/>
      <c r="AU15" s="377"/>
      <c r="AV15" s="47">
        <v>100</v>
      </c>
      <c r="AW15" s="68">
        <v>100</v>
      </c>
      <c r="AX15" s="11"/>
      <c r="AY15" s="11"/>
      <c r="AZ15" s="121" t="s">
        <v>246</v>
      </c>
      <c r="BA15" s="6">
        <v>1</v>
      </c>
      <c r="BB15" s="47">
        <v>100</v>
      </c>
      <c r="BC15" s="377"/>
      <c r="BD15" s="377"/>
      <c r="BE15" s="377"/>
      <c r="BF15" s="47">
        <v>100</v>
      </c>
      <c r="BG15" s="68">
        <v>100</v>
      </c>
      <c r="BH15" s="11"/>
      <c r="BI15" s="11"/>
      <c r="BJ15" s="130"/>
      <c r="BT15" s="130"/>
      <c r="CD15" s="130"/>
      <c r="CN15" s="130"/>
      <c r="CX15" s="130"/>
      <c r="DH15" s="130"/>
      <c r="DR15" s="130"/>
      <c r="EB15" s="130"/>
      <c r="EL15" s="130"/>
      <c r="EV15" s="130"/>
      <c r="FF15" s="130"/>
      <c r="FP15" s="130"/>
      <c r="FZ15" s="130"/>
      <c r="GJ15" s="130"/>
      <c r="GT15" s="130"/>
      <c r="HD15" s="130"/>
      <c r="HN15" s="130"/>
      <c r="HX15" s="130"/>
    </row>
    <row xmlns:x14ac="http://schemas.microsoft.com/office/spreadsheetml/2009/9/ac" r="16" s="2" customFormat="true" x14ac:dyDescent="0.25">
      <c r="A16" s="386" t="str">
        <f ca="true">IF(ISBLANK('Data Summary'!A18),"",'Data Summary'!A18)</f>
        <v/>
      </c>
      <c r="B16" s="121" t="s">
        <v>163</v>
      </c>
      <c r="C16" s="13">
        <v>1</v>
      </c>
      <c r="D16" s="47">
        <f>232/3681*100</f>
        <v>6.3026351534908986</v>
      </c>
      <c r="E16" s="7"/>
      <c r="F16" s="7"/>
      <c r="G16" s="7"/>
      <c r="H16" s="47"/>
      <c r="I16" s="68"/>
      <c r="J16" s="11"/>
      <c r="K16" s="11"/>
      <c r="L16" s="121"/>
      <c r="M16" s="13"/>
      <c r="N16" s="47"/>
      <c r="O16" s="7"/>
      <c r="P16" s="7"/>
      <c r="Q16" s="7"/>
      <c r="R16" s="47"/>
      <c r="S16" s="68"/>
      <c r="T16" s="11"/>
      <c r="U16" s="11"/>
      <c r="V16" s="121"/>
      <c r="W16" s="13"/>
      <c r="X16" s="47"/>
      <c r="Y16" s="7"/>
      <c r="Z16" s="7"/>
      <c r="AA16" s="7"/>
      <c r="AB16" s="47"/>
      <c r="AC16" s="68"/>
      <c r="AD16" s="11"/>
      <c r="AE16" s="11"/>
      <c r="AF16" s="121"/>
      <c r="AG16" s="13"/>
      <c r="AH16" s="47"/>
      <c r="AI16" s="7"/>
      <c r="AJ16" s="7"/>
      <c r="AK16" s="7"/>
      <c r="AL16" s="47"/>
      <c r="AM16" s="68"/>
      <c r="AN16" s="11"/>
      <c r="AO16" s="11"/>
      <c r="AP16" s="121"/>
      <c r="AQ16" s="13"/>
      <c r="AR16" s="47"/>
      <c r="AS16" s="7"/>
      <c r="AT16" s="7"/>
      <c r="AU16" s="7"/>
      <c r="AV16" s="47"/>
      <c r="AW16" s="68"/>
      <c r="AX16" s="11"/>
      <c r="AY16" s="11"/>
      <c r="AZ16" s="121"/>
      <c r="BA16" s="13"/>
      <c r="BB16" s="47"/>
      <c r="BC16" s="7"/>
      <c r="BD16" s="7"/>
      <c r="BE16" s="7"/>
      <c r="BF16" s="47"/>
      <c r="BG16" s="68"/>
      <c r="BH16" s="11"/>
      <c r="BI16" s="11"/>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2" customFormat="true" x14ac:dyDescent="0.25">
      <c r="A17" s="386" t="str">
        <f ca="true">IF(ISBLANK('Data Summary'!A19),"",'Data Summary'!A19)</f>
        <v/>
      </c>
      <c r="B17" s="121" t="s">
        <v>164</v>
      </c>
      <c r="C17" s="13">
        <v>1</v>
      </c>
      <c r="D17" s="47">
        <f>88/3681*100</f>
        <v>2.3906547133930998</v>
      </c>
      <c r="E17" s="7"/>
      <c r="F17" s="7"/>
      <c r="G17" s="7"/>
      <c r="H17" s="7"/>
      <c r="I17" s="26"/>
      <c r="J17" s="11"/>
      <c r="K17" s="11"/>
      <c r="L17" s="121"/>
      <c r="M17" s="13"/>
      <c r="N17" s="47"/>
      <c r="O17" s="7"/>
      <c r="P17" s="7"/>
      <c r="Q17" s="7"/>
      <c r="R17" s="7"/>
      <c r="S17" s="26"/>
      <c r="T17" s="11"/>
      <c r="U17" s="11"/>
      <c r="V17" s="121"/>
      <c r="W17" s="13"/>
      <c r="X17" s="47"/>
      <c r="Y17" s="7"/>
      <c r="Z17" s="7"/>
      <c r="AA17" s="7"/>
      <c r="AB17" s="7"/>
      <c r="AC17" s="26"/>
      <c r="AD17" s="11"/>
      <c r="AE17" s="11"/>
      <c r="AF17" s="121"/>
      <c r="AG17" s="13"/>
      <c r="AH17" s="47"/>
      <c r="AI17" s="7"/>
      <c r="AJ17" s="7"/>
      <c r="AK17" s="7"/>
      <c r="AL17" s="7"/>
      <c r="AM17" s="26"/>
      <c r="AN17" s="11"/>
      <c r="AO17" s="11"/>
      <c r="AP17" s="121"/>
      <c r="AQ17" s="13"/>
      <c r="AR17" s="47"/>
      <c r="AS17" s="7"/>
      <c r="AT17" s="7"/>
      <c r="AU17" s="7"/>
      <c r="AV17" s="7"/>
      <c r="AW17" s="26"/>
      <c r="AX17" s="11"/>
      <c r="AY17" s="11"/>
      <c r="AZ17" s="121"/>
      <c r="BA17" s="13"/>
      <c r="BB17" s="47"/>
      <c r="BC17" s="7"/>
      <c r="BD17" s="7"/>
      <c r="BE17" s="7"/>
      <c r="BF17" s="7"/>
      <c r="BG17" s="26"/>
      <c r="BH17" s="11"/>
      <c r="BI17" s="11"/>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2" customFormat="true" x14ac:dyDescent="0.25">
      <c r="A18" s="386" t="str">
        <f ca="true">IF(ISBLANK('Data Summary'!A20),"",'Data Summary'!A20)</f>
        <v/>
      </c>
      <c r="B18" s="121" t="s">
        <v>165</v>
      </c>
      <c r="C18" s="13">
        <v>0.5</v>
      </c>
      <c r="D18" s="47">
        <f>24/3681*100</f>
        <v>0.65199674001629992</v>
      </c>
      <c r="E18" s="69"/>
      <c r="F18" s="69"/>
      <c r="G18" s="7"/>
      <c r="H18" s="7"/>
      <c r="I18" s="26"/>
      <c r="J18" s="11"/>
      <c r="K18" s="11"/>
      <c r="L18" s="121"/>
      <c r="M18" s="13"/>
      <c r="N18" s="47"/>
      <c r="O18" s="69"/>
      <c r="P18" s="69"/>
      <c r="Q18" s="7"/>
      <c r="R18" s="7"/>
      <c r="S18" s="26"/>
      <c r="T18" s="11"/>
      <c r="U18" s="11"/>
      <c r="V18" s="121"/>
      <c r="W18" s="13"/>
      <c r="X18" s="47"/>
      <c r="Y18" s="69"/>
      <c r="Z18" s="69"/>
      <c r="AA18" s="7"/>
      <c r="AB18" s="7"/>
      <c r="AC18" s="26"/>
      <c r="AD18" s="11"/>
      <c r="AE18" s="11"/>
      <c r="AF18" s="121"/>
      <c r="AG18" s="13"/>
      <c r="AH18" s="47"/>
      <c r="AI18" s="69"/>
      <c r="AJ18" s="69"/>
      <c r="AK18" s="7"/>
      <c r="AL18" s="7"/>
      <c r="AM18" s="26"/>
      <c r="AN18" s="11"/>
      <c r="AO18" s="11"/>
      <c r="AP18" s="121"/>
      <c r="AQ18" s="13"/>
      <c r="AR18" s="47"/>
      <c r="AS18" s="69"/>
      <c r="AT18" s="69"/>
      <c r="AU18" s="7"/>
      <c r="AV18" s="7"/>
      <c r="AW18" s="26"/>
      <c r="AX18" s="11"/>
      <c r="AY18" s="11"/>
      <c r="AZ18" s="121"/>
      <c r="BA18" s="13"/>
      <c r="BB18" s="47"/>
      <c r="BC18" s="69"/>
      <c r="BD18" s="69"/>
      <c r="BE18" s="7"/>
      <c r="BF18" s="7"/>
      <c r="BG18" s="26"/>
      <c r="BH18" s="11"/>
      <c r="BI18" s="11"/>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2" customFormat="true" x14ac:dyDescent="0.25">
      <c r="A19" s="386" t="str">
        <f ca="true">IF(ISBLANK('Data Summary'!A21),"",'Data Summary'!A21)</f>
        <v/>
      </c>
      <c r="B19" s="121"/>
      <c r="C19" s="6"/>
      <c r="D19" s="47"/>
      <c r="E19" s="69"/>
      <c r="F19" s="69"/>
      <c r="G19" s="69"/>
      <c r="H19" s="69"/>
      <c r="I19" s="70"/>
      <c r="J19" s="11"/>
      <c r="K19" s="11"/>
      <c r="L19" s="121"/>
      <c r="M19" s="6"/>
      <c r="N19" s="47"/>
      <c r="O19" s="69"/>
      <c r="P19" s="69"/>
      <c r="Q19" s="69"/>
      <c r="R19" s="69"/>
      <c r="S19" s="70"/>
      <c r="T19" s="11"/>
      <c r="U19" s="11"/>
      <c r="V19" s="121"/>
      <c r="W19" s="6"/>
      <c r="X19" s="47"/>
      <c r="Y19" s="69"/>
      <c r="Z19" s="69"/>
      <c r="AA19" s="69"/>
      <c r="AB19" s="69"/>
      <c r="AC19" s="70"/>
      <c r="AD19" s="11"/>
      <c r="AE19" s="11"/>
      <c r="AF19" s="121"/>
      <c r="AG19" s="6"/>
      <c r="AH19" s="47"/>
      <c r="AI19" s="69"/>
      <c r="AJ19" s="69"/>
      <c r="AK19" s="69"/>
      <c r="AL19" s="69"/>
      <c r="AM19" s="70"/>
      <c r="AN19" s="11"/>
      <c r="AO19" s="11"/>
      <c r="AP19" s="121"/>
      <c r="AQ19" s="6"/>
      <c r="AR19" s="47"/>
      <c r="AS19" s="69"/>
      <c r="AT19" s="69"/>
      <c r="AU19" s="69"/>
      <c r="AV19" s="69"/>
      <c r="AW19" s="70"/>
      <c r="AX19" s="11"/>
      <c r="AY19" s="11"/>
      <c r="AZ19" s="121"/>
      <c r="BA19" s="6"/>
      <c r="BB19" s="47"/>
      <c r="BC19" s="69"/>
      <c r="BD19" s="69"/>
      <c r="BE19" s="69"/>
      <c r="BF19" s="69"/>
      <c r="BG19" s="70"/>
      <c r="BH19" s="11"/>
      <c r="BI19" s="11"/>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2" customFormat="true" x14ac:dyDescent="0.25">
      <c r="A20" s="386" t="str">
        <f ca="true">IF(ISBLANK('Data Summary'!A22),"",'Data Summary'!A22)</f>
        <v/>
      </c>
      <c r="B20" s="121"/>
      <c r="C20" s="6"/>
      <c r="D20" s="69"/>
      <c r="E20" s="69"/>
      <c r="F20" s="69"/>
      <c r="G20" s="69"/>
      <c r="H20" s="69"/>
      <c r="I20" s="71"/>
      <c r="J20" s="11"/>
      <c r="K20" s="11"/>
      <c r="L20" s="121"/>
      <c r="M20" s="6"/>
      <c r="N20" s="69"/>
      <c r="O20" s="69"/>
      <c r="P20" s="69"/>
      <c r="Q20" s="69"/>
      <c r="R20" s="69"/>
      <c r="S20" s="71"/>
      <c r="T20" s="11"/>
      <c r="U20" s="11"/>
      <c r="V20" s="121"/>
      <c r="W20" s="6"/>
      <c r="X20" s="69"/>
      <c r="Y20" s="69"/>
      <c r="Z20" s="69"/>
      <c r="AA20" s="69"/>
      <c r="AB20" s="69"/>
      <c r="AC20" s="71"/>
      <c r="AD20" s="11"/>
      <c r="AE20" s="11"/>
      <c r="AF20" s="121"/>
      <c r="AG20" s="6"/>
      <c r="AH20" s="69"/>
      <c r="AI20" s="69"/>
      <c r="AJ20" s="69"/>
      <c r="AK20" s="69"/>
      <c r="AL20" s="69"/>
      <c r="AM20" s="71"/>
      <c r="AN20" s="11"/>
      <c r="AO20" s="11"/>
      <c r="AP20" s="121"/>
      <c r="AQ20" s="6"/>
      <c r="AR20" s="69"/>
      <c r="AS20" s="69"/>
      <c r="AT20" s="69"/>
      <c r="AU20" s="69"/>
      <c r="AV20" s="69"/>
      <c r="AW20" s="71"/>
      <c r="AX20" s="11"/>
      <c r="AY20" s="11"/>
      <c r="AZ20" s="121"/>
      <c r="BA20" s="6"/>
      <c r="BB20" s="69"/>
      <c r="BC20" s="69"/>
      <c r="BD20" s="69"/>
      <c r="BE20" s="69"/>
      <c r="BF20" s="69"/>
      <c r="BG20" s="71"/>
      <c r="BH20" s="11"/>
      <c r="BI20" s="11"/>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2" customFormat="true" x14ac:dyDescent="0.25">
      <c r="A21" s="386" t="str">
        <f ca="true">IF(ISBLANK('Data Summary'!A23),"",'Data Summary'!A23)</f>
        <v/>
      </c>
      <c r="B21" s="121"/>
      <c r="C21" s="13"/>
      <c r="D21" s="7"/>
      <c r="E21" s="7"/>
      <c r="F21" s="7"/>
      <c r="G21" s="7"/>
      <c r="H21" s="7"/>
      <c r="I21" s="71"/>
      <c r="J21" s="11"/>
      <c r="K21" s="11"/>
      <c r="L21" s="121"/>
      <c r="M21" s="13"/>
      <c r="N21" s="7"/>
      <c r="O21" s="7"/>
      <c r="P21" s="7"/>
      <c r="Q21" s="7"/>
      <c r="R21" s="7"/>
      <c r="S21" s="71"/>
      <c r="T21" s="11"/>
      <c r="U21" s="11"/>
      <c r="V21" s="121"/>
      <c r="W21" s="13"/>
      <c r="X21" s="7"/>
      <c r="Y21" s="7"/>
      <c r="Z21" s="7"/>
      <c r="AA21" s="7"/>
      <c r="AB21" s="7"/>
      <c r="AC21" s="71"/>
      <c r="AD21" s="11"/>
      <c r="AE21" s="11"/>
      <c r="AF21" s="121"/>
      <c r="AG21" s="13"/>
      <c r="AH21" s="7"/>
      <c r="AI21" s="7"/>
      <c r="AJ21" s="7"/>
      <c r="AK21" s="7"/>
      <c r="AL21" s="7"/>
      <c r="AM21" s="71"/>
      <c r="AN21" s="11"/>
      <c r="AO21" s="11"/>
      <c r="AP21" s="121"/>
      <c r="AQ21" s="13"/>
      <c r="AR21" s="7"/>
      <c r="AS21" s="7"/>
      <c r="AT21" s="7"/>
      <c r="AU21" s="7"/>
      <c r="AV21" s="7"/>
      <c r="AW21" s="71"/>
      <c r="AX21" s="11"/>
      <c r="AY21" s="11"/>
      <c r="AZ21" s="121"/>
      <c r="BA21" s="13"/>
      <c r="BB21" s="7"/>
      <c r="BC21" s="7"/>
      <c r="BD21" s="7"/>
      <c r="BE21" s="7"/>
      <c r="BF21" s="7"/>
      <c r="BG21" s="71"/>
      <c r="BH21" s="11"/>
      <c r="BI21" s="11"/>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2" customFormat="true" x14ac:dyDescent="0.25">
      <c r="A22" s="386" t="str">
        <f ca="true">IF(ISBLANK('Data Summary'!A24),"",'Data Summary'!A24)</f>
        <v/>
      </c>
      <c r="B22" s="121"/>
      <c r="C22" s="13"/>
      <c r="D22" s="7"/>
      <c r="E22" s="7"/>
      <c r="F22" s="7"/>
      <c r="G22" s="7"/>
      <c r="H22" s="7"/>
      <c r="I22" s="26"/>
      <c r="J22" s="11"/>
      <c r="K22" s="11"/>
      <c r="L22" s="121"/>
      <c r="M22" s="13"/>
      <c r="N22" s="7"/>
      <c r="O22" s="7"/>
      <c r="P22" s="7"/>
      <c r="Q22" s="7"/>
      <c r="R22" s="7"/>
      <c r="S22" s="26"/>
      <c r="T22" s="11"/>
      <c r="U22" s="11"/>
      <c r="V22" s="121"/>
      <c r="W22" s="13"/>
      <c r="X22" s="7"/>
      <c r="Y22" s="7"/>
      <c r="Z22" s="7"/>
      <c r="AA22" s="7"/>
      <c r="AB22" s="7"/>
      <c r="AC22" s="26"/>
      <c r="AD22" s="11"/>
      <c r="AE22" s="11"/>
      <c r="AF22" s="121"/>
      <c r="AG22" s="13"/>
      <c r="AH22" s="7"/>
      <c r="AI22" s="7"/>
      <c r="AJ22" s="7"/>
      <c r="AK22" s="7"/>
      <c r="AL22" s="7"/>
      <c r="AM22" s="26"/>
      <c r="AN22" s="11"/>
      <c r="AO22" s="11"/>
      <c r="AP22" s="121"/>
      <c r="AQ22" s="13"/>
      <c r="AR22" s="7"/>
      <c r="AS22" s="7"/>
      <c r="AT22" s="7"/>
      <c r="AU22" s="7"/>
      <c r="AV22" s="7"/>
      <c r="AW22" s="26"/>
      <c r="AX22" s="11"/>
      <c r="AY22" s="11"/>
      <c r="AZ22" s="121"/>
      <c r="BA22" s="13"/>
      <c r="BB22" s="7"/>
      <c r="BC22" s="7"/>
      <c r="BD22" s="7"/>
      <c r="BE22" s="7"/>
      <c r="BF22" s="7"/>
      <c r="BG22" s="26"/>
      <c r="BH22" s="11"/>
      <c r="BI22" s="11"/>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2" customFormat="true" x14ac:dyDescent="0.25">
      <c r="A23" s="386" t="str">
        <f ca="true">IF(ISBLANK('Data Summary'!A25),"",'Data Summary'!A25)</f>
        <v/>
      </c>
      <c r="B23" s="121"/>
      <c r="C23" s="13"/>
      <c r="D23" s="7"/>
      <c r="E23" s="7"/>
      <c r="F23" s="7"/>
      <c r="G23" s="7"/>
      <c r="H23" s="7"/>
      <c r="I23" s="26"/>
      <c r="J23" s="11"/>
      <c r="K23" s="11"/>
      <c r="L23" s="121"/>
      <c r="M23" s="13"/>
      <c r="N23" s="7"/>
      <c r="O23" s="7"/>
      <c r="P23" s="7"/>
      <c r="Q23" s="7"/>
      <c r="R23" s="7"/>
      <c r="S23" s="26"/>
      <c r="T23" s="11"/>
      <c r="U23" s="11"/>
      <c r="V23" s="121"/>
      <c r="W23" s="13"/>
      <c r="X23" s="7"/>
      <c r="Y23" s="7"/>
      <c r="Z23" s="7"/>
      <c r="AA23" s="7"/>
      <c r="AB23" s="7"/>
      <c r="AC23" s="26"/>
      <c r="AD23" s="11"/>
      <c r="AE23" s="11"/>
      <c r="AF23" s="121"/>
      <c r="AG23" s="13"/>
      <c r="AH23" s="7"/>
      <c r="AI23" s="7"/>
      <c r="AJ23" s="7"/>
      <c r="AK23" s="7"/>
      <c r="AL23" s="7"/>
      <c r="AM23" s="26"/>
      <c r="AN23" s="11"/>
      <c r="AO23" s="11"/>
      <c r="AP23" s="121"/>
      <c r="AQ23" s="13"/>
      <c r="AR23" s="7"/>
      <c r="AS23" s="7"/>
      <c r="AT23" s="7"/>
      <c r="AU23" s="7"/>
      <c r="AV23" s="7"/>
      <c r="AW23" s="26"/>
      <c r="AX23" s="11"/>
      <c r="AY23" s="11"/>
      <c r="AZ23" s="121"/>
      <c r="BA23" s="13"/>
      <c r="BB23" s="7"/>
      <c r="BC23" s="7"/>
      <c r="BD23" s="7"/>
      <c r="BE23" s="7"/>
      <c r="BF23" s="7"/>
      <c r="BG23" s="26"/>
      <c r="BH23" s="11"/>
      <c r="BI23" s="11"/>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2" customFormat="true" x14ac:dyDescent="0.25">
      <c r="A24" s="386" t="str">
        <f ca="true">IF(ISBLANK('Data Summary'!A26),"",'Data Summary'!A26)</f>
        <v/>
      </c>
      <c r="B24" s="121"/>
      <c r="C24" s="13"/>
      <c r="D24" s="7"/>
      <c r="E24" s="7"/>
      <c r="F24" s="7"/>
      <c r="G24" s="7"/>
      <c r="H24" s="7"/>
      <c r="I24" s="26"/>
      <c r="J24" s="11"/>
      <c r="K24" s="11"/>
      <c r="L24" s="121"/>
      <c r="M24" s="13"/>
      <c r="N24" s="7"/>
      <c r="O24" s="7"/>
      <c r="P24" s="7"/>
      <c r="Q24" s="7"/>
      <c r="R24" s="7"/>
      <c r="S24" s="26"/>
      <c r="T24" s="11"/>
      <c r="U24" s="11"/>
      <c r="V24" s="121"/>
      <c r="W24" s="13"/>
      <c r="X24" s="7"/>
      <c r="Y24" s="7"/>
      <c r="Z24" s="7"/>
      <c r="AA24" s="7"/>
      <c r="AB24" s="7"/>
      <c r="AC24" s="26"/>
      <c r="AD24" s="11"/>
      <c r="AE24" s="11"/>
      <c r="AF24" s="121"/>
      <c r="AG24" s="13"/>
      <c r="AH24" s="7"/>
      <c r="AI24" s="7"/>
      <c r="AJ24" s="7"/>
      <c r="AK24" s="7"/>
      <c r="AL24" s="7"/>
      <c r="AM24" s="26"/>
      <c r="AN24" s="11"/>
      <c r="AO24" s="11"/>
      <c r="AP24" s="121"/>
      <c r="AQ24" s="13"/>
      <c r="AR24" s="7"/>
      <c r="AS24" s="7"/>
      <c r="AT24" s="7"/>
      <c r="AU24" s="7"/>
      <c r="AV24" s="7"/>
      <c r="AW24" s="26"/>
      <c r="AX24" s="11"/>
      <c r="AY24" s="11"/>
      <c r="AZ24" s="121"/>
      <c r="BA24" s="13"/>
      <c r="BB24" s="7"/>
      <c r="BC24" s="7"/>
      <c r="BD24" s="7"/>
      <c r="BE24" s="7"/>
      <c r="BF24" s="7"/>
      <c r="BG24" s="26"/>
      <c r="BH24" s="11"/>
      <c r="BI24" s="11"/>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2" customFormat="true" x14ac:dyDescent="0.25">
      <c r="A25" s="386" t="str">
        <f ca="true">IF(ISBLANK('Data Summary'!A27),"",'Data Summary'!A27)</f>
        <v/>
      </c>
      <c r="B25" s="121"/>
      <c r="C25" s="13"/>
      <c r="D25" s="7"/>
      <c r="E25" s="7"/>
      <c r="F25" s="7"/>
      <c r="G25" s="7"/>
      <c r="H25" s="7"/>
      <c r="I25" s="26"/>
      <c r="J25" s="11"/>
      <c r="K25" s="11"/>
      <c r="L25" s="121"/>
      <c r="M25" s="13"/>
      <c r="N25" s="7"/>
      <c r="O25" s="7"/>
      <c r="P25" s="7"/>
      <c r="Q25" s="7"/>
      <c r="R25" s="7"/>
      <c r="S25" s="26"/>
      <c r="T25" s="11"/>
      <c r="U25" s="11"/>
      <c r="V25" s="121"/>
      <c r="W25" s="13"/>
      <c r="X25" s="7"/>
      <c r="Y25" s="7"/>
      <c r="Z25" s="7"/>
      <c r="AA25" s="7"/>
      <c r="AB25" s="7"/>
      <c r="AC25" s="26"/>
      <c r="AD25" s="11"/>
      <c r="AE25" s="11"/>
      <c r="AF25" s="121"/>
      <c r="AG25" s="13"/>
      <c r="AH25" s="7"/>
      <c r="AI25" s="7"/>
      <c r="AJ25" s="7"/>
      <c r="AK25" s="7"/>
      <c r="AL25" s="7"/>
      <c r="AM25" s="26"/>
      <c r="AN25" s="11"/>
      <c r="AO25" s="11"/>
      <c r="AP25" s="121"/>
      <c r="AQ25" s="13"/>
      <c r="AR25" s="7"/>
      <c r="AS25" s="7"/>
      <c r="AT25" s="7"/>
      <c r="AU25" s="7"/>
      <c r="AV25" s="7"/>
      <c r="AW25" s="26"/>
      <c r="AX25" s="11"/>
      <c r="AY25" s="11"/>
      <c r="AZ25" s="121"/>
      <c r="BA25" s="13"/>
      <c r="BB25" s="7"/>
      <c r="BC25" s="7"/>
      <c r="BD25" s="7"/>
      <c r="BE25" s="7"/>
      <c r="BF25" s="7"/>
      <c r="BG25" s="26"/>
      <c r="BH25" s="11"/>
      <c r="BI25" s="11"/>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2" customFormat="true" ht="83.25" customHeight="true" x14ac:dyDescent="0.25">
      <c r="A26" s="386" t="str">
        <f ca="true">IF(ISBLANK('Data Summary'!A28),"",'Data Summary'!A28)</f>
        <v/>
      </c>
      <c r="B26" s="122" t="s">
        <v>12</v>
      </c>
      <c r="C26" s="571" t="s">
        <v>192</v>
      </c>
      <c r="D26" s="572"/>
      <c r="E26" s="572"/>
      <c r="F26" s="572"/>
      <c r="G26" s="572"/>
      <c r="H26" s="572"/>
      <c r="I26" s="573"/>
      <c r="J26" s="11"/>
      <c r="K26" s="11"/>
      <c r="L26" s="122" t="s">
        <v>12</v>
      </c>
      <c r="M26" s="571" t="s">
        <v>248</v>
      </c>
      <c r="N26" s="572"/>
      <c r="O26" s="572"/>
      <c r="P26" s="572"/>
      <c r="Q26" s="572"/>
      <c r="R26" s="572"/>
      <c r="S26" s="573"/>
      <c r="T26" s="11"/>
      <c r="U26" s="11"/>
      <c r="V26" s="122" t="s">
        <v>12</v>
      </c>
      <c r="W26" s="571" t="s">
        <v>248</v>
      </c>
      <c r="X26" s="572"/>
      <c r="Y26" s="572"/>
      <c r="Z26" s="572"/>
      <c r="AA26" s="572"/>
      <c r="AB26" s="572"/>
      <c r="AC26" s="573"/>
      <c r="AD26" s="11"/>
      <c r="AE26" s="11"/>
      <c r="AF26" s="122" t="s">
        <v>12</v>
      </c>
      <c r="AG26" s="571" t="s">
        <v>248</v>
      </c>
      <c r="AH26" s="572"/>
      <c r="AI26" s="572"/>
      <c r="AJ26" s="572"/>
      <c r="AK26" s="572"/>
      <c r="AL26" s="572"/>
      <c r="AM26" s="573"/>
      <c r="AN26" s="11"/>
      <c r="AO26" s="11"/>
      <c r="AP26" s="122" t="s">
        <v>12</v>
      </c>
      <c r="AQ26" s="571" t="s">
        <v>248</v>
      </c>
      <c r="AR26" s="572"/>
      <c r="AS26" s="572"/>
      <c r="AT26" s="572"/>
      <c r="AU26" s="572"/>
      <c r="AV26" s="572"/>
      <c r="AW26" s="573"/>
      <c r="AX26" s="11"/>
      <c r="AY26" s="11"/>
      <c r="AZ26" s="122" t="s">
        <v>12</v>
      </c>
      <c r="BA26" s="571" t="s">
        <v>248</v>
      </c>
      <c r="BB26" s="572"/>
      <c r="BC26" s="572"/>
      <c r="BD26" s="572"/>
      <c r="BE26" s="572"/>
      <c r="BF26" s="572"/>
      <c r="BG26" s="573"/>
      <c r="BH26" s="11"/>
      <c r="BI26" s="11"/>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2" customFormat="true" ht="15.75" customHeight="true" x14ac:dyDescent="0.25">
      <c r="A27" s="386" t="str">
        <f ca="true">IF(ISBLANK('Data Summary'!A29),"",'Data Summary'!A29)</f>
        <v/>
      </c>
      <c r="B27" s="122"/>
      <c r="C27" s="66" t="s">
        <v>120</v>
      </c>
      <c r="D27" s="55"/>
      <c r="E27" s="55"/>
      <c r="F27" s="55"/>
      <c r="G27" s="55"/>
      <c r="H27" s="55"/>
      <c r="I27" s="103"/>
      <c r="J27" s="11"/>
      <c r="K27" s="11"/>
      <c r="L27" s="122"/>
      <c r="M27" s="66" t="s">
        <v>120</v>
      </c>
      <c r="N27" s="54" t="s">
        <v>166</v>
      </c>
      <c r="O27" s="54"/>
      <c r="P27" s="54"/>
      <c r="Q27" s="54"/>
      <c r="R27" s="54" t="s">
        <v>166</v>
      </c>
      <c r="S27" s="101" t="s">
        <v>166</v>
      </c>
      <c r="T27" s="11"/>
      <c r="U27" s="11"/>
      <c r="V27" s="122"/>
      <c r="W27" s="66" t="s">
        <v>120</v>
      </c>
      <c r="X27" s="54" t="s">
        <v>166</v>
      </c>
      <c r="Y27" s="54"/>
      <c r="Z27" s="54"/>
      <c r="AA27" s="54"/>
      <c r="AB27" s="54" t="s">
        <v>166</v>
      </c>
      <c r="AC27" s="101" t="s">
        <v>166</v>
      </c>
      <c r="AD27" s="11"/>
      <c r="AE27" s="11"/>
      <c r="AF27" s="122"/>
      <c r="AG27" s="66" t="s">
        <v>120</v>
      </c>
      <c r="AH27" s="54" t="s">
        <v>166</v>
      </c>
      <c r="AI27" s="54"/>
      <c r="AJ27" s="54"/>
      <c r="AK27" s="54"/>
      <c r="AL27" s="54" t="s">
        <v>166</v>
      </c>
      <c r="AM27" s="101" t="s">
        <v>166</v>
      </c>
      <c r="AN27" s="11"/>
      <c r="AO27" s="11"/>
      <c r="AP27" s="122"/>
      <c r="AQ27" s="66" t="s">
        <v>120</v>
      </c>
      <c r="AR27" s="54" t="s">
        <v>166</v>
      </c>
      <c r="AS27" s="54"/>
      <c r="AT27" s="54"/>
      <c r="AU27" s="54"/>
      <c r="AV27" s="54" t="s">
        <v>166</v>
      </c>
      <c r="AW27" s="101" t="s">
        <v>166</v>
      </c>
      <c r="AX27" s="11"/>
      <c r="AY27" s="11"/>
      <c r="AZ27" s="122"/>
      <c r="BA27" s="66" t="s">
        <v>120</v>
      </c>
      <c r="BB27" s="54" t="s">
        <v>166</v>
      </c>
      <c r="BC27" s="54"/>
      <c r="BD27" s="54"/>
      <c r="BE27" s="54"/>
      <c r="BF27" s="54" t="s">
        <v>166</v>
      </c>
      <c r="BG27" s="101" t="s">
        <v>166</v>
      </c>
      <c r="BH27" s="11"/>
      <c r="BI27" s="11"/>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2" customFormat="true" ht="15.75" customHeight="true" x14ac:dyDescent="0.25">
      <c r="A28" s="386" t="str">
        <f ca="true">IF(ISBLANK('Data Summary'!A30),"",'Data Summary'!A30)</f>
        <v/>
      </c>
      <c r="B28" s="122"/>
      <c r="C28" s="66" t="s">
        <v>102</v>
      </c>
      <c r="D28" s="72" t="s">
        <v>166</v>
      </c>
      <c r="E28" s="54"/>
      <c r="F28" s="54"/>
      <c r="G28" s="54"/>
      <c r="H28" s="54"/>
      <c r="I28" s="101"/>
      <c r="J28" s="11"/>
      <c r="K28" s="11"/>
      <c r="L28" s="122"/>
      <c r="M28" s="66" t="s">
        <v>102</v>
      </c>
      <c r="N28" s="54" t="s">
        <v>166</v>
      </c>
      <c r="O28" s="54"/>
      <c r="P28" s="54"/>
      <c r="Q28" s="54"/>
      <c r="R28" s="54" t="s">
        <v>166</v>
      </c>
      <c r="S28" s="101" t="s">
        <v>166</v>
      </c>
      <c r="T28" s="11"/>
      <c r="U28" s="11"/>
      <c r="V28" s="122"/>
      <c r="W28" s="66" t="s">
        <v>102</v>
      </c>
      <c r="X28" s="54" t="s">
        <v>166</v>
      </c>
      <c r="Y28" s="54"/>
      <c r="Z28" s="54"/>
      <c r="AA28" s="54"/>
      <c r="AB28" s="54" t="s">
        <v>166</v>
      </c>
      <c r="AC28" s="101" t="s">
        <v>166</v>
      </c>
      <c r="AD28" s="11"/>
      <c r="AE28" s="11"/>
      <c r="AF28" s="122"/>
      <c r="AG28" s="66" t="s">
        <v>102</v>
      </c>
      <c r="AH28" s="54" t="s">
        <v>166</v>
      </c>
      <c r="AI28" s="54"/>
      <c r="AJ28" s="54"/>
      <c r="AK28" s="54"/>
      <c r="AL28" s="54" t="s">
        <v>166</v>
      </c>
      <c r="AM28" s="101" t="s">
        <v>166</v>
      </c>
      <c r="AN28" s="11"/>
      <c r="AO28" s="11"/>
      <c r="AP28" s="122"/>
      <c r="AQ28" s="66" t="s">
        <v>102</v>
      </c>
      <c r="AR28" s="54" t="s">
        <v>166</v>
      </c>
      <c r="AS28" s="54"/>
      <c r="AT28" s="54"/>
      <c r="AU28" s="54"/>
      <c r="AV28" s="54" t="s">
        <v>166</v>
      </c>
      <c r="AW28" s="101" t="s">
        <v>166</v>
      </c>
      <c r="AX28" s="11"/>
      <c r="AY28" s="11"/>
      <c r="AZ28" s="122"/>
      <c r="BA28" s="66" t="s">
        <v>102</v>
      </c>
      <c r="BB28" s="54" t="s">
        <v>166</v>
      </c>
      <c r="BC28" s="54"/>
      <c r="BD28" s="54"/>
      <c r="BE28" s="54"/>
      <c r="BF28" s="54" t="s">
        <v>166</v>
      </c>
      <c r="BG28" s="101" t="s">
        <v>166</v>
      </c>
      <c r="BH28" s="11"/>
      <c r="BI28" s="11"/>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ht="15.75" customHeight="true" x14ac:dyDescent="0.25">
      <c r="A29" s="386" t="str">
        <f ca="true">IF(ISBLANK('Data Summary'!A31),"",'Data Summary'!A31)</f>
        <v/>
      </c>
      <c r="B29" s="122"/>
      <c r="C29" s="66" t="s">
        <v>103</v>
      </c>
      <c r="D29" s="54" t="s">
        <v>166</v>
      </c>
      <c r="E29" s="54"/>
      <c r="F29" s="54"/>
      <c r="G29" s="54"/>
      <c r="H29" s="54"/>
      <c r="I29" s="101"/>
      <c r="J29" s="11"/>
      <c r="K29" s="11"/>
      <c r="L29" s="122"/>
      <c r="M29" s="66" t="s">
        <v>249</v>
      </c>
      <c r="N29" s="54" t="s">
        <v>166</v>
      </c>
      <c r="O29" s="54"/>
      <c r="P29" s="54"/>
      <c r="Q29" s="54"/>
      <c r="R29" s="54" t="s">
        <v>166</v>
      </c>
      <c r="S29" s="101" t="s">
        <v>166</v>
      </c>
      <c r="T29" s="11"/>
      <c r="U29" s="11"/>
      <c r="V29" s="122"/>
      <c r="W29" s="66" t="s">
        <v>249</v>
      </c>
      <c r="X29" s="54" t="s">
        <v>166</v>
      </c>
      <c r="Y29" s="54"/>
      <c r="Z29" s="54"/>
      <c r="AA29" s="54"/>
      <c r="AB29" s="54" t="s">
        <v>166</v>
      </c>
      <c r="AC29" s="101" t="s">
        <v>166</v>
      </c>
      <c r="AD29" s="11"/>
      <c r="AE29" s="11"/>
      <c r="AF29" s="122"/>
      <c r="AG29" s="66" t="s">
        <v>249</v>
      </c>
      <c r="AH29" s="54" t="s">
        <v>166</v>
      </c>
      <c r="AI29" s="54"/>
      <c r="AJ29" s="54"/>
      <c r="AK29" s="54"/>
      <c r="AL29" s="54" t="s">
        <v>166</v>
      </c>
      <c r="AM29" s="101" t="s">
        <v>166</v>
      </c>
      <c r="AN29" s="11"/>
      <c r="AO29" s="11"/>
      <c r="AP29" s="122"/>
      <c r="AQ29" s="66" t="s">
        <v>249</v>
      </c>
      <c r="AR29" s="54" t="s">
        <v>166</v>
      </c>
      <c r="AS29" s="54"/>
      <c r="AT29" s="54"/>
      <c r="AU29" s="54"/>
      <c r="AV29" s="54" t="s">
        <v>166</v>
      </c>
      <c r="AW29" s="101" t="s">
        <v>166</v>
      </c>
      <c r="AX29" s="11"/>
      <c r="AY29" s="11"/>
      <c r="AZ29" s="122"/>
      <c r="BA29" s="66" t="s">
        <v>249</v>
      </c>
      <c r="BB29" s="54" t="s">
        <v>166</v>
      </c>
      <c r="BC29" s="54"/>
      <c r="BD29" s="54"/>
      <c r="BE29" s="54"/>
      <c r="BF29" s="54" t="s">
        <v>166</v>
      </c>
      <c r="BG29" s="101" t="s">
        <v>166</v>
      </c>
      <c r="BH29" s="11"/>
      <c r="BI29" s="11"/>
    </row>
    <row xmlns:x14ac="http://schemas.microsoft.com/office/spreadsheetml/2009/9/ac" r="30" ht="15.75" customHeight="true" x14ac:dyDescent="0.25">
      <c r="A30" s="386" t="str">
        <f ca="true">IF(ISBLANK('Data Summary'!A32),"",'Data Summary'!A32)</f>
        <v/>
      </c>
      <c r="B30" s="123"/>
      <c r="C30" s="12" t="s">
        <v>23</v>
      </c>
      <c r="D30" s="73"/>
      <c r="E30" s="73"/>
      <c r="F30" s="73"/>
      <c r="G30" s="74"/>
      <c r="H30" s="75"/>
      <c r="I30" s="76"/>
      <c r="J30" s="11"/>
      <c r="K30" s="11"/>
      <c r="L30" s="123"/>
      <c r="M30" s="66" t="s">
        <v>23</v>
      </c>
      <c r="N30" s="378"/>
      <c r="O30" s="378"/>
      <c r="P30" s="378"/>
      <c r="Q30" s="379"/>
      <c r="R30" s="380"/>
      <c r="S30" s="76"/>
      <c r="T30" s="11"/>
      <c r="U30" s="11"/>
      <c r="V30" s="123"/>
      <c r="W30" s="66" t="s">
        <v>23</v>
      </c>
      <c r="X30" s="378"/>
      <c r="Y30" s="378"/>
      <c r="Z30" s="378"/>
      <c r="AA30" s="379"/>
      <c r="AB30" s="380"/>
      <c r="AC30" s="76"/>
      <c r="AD30" s="11"/>
      <c r="AE30" s="11"/>
      <c r="AF30" s="123"/>
      <c r="AG30" s="66" t="s">
        <v>23</v>
      </c>
      <c r="AH30" s="378"/>
      <c r="AI30" s="378"/>
      <c r="AJ30" s="378"/>
      <c r="AK30" s="379"/>
      <c r="AL30" s="380"/>
      <c r="AM30" s="76"/>
      <c r="AN30" s="11"/>
      <c r="AO30" s="11"/>
      <c r="AP30" s="123"/>
      <c r="AQ30" s="66" t="s">
        <v>23</v>
      </c>
      <c r="AR30" s="378"/>
      <c r="AS30" s="378"/>
      <c r="AT30" s="378"/>
      <c r="AU30" s="379"/>
      <c r="AV30" s="380"/>
      <c r="AW30" s="76"/>
      <c r="AX30" s="11"/>
      <c r="AY30" s="11"/>
      <c r="AZ30" s="123"/>
      <c r="BA30" s="66" t="s">
        <v>23</v>
      </c>
      <c r="BB30" s="378"/>
      <c r="BC30" s="378"/>
      <c r="BD30" s="378"/>
      <c r="BE30" s="379"/>
      <c r="BF30" s="380"/>
      <c r="BG30" s="76"/>
      <c r="BH30" s="11"/>
      <c r="BI30" s="11"/>
    </row>
    <row xmlns:x14ac="http://schemas.microsoft.com/office/spreadsheetml/2009/9/ac" r="31" s="3" customFormat="true" ht="16.5" thickBot="true" x14ac:dyDescent="0.3">
      <c r="A31" s="386" t="str">
        <f ca="true">IF(ISBLANK('Data Summary'!A33),"",'Data Summary'!A33)</f>
        <v/>
      </c>
      <c r="B31" s="124"/>
      <c r="C31" s="77" t="s">
        <v>20</v>
      </c>
      <c r="D31" s="78">
        <v>3681</v>
      </c>
      <c r="E31" s="78"/>
      <c r="F31" s="78"/>
      <c r="G31" s="78"/>
      <c r="H31" s="78"/>
      <c r="I31" s="79"/>
      <c r="J31" s="11"/>
      <c r="K31" s="11"/>
      <c r="L31" s="124"/>
      <c r="M31" s="381" t="s">
        <v>20</v>
      </c>
      <c r="N31" s="382"/>
      <c r="O31" s="382"/>
      <c r="P31" s="382"/>
      <c r="Q31" s="382"/>
      <c r="R31" s="382"/>
      <c r="S31" s="383"/>
      <c r="T31" s="11"/>
      <c r="U31" s="11"/>
      <c r="V31" s="124"/>
      <c r="W31" s="381" t="s">
        <v>20</v>
      </c>
      <c r="X31" s="382"/>
      <c r="Y31" s="382"/>
      <c r="Z31" s="382"/>
      <c r="AA31" s="382"/>
      <c r="AB31" s="382"/>
      <c r="AC31" s="383"/>
      <c r="AD31" s="11"/>
      <c r="AE31" s="11"/>
      <c r="AF31" s="124"/>
      <c r="AG31" s="381" t="s">
        <v>20</v>
      </c>
      <c r="AH31" s="382"/>
      <c r="AI31" s="382"/>
      <c r="AJ31" s="382"/>
      <c r="AK31" s="382"/>
      <c r="AL31" s="382"/>
      <c r="AM31" s="383"/>
      <c r="AN31" s="11"/>
      <c r="AO31" s="11"/>
      <c r="AP31" s="124"/>
      <c r="AQ31" s="381" t="s">
        <v>20</v>
      </c>
      <c r="AR31" s="382"/>
      <c r="AS31" s="382"/>
      <c r="AT31" s="382"/>
      <c r="AU31" s="382"/>
      <c r="AV31" s="382"/>
      <c r="AW31" s="383"/>
      <c r="AX31" s="11"/>
      <c r="AY31" s="11"/>
      <c r="AZ31" s="124"/>
      <c r="BA31" s="381" t="s">
        <v>20</v>
      </c>
      <c r="BB31" s="382"/>
      <c r="BC31" s="382"/>
      <c r="BD31" s="382"/>
      <c r="BE31" s="382"/>
      <c r="BF31" s="382"/>
      <c r="BG31" s="383"/>
      <c r="BH31" s="11"/>
      <c r="BI31" s="11"/>
      <c r="BJ31" s="125"/>
      <c r="BT31" s="125"/>
      <c r="CD31" s="125"/>
      <c r="CN31" s="125"/>
      <c r="CX31" s="125"/>
      <c r="DH31" s="125"/>
      <c r="DR31" s="125"/>
      <c r="EB31" s="125"/>
      <c r="EL31" s="125"/>
      <c r="EV31" s="125"/>
      <c r="FF31" s="125"/>
      <c r="FP31" s="125"/>
      <c r="FZ31" s="125"/>
      <c r="GJ31" s="125"/>
      <c r="GT31" s="125"/>
      <c r="HD31" s="125"/>
      <c r="HN31" s="125"/>
      <c r="HX31" s="125"/>
    </row>
    <row xmlns:x14ac="http://schemas.microsoft.com/office/spreadsheetml/2009/9/ac" r="32" s="3" customFormat="true" x14ac:dyDescent="0.25">
      <c r="A32" s="386" t="str">
        <f ca="true">IF(ISBLANK('Data Summary'!A34),"",'Data Summary'!A34)</f>
        <v/>
      </c>
      <c r="B32" s="125"/>
      <c r="L32" s="125"/>
      <c r="V32" s="125"/>
      <c r="AF32" s="125"/>
      <c r="AP32" s="125"/>
      <c r="AZ32" s="125"/>
      <c r="BJ32" s="125"/>
      <c r="BT32" s="125"/>
      <c r="CD32" s="125"/>
      <c r="CN32" s="125"/>
      <c r="CX32" s="125"/>
      <c r="DH32" s="125"/>
      <c r="DR32" s="125"/>
      <c r="EB32" s="125"/>
      <c r="EL32" s="125"/>
      <c r="EV32" s="125"/>
      <c r="FF32" s="125"/>
      <c r="FP32" s="125"/>
      <c r="FZ32" s="125"/>
      <c r="GJ32" s="125"/>
      <c r="GT32" s="125"/>
      <c r="HD32" s="125"/>
      <c r="HN32" s="125"/>
      <c r="HX32" s="125"/>
    </row>
    <row xmlns:x14ac="http://schemas.microsoft.com/office/spreadsheetml/2009/9/ac" r="33" s="3" customFormat="true" x14ac:dyDescent="0.25">
      <c r="A33" s="386" t="str">
        <f ca="true">IF(ISBLANK('Data Summary'!A35),"",'Data Summary'!A35)</f>
        <v/>
      </c>
      <c r="B33" s="125"/>
      <c r="L33" s="125"/>
      <c r="V33" s="125"/>
      <c r="AF33" s="125"/>
      <c r="AP33" s="125"/>
      <c r="AZ33" s="125"/>
      <c r="BJ33" s="125"/>
      <c r="BT33" s="125"/>
      <c r="CD33" s="125"/>
      <c r="CN33" s="125"/>
      <c r="CX33" s="125"/>
      <c r="DH33" s="125"/>
      <c r="DR33" s="125"/>
      <c r="EB33" s="125"/>
      <c r="EL33" s="125"/>
      <c r="EV33" s="125"/>
      <c r="FF33" s="125"/>
      <c r="FP33" s="125"/>
      <c r="FZ33" s="125"/>
      <c r="GJ33" s="125"/>
      <c r="GT33" s="125"/>
      <c r="HD33" s="125"/>
      <c r="HN33" s="125"/>
      <c r="HX33" s="125"/>
    </row>
    <row xmlns:x14ac="http://schemas.microsoft.com/office/spreadsheetml/2009/9/ac" r="34" s="3" customFormat="true" x14ac:dyDescent="0.25">
      <c r="A34" s="386" t="str">
        <f ca="true">IF(ISBLANK('Data Summary'!A36),"",'Data Summary'!A36)</f>
        <v/>
      </c>
      <c r="B34" s="125"/>
      <c r="L34" s="125"/>
      <c r="V34" s="125"/>
      <c r="AF34" s="125"/>
      <c r="AP34" s="125"/>
      <c r="AZ34" s="125"/>
      <c r="BJ34" s="125"/>
      <c r="BT34" s="125"/>
      <c r="CD34" s="125"/>
      <c r="CN34" s="125"/>
      <c r="CX34" s="125"/>
      <c r="DH34" s="125"/>
      <c r="DR34" s="125"/>
      <c r="EB34" s="125"/>
      <c r="EL34" s="125"/>
      <c r="EV34" s="125"/>
      <c r="FF34" s="125"/>
      <c r="FP34" s="125"/>
      <c r="FZ34" s="125"/>
      <c r="GJ34" s="125"/>
      <c r="GT34" s="125"/>
      <c r="HD34" s="125"/>
      <c r="HN34" s="125"/>
      <c r="HX34" s="125"/>
    </row>
    <row xmlns:x14ac="http://schemas.microsoft.com/office/spreadsheetml/2009/9/ac" r="35" s="3" customFormat="true" x14ac:dyDescent="0.25">
      <c r="A35" s="386" t="str">
        <f ca="true">IF(ISBLANK('Data Summary'!A37),"",'Data Summary'!A37)</f>
        <v/>
      </c>
      <c r="B35" s="125"/>
      <c r="L35" s="125"/>
      <c r="V35" s="125"/>
      <c r="AF35" s="125"/>
      <c r="AP35" s="125"/>
      <c r="AZ35" s="125"/>
      <c r="BJ35" s="125"/>
      <c r="BT35" s="125"/>
      <c r="CD35" s="125"/>
      <c r="CN35" s="125"/>
      <c r="CX35" s="125"/>
      <c r="DH35" s="125"/>
      <c r="DR35" s="125"/>
      <c r="EB35" s="125"/>
      <c r="EL35" s="125"/>
      <c r="EV35" s="125"/>
      <c r="FF35" s="125"/>
      <c r="FP35" s="125"/>
      <c r="FZ35" s="125"/>
      <c r="GJ35" s="125"/>
      <c r="GT35" s="125"/>
      <c r="HD35" s="125"/>
      <c r="HN35" s="125"/>
      <c r="HX35" s="125"/>
    </row>
    <row xmlns:x14ac="http://schemas.microsoft.com/office/spreadsheetml/2009/9/ac" r="36" s="3" customFormat="true" x14ac:dyDescent="0.25">
      <c r="A36" s="386" t="str">
        <f ca="true">IF(ISBLANK('Data Summary'!A38),"",'Data Summary'!A38)</f>
        <v/>
      </c>
      <c r="B36" s="125"/>
      <c r="L36" s="125"/>
      <c r="V36" s="125"/>
      <c r="AF36" s="125"/>
      <c r="AP36" s="125"/>
      <c r="AZ36" s="125"/>
      <c r="BJ36" s="125"/>
      <c r="BT36" s="125"/>
      <c r="CD36" s="125"/>
      <c r="CN36" s="125"/>
      <c r="CX36" s="125"/>
      <c r="DH36" s="125"/>
      <c r="DR36" s="125"/>
      <c r="EB36" s="125"/>
      <c r="EL36" s="125"/>
      <c r="EV36" s="125"/>
      <c r="FF36" s="125"/>
      <c r="FP36" s="125"/>
      <c r="FZ36" s="125"/>
      <c r="GJ36" s="125"/>
      <c r="GT36" s="125"/>
      <c r="HD36" s="125"/>
      <c r="HN36" s="125"/>
      <c r="HX36" s="125"/>
    </row>
    <row xmlns:x14ac="http://schemas.microsoft.com/office/spreadsheetml/2009/9/ac" r="37" s="3" customFormat="true" x14ac:dyDescent="0.25">
      <c r="A37" s="386" t="str">
        <f ca="true">IF(ISBLANK('Data Summary'!A39),"",'Data Summary'!A39)</f>
        <v/>
      </c>
      <c r="B37" s="125"/>
      <c r="L37" s="125"/>
      <c r="V37" s="125"/>
      <c r="AF37" s="125"/>
      <c r="AP37" s="125"/>
      <c r="AZ37" s="125"/>
      <c r="BJ37" s="125"/>
      <c r="BT37" s="125"/>
      <c r="CD37" s="125"/>
      <c r="CN37" s="125"/>
      <c r="CX37" s="125"/>
      <c r="DH37" s="125"/>
      <c r="DR37" s="125"/>
      <c r="EB37" s="125"/>
      <c r="EL37" s="125"/>
      <c r="EV37" s="125"/>
      <c r="FF37" s="125"/>
      <c r="FP37" s="125"/>
      <c r="FZ37" s="125"/>
      <c r="GJ37" s="125"/>
      <c r="GT37" s="125"/>
      <c r="HD37" s="125"/>
      <c r="HN37" s="125"/>
      <c r="HX37" s="125"/>
    </row>
    <row xmlns:x14ac="http://schemas.microsoft.com/office/spreadsheetml/2009/9/ac" r="38" s="3" customFormat="true" x14ac:dyDescent="0.25">
      <c r="A38" s="386" t="str">
        <f ca="true">IF(ISBLANK('Data Summary'!A40),"",'Data Summary'!A40)</f>
        <v/>
      </c>
      <c r="B38" s="125"/>
      <c r="L38" s="125"/>
      <c r="V38" s="125"/>
      <c r="AF38" s="125"/>
      <c r="AP38" s="125"/>
      <c r="AZ38" s="125"/>
      <c r="BJ38" s="125"/>
      <c r="BT38" s="125"/>
      <c r="CD38" s="125"/>
      <c r="CN38" s="125"/>
      <c r="CX38" s="125"/>
      <c r="DH38" s="125"/>
      <c r="DR38" s="125"/>
      <c r="EB38" s="125"/>
      <c r="EL38" s="125"/>
      <c r="EV38" s="125"/>
      <c r="FF38" s="125"/>
      <c r="FP38" s="125"/>
      <c r="FZ38" s="125"/>
      <c r="GJ38" s="125"/>
      <c r="GT38" s="125"/>
      <c r="HD38" s="125"/>
      <c r="HN38" s="125"/>
      <c r="HX38" s="125"/>
    </row>
    <row xmlns:x14ac="http://schemas.microsoft.com/office/spreadsheetml/2009/9/ac" r="39" s="3" customFormat="true" x14ac:dyDescent="0.25">
      <c r="A39" s="386" t="str">
        <f ca="true">IF(ISBLANK('Data Summary'!A41),"",'Data Summary'!A41)</f>
        <v/>
      </c>
      <c r="B39" s="125"/>
      <c r="L39" s="125"/>
      <c r="V39" s="125"/>
      <c r="AF39" s="125"/>
      <c r="AP39" s="125"/>
      <c r="AZ39" s="125"/>
      <c r="BJ39" s="125"/>
      <c r="BT39" s="125"/>
      <c r="CD39" s="125"/>
      <c r="CN39" s="125"/>
      <c r="CX39" s="125"/>
      <c r="DH39" s="125"/>
      <c r="DR39" s="125"/>
      <c r="EB39" s="125"/>
      <c r="EL39" s="125"/>
      <c r="EV39" s="125"/>
      <c r="FF39" s="125"/>
      <c r="FP39" s="125"/>
      <c r="FZ39" s="125"/>
      <c r="GJ39" s="125"/>
      <c r="GT39" s="125"/>
      <c r="HD39" s="125"/>
      <c r="HN39" s="125"/>
      <c r="HX39" s="125"/>
    </row>
    <row xmlns:x14ac="http://schemas.microsoft.com/office/spreadsheetml/2009/9/ac" r="40" s="3" customFormat="true" x14ac:dyDescent="0.25">
      <c r="A40" s="386" t="str">
        <f ca="true">IF(ISBLANK('Data Summary'!A42),"",'Data Summary'!A42)</f>
        <v/>
      </c>
      <c r="B40" s="125"/>
      <c r="L40" s="125"/>
      <c r="V40" s="125"/>
      <c r="AF40" s="125"/>
      <c r="AP40" s="125"/>
      <c r="AZ40" s="125"/>
      <c r="BJ40" s="125"/>
      <c r="BT40" s="125"/>
      <c r="CD40" s="125"/>
      <c r="CN40" s="125"/>
      <c r="CX40" s="125"/>
      <c r="DH40" s="125"/>
      <c r="DR40" s="125"/>
      <c r="EB40" s="125"/>
      <c r="EL40" s="125"/>
      <c r="EV40" s="125"/>
      <c r="FF40" s="125"/>
      <c r="FP40" s="125"/>
      <c r="FZ40" s="125"/>
      <c r="GJ40" s="125"/>
      <c r="GT40" s="125"/>
      <c r="HD40" s="125"/>
      <c r="HN40" s="125"/>
      <c r="HX40" s="125"/>
    </row>
    <row xmlns:x14ac="http://schemas.microsoft.com/office/spreadsheetml/2009/9/ac" r="41" s="3" customFormat="true" x14ac:dyDescent="0.25">
      <c r="A41" s="386" t="str">
        <f ca="true">IF(ISBLANK('Data Summary'!A43),"",'Data Summary'!A43)</f>
        <v/>
      </c>
      <c r="B41" s="125"/>
      <c r="L41" s="125"/>
      <c r="V41" s="125"/>
      <c r="AF41" s="125"/>
      <c r="AP41" s="125"/>
      <c r="AZ41" s="125"/>
      <c r="BJ41" s="125"/>
      <c r="BT41" s="125"/>
      <c r="CD41" s="125"/>
      <c r="CN41" s="125"/>
      <c r="CX41" s="125"/>
      <c r="DH41" s="125"/>
      <c r="DR41" s="125"/>
      <c r="EB41" s="125"/>
      <c r="EL41" s="125"/>
      <c r="EV41" s="125"/>
      <c r="FF41" s="125"/>
      <c r="FP41" s="125"/>
      <c r="FZ41" s="125"/>
      <c r="GJ41" s="125"/>
      <c r="GT41" s="125"/>
      <c r="HD41" s="125"/>
      <c r="HN41" s="125"/>
      <c r="HX41" s="125"/>
    </row>
    <row xmlns:x14ac="http://schemas.microsoft.com/office/spreadsheetml/2009/9/ac" r="42" s="3" customFormat="true" x14ac:dyDescent="0.25">
      <c r="A42" s="386" t="str">
        <f ca="true">IF(ISBLANK('Data Summary'!A44),"",'Data Summary'!A44)</f>
        <v/>
      </c>
      <c r="B42" s="125"/>
      <c r="L42" s="125"/>
      <c r="V42" s="125"/>
      <c r="AF42" s="125"/>
      <c r="AP42" s="125"/>
      <c r="AZ42" s="125"/>
      <c r="BJ42" s="125"/>
      <c r="BT42" s="125"/>
      <c r="CD42" s="125"/>
      <c r="CN42" s="125"/>
      <c r="CX42" s="125"/>
      <c r="DH42" s="125"/>
      <c r="DR42" s="125"/>
      <c r="EB42" s="125"/>
      <c r="EL42" s="125"/>
      <c r="EV42" s="125"/>
      <c r="FF42" s="125"/>
      <c r="FP42" s="125"/>
      <c r="FZ42" s="125"/>
      <c r="GJ42" s="125"/>
      <c r="GT42" s="125"/>
      <c r="HD42" s="125"/>
      <c r="HN42" s="125"/>
      <c r="HX42" s="125"/>
    </row>
    <row xmlns:x14ac="http://schemas.microsoft.com/office/spreadsheetml/2009/9/ac" r="43" s="3" customFormat="true" x14ac:dyDescent="0.25">
      <c r="A43" s="386" t="str">
        <f ca="true">IF(ISBLANK('Data Summary'!A45),"",'Data Summary'!A45)</f>
        <v/>
      </c>
      <c r="B43" s="125"/>
      <c r="L43" s="125"/>
      <c r="V43" s="125"/>
      <c r="AF43" s="125"/>
      <c r="AP43" s="125"/>
      <c r="AZ43" s="125"/>
      <c r="BJ43" s="125"/>
      <c r="BT43" s="125"/>
      <c r="CD43" s="125"/>
      <c r="CN43" s="125"/>
      <c r="CX43" s="125"/>
      <c r="DH43" s="125"/>
      <c r="DR43" s="125"/>
      <c r="EB43" s="125"/>
      <c r="EL43" s="125"/>
      <c r="EV43" s="125"/>
      <c r="FF43" s="125"/>
      <c r="FP43" s="125"/>
      <c r="FZ43" s="125"/>
      <c r="GJ43" s="125"/>
      <c r="GT43" s="125"/>
      <c r="HD43" s="125"/>
      <c r="HN43" s="125"/>
      <c r="HX43" s="125"/>
    </row>
    <row xmlns:x14ac="http://schemas.microsoft.com/office/spreadsheetml/2009/9/ac" r="44" s="3" customFormat="true" x14ac:dyDescent="0.25">
      <c r="A44" s="386" t="str">
        <f ca="true">IF(ISBLANK('Data Summary'!A46),"",'Data Summary'!A46)</f>
        <v/>
      </c>
      <c r="B44" s="125"/>
      <c r="L44" s="125"/>
      <c r="V44" s="125"/>
      <c r="AF44" s="125"/>
      <c r="AP44" s="125"/>
      <c r="AZ44" s="125"/>
      <c r="BJ44" s="125"/>
      <c r="BT44" s="125"/>
      <c r="CD44" s="125"/>
      <c r="CN44" s="125"/>
      <c r="CX44" s="125"/>
      <c r="DH44" s="125"/>
      <c r="DR44" s="125"/>
      <c r="EB44" s="125"/>
      <c r="EL44" s="125"/>
      <c r="EV44" s="125"/>
      <c r="FF44" s="125"/>
      <c r="FP44" s="125"/>
      <c r="FZ44" s="125"/>
      <c r="GJ44" s="125"/>
      <c r="GT44" s="125"/>
      <c r="HD44" s="125"/>
      <c r="HN44" s="125"/>
      <c r="HX44" s="125"/>
    </row>
    <row xmlns:x14ac="http://schemas.microsoft.com/office/spreadsheetml/2009/9/ac" r="45" s="3" customFormat="true" x14ac:dyDescent="0.25">
      <c r="A45" s="386" t="str">
        <f ca="true">IF(ISBLANK('Data Summary'!A47),"",'Data Summary'!A47)</f>
        <v/>
      </c>
      <c r="B45" s="125"/>
      <c r="L45" s="125"/>
      <c r="V45" s="125"/>
      <c r="AF45" s="125"/>
      <c r="AP45" s="125"/>
      <c r="AZ45" s="125"/>
      <c r="BJ45" s="125"/>
      <c r="BT45" s="125"/>
      <c r="CD45" s="125"/>
      <c r="CN45" s="125"/>
      <c r="CX45" s="125"/>
      <c r="DH45" s="125"/>
      <c r="DR45" s="125"/>
      <c r="EB45" s="125"/>
      <c r="EL45" s="125"/>
      <c r="EV45" s="125"/>
      <c r="FF45" s="125"/>
      <c r="FP45" s="125"/>
      <c r="FZ45" s="125"/>
      <c r="GJ45" s="125"/>
      <c r="GT45" s="125"/>
      <c r="HD45" s="125"/>
      <c r="HN45" s="125"/>
      <c r="HX45" s="125"/>
    </row>
    <row xmlns:x14ac="http://schemas.microsoft.com/office/spreadsheetml/2009/9/ac" r="46" s="3" customFormat="true" x14ac:dyDescent="0.25">
      <c r="A46" s="386" t="str">
        <f ca="true">IF(ISBLANK('Data Summary'!A48),"",'Data Summary'!A48)</f>
        <v/>
      </c>
      <c r="B46" s="125"/>
      <c r="L46" s="125"/>
      <c r="V46" s="125"/>
      <c r="AF46" s="125"/>
      <c r="AP46" s="125"/>
      <c r="AZ46" s="125"/>
      <c r="BJ46" s="125"/>
      <c r="BT46" s="125"/>
      <c r="CD46" s="125"/>
      <c r="CN46" s="125"/>
      <c r="CX46" s="125"/>
      <c r="DH46" s="125"/>
      <c r="DR46" s="125"/>
      <c r="EB46" s="125"/>
      <c r="EL46" s="125"/>
      <c r="EV46" s="125"/>
      <c r="FF46" s="125"/>
      <c r="FP46" s="125"/>
      <c r="FZ46" s="125"/>
      <c r="GJ46" s="125"/>
      <c r="GT46" s="125"/>
      <c r="HD46" s="125"/>
      <c r="HN46" s="125"/>
      <c r="HX46" s="125"/>
    </row>
    <row xmlns:x14ac="http://schemas.microsoft.com/office/spreadsheetml/2009/9/ac" r="47" s="3" customFormat="true" x14ac:dyDescent="0.25">
      <c r="A47" s="386" t="str">
        <f ca="true">IF(ISBLANK('Data Summary'!A49),"",'Data Summary'!A49)</f>
        <v/>
      </c>
      <c r="B47" s="125"/>
      <c r="L47" s="125"/>
      <c r="V47" s="125"/>
      <c r="AF47" s="125"/>
      <c r="AP47" s="125"/>
      <c r="AZ47" s="125"/>
      <c r="BJ47" s="125"/>
      <c r="BT47" s="125"/>
      <c r="CD47" s="125"/>
      <c r="CN47" s="125"/>
      <c r="CX47" s="125"/>
      <c r="DH47" s="125"/>
      <c r="DR47" s="125"/>
      <c r="EB47" s="125"/>
      <c r="EL47" s="125"/>
      <c r="EV47" s="125"/>
      <c r="FF47" s="125"/>
      <c r="FP47" s="125"/>
      <c r="FZ47" s="125"/>
      <c r="GJ47" s="125"/>
      <c r="GT47" s="125"/>
      <c r="HD47" s="125"/>
      <c r="HN47" s="125"/>
      <c r="HX47" s="125"/>
    </row>
    <row xmlns:x14ac="http://schemas.microsoft.com/office/spreadsheetml/2009/9/ac" r="48" s="3" customFormat="true" x14ac:dyDescent="0.25">
      <c r="A48" s="386" t="str">
        <f ca="true">IF(ISBLANK('Data Summary'!A50),"",'Data Summary'!A50)</f>
        <v/>
      </c>
      <c r="B48" s="125"/>
      <c r="L48" s="125"/>
      <c r="V48" s="125"/>
      <c r="AF48" s="125"/>
      <c r="AP48" s="125"/>
      <c r="AZ48" s="125"/>
      <c r="BJ48" s="125"/>
      <c r="BT48" s="125"/>
      <c r="CD48" s="125"/>
      <c r="CN48" s="125"/>
      <c r="CX48" s="125"/>
      <c r="DH48" s="125"/>
      <c r="DR48" s="125"/>
      <c r="EB48" s="125"/>
      <c r="EL48" s="125"/>
      <c r="EV48" s="125"/>
      <c r="FF48" s="125"/>
      <c r="FP48" s="125"/>
      <c r="FZ48" s="125"/>
      <c r="GJ48" s="125"/>
      <c r="GT48" s="125"/>
      <c r="HD48" s="125"/>
      <c r="HN48" s="125"/>
      <c r="HX48" s="125"/>
    </row>
    <row xmlns:x14ac="http://schemas.microsoft.com/office/spreadsheetml/2009/9/ac" r="49" s="3" customFormat="true" x14ac:dyDescent="0.25">
      <c r="A49" s="386" t="str">
        <f ca="true">IF(ISBLANK('Data Summary'!A51),"",'Data Summary'!A51)</f>
        <v/>
      </c>
      <c r="B49" s="125"/>
      <c r="L49" s="125"/>
      <c r="V49" s="125"/>
      <c r="AF49" s="125"/>
      <c r="AP49" s="125"/>
      <c r="AZ49" s="125"/>
      <c r="BJ49" s="125"/>
      <c r="BT49" s="125"/>
      <c r="CD49" s="125"/>
      <c r="CN49" s="125"/>
      <c r="CX49" s="125"/>
      <c r="DH49" s="125"/>
      <c r="DR49" s="125"/>
      <c r="EB49" s="125"/>
      <c r="EL49" s="125"/>
      <c r="EV49" s="125"/>
      <c r="FF49" s="125"/>
      <c r="FP49" s="125"/>
      <c r="FZ49" s="125"/>
      <c r="GJ49" s="125"/>
      <c r="GT49" s="125"/>
      <c r="HD49" s="125"/>
      <c r="HN49" s="125"/>
      <c r="HX49" s="125"/>
    </row>
    <row xmlns:x14ac="http://schemas.microsoft.com/office/spreadsheetml/2009/9/ac" r="50" s="3" customFormat="true" x14ac:dyDescent="0.25">
      <c r="A50" s="386" t="str">
        <f ca="true">IF(ISBLANK('Data Summary'!A52),"",'Data Summary'!A52)</f>
        <v/>
      </c>
      <c r="B50" s="125"/>
      <c r="L50" s="125"/>
      <c r="V50" s="125"/>
      <c r="AF50" s="125"/>
      <c r="AP50" s="125"/>
      <c r="AZ50" s="125"/>
      <c r="BJ50" s="125"/>
      <c r="BT50" s="125"/>
      <c r="CD50" s="125"/>
      <c r="CN50" s="125"/>
      <c r="CX50" s="125"/>
      <c r="DH50" s="125"/>
      <c r="DR50" s="125"/>
      <c r="EB50" s="125"/>
      <c r="EL50" s="125"/>
      <c r="EV50" s="125"/>
      <c r="FF50" s="125"/>
      <c r="FP50" s="125"/>
      <c r="FZ50" s="125"/>
      <c r="GJ50" s="125"/>
      <c r="GT50" s="125"/>
      <c r="HD50" s="125"/>
      <c r="HN50" s="125"/>
      <c r="HX50" s="125"/>
    </row>
    <row xmlns:x14ac="http://schemas.microsoft.com/office/spreadsheetml/2009/9/ac" r="51" s="3" customFormat="true" x14ac:dyDescent="0.25">
      <c r="A51" s="386" t="str">
        <f ca="true">IF(ISBLANK('Data Summary'!A53),"",'Data Summary'!A53)</f>
        <v/>
      </c>
      <c r="B51" s="125"/>
      <c r="L51" s="125"/>
      <c r="V51" s="125"/>
      <c r="AF51" s="125"/>
      <c r="AP51" s="125"/>
      <c r="AZ51" s="125"/>
      <c r="BJ51" s="125"/>
      <c r="BT51" s="125"/>
      <c r="CD51" s="125"/>
      <c r="CN51" s="125"/>
      <c r="CX51" s="125"/>
      <c r="DH51" s="125"/>
      <c r="DR51" s="125"/>
      <c r="EB51" s="125"/>
      <c r="EL51" s="125"/>
      <c r="EV51" s="125"/>
      <c r="FF51" s="125"/>
      <c r="FP51" s="125"/>
      <c r="FZ51" s="125"/>
      <c r="GJ51" s="125"/>
      <c r="GT51" s="125"/>
      <c r="HD51" s="125"/>
      <c r="HN51" s="125"/>
      <c r="HX51" s="125"/>
    </row>
    <row xmlns:x14ac="http://schemas.microsoft.com/office/spreadsheetml/2009/9/ac" r="52" s="3" customFormat="true" x14ac:dyDescent="0.25">
      <c r="A52" s="386" t="str">
        <f ca="true">IF(ISBLANK('Data Summary'!A54),"",'Data Summary'!A54)</f>
        <v/>
      </c>
      <c r="B52" s="125"/>
      <c r="L52" s="125"/>
      <c r="V52" s="125"/>
      <c r="AF52" s="125"/>
      <c r="AP52" s="125"/>
      <c r="AZ52" s="125"/>
      <c r="BJ52" s="125"/>
      <c r="BT52" s="125"/>
      <c r="CD52" s="125"/>
      <c r="CN52" s="125"/>
      <c r="CX52" s="125"/>
      <c r="DH52" s="125"/>
      <c r="DR52" s="125"/>
      <c r="EB52" s="125"/>
      <c r="EL52" s="125"/>
      <c r="EV52" s="125"/>
      <c r="FF52" s="125"/>
      <c r="FP52" s="125"/>
      <c r="FZ52" s="125"/>
      <c r="GJ52" s="125"/>
      <c r="GT52" s="125"/>
      <c r="HD52" s="125"/>
      <c r="HN52" s="125"/>
      <c r="HX52" s="125"/>
    </row>
    <row xmlns:x14ac="http://schemas.microsoft.com/office/spreadsheetml/2009/9/ac" r="53" s="3" customFormat="true" x14ac:dyDescent="0.25">
      <c r="A53" s="386" t="str">
        <f ca="true">IF(ISBLANK('Data Summary'!A55),"",'Data Summary'!A55)</f>
        <v/>
      </c>
      <c r="B53" s="125"/>
      <c r="L53" s="125"/>
      <c r="V53" s="125"/>
      <c r="AF53" s="125"/>
      <c r="AP53" s="125"/>
      <c r="AZ53" s="125"/>
      <c r="BJ53" s="125"/>
      <c r="BT53" s="125"/>
      <c r="CD53" s="125"/>
      <c r="CN53" s="125"/>
      <c r="CX53" s="125"/>
      <c r="DH53" s="125"/>
      <c r="DR53" s="125"/>
      <c r="EB53" s="125"/>
      <c r="EL53" s="125"/>
      <c r="EV53" s="125"/>
      <c r="FF53" s="125"/>
      <c r="FP53" s="125"/>
      <c r="FZ53" s="125"/>
      <c r="GJ53" s="125"/>
      <c r="GT53" s="125"/>
      <c r="HD53" s="125"/>
      <c r="HN53" s="125"/>
      <c r="HX53" s="125"/>
    </row>
    <row xmlns:x14ac="http://schemas.microsoft.com/office/spreadsheetml/2009/9/ac" r="54" s="3" customFormat="true" x14ac:dyDescent="0.25">
      <c r="A54" s="386" t="str">
        <f ca="true">IF(ISBLANK('Data Summary'!A56),"",'Data Summary'!A56)</f>
        <v/>
      </c>
      <c r="B54" s="125"/>
      <c r="L54" s="125"/>
      <c r="V54" s="125"/>
      <c r="AF54" s="125"/>
      <c r="AP54" s="125"/>
      <c r="AZ54" s="125"/>
      <c r="BJ54" s="125"/>
      <c r="BT54" s="125"/>
      <c r="CD54" s="125"/>
      <c r="CN54" s="125"/>
      <c r="CX54" s="125"/>
      <c r="DH54" s="125"/>
      <c r="DR54" s="125"/>
      <c r="EB54" s="125"/>
      <c r="EL54" s="125"/>
      <c r="EV54" s="125"/>
      <c r="FF54" s="125"/>
      <c r="FP54" s="125"/>
      <c r="FZ54" s="125"/>
      <c r="GJ54" s="125"/>
      <c r="GT54" s="125"/>
      <c r="HD54" s="125"/>
      <c r="HN54" s="125"/>
      <c r="HX54" s="125"/>
    </row>
    <row xmlns:x14ac="http://schemas.microsoft.com/office/spreadsheetml/2009/9/ac" r="55" s="3" customFormat="true" x14ac:dyDescent="0.25">
      <c r="A55" s="386" t="str">
        <f ca="true">IF(ISBLANK('Data Summary'!A57),"",'Data Summary'!A57)</f>
        <v/>
      </c>
      <c r="B55" s="125"/>
      <c r="L55" s="125"/>
      <c r="V55" s="125"/>
      <c r="AF55" s="125"/>
      <c r="AP55" s="125"/>
      <c r="AZ55" s="125"/>
      <c r="BJ55" s="125"/>
      <c r="BT55" s="125"/>
      <c r="CD55" s="125"/>
      <c r="CN55" s="125"/>
      <c r="CX55" s="125"/>
      <c r="DH55" s="125"/>
      <c r="DR55" s="125"/>
      <c r="EB55" s="125"/>
      <c r="EL55" s="125"/>
      <c r="EV55" s="125"/>
      <c r="FF55" s="125"/>
      <c r="FP55" s="125"/>
      <c r="FZ55" s="125"/>
      <c r="GJ55" s="125"/>
      <c r="GT55" s="125"/>
      <c r="HD55" s="125"/>
      <c r="HN55" s="125"/>
      <c r="HX55" s="125"/>
    </row>
    <row xmlns:x14ac="http://schemas.microsoft.com/office/spreadsheetml/2009/9/ac" r="56" s="3" customFormat="true" x14ac:dyDescent="0.25">
      <c r="A56" s="386" t="str">
        <f ca="true">IF(ISBLANK('Data Summary'!A58),"",'Data Summary'!A58)</f>
        <v/>
      </c>
      <c r="B56" s="125"/>
      <c r="L56" s="125"/>
      <c r="V56" s="125"/>
      <c r="AF56" s="125"/>
      <c r="AP56" s="125"/>
      <c r="AZ56" s="125"/>
      <c r="BJ56" s="125"/>
      <c r="BT56" s="125"/>
      <c r="CD56" s="125"/>
      <c r="CN56" s="125"/>
      <c r="CX56" s="125"/>
      <c r="DH56" s="125"/>
      <c r="DR56" s="125"/>
      <c r="EB56" s="125"/>
      <c r="EL56" s="125"/>
      <c r="EV56" s="125"/>
      <c r="FF56" s="125"/>
      <c r="FP56" s="125"/>
      <c r="FZ56" s="125"/>
      <c r="GJ56" s="125"/>
      <c r="GT56" s="125"/>
      <c r="HD56" s="125"/>
      <c r="HN56" s="125"/>
      <c r="HX56" s="125"/>
    </row>
    <row xmlns:x14ac="http://schemas.microsoft.com/office/spreadsheetml/2009/9/ac" r="57" s="3" customFormat="true" x14ac:dyDescent="0.25">
      <c r="A57" s="386" t="str">
        <f ca="true">IF(ISBLANK('Data Summary'!A59),"",'Data Summary'!A59)</f>
        <v/>
      </c>
      <c r="B57" s="125"/>
      <c r="L57" s="125"/>
      <c r="V57" s="125"/>
      <c r="AF57" s="125"/>
      <c r="AP57" s="125"/>
      <c r="AZ57" s="125"/>
      <c r="BJ57" s="125"/>
      <c r="BT57" s="125"/>
      <c r="CD57" s="125"/>
      <c r="CN57" s="125"/>
      <c r="CX57" s="125"/>
      <c r="DH57" s="125"/>
      <c r="DR57" s="125"/>
      <c r="EB57" s="125"/>
      <c r="EL57" s="125"/>
      <c r="EV57" s="125"/>
      <c r="FF57" s="125"/>
      <c r="FP57" s="125"/>
      <c r="FZ57" s="125"/>
      <c r="GJ57" s="125"/>
      <c r="GT57" s="125"/>
      <c r="HD57" s="125"/>
      <c r="HN57" s="125"/>
      <c r="HX57" s="125"/>
    </row>
    <row xmlns:x14ac="http://schemas.microsoft.com/office/spreadsheetml/2009/9/ac" r="58" s="3" customFormat="true" x14ac:dyDescent="0.25">
      <c r="A58" s="386" t="str">
        <f ca="true">IF(ISBLANK('Data Summary'!A60),"",'Data Summary'!A60)</f>
        <v/>
      </c>
      <c r="B58" s="125"/>
      <c r="L58" s="125"/>
      <c r="V58" s="125"/>
      <c r="AF58" s="125"/>
      <c r="AP58" s="125"/>
      <c r="AZ58" s="125"/>
      <c r="BJ58" s="125"/>
      <c r="BT58" s="125"/>
      <c r="CD58" s="125"/>
      <c r="CN58" s="125"/>
      <c r="CX58" s="125"/>
      <c r="DH58" s="125"/>
      <c r="DR58" s="125"/>
      <c r="EB58" s="125"/>
      <c r="EL58" s="125"/>
      <c r="EV58" s="125"/>
      <c r="FF58" s="125"/>
      <c r="FP58" s="125"/>
      <c r="FZ58" s="125"/>
      <c r="GJ58" s="125"/>
      <c r="GT58" s="125"/>
      <c r="HD58" s="125"/>
      <c r="HN58" s="125"/>
      <c r="HX58" s="125"/>
    </row>
    <row xmlns:x14ac="http://schemas.microsoft.com/office/spreadsheetml/2009/9/ac" r="59" s="3" customFormat="true" x14ac:dyDescent="0.25">
      <c r="A59" s="386" t="str">
        <f ca="true">IF(ISBLANK('Data Summary'!A61),"",'Data Summary'!A61)</f>
        <v/>
      </c>
      <c r="B59" s="125"/>
      <c r="L59" s="125"/>
      <c r="V59" s="125"/>
      <c r="AF59" s="125"/>
      <c r="AP59" s="125"/>
      <c r="AZ59" s="125"/>
      <c r="BJ59" s="125"/>
      <c r="BT59" s="125"/>
      <c r="CD59" s="125"/>
      <c r="CN59" s="125"/>
      <c r="CX59" s="125"/>
      <c r="DH59" s="125"/>
      <c r="DR59" s="125"/>
      <c r="EB59" s="125"/>
      <c r="EL59" s="125"/>
      <c r="EV59" s="125"/>
      <c r="FF59" s="125"/>
      <c r="FP59" s="125"/>
      <c r="FZ59" s="125"/>
      <c r="GJ59" s="125"/>
      <c r="GT59" s="125"/>
      <c r="HD59" s="125"/>
      <c r="HN59" s="125"/>
      <c r="HX59" s="125"/>
    </row>
    <row xmlns:x14ac="http://schemas.microsoft.com/office/spreadsheetml/2009/9/ac" r="60" s="3" customFormat="true" x14ac:dyDescent="0.25">
      <c r="A60" s="386" t="str">
        <f ca="true">IF(ISBLANK('Data Summary'!A62),"",'Data Summary'!A62)</f>
        <v/>
      </c>
      <c r="B60" s="125"/>
      <c r="L60" s="125"/>
      <c r="V60" s="125"/>
      <c r="AF60" s="125"/>
      <c r="AP60" s="125"/>
      <c r="AZ60" s="125"/>
      <c r="BJ60" s="125"/>
      <c r="BT60" s="125"/>
      <c r="CD60" s="125"/>
      <c r="CN60" s="125"/>
      <c r="CX60" s="125"/>
      <c r="DH60" s="125"/>
      <c r="DR60" s="125"/>
      <c r="EB60" s="125"/>
      <c r="EL60" s="125"/>
      <c r="EV60" s="125"/>
      <c r="FF60" s="125"/>
      <c r="FP60" s="125"/>
      <c r="FZ60" s="125"/>
      <c r="GJ60" s="125"/>
      <c r="GT60" s="125"/>
      <c r="HD60" s="125"/>
      <c r="HN60" s="125"/>
      <c r="HX60" s="125"/>
    </row>
    <row xmlns:x14ac="http://schemas.microsoft.com/office/spreadsheetml/2009/9/ac" r="61" s="3" customFormat="true" x14ac:dyDescent="0.25">
      <c r="A61" s="386" t="str">
        <f ca="true">IF(ISBLANK('Data Summary'!A63),"",'Data Summary'!A63)</f>
        <v/>
      </c>
      <c r="B61" s="125"/>
      <c r="L61" s="125"/>
      <c r="V61" s="125"/>
      <c r="AF61" s="125"/>
      <c r="AP61" s="125"/>
      <c r="AZ61" s="125"/>
      <c r="BJ61" s="125"/>
      <c r="BT61" s="125"/>
      <c r="CD61" s="125"/>
      <c r="CN61" s="125"/>
      <c r="CX61" s="125"/>
      <c r="DH61" s="125"/>
      <c r="DR61" s="125"/>
      <c r="EB61" s="125"/>
      <c r="EL61" s="125"/>
      <c r="EV61" s="125"/>
      <c r="FF61" s="125"/>
      <c r="FP61" s="125"/>
      <c r="FZ61" s="125"/>
      <c r="GJ61" s="125"/>
      <c r="GT61" s="125"/>
      <c r="HD61" s="125"/>
      <c r="HN61" s="125"/>
      <c r="HX61" s="125"/>
    </row>
    <row xmlns:x14ac="http://schemas.microsoft.com/office/spreadsheetml/2009/9/ac" r="62" s="3" customFormat="true" x14ac:dyDescent="0.25">
      <c r="A62" s="386" t="str">
        <f ca="true">IF(ISBLANK('Data Summary'!A64),"",'Data Summary'!A64)</f>
        <v/>
      </c>
      <c r="B62" s="125"/>
      <c r="L62" s="125"/>
      <c r="V62" s="125"/>
      <c r="AF62" s="125"/>
      <c r="AP62" s="125"/>
      <c r="AZ62" s="125"/>
      <c r="BJ62" s="125"/>
      <c r="BT62" s="125"/>
      <c r="CD62" s="125"/>
      <c r="CN62" s="125"/>
      <c r="CX62" s="125"/>
      <c r="DH62" s="125"/>
      <c r="DR62" s="125"/>
      <c r="EB62" s="125"/>
      <c r="EL62" s="125"/>
      <c r="EV62" s="125"/>
      <c r="FF62" s="125"/>
      <c r="FP62" s="125"/>
      <c r="FZ62" s="125"/>
      <c r="GJ62" s="125"/>
      <c r="GT62" s="125"/>
      <c r="HD62" s="125"/>
      <c r="HN62" s="125"/>
      <c r="HX62" s="125"/>
    </row>
    <row xmlns:x14ac="http://schemas.microsoft.com/office/spreadsheetml/2009/9/ac" r="63" s="3" customFormat="true" x14ac:dyDescent="0.25">
      <c r="A63" s="386" t="str">
        <f ca="true">IF(ISBLANK('Data Summary'!A65),"",'Data Summary'!A65)</f>
        <v/>
      </c>
      <c r="B63" s="125"/>
      <c r="L63" s="125"/>
      <c r="V63" s="125"/>
      <c r="AF63" s="125"/>
      <c r="AP63" s="125"/>
      <c r="AZ63" s="125"/>
      <c r="BJ63" s="125"/>
      <c r="BT63" s="125"/>
      <c r="CD63" s="125"/>
      <c r="CN63" s="125"/>
      <c r="CX63" s="125"/>
      <c r="DH63" s="125"/>
      <c r="DR63" s="125"/>
      <c r="EB63" s="125"/>
      <c r="EL63" s="125"/>
      <c r="EV63" s="125"/>
      <c r="FF63" s="125"/>
      <c r="FP63" s="125"/>
      <c r="FZ63" s="125"/>
      <c r="GJ63" s="125"/>
      <c r="GT63" s="125"/>
      <c r="HD63" s="125"/>
      <c r="HN63" s="125"/>
      <c r="HX63" s="125"/>
    </row>
    <row xmlns:x14ac="http://schemas.microsoft.com/office/spreadsheetml/2009/9/ac" r="64" s="3" customFormat="true" x14ac:dyDescent="0.25">
      <c r="A64" s="386" t="str">
        <f ca="true">IF(ISBLANK('Data Summary'!A66),"",'Data Summary'!A66)</f>
        <v/>
      </c>
      <c r="B64" s="125"/>
      <c r="L64" s="125"/>
      <c r="V64" s="125"/>
      <c r="AF64" s="125"/>
      <c r="AP64" s="125"/>
      <c r="AZ64" s="125"/>
      <c r="BJ64" s="125"/>
      <c r="BT64" s="125"/>
      <c r="CD64" s="125"/>
      <c r="CN64" s="125"/>
      <c r="CX64" s="125"/>
      <c r="DH64" s="125"/>
      <c r="DR64" s="125"/>
      <c r="EB64" s="125"/>
      <c r="EL64" s="125"/>
      <c r="EV64" s="125"/>
      <c r="FF64" s="125"/>
      <c r="FP64" s="125"/>
      <c r="FZ64" s="125"/>
      <c r="GJ64" s="125"/>
      <c r="GT64" s="125"/>
      <c r="HD64" s="125"/>
      <c r="HN64" s="125"/>
      <c r="HX64" s="125"/>
    </row>
    <row xmlns:x14ac="http://schemas.microsoft.com/office/spreadsheetml/2009/9/ac" r="65" s="3" customFormat="true" x14ac:dyDescent="0.25">
      <c r="A65" s="386" t="str">
        <f ca="true">IF(ISBLANK('Data Summary'!A67),"",'Data Summary'!A67)</f>
        <v/>
      </c>
      <c r="B65" s="125"/>
      <c r="L65" s="125"/>
      <c r="V65" s="125"/>
      <c r="AF65" s="125"/>
      <c r="AP65" s="125"/>
      <c r="AZ65" s="125"/>
      <c r="BJ65" s="125"/>
      <c r="BT65" s="125"/>
      <c r="CD65" s="125"/>
      <c r="CN65" s="125"/>
      <c r="CX65" s="125"/>
      <c r="DH65" s="125"/>
      <c r="DR65" s="125"/>
      <c r="EB65" s="125"/>
      <c r="EL65" s="125"/>
      <c r="EV65" s="125"/>
      <c r="FF65" s="125"/>
      <c r="FP65" s="125"/>
      <c r="FZ65" s="125"/>
      <c r="GJ65" s="125"/>
      <c r="GT65" s="125"/>
      <c r="HD65" s="125"/>
      <c r="HN65" s="125"/>
      <c r="HX65" s="125"/>
    </row>
    <row xmlns:x14ac="http://schemas.microsoft.com/office/spreadsheetml/2009/9/ac" r="66" s="3" customFormat="true" x14ac:dyDescent="0.25">
      <c r="A66" s="386" t="str">
        <f ca="true">IF(ISBLANK('Data Summary'!A68),"",'Data Summary'!A68)</f>
        <v/>
      </c>
      <c r="B66" s="125"/>
      <c r="L66" s="125"/>
      <c r="V66" s="125"/>
      <c r="AF66" s="125"/>
      <c r="AP66" s="125"/>
      <c r="AZ66" s="125"/>
      <c r="BJ66" s="125"/>
      <c r="BT66" s="125"/>
      <c r="CD66" s="125"/>
      <c r="CN66" s="125"/>
      <c r="CX66" s="125"/>
      <c r="DH66" s="125"/>
      <c r="DR66" s="125"/>
      <c r="EB66" s="125"/>
      <c r="EL66" s="125"/>
      <c r="EV66" s="125"/>
      <c r="FF66" s="125"/>
      <c r="FP66" s="125"/>
      <c r="FZ66" s="125"/>
      <c r="GJ66" s="125"/>
      <c r="GT66" s="125"/>
      <c r="HD66" s="125"/>
      <c r="HN66" s="125"/>
      <c r="HX66" s="125"/>
    </row>
    <row xmlns:x14ac="http://schemas.microsoft.com/office/spreadsheetml/2009/9/ac" r="67" s="3" customFormat="true" x14ac:dyDescent="0.25">
      <c r="A67" s="386" t="str">
        <f ca="true">IF(ISBLANK('Data Summary'!A69),"",'Data Summary'!A69)</f>
        <v/>
      </c>
      <c r="B67" s="125"/>
      <c r="L67" s="125"/>
      <c r="V67" s="125"/>
      <c r="AF67" s="125"/>
      <c r="AP67" s="125"/>
      <c r="AZ67" s="125"/>
      <c r="BJ67" s="125"/>
      <c r="BT67" s="125"/>
      <c r="CD67" s="125"/>
      <c r="CN67" s="125"/>
      <c r="CX67" s="125"/>
      <c r="DH67" s="125"/>
      <c r="DR67" s="125"/>
      <c r="EB67" s="125"/>
      <c r="EL67" s="125"/>
      <c r="EV67" s="125"/>
      <c r="FF67" s="125"/>
      <c r="FP67" s="125"/>
      <c r="FZ67" s="125"/>
      <c r="GJ67" s="125"/>
      <c r="GT67" s="125"/>
      <c r="HD67" s="125"/>
      <c r="HN67" s="125"/>
      <c r="HX67" s="125"/>
    </row>
    <row xmlns:x14ac="http://schemas.microsoft.com/office/spreadsheetml/2009/9/ac" r="68" s="3" customFormat="true" x14ac:dyDescent="0.25">
      <c r="A68" s="386" t="str">
        <f ca="true">IF(ISBLANK('Data Summary'!A70),"",'Data Summary'!A70)</f>
        <v/>
      </c>
      <c r="B68" s="125"/>
      <c r="L68" s="125"/>
      <c r="V68" s="125"/>
      <c r="AF68" s="125"/>
      <c r="AP68" s="125"/>
      <c r="AZ68" s="125"/>
      <c r="BJ68" s="125"/>
      <c r="BT68" s="125"/>
      <c r="CD68" s="125"/>
      <c r="CN68" s="125"/>
      <c r="CX68" s="125"/>
      <c r="DH68" s="125"/>
      <c r="DR68" s="125"/>
      <c r="EB68" s="125"/>
      <c r="EL68" s="125"/>
      <c r="EV68" s="125"/>
      <c r="FF68" s="125"/>
      <c r="FP68" s="125"/>
      <c r="FZ68" s="125"/>
      <c r="GJ68" s="125"/>
      <c r="GT68" s="125"/>
      <c r="HD68" s="125"/>
      <c r="HN68" s="125"/>
      <c r="HX68" s="125"/>
    </row>
    <row xmlns:x14ac="http://schemas.microsoft.com/office/spreadsheetml/2009/9/ac" r="69" s="3" customFormat="true" x14ac:dyDescent="0.25">
      <c r="A69" s="386" t="str">
        <f ca="true">IF(ISBLANK('Data Summary'!A71),"",'Data Summary'!A71)</f>
        <v/>
      </c>
      <c r="B69" s="125"/>
      <c r="L69" s="125"/>
      <c r="V69" s="125"/>
      <c r="AF69" s="125"/>
      <c r="AP69" s="125"/>
      <c r="AZ69" s="125"/>
      <c r="BJ69" s="125"/>
      <c r="BT69" s="125"/>
      <c r="CD69" s="125"/>
      <c r="CN69" s="125"/>
      <c r="CX69" s="125"/>
      <c r="DH69" s="125"/>
      <c r="DR69" s="125"/>
      <c r="EB69" s="125"/>
      <c r="EL69" s="125"/>
      <c r="EV69" s="125"/>
      <c r="FF69" s="125"/>
      <c r="FP69" s="125"/>
      <c r="FZ69" s="125"/>
      <c r="GJ69" s="125"/>
      <c r="GT69" s="125"/>
      <c r="HD69" s="125"/>
      <c r="HN69" s="125"/>
      <c r="HX69" s="125"/>
    </row>
    <row xmlns:x14ac="http://schemas.microsoft.com/office/spreadsheetml/2009/9/ac" r="70" s="3" customFormat="true" x14ac:dyDescent="0.25">
      <c r="A70" s="386" t="str">
        <f ca="true">IF(ISBLANK('Data Summary'!A72),"",'Data Summary'!A72)</f>
        <v/>
      </c>
      <c r="B70" s="125"/>
      <c r="L70" s="125"/>
      <c r="V70" s="125"/>
      <c r="AF70" s="125"/>
      <c r="AP70" s="125"/>
      <c r="AZ70" s="125"/>
      <c r="BJ70" s="125"/>
      <c r="BT70" s="125"/>
      <c r="CD70" s="125"/>
      <c r="CN70" s="125"/>
      <c r="CX70" s="125"/>
      <c r="DH70" s="125"/>
      <c r="DR70" s="125"/>
      <c r="EB70" s="125"/>
      <c r="EL70" s="125"/>
      <c r="EV70" s="125"/>
      <c r="FF70" s="125"/>
      <c r="FP70" s="125"/>
      <c r="FZ70" s="125"/>
      <c r="GJ70" s="125"/>
      <c r="GT70" s="125"/>
      <c r="HD70" s="125"/>
      <c r="HN70" s="125"/>
      <c r="HX70" s="125"/>
    </row>
    <row xmlns:x14ac="http://schemas.microsoft.com/office/spreadsheetml/2009/9/ac" r="71" s="3" customFormat="true" x14ac:dyDescent="0.25">
      <c r="A71" s="386" t="str">
        <f ca="true">IF(ISBLANK('Data Summary'!A73),"",'Data Summary'!A73)</f>
        <v/>
      </c>
      <c r="B71" s="125"/>
      <c r="L71" s="125"/>
      <c r="V71" s="125"/>
      <c r="AF71" s="125"/>
      <c r="AP71" s="125"/>
      <c r="AZ71" s="125"/>
      <c r="BJ71" s="125"/>
      <c r="BT71" s="125"/>
      <c r="CD71" s="125"/>
      <c r="CN71" s="125"/>
      <c r="CX71" s="125"/>
      <c r="DH71" s="125"/>
      <c r="DR71" s="125"/>
      <c r="EB71" s="125"/>
      <c r="EL71" s="125"/>
      <c r="EV71" s="125"/>
      <c r="FF71" s="125"/>
      <c r="FP71" s="125"/>
      <c r="FZ71" s="125"/>
      <c r="GJ71" s="125"/>
      <c r="GT71" s="125"/>
      <c r="HD71" s="125"/>
      <c r="HN71" s="125"/>
      <c r="HX71" s="125"/>
    </row>
    <row xmlns:x14ac="http://schemas.microsoft.com/office/spreadsheetml/2009/9/ac" r="72" s="3" customFormat="true" x14ac:dyDescent="0.25">
      <c r="A72" s="386" t="str">
        <f ca="true">IF(ISBLANK('Data Summary'!A74),"",'Data Summary'!A74)</f>
        <v/>
      </c>
      <c r="B72" s="125"/>
      <c r="L72" s="125"/>
      <c r="V72" s="125"/>
      <c r="AF72" s="125"/>
      <c r="AP72" s="125"/>
      <c r="AZ72" s="125"/>
      <c r="BJ72" s="125"/>
      <c r="BT72" s="125"/>
      <c r="CD72" s="125"/>
      <c r="CN72" s="125"/>
      <c r="CX72" s="125"/>
      <c r="DH72" s="125"/>
      <c r="DR72" s="125"/>
      <c r="EB72" s="125"/>
      <c r="EL72" s="125"/>
      <c r="EV72" s="125"/>
      <c r="FF72" s="125"/>
      <c r="FP72" s="125"/>
      <c r="FZ72" s="125"/>
      <c r="GJ72" s="125"/>
      <c r="GT72" s="125"/>
      <c r="HD72" s="125"/>
      <c r="HN72" s="125"/>
      <c r="HX72" s="125"/>
    </row>
    <row xmlns:x14ac="http://schemas.microsoft.com/office/spreadsheetml/2009/9/ac" r="73" s="3" customFormat="true" x14ac:dyDescent="0.25">
      <c r="A73" s="386" t="str">
        <f ca="true">IF(ISBLANK('Data Summary'!A75),"",'Data Summary'!A75)</f>
        <v/>
      </c>
      <c r="B73" s="125"/>
      <c r="L73" s="125"/>
      <c r="V73" s="125"/>
      <c r="AF73" s="125"/>
      <c r="AP73" s="125"/>
      <c r="AZ73" s="125"/>
      <c r="BJ73" s="125"/>
      <c r="BT73" s="125"/>
      <c r="CD73" s="125"/>
      <c r="CN73" s="125"/>
      <c r="CX73" s="125"/>
      <c r="DH73" s="125"/>
      <c r="DR73" s="125"/>
      <c r="EB73" s="125"/>
      <c r="EL73" s="125"/>
      <c r="EV73" s="125"/>
      <c r="FF73" s="125"/>
      <c r="FP73" s="125"/>
      <c r="FZ73" s="125"/>
      <c r="GJ73" s="125"/>
      <c r="GT73" s="125"/>
      <c r="HD73" s="125"/>
      <c r="HN73" s="125"/>
      <c r="HX73" s="125"/>
    </row>
    <row xmlns:x14ac="http://schemas.microsoft.com/office/spreadsheetml/2009/9/ac" r="74" s="3" customFormat="true" x14ac:dyDescent="0.25">
      <c r="A74" s="386" t="str">
        <f ca="true">IF(ISBLANK('Data Summary'!A76),"",'Data Summary'!A76)</f>
        <v/>
      </c>
      <c r="B74" s="125"/>
      <c r="L74" s="125"/>
      <c r="V74" s="125"/>
      <c r="AF74" s="125"/>
      <c r="AP74" s="125"/>
      <c r="AZ74" s="125"/>
      <c r="BJ74" s="125"/>
      <c r="BT74" s="125"/>
      <c r="CD74" s="125"/>
      <c r="CN74" s="125"/>
      <c r="CX74" s="125"/>
      <c r="DH74" s="125"/>
      <c r="DR74" s="125"/>
      <c r="EB74" s="125"/>
      <c r="EL74" s="125"/>
      <c r="EV74" s="125"/>
      <c r="FF74" s="125"/>
      <c r="FP74" s="125"/>
      <c r="FZ74" s="125"/>
      <c r="GJ74" s="125"/>
      <c r="GT74" s="125"/>
      <c r="HD74" s="125"/>
      <c r="HN74" s="125"/>
      <c r="HX74" s="125"/>
    </row>
    <row xmlns:x14ac="http://schemas.microsoft.com/office/spreadsheetml/2009/9/ac" r="75" s="3" customFormat="true" x14ac:dyDescent="0.25">
      <c r="A75" s="386" t="str">
        <f ca="true">IF(ISBLANK('Data Summary'!A77),"",'Data Summary'!A77)</f>
        <v/>
      </c>
      <c r="B75" s="125"/>
      <c r="L75" s="125"/>
      <c r="V75" s="125"/>
      <c r="AF75" s="125"/>
      <c r="AP75" s="125"/>
      <c r="AZ75" s="125"/>
      <c r="BJ75" s="125"/>
      <c r="BT75" s="125"/>
      <c r="CD75" s="125"/>
      <c r="CN75" s="125"/>
      <c r="CX75" s="125"/>
      <c r="DH75" s="125"/>
      <c r="DR75" s="125"/>
      <c r="EB75" s="125"/>
      <c r="EL75" s="125"/>
      <c r="EV75" s="125"/>
      <c r="FF75" s="125"/>
      <c r="FP75" s="125"/>
      <c r="FZ75" s="125"/>
      <c r="GJ75" s="125"/>
      <c r="GT75" s="125"/>
      <c r="HD75" s="125"/>
      <c r="HN75" s="125"/>
      <c r="HX75" s="125"/>
    </row>
    <row xmlns:x14ac="http://schemas.microsoft.com/office/spreadsheetml/2009/9/ac" r="76" s="3" customFormat="true" x14ac:dyDescent="0.25">
      <c r="A76" s="386" t="str">
        <f ca="true">IF(ISBLANK('Data Summary'!A78),"",'Data Summary'!A78)</f>
        <v/>
      </c>
      <c r="B76" s="125"/>
      <c r="L76" s="125"/>
      <c r="V76" s="125"/>
      <c r="AF76" s="125"/>
      <c r="AP76" s="125"/>
      <c r="AZ76" s="125"/>
      <c r="BJ76" s="125"/>
      <c r="BT76" s="125"/>
      <c r="CD76" s="125"/>
      <c r="CN76" s="125"/>
      <c r="CX76" s="125"/>
      <c r="DH76" s="125"/>
      <c r="DR76" s="125"/>
      <c r="EB76" s="125"/>
      <c r="EL76" s="125"/>
      <c r="EV76" s="125"/>
      <c r="FF76" s="125"/>
      <c r="FP76" s="125"/>
      <c r="FZ76" s="125"/>
      <c r="GJ76" s="125"/>
      <c r="GT76" s="125"/>
      <c r="HD76" s="125"/>
      <c r="HN76" s="125"/>
      <c r="HX76" s="125"/>
    </row>
    <row xmlns:x14ac="http://schemas.microsoft.com/office/spreadsheetml/2009/9/ac" r="77" s="3" customFormat="true" x14ac:dyDescent="0.25">
      <c r="A77" s="386" t="str">
        <f ca="true">IF(ISBLANK('Data Summary'!A79),"",'Data Summary'!A79)</f>
        <v/>
      </c>
      <c r="B77" s="125"/>
      <c r="L77" s="125"/>
      <c r="V77" s="125"/>
      <c r="AF77" s="125"/>
      <c r="AP77" s="125"/>
      <c r="AZ77" s="125"/>
      <c r="BJ77" s="125"/>
      <c r="BT77" s="125"/>
      <c r="CD77" s="125"/>
      <c r="CN77" s="125"/>
      <c r="CX77" s="125"/>
      <c r="DH77" s="125"/>
      <c r="DR77" s="125"/>
      <c r="EB77" s="125"/>
      <c r="EL77" s="125"/>
      <c r="EV77" s="125"/>
      <c r="FF77" s="125"/>
      <c r="FP77" s="125"/>
      <c r="FZ77" s="125"/>
      <c r="GJ77" s="125"/>
      <c r="GT77" s="125"/>
      <c r="HD77" s="125"/>
      <c r="HN77" s="125"/>
      <c r="HX77" s="125"/>
    </row>
    <row xmlns:x14ac="http://schemas.microsoft.com/office/spreadsheetml/2009/9/ac" r="78" s="3" customFormat="true" x14ac:dyDescent="0.25">
      <c r="A78" s="386" t="str">
        <f ca="true">IF(ISBLANK('Data Summary'!A80),"",'Data Summary'!A80)</f>
        <v/>
      </c>
      <c r="B78" s="125"/>
      <c r="L78" s="125"/>
      <c r="V78" s="125"/>
      <c r="AF78" s="125"/>
      <c r="AP78" s="125"/>
      <c r="AZ78" s="125"/>
      <c r="BJ78" s="125"/>
      <c r="BT78" s="125"/>
      <c r="CD78" s="125"/>
      <c r="CN78" s="125"/>
      <c r="CX78" s="125"/>
      <c r="DH78" s="125"/>
      <c r="DR78" s="125"/>
      <c r="EB78" s="125"/>
      <c r="EL78" s="125"/>
      <c r="EV78" s="125"/>
      <c r="FF78" s="125"/>
      <c r="FP78" s="125"/>
      <c r="FZ78" s="125"/>
      <c r="GJ78" s="125"/>
      <c r="GT78" s="125"/>
      <c r="HD78" s="125"/>
      <c r="HN78" s="125"/>
      <c r="HX78" s="125"/>
    </row>
    <row xmlns:x14ac="http://schemas.microsoft.com/office/spreadsheetml/2009/9/ac" r="79" s="3" customFormat="true" x14ac:dyDescent="0.25">
      <c r="A79" s="386" t="str">
        <f ca="true">IF(ISBLANK('Data Summary'!A81),"",'Data Summary'!A81)</f>
        <v/>
      </c>
      <c r="B79" s="125"/>
      <c r="L79" s="125"/>
      <c r="V79" s="125"/>
      <c r="AF79" s="125"/>
      <c r="AP79" s="125"/>
      <c r="AZ79" s="125"/>
      <c r="BJ79" s="125"/>
      <c r="BT79" s="125"/>
      <c r="CD79" s="125"/>
      <c r="CN79" s="125"/>
      <c r="CX79" s="125"/>
      <c r="DH79" s="125"/>
      <c r="DR79" s="125"/>
      <c r="EB79" s="125"/>
      <c r="EL79" s="125"/>
      <c r="EV79" s="125"/>
      <c r="FF79" s="125"/>
      <c r="FP79" s="125"/>
      <c r="FZ79" s="125"/>
      <c r="GJ79" s="125"/>
      <c r="GT79" s="125"/>
      <c r="HD79" s="125"/>
      <c r="HN79" s="125"/>
      <c r="HX79" s="125"/>
    </row>
    <row xmlns:x14ac="http://schemas.microsoft.com/office/spreadsheetml/2009/9/ac" r="80" s="3" customFormat="true" x14ac:dyDescent="0.25">
      <c r="A80" s="386" t="str">
        <f ca="true">IF(ISBLANK('Data Summary'!A82),"",'Data Summary'!A82)</f>
        <v/>
      </c>
      <c r="B80" s="125"/>
      <c r="L80" s="125"/>
      <c r="V80" s="125"/>
      <c r="AF80" s="125"/>
      <c r="AP80" s="125"/>
      <c r="AZ80" s="125"/>
      <c r="BJ80" s="125"/>
      <c r="BT80" s="125"/>
      <c r="CD80" s="125"/>
      <c r="CN80" s="125"/>
      <c r="CX80" s="125"/>
      <c r="DH80" s="125"/>
      <c r="DR80" s="125"/>
      <c r="EB80" s="125"/>
      <c r="EL80" s="125"/>
      <c r="EV80" s="125"/>
      <c r="FF80" s="125"/>
      <c r="FP80" s="125"/>
      <c r="FZ80" s="125"/>
      <c r="GJ80" s="125"/>
      <c r="GT80" s="125"/>
      <c r="HD80" s="125"/>
      <c r="HN80" s="125"/>
      <c r="HX80" s="125"/>
    </row>
    <row xmlns:x14ac="http://schemas.microsoft.com/office/spreadsheetml/2009/9/ac" r="81" s="3" customFormat="true" x14ac:dyDescent="0.25">
      <c r="A81" s="386" t="str">
        <f ca="true">IF(ISBLANK('Data Summary'!A83),"",'Data Summary'!A83)</f>
        <v/>
      </c>
      <c r="B81" s="125"/>
      <c r="L81" s="125"/>
      <c r="V81" s="125"/>
      <c r="AF81" s="125"/>
      <c r="AP81" s="125"/>
      <c r="AZ81" s="125"/>
      <c r="BJ81" s="125"/>
      <c r="BT81" s="125"/>
      <c r="CD81" s="125"/>
      <c r="CN81" s="125"/>
      <c r="CX81" s="125"/>
      <c r="DH81" s="125"/>
      <c r="DR81" s="125"/>
      <c r="EB81" s="125"/>
      <c r="EL81" s="125"/>
      <c r="EV81" s="125"/>
      <c r="FF81" s="125"/>
      <c r="FP81" s="125"/>
      <c r="FZ81" s="125"/>
      <c r="GJ81" s="125"/>
      <c r="GT81" s="125"/>
      <c r="HD81" s="125"/>
      <c r="HN81" s="125"/>
      <c r="HX81" s="125"/>
    </row>
    <row xmlns:x14ac="http://schemas.microsoft.com/office/spreadsheetml/2009/9/ac" r="82" s="3" customFormat="true" x14ac:dyDescent="0.25">
      <c r="A82" s="386" t="str">
        <f ca="true">IF(ISBLANK('Data Summary'!A84),"",'Data Summary'!A84)</f>
        <v/>
      </c>
      <c r="B82" s="125"/>
      <c r="L82" s="125"/>
      <c r="V82" s="125"/>
      <c r="AF82" s="125"/>
      <c r="AP82" s="125"/>
      <c r="AZ82" s="125"/>
      <c r="BJ82" s="125"/>
      <c r="BT82" s="125"/>
      <c r="CD82" s="125"/>
      <c r="CN82" s="125"/>
      <c r="CX82" s="125"/>
      <c r="DH82" s="125"/>
      <c r="DR82" s="125"/>
      <c r="EB82" s="125"/>
      <c r="EL82" s="125"/>
      <c r="EV82" s="125"/>
      <c r="FF82" s="125"/>
      <c r="FP82" s="125"/>
      <c r="FZ82" s="125"/>
      <c r="GJ82" s="125"/>
      <c r="GT82" s="125"/>
      <c r="HD82" s="125"/>
      <c r="HN82" s="125"/>
      <c r="HX82" s="125"/>
    </row>
    <row xmlns:x14ac="http://schemas.microsoft.com/office/spreadsheetml/2009/9/ac" r="83" s="3" customFormat="true" x14ac:dyDescent="0.25">
      <c r="A83" s="386" t="str">
        <f ca="true">IF(ISBLANK('Data Summary'!A85),"",'Data Summary'!A85)</f>
        <v/>
      </c>
      <c r="B83" s="125"/>
      <c r="L83" s="125"/>
      <c r="V83" s="125"/>
      <c r="AF83" s="125"/>
      <c r="AP83" s="125"/>
      <c r="AZ83" s="125"/>
      <c r="BJ83" s="125"/>
      <c r="BT83" s="125"/>
      <c r="CD83" s="125"/>
      <c r="CN83" s="125"/>
      <c r="CX83" s="125"/>
      <c r="DH83" s="125"/>
      <c r="DR83" s="125"/>
      <c r="EB83" s="125"/>
      <c r="EL83" s="125"/>
      <c r="EV83" s="125"/>
      <c r="FF83" s="125"/>
      <c r="FP83" s="125"/>
      <c r="FZ83" s="125"/>
      <c r="GJ83" s="125"/>
      <c r="GT83" s="125"/>
      <c r="HD83" s="125"/>
      <c r="HN83" s="125"/>
      <c r="HX83" s="125"/>
    </row>
    <row xmlns:x14ac="http://schemas.microsoft.com/office/spreadsheetml/2009/9/ac" r="84" s="3" customFormat="true" x14ac:dyDescent="0.25">
      <c r="A84" s="386" t="str">
        <f ca="true">IF(ISBLANK('Data Summary'!A86),"",'Data Summary'!A86)</f>
        <v/>
      </c>
      <c r="B84" s="125"/>
      <c r="L84" s="125"/>
      <c r="V84" s="125"/>
      <c r="AF84" s="125"/>
      <c r="AP84" s="125"/>
      <c r="AZ84" s="125"/>
      <c r="BJ84" s="125"/>
      <c r="BT84" s="125"/>
      <c r="CD84" s="125"/>
      <c r="CN84" s="125"/>
      <c r="CX84" s="125"/>
      <c r="DH84" s="125"/>
      <c r="DR84" s="125"/>
      <c r="EB84" s="125"/>
      <c r="EL84" s="125"/>
      <c r="EV84" s="125"/>
      <c r="FF84" s="125"/>
      <c r="FP84" s="125"/>
      <c r="FZ84" s="125"/>
      <c r="GJ84" s="125"/>
      <c r="GT84" s="125"/>
      <c r="HD84" s="125"/>
      <c r="HN84" s="125"/>
      <c r="HX84" s="125"/>
    </row>
    <row xmlns:x14ac="http://schemas.microsoft.com/office/spreadsheetml/2009/9/ac" r="85" s="3" customFormat="true" x14ac:dyDescent="0.25">
      <c r="A85" s="386" t="str">
        <f ca="true">IF(ISBLANK('Data Summary'!A87),"",'Data Summary'!A87)</f>
        <v/>
      </c>
      <c r="B85" s="125"/>
      <c r="L85" s="125"/>
      <c r="V85" s="125"/>
      <c r="AF85" s="125"/>
      <c r="AP85" s="125"/>
      <c r="AZ85" s="125"/>
      <c r="BJ85" s="125"/>
      <c r="BT85" s="125"/>
      <c r="CD85" s="125"/>
      <c r="CN85" s="125"/>
      <c r="CX85" s="125"/>
      <c r="DH85" s="125"/>
      <c r="DR85" s="125"/>
      <c r="EB85" s="125"/>
      <c r="EL85" s="125"/>
      <c r="EV85" s="125"/>
      <c r="FF85" s="125"/>
      <c r="FP85" s="125"/>
      <c r="FZ85" s="125"/>
      <c r="GJ85" s="125"/>
      <c r="GT85" s="125"/>
      <c r="HD85" s="125"/>
      <c r="HN85" s="125"/>
      <c r="HX85" s="125"/>
    </row>
    <row xmlns:x14ac="http://schemas.microsoft.com/office/spreadsheetml/2009/9/ac" r="86" s="3" customFormat="true" x14ac:dyDescent="0.25">
      <c r="A86" s="386" t="str">
        <f ca="true">IF(ISBLANK('Data Summary'!A88),"",'Data Summary'!A88)</f>
        <v/>
      </c>
      <c r="B86" s="125"/>
      <c r="L86" s="125"/>
      <c r="V86" s="125"/>
      <c r="AF86" s="125"/>
      <c r="AP86" s="125"/>
      <c r="AZ86" s="125"/>
      <c r="BJ86" s="125"/>
      <c r="BT86" s="125"/>
      <c r="CD86" s="125"/>
      <c r="CN86" s="125"/>
      <c r="CX86" s="125"/>
      <c r="DH86" s="125"/>
      <c r="DR86" s="125"/>
      <c r="EB86" s="125"/>
      <c r="EL86" s="125"/>
      <c r="EV86" s="125"/>
      <c r="FF86" s="125"/>
      <c r="FP86" s="125"/>
      <c r="FZ86" s="125"/>
      <c r="GJ86" s="125"/>
      <c r="GT86" s="125"/>
      <c r="HD86" s="125"/>
      <c r="HN86" s="125"/>
      <c r="HX86" s="125"/>
    </row>
    <row xmlns:x14ac="http://schemas.microsoft.com/office/spreadsheetml/2009/9/ac" r="87" s="3" customFormat="true" x14ac:dyDescent="0.25">
      <c r="A87" s="386" t="str">
        <f ca="true">IF(ISBLANK('Data Summary'!A89),"",'Data Summary'!A89)</f>
        <v/>
      </c>
      <c r="B87" s="125"/>
      <c r="L87" s="125"/>
      <c r="V87" s="125"/>
      <c r="AF87" s="125"/>
      <c r="AP87" s="125"/>
      <c r="AZ87" s="125"/>
      <c r="BJ87" s="125"/>
      <c r="BT87" s="125"/>
      <c r="CD87" s="125"/>
      <c r="CN87" s="125"/>
      <c r="CX87" s="125"/>
      <c r="DH87" s="125"/>
      <c r="DR87" s="125"/>
      <c r="EB87" s="125"/>
      <c r="EL87" s="125"/>
      <c r="EV87" s="125"/>
      <c r="FF87" s="125"/>
      <c r="FP87" s="125"/>
      <c r="FZ87" s="125"/>
      <c r="GJ87" s="125"/>
      <c r="GT87" s="125"/>
      <c r="HD87" s="125"/>
      <c r="HN87" s="125"/>
      <c r="HX87" s="125"/>
    </row>
    <row xmlns:x14ac="http://schemas.microsoft.com/office/spreadsheetml/2009/9/ac" r="88" s="3" customFormat="true" x14ac:dyDescent="0.25">
      <c r="A88" s="386" t="str">
        <f ca="true">IF(ISBLANK('Data Summary'!A90),"",'Data Summary'!A90)</f>
        <v/>
      </c>
      <c r="B88" s="125"/>
      <c r="L88" s="125"/>
      <c r="V88" s="125"/>
      <c r="AF88" s="125"/>
      <c r="AP88" s="125"/>
      <c r="AZ88" s="125"/>
      <c r="BJ88" s="125"/>
      <c r="BT88" s="125"/>
      <c r="CD88" s="125"/>
      <c r="CN88" s="125"/>
      <c r="CX88" s="125"/>
      <c r="DH88" s="125"/>
      <c r="DR88" s="125"/>
      <c r="EB88" s="125"/>
      <c r="EL88" s="125"/>
      <c r="EV88" s="125"/>
      <c r="FF88" s="125"/>
      <c r="FP88" s="125"/>
      <c r="FZ88" s="125"/>
      <c r="GJ88" s="125"/>
      <c r="GT88" s="125"/>
      <c r="HD88" s="125"/>
      <c r="HN88" s="125"/>
      <c r="HX88" s="125"/>
    </row>
    <row xmlns:x14ac="http://schemas.microsoft.com/office/spreadsheetml/2009/9/ac" r="89" s="3" customFormat="true" x14ac:dyDescent="0.25">
      <c r="A89" s="386" t="str">
        <f ca="true">IF(ISBLANK('Data Summary'!A91),"",'Data Summary'!A91)</f>
        <v/>
      </c>
      <c r="B89" s="125"/>
      <c r="L89" s="125"/>
      <c r="V89" s="125"/>
      <c r="AF89" s="125"/>
      <c r="AP89" s="125"/>
      <c r="AZ89" s="125"/>
      <c r="BJ89" s="125"/>
      <c r="BT89" s="125"/>
      <c r="CD89" s="125"/>
      <c r="CN89" s="125"/>
      <c r="CX89" s="125"/>
      <c r="DH89" s="125"/>
      <c r="DR89" s="125"/>
      <c r="EB89" s="125"/>
      <c r="EL89" s="125"/>
      <c r="EV89" s="125"/>
      <c r="FF89" s="125"/>
      <c r="FP89" s="125"/>
      <c r="FZ89" s="125"/>
      <c r="GJ89" s="125"/>
      <c r="GT89" s="125"/>
      <c r="HD89" s="125"/>
      <c r="HN89" s="125"/>
      <c r="HX89" s="125"/>
    </row>
    <row xmlns:x14ac="http://schemas.microsoft.com/office/spreadsheetml/2009/9/ac" r="90" s="3" customFormat="true" x14ac:dyDescent="0.25">
      <c r="A90" s="386" t="str">
        <f ca="true">IF(ISBLANK('Data Summary'!A92),"",'Data Summary'!A92)</f>
        <v/>
      </c>
      <c r="B90" s="125"/>
      <c r="L90" s="125"/>
      <c r="V90" s="125"/>
      <c r="AF90" s="125"/>
      <c r="AP90" s="125"/>
      <c r="AZ90" s="125"/>
      <c r="BJ90" s="125"/>
      <c r="BT90" s="125"/>
      <c r="CD90" s="125"/>
      <c r="CN90" s="125"/>
      <c r="CX90" s="125"/>
      <c r="DH90" s="125"/>
      <c r="DR90" s="125"/>
      <c r="EB90" s="125"/>
      <c r="EL90" s="125"/>
      <c r="EV90" s="125"/>
      <c r="FF90" s="125"/>
      <c r="FP90" s="125"/>
      <c r="FZ90" s="125"/>
      <c r="GJ90" s="125"/>
      <c r="GT90" s="125"/>
      <c r="HD90" s="125"/>
      <c r="HN90" s="125"/>
      <c r="HX90" s="125"/>
    </row>
    <row xmlns:x14ac="http://schemas.microsoft.com/office/spreadsheetml/2009/9/ac" r="91" s="3" customFormat="true" x14ac:dyDescent="0.25">
      <c r="A91" s="386" t="str">
        <f ca="true">IF(ISBLANK('Data Summary'!A93),"",'Data Summary'!A93)</f>
        <v/>
      </c>
      <c r="B91" s="125"/>
      <c r="L91" s="125"/>
      <c r="V91" s="125"/>
      <c r="AF91" s="125"/>
      <c r="AP91" s="125"/>
      <c r="AZ91" s="125"/>
      <c r="BJ91" s="125"/>
      <c r="BT91" s="125"/>
      <c r="CD91" s="125"/>
      <c r="CN91" s="125"/>
      <c r="CX91" s="125"/>
      <c r="DH91" s="125"/>
      <c r="DR91" s="125"/>
      <c r="EB91" s="125"/>
      <c r="EL91" s="125"/>
      <c r="EV91" s="125"/>
      <c r="FF91" s="125"/>
      <c r="FP91" s="125"/>
      <c r="FZ91" s="125"/>
      <c r="GJ91" s="125"/>
      <c r="GT91" s="125"/>
      <c r="HD91" s="125"/>
      <c r="HN91" s="125"/>
      <c r="HX91" s="125"/>
    </row>
    <row xmlns:x14ac="http://schemas.microsoft.com/office/spreadsheetml/2009/9/ac" r="92" s="3" customFormat="true" x14ac:dyDescent="0.25">
      <c r="A92" s="386" t="str">
        <f ca="true">IF(ISBLANK('Data Summary'!A94),"",'Data Summary'!A94)</f>
        <v/>
      </c>
      <c r="B92" s="125"/>
      <c r="L92" s="125"/>
      <c r="V92" s="125"/>
      <c r="AF92" s="125"/>
      <c r="AP92" s="125"/>
      <c r="AZ92" s="125"/>
      <c r="BJ92" s="125"/>
      <c r="BT92" s="125"/>
      <c r="CD92" s="125"/>
      <c r="CN92" s="125"/>
      <c r="CX92" s="125"/>
      <c r="DH92" s="125"/>
      <c r="DR92" s="125"/>
      <c r="EB92" s="125"/>
      <c r="EL92" s="125"/>
      <c r="EV92" s="125"/>
      <c r="FF92" s="125"/>
      <c r="FP92" s="125"/>
      <c r="FZ92" s="125"/>
      <c r="GJ92" s="125"/>
      <c r="GT92" s="125"/>
      <c r="HD92" s="125"/>
      <c r="HN92" s="125"/>
      <c r="HX92" s="125"/>
    </row>
    <row xmlns:x14ac="http://schemas.microsoft.com/office/spreadsheetml/2009/9/ac" r="93" s="3" customFormat="true" x14ac:dyDescent="0.25">
      <c r="A93" s="386" t="str">
        <f ca="true">IF(ISBLANK('Data Summary'!A95),"",'Data Summary'!A95)</f>
        <v/>
      </c>
      <c r="B93" s="125"/>
      <c r="L93" s="125"/>
      <c r="V93" s="125"/>
      <c r="AF93" s="125"/>
      <c r="AP93" s="125"/>
      <c r="AZ93" s="125"/>
      <c r="BJ93" s="125"/>
      <c r="BT93" s="125"/>
      <c r="CD93" s="125"/>
      <c r="CN93" s="125"/>
      <c r="CX93" s="125"/>
      <c r="DH93" s="125"/>
      <c r="DR93" s="125"/>
      <c r="EB93" s="125"/>
      <c r="EL93" s="125"/>
      <c r="EV93" s="125"/>
      <c r="FF93" s="125"/>
      <c r="FP93" s="125"/>
      <c r="FZ93" s="125"/>
      <c r="GJ93" s="125"/>
      <c r="GT93" s="125"/>
      <c r="HD93" s="125"/>
      <c r="HN93" s="125"/>
      <c r="HX93" s="125"/>
    </row>
    <row xmlns:x14ac="http://schemas.microsoft.com/office/spreadsheetml/2009/9/ac" r="94" s="3" customFormat="true" x14ac:dyDescent="0.25">
      <c r="A94" s="386" t="str">
        <f ca="true">IF(ISBLANK('Data Summary'!A96),"",'Data Summary'!A96)</f>
        <v/>
      </c>
      <c r="B94" s="125"/>
      <c r="L94" s="125"/>
      <c r="V94" s="125"/>
      <c r="AF94" s="125"/>
      <c r="AP94" s="125"/>
      <c r="AZ94" s="125"/>
      <c r="BJ94" s="125"/>
      <c r="BT94" s="125"/>
      <c r="CD94" s="125"/>
      <c r="CN94" s="125"/>
      <c r="CX94" s="125"/>
      <c r="DH94" s="125"/>
      <c r="DR94" s="125"/>
      <c r="EB94" s="125"/>
      <c r="EL94" s="125"/>
      <c r="EV94" s="125"/>
      <c r="FF94" s="125"/>
      <c r="FP94" s="125"/>
      <c r="FZ94" s="125"/>
      <c r="GJ94" s="125"/>
      <c r="GT94" s="125"/>
      <c r="HD94" s="125"/>
      <c r="HN94" s="125"/>
      <c r="HX94" s="125"/>
    </row>
    <row xmlns:x14ac="http://schemas.microsoft.com/office/spreadsheetml/2009/9/ac" r="95" s="3" customFormat="true" x14ac:dyDescent="0.25">
      <c r="A95" s="386" t="str">
        <f ca="true">IF(ISBLANK('Data Summary'!A97),"",'Data Summary'!A97)</f>
        <v/>
      </c>
      <c r="B95" s="125"/>
      <c r="L95" s="125"/>
      <c r="V95" s="125"/>
      <c r="AF95" s="125"/>
      <c r="AP95" s="125"/>
      <c r="AZ95" s="125"/>
      <c r="BJ95" s="125"/>
      <c r="BT95" s="125"/>
      <c r="CD95" s="125"/>
      <c r="CN95" s="125"/>
      <c r="CX95" s="125"/>
      <c r="DH95" s="125"/>
      <c r="DR95" s="125"/>
      <c r="EB95" s="125"/>
      <c r="EL95" s="125"/>
      <c r="EV95" s="125"/>
      <c r="FF95" s="125"/>
      <c r="FP95" s="125"/>
      <c r="FZ95" s="125"/>
      <c r="GJ95" s="125"/>
      <c r="GT95" s="125"/>
      <c r="HD95" s="125"/>
      <c r="HN95" s="125"/>
      <c r="HX95" s="125"/>
    </row>
    <row xmlns:x14ac="http://schemas.microsoft.com/office/spreadsheetml/2009/9/ac" r="96" s="3" customFormat="true" x14ac:dyDescent="0.25">
      <c r="A96" s="386" t="str">
        <f ca="true">IF(ISBLANK('Data Summary'!A98),"",'Data Summary'!A98)</f>
        <v/>
      </c>
      <c r="B96" s="125"/>
      <c r="L96" s="125"/>
      <c r="V96" s="125"/>
      <c r="AF96" s="125"/>
      <c r="AP96" s="125"/>
      <c r="AZ96" s="125"/>
      <c r="BJ96" s="125"/>
      <c r="BT96" s="125"/>
      <c r="CD96" s="125"/>
      <c r="CN96" s="125"/>
      <c r="CX96" s="125"/>
      <c r="DH96" s="125"/>
      <c r="DR96" s="125"/>
      <c r="EB96" s="125"/>
      <c r="EL96" s="125"/>
      <c r="EV96" s="125"/>
      <c r="FF96" s="125"/>
      <c r="FP96" s="125"/>
      <c r="FZ96" s="125"/>
      <c r="GJ96" s="125"/>
      <c r="GT96" s="125"/>
      <c r="HD96" s="125"/>
      <c r="HN96" s="125"/>
      <c r="HX96" s="125"/>
    </row>
    <row xmlns:x14ac="http://schemas.microsoft.com/office/spreadsheetml/2009/9/ac" r="97" s="3" customFormat="true" x14ac:dyDescent="0.25">
      <c r="A97" s="386" t="str">
        <f ca="true">IF(ISBLANK('Data Summary'!A99),"",'Data Summary'!A99)</f>
        <v/>
      </c>
      <c r="B97" s="125"/>
      <c r="L97" s="125"/>
      <c r="V97" s="125"/>
      <c r="AF97" s="125"/>
      <c r="AP97" s="125"/>
      <c r="AZ97" s="125"/>
      <c r="BJ97" s="125"/>
      <c r="BT97" s="125"/>
      <c r="CD97" s="125"/>
      <c r="CN97" s="125"/>
      <c r="CX97" s="125"/>
      <c r="DH97" s="125"/>
      <c r="DR97" s="125"/>
      <c r="EB97" s="125"/>
      <c r="EL97" s="125"/>
      <c r="EV97" s="125"/>
      <c r="FF97" s="125"/>
      <c r="FP97" s="125"/>
      <c r="FZ97" s="125"/>
      <c r="GJ97" s="125"/>
      <c r="GT97" s="125"/>
      <c r="HD97" s="125"/>
      <c r="HN97" s="125"/>
      <c r="HX97" s="125"/>
    </row>
    <row xmlns:x14ac="http://schemas.microsoft.com/office/spreadsheetml/2009/9/ac" r="98" s="3" customFormat="true" x14ac:dyDescent="0.25">
      <c r="A98" s="386" t="str">
        <f ca="true">IF(ISBLANK('Data Summary'!A100),"",'Data Summary'!A100)</f>
        <v/>
      </c>
      <c r="B98" s="125"/>
      <c r="L98" s="125"/>
      <c r="V98" s="125"/>
      <c r="AF98" s="125"/>
      <c r="AP98" s="125"/>
      <c r="AZ98" s="125"/>
      <c r="BJ98" s="125"/>
      <c r="BT98" s="125"/>
      <c r="CD98" s="125"/>
      <c r="CN98" s="125"/>
      <c r="CX98" s="125"/>
      <c r="DH98" s="125"/>
      <c r="DR98" s="125"/>
      <c r="EB98" s="125"/>
      <c r="EL98" s="125"/>
      <c r="EV98" s="125"/>
      <c r="FF98" s="125"/>
      <c r="FP98" s="125"/>
      <c r="FZ98" s="125"/>
      <c r="GJ98" s="125"/>
      <c r="GT98" s="125"/>
      <c r="HD98" s="125"/>
      <c r="HN98" s="125"/>
      <c r="HX98" s="125"/>
    </row>
    <row xmlns:x14ac="http://schemas.microsoft.com/office/spreadsheetml/2009/9/ac" r="99" s="3" customFormat="true" x14ac:dyDescent="0.25">
      <c r="A99" s="386" t="str">
        <f ca="true">IF(ISBLANK('Data Summary'!A101),"",'Data Summary'!A101)</f>
        <v/>
      </c>
      <c r="B99" s="125"/>
      <c r="L99" s="125"/>
      <c r="V99" s="125"/>
      <c r="AF99" s="125"/>
      <c r="AP99" s="125"/>
      <c r="AZ99" s="125"/>
      <c r="BJ99" s="125"/>
      <c r="BT99" s="125"/>
      <c r="CD99" s="125"/>
      <c r="CN99" s="125"/>
      <c r="CX99" s="125"/>
      <c r="DH99" s="125"/>
      <c r="DR99" s="125"/>
      <c r="EB99" s="125"/>
      <c r="EL99" s="125"/>
      <c r="EV99" s="125"/>
      <c r="FF99" s="125"/>
      <c r="FP99" s="125"/>
      <c r="FZ99" s="125"/>
      <c r="GJ99" s="125"/>
      <c r="GT99" s="125"/>
      <c r="HD99" s="125"/>
      <c r="HN99" s="125"/>
      <c r="HX99" s="125"/>
    </row>
    <row xmlns:x14ac="http://schemas.microsoft.com/office/spreadsheetml/2009/9/ac" r="100" s="3" customFormat="true" x14ac:dyDescent="0.25">
      <c r="A100" s="386" t="str">
        <f ca="true">IF(ISBLANK('Data Summary'!A102),"",'Data Summary'!A102)</f>
        <v/>
      </c>
      <c r="B100" s="125"/>
      <c r="L100" s="125"/>
      <c r="V100" s="125"/>
      <c r="AF100" s="125"/>
      <c r="AP100" s="125"/>
      <c r="AZ100" s="125"/>
      <c r="BJ100" s="125"/>
      <c r="BT100" s="125"/>
      <c r="CD100" s="125"/>
      <c r="CN100" s="125"/>
      <c r="CX100" s="125"/>
      <c r="DH100" s="125"/>
      <c r="DR100" s="125"/>
      <c r="EB100" s="125"/>
      <c r="EL100" s="125"/>
      <c r="EV100" s="125"/>
      <c r="FF100" s="125"/>
      <c r="FP100" s="125"/>
      <c r="FZ100" s="125"/>
      <c r="GJ100" s="125"/>
      <c r="GT100" s="125"/>
      <c r="HD100" s="125"/>
      <c r="HN100" s="125"/>
      <c r="HX100" s="125"/>
    </row>
    <row xmlns:x14ac="http://schemas.microsoft.com/office/spreadsheetml/2009/9/ac" r="101" s="3" customFormat="true" x14ac:dyDescent="0.25">
      <c r="A101" s="386" t="str">
        <f ca="true">IF(ISBLANK('Data Summary'!A103),"",'Data Summary'!A103)</f>
        <v/>
      </c>
      <c r="B101" s="125"/>
      <c r="L101" s="125"/>
      <c r="V101" s="125"/>
      <c r="AF101" s="125"/>
      <c r="AP101" s="125"/>
      <c r="AZ101" s="125"/>
      <c r="BJ101" s="125"/>
      <c r="BT101" s="125"/>
      <c r="CD101" s="125"/>
      <c r="CN101" s="125"/>
      <c r="CX101" s="125"/>
      <c r="DH101" s="125"/>
      <c r="DR101" s="125"/>
      <c r="EB101" s="125"/>
      <c r="EL101" s="125"/>
      <c r="EV101" s="125"/>
      <c r="FF101" s="125"/>
      <c r="FP101" s="125"/>
      <c r="FZ101" s="125"/>
      <c r="GJ101" s="125"/>
      <c r="GT101" s="125"/>
      <c r="HD101" s="125"/>
      <c r="HN101" s="125"/>
      <c r="HX101" s="125"/>
    </row>
    <row xmlns:x14ac="http://schemas.microsoft.com/office/spreadsheetml/2009/9/ac" r="102" s="3" customFormat="true" x14ac:dyDescent="0.25">
      <c r="A102" s="386" t="str">
        <f ca="true">IF(ISBLANK('Data Summary'!A104),"",'Data Summary'!A104)</f>
        <v/>
      </c>
      <c r="B102" s="125"/>
      <c r="L102" s="125"/>
      <c r="V102" s="125"/>
      <c r="AF102" s="125"/>
      <c r="AP102" s="125"/>
      <c r="AZ102" s="125"/>
      <c r="BJ102" s="125"/>
      <c r="BT102" s="125"/>
      <c r="CD102" s="125"/>
      <c r="CN102" s="125"/>
      <c r="CX102" s="125"/>
      <c r="DH102" s="125"/>
      <c r="DR102" s="125"/>
      <c r="EB102" s="125"/>
      <c r="EL102" s="125"/>
      <c r="EV102" s="125"/>
      <c r="FF102" s="125"/>
      <c r="FP102" s="125"/>
      <c r="FZ102" s="125"/>
      <c r="GJ102" s="125"/>
      <c r="GT102" s="125"/>
      <c r="HD102" s="125"/>
      <c r="HN102" s="125"/>
      <c r="HX102" s="125"/>
    </row>
    <row xmlns:x14ac="http://schemas.microsoft.com/office/spreadsheetml/2009/9/ac" r="103" s="3" customFormat="true" x14ac:dyDescent="0.25">
      <c r="A103" s="386" t="str">
        <f ca="true">IF(ISBLANK('Data Summary'!A105),"",'Data Summary'!A105)</f>
        <v/>
      </c>
      <c r="B103" s="125"/>
      <c r="L103" s="125"/>
      <c r="V103" s="125"/>
      <c r="AF103" s="125"/>
      <c r="AP103" s="125"/>
      <c r="AZ103" s="125"/>
      <c r="BJ103" s="125"/>
      <c r="BT103" s="125"/>
      <c r="CD103" s="125"/>
      <c r="CN103" s="125"/>
      <c r="CX103" s="125"/>
      <c r="DH103" s="125"/>
      <c r="DR103" s="125"/>
      <c r="EB103" s="125"/>
      <c r="EL103" s="125"/>
      <c r="EV103" s="125"/>
      <c r="FF103" s="125"/>
      <c r="FP103" s="125"/>
      <c r="FZ103" s="125"/>
      <c r="GJ103" s="125"/>
      <c r="GT103" s="125"/>
      <c r="HD103" s="125"/>
      <c r="HN103" s="125"/>
      <c r="HX103" s="125"/>
    </row>
    <row xmlns:x14ac="http://schemas.microsoft.com/office/spreadsheetml/2009/9/ac" r="104" s="3" customFormat="true" x14ac:dyDescent="0.25">
      <c r="A104" s="386" t="str">
        <f ca="true">IF(ISBLANK('Data Summary'!A106),"",'Data Summary'!A106)</f>
        <v/>
      </c>
      <c r="B104" s="125"/>
      <c r="L104" s="125"/>
      <c r="V104" s="125"/>
      <c r="AF104" s="125"/>
      <c r="AP104" s="125"/>
      <c r="AZ104" s="125"/>
      <c r="BJ104" s="125"/>
      <c r="BT104" s="125"/>
      <c r="CD104" s="125"/>
      <c r="CN104" s="125"/>
      <c r="CX104" s="125"/>
      <c r="DH104" s="125"/>
      <c r="DR104" s="125"/>
      <c r="EB104" s="125"/>
      <c r="EL104" s="125"/>
      <c r="EV104" s="125"/>
      <c r="FF104" s="125"/>
      <c r="FP104" s="125"/>
      <c r="FZ104" s="125"/>
      <c r="GJ104" s="125"/>
      <c r="GT104" s="125"/>
      <c r="HD104" s="125"/>
      <c r="HN104" s="125"/>
      <c r="HX104" s="125"/>
    </row>
    <row xmlns:x14ac="http://schemas.microsoft.com/office/spreadsheetml/2009/9/ac" r="105" s="3" customFormat="true" x14ac:dyDescent="0.25">
      <c r="A105" s="386" t="str">
        <f ca="true">IF(ISBLANK('Data Summary'!A107),"",'Data Summary'!A107)</f>
        <v/>
      </c>
      <c r="B105" s="125"/>
      <c r="L105" s="125"/>
      <c r="V105" s="125"/>
      <c r="AF105" s="125"/>
      <c r="AP105" s="125"/>
      <c r="AZ105" s="125"/>
      <c r="BJ105" s="125"/>
      <c r="BT105" s="125"/>
      <c r="CD105" s="125"/>
      <c r="CN105" s="125"/>
      <c r="CX105" s="125"/>
      <c r="DH105" s="125"/>
      <c r="DR105" s="125"/>
      <c r="EB105" s="125"/>
      <c r="EL105" s="125"/>
      <c r="EV105" s="125"/>
      <c r="FF105" s="125"/>
      <c r="FP105" s="125"/>
      <c r="FZ105" s="125"/>
      <c r="GJ105" s="125"/>
      <c r="GT105" s="125"/>
      <c r="HD105" s="125"/>
      <c r="HN105" s="125"/>
      <c r="HX105" s="125"/>
    </row>
    <row xmlns:x14ac="http://schemas.microsoft.com/office/spreadsheetml/2009/9/ac" r="106" s="3" customFormat="true" x14ac:dyDescent="0.25">
      <c r="A106" s="386" t="str">
        <f ca="true">IF(ISBLANK('Data Summary'!A108),"",'Data Summary'!A108)</f>
        <v/>
      </c>
      <c r="B106" s="125"/>
      <c r="L106" s="125"/>
      <c r="V106" s="125"/>
      <c r="AF106" s="125"/>
      <c r="AP106" s="125"/>
      <c r="AZ106" s="125"/>
      <c r="BJ106" s="125"/>
      <c r="BT106" s="125"/>
      <c r="CD106" s="125"/>
      <c r="CN106" s="125"/>
      <c r="CX106" s="125"/>
      <c r="DH106" s="125"/>
      <c r="DR106" s="125"/>
      <c r="EB106" s="125"/>
      <c r="EL106" s="125"/>
      <c r="EV106" s="125"/>
      <c r="FF106" s="125"/>
      <c r="FP106" s="125"/>
      <c r="FZ106" s="125"/>
      <c r="GJ106" s="125"/>
      <c r="GT106" s="125"/>
      <c r="HD106" s="125"/>
      <c r="HN106" s="125"/>
      <c r="HX106" s="125"/>
    </row>
    <row xmlns:x14ac="http://schemas.microsoft.com/office/spreadsheetml/2009/9/ac" r="107" s="3" customFormat="true" x14ac:dyDescent="0.25">
      <c r="A107" s="386" t="str">
        <f ca="true">IF(ISBLANK('Data Summary'!A109),"",'Data Summary'!A109)</f>
        <v/>
      </c>
      <c r="B107" s="125"/>
      <c r="L107" s="125"/>
      <c r="V107" s="125"/>
      <c r="AF107" s="125"/>
      <c r="AP107" s="125"/>
      <c r="AZ107" s="125"/>
      <c r="BJ107" s="125"/>
      <c r="BT107" s="125"/>
      <c r="CD107" s="125"/>
      <c r="CN107" s="125"/>
      <c r="CX107" s="125"/>
      <c r="DH107" s="125"/>
      <c r="DR107" s="125"/>
      <c r="EB107" s="125"/>
      <c r="EL107" s="125"/>
      <c r="EV107" s="125"/>
      <c r="FF107" s="125"/>
      <c r="FP107" s="125"/>
      <c r="FZ107" s="125"/>
      <c r="GJ107" s="125"/>
      <c r="GT107" s="125"/>
      <c r="HD107" s="125"/>
      <c r="HN107" s="125"/>
      <c r="HX107" s="125"/>
    </row>
    <row xmlns:x14ac="http://schemas.microsoft.com/office/spreadsheetml/2009/9/ac" r="108" s="3" customFormat="true" x14ac:dyDescent="0.25">
      <c r="A108" s="386" t="str">
        <f ca="true">IF(ISBLANK('Data Summary'!A110),"",'Data Summary'!A110)</f>
        <v/>
      </c>
      <c r="B108" s="125"/>
      <c r="L108" s="125"/>
      <c r="V108" s="125"/>
      <c r="AF108" s="125"/>
      <c r="AP108" s="125"/>
      <c r="AZ108" s="125"/>
      <c r="BJ108" s="125"/>
      <c r="BT108" s="125"/>
      <c r="CD108" s="125"/>
      <c r="CN108" s="125"/>
      <c r="CX108" s="125"/>
      <c r="DH108" s="125"/>
      <c r="DR108" s="125"/>
      <c r="EB108" s="125"/>
      <c r="EL108" s="125"/>
      <c r="EV108" s="125"/>
      <c r="FF108" s="125"/>
      <c r="FP108" s="125"/>
      <c r="FZ108" s="125"/>
      <c r="GJ108" s="125"/>
      <c r="GT108" s="125"/>
      <c r="HD108" s="125"/>
      <c r="HN108" s="125"/>
      <c r="HX108" s="125"/>
    </row>
    <row xmlns:x14ac="http://schemas.microsoft.com/office/spreadsheetml/2009/9/ac" r="109" s="3" customFormat="true" x14ac:dyDescent="0.25">
      <c r="A109" s="386" t="str">
        <f ca="true">IF(ISBLANK('Data Summary'!A111),"",'Data Summary'!A111)</f>
        <v/>
      </c>
      <c r="B109" s="125"/>
      <c r="L109" s="125"/>
      <c r="V109" s="125"/>
      <c r="AF109" s="125"/>
      <c r="AP109" s="125"/>
      <c r="AZ109" s="125"/>
      <c r="BJ109" s="125"/>
      <c r="BT109" s="125"/>
      <c r="CD109" s="125"/>
      <c r="CN109" s="125"/>
      <c r="CX109" s="125"/>
      <c r="DH109" s="125"/>
      <c r="DR109" s="125"/>
      <c r="EB109" s="125"/>
      <c r="EL109" s="125"/>
      <c r="EV109" s="125"/>
      <c r="FF109" s="125"/>
      <c r="FP109" s="125"/>
      <c r="FZ109" s="125"/>
      <c r="GJ109" s="125"/>
      <c r="GT109" s="125"/>
      <c r="HD109" s="125"/>
      <c r="HN109" s="125"/>
      <c r="HX109" s="125"/>
    </row>
    <row xmlns:x14ac="http://schemas.microsoft.com/office/spreadsheetml/2009/9/ac" r="110" s="3" customFormat="true" x14ac:dyDescent="0.25">
      <c r="A110" s="386" t="str">
        <f ca="true">IF(ISBLANK('Data Summary'!A112),"",'Data Summary'!A112)</f>
        <v/>
      </c>
      <c r="B110" s="125"/>
      <c r="L110" s="125"/>
      <c r="V110" s="125"/>
      <c r="AF110" s="125"/>
      <c r="AP110" s="125"/>
      <c r="AZ110" s="125"/>
      <c r="BJ110" s="125"/>
      <c r="BT110" s="125"/>
      <c r="CD110" s="125"/>
      <c r="CN110" s="125"/>
      <c r="CX110" s="125"/>
      <c r="DH110" s="125"/>
      <c r="DR110" s="125"/>
      <c r="EB110" s="125"/>
      <c r="EL110" s="125"/>
      <c r="EV110" s="125"/>
      <c r="FF110" s="125"/>
      <c r="FP110" s="125"/>
      <c r="FZ110" s="125"/>
      <c r="GJ110" s="125"/>
      <c r="GT110" s="125"/>
      <c r="HD110" s="125"/>
      <c r="HN110" s="125"/>
      <c r="HX110" s="125"/>
    </row>
    <row xmlns:x14ac="http://schemas.microsoft.com/office/spreadsheetml/2009/9/ac" r="111" s="3" customFormat="true" x14ac:dyDescent="0.25">
      <c r="A111" s="386" t="str">
        <f ca="true">IF(ISBLANK('Data Summary'!A113),"",'Data Summary'!A113)</f>
        <v/>
      </c>
      <c r="B111" s="125"/>
      <c r="L111" s="125"/>
      <c r="V111" s="125"/>
      <c r="AF111" s="125"/>
      <c r="AP111" s="125"/>
      <c r="AZ111" s="125"/>
      <c r="BJ111" s="125"/>
      <c r="BT111" s="125"/>
      <c r="CD111" s="125"/>
      <c r="CN111" s="125"/>
      <c r="CX111" s="125"/>
      <c r="DH111" s="125"/>
      <c r="DR111" s="125"/>
      <c r="EB111" s="125"/>
      <c r="EL111" s="125"/>
      <c r="EV111" s="125"/>
      <c r="FF111" s="125"/>
      <c r="FP111" s="125"/>
      <c r="FZ111" s="125"/>
      <c r="GJ111" s="125"/>
      <c r="GT111" s="125"/>
      <c r="HD111" s="125"/>
      <c r="HN111" s="125"/>
      <c r="HX111" s="125"/>
    </row>
    <row xmlns:x14ac="http://schemas.microsoft.com/office/spreadsheetml/2009/9/ac" r="112" s="3" customFormat="true" x14ac:dyDescent="0.25">
      <c r="A112" s="386" t="str">
        <f ca="true">IF(ISBLANK('Data Summary'!A114),"",'Data Summary'!A114)</f>
        <v/>
      </c>
      <c r="B112" s="125"/>
      <c r="L112" s="125"/>
      <c r="V112" s="125"/>
      <c r="AF112" s="125"/>
      <c r="AP112" s="125"/>
      <c r="AZ112" s="125"/>
      <c r="BJ112" s="125"/>
      <c r="BT112" s="125"/>
      <c r="CD112" s="125"/>
      <c r="CN112" s="125"/>
      <c r="CX112" s="125"/>
      <c r="DH112" s="125"/>
      <c r="DR112" s="125"/>
      <c r="EB112" s="125"/>
      <c r="EL112" s="125"/>
      <c r="EV112" s="125"/>
      <c r="FF112" s="125"/>
      <c r="FP112" s="125"/>
      <c r="FZ112" s="125"/>
      <c r="GJ112" s="125"/>
      <c r="GT112" s="125"/>
      <c r="HD112" s="125"/>
      <c r="HN112" s="125"/>
      <c r="HX112" s="125"/>
    </row>
    <row xmlns:x14ac="http://schemas.microsoft.com/office/spreadsheetml/2009/9/ac" r="113" s="3" customFormat="true" x14ac:dyDescent="0.25">
      <c r="A113" s="386" t="str">
        <f ca="true">IF(ISBLANK('Data Summary'!A115),"",'Data Summary'!A115)</f>
        <v/>
      </c>
      <c r="B113" s="125"/>
      <c r="L113" s="125"/>
      <c r="V113" s="125"/>
      <c r="AF113" s="125"/>
      <c r="AP113" s="125"/>
      <c r="AZ113" s="125"/>
      <c r="BJ113" s="125"/>
      <c r="BT113" s="125"/>
      <c r="CD113" s="125"/>
      <c r="CN113" s="125"/>
      <c r="CX113" s="125"/>
      <c r="DH113" s="125"/>
      <c r="DR113" s="125"/>
      <c r="EB113" s="125"/>
      <c r="EL113" s="125"/>
      <c r="EV113" s="125"/>
      <c r="FF113" s="125"/>
      <c r="FP113" s="125"/>
      <c r="FZ113" s="125"/>
      <c r="GJ113" s="125"/>
      <c r="GT113" s="125"/>
      <c r="HD113" s="125"/>
      <c r="HN113" s="125"/>
      <c r="HX113" s="125"/>
    </row>
    <row xmlns:x14ac="http://schemas.microsoft.com/office/spreadsheetml/2009/9/ac" r="114" s="3" customFormat="true" x14ac:dyDescent="0.25">
      <c r="A114" s="386" t="str">
        <f ca="true">IF(ISBLANK('Data Summary'!A116),"",'Data Summary'!A116)</f>
        <v/>
      </c>
      <c r="B114" s="125"/>
      <c r="L114" s="125"/>
      <c r="V114" s="125"/>
      <c r="AF114" s="125"/>
      <c r="AP114" s="125"/>
      <c r="AZ114" s="125"/>
      <c r="BJ114" s="125"/>
      <c r="BT114" s="125"/>
      <c r="CD114" s="125"/>
      <c r="CN114" s="125"/>
      <c r="CX114" s="125"/>
      <c r="DH114" s="125"/>
      <c r="DR114" s="125"/>
      <c r="EB114" s="125"/>
      <c r="EL114" s="125"/>
      <c r="EV114" s="125"/>
      <c r="FF114" s="125"/>
      <c r="FP114" s="125"/>
      <c r="FZ114" s="125"/>
      <c r="GJ114" s="125"/>
      <c r="GT114" s="125"/>
      <c r="HD114" s="125"/>
      <c r="HN114" s="125"/>
      <c r="HX114" s="125"/>
    </row>
    <row xmlns:x14ac="http://schemas.microsoft.com/office/spreadsheetml/2009/9/ac" r="115" s="3" customFormat="true" x14ac:dyDescent="0.25">
      <c r="A115" s="386" t="str">
        <f ca="true">IF(ISBLANK('Data Summary'!A117),"",'Data Summary'!A117)</f>
        <v/>
      </c>
      <c r="B115" s="125"/>
      <c r="L115" s="125"/>
      <c r="V115" s="125"/>
      <c r="AF115" s="125"/>
      <c r="AP115" s="125"/>
      <c r="AZ115" s="125"/>
      <c r="BJ115" s="125"/>
      <c r="BT115" s="125"/>
      <c r="CD115" s="125"/>
      <c r="CN115" s="125"/>
      <c r="CX115" s="125"/>
      <c r="DH115" s="125"/>
      <c r="DR115" s="125"/>
      <c r="EB115" s="125"/>
      <c r="EL115" s="125"/>
      <c r="EV115" s="125"/>
      <c r="FF115" s="125"/>
      <c r="FP115" s="125"/>
      <c r="FZ115" s="125"/>
      <c r="GJ115" s="125"/>
      <c r="GT115" s="125"/>
      <c r="HD115" s="125"/>
      <c r="HN115" s="125"/>
      <c r="HX115" s="125"/>
    </row>
    <row xmlns:x14ac="http://schemas.microsoft.com/office/spreadsheetml/2009/9/ac" r="116" s="3" customFormat="true" x14ac:dyDescent="0.25">
      <c r="A116" s="386" t="str">
        <f ca="true">IF(ISBLANK('Data Summary'!A118),"",'Data Summary'!A118)</f>
        <v/>
      </c>
      <c r="B116" s="125"/>
      <c r="L116" s="125"/>
      <c r="V116" s="125"/>
      <c r="AF116" s="125"/>
      <c r="AP116" s="125"/>
      <c r="AZ116" s="125"/>
      <c r="BJ116" s="125"/>
      <c r="BT116" s="125"/>
      <c r="CD116" s="125"/>
      <c r="CN116" s="125"/>
      <c r="CX116" s="125"/>
      <c r="DH116" s="125"/>
      <c r="DR116" s="125"/>
      <c r="EB116" s="125"/>
      <c r="EL116" s="125"/>
      <c r="EV116" s="125"/>
      <c r="FF116" s="125"/>
      <c r="FP116" s="125"/>
      <c r="FZ116" s="125"/>
      <c r="GJ116" s="125"/>
      <c r="GT116" s="125"/>
      <c r="HD116" s="125"/>
      <c r="HN116" s="125"/>
      <c r="HX116" s="125"/>
    </row>
    <row xmlns:x14ac="http://schemas.microsoft.com/office/spreadsheetml/2009/9/ac" r="117" s="3" customFormat="true" x14ac:dyDescent="0.25">
      <c r="A117" s="386" t="str">
        <f ca="true">IF(ISBLANK('Data Summary'!A119),"",'Data Summary'!A119)</f>
        <v/>
      </c>
      <c r="B117" s="125"/>
      <c r="L117" s="125"/>
      <c r="V117" s="125"/>
      <c r="AF117" s="125"/>
      <c r="AP117" s="125"/>
      <c r="AZ117" s="125"/>
      <c r="BJ117" s="125"/>
      <c r="BT117" s="125"/>
      <c r="CD117" s="125"/>
      <c r="CN117" s="125"/>
      <c r="CX117" s="125"/>
      <c r="DH117" s="125"/>
      <c r="DR117" s="125"/>
      <c r="EB117" s="125"/>
      <c r="EL117" s="125"/>
      <c r="EV117" s="125"/>
      <c r="FF117" s="125"/>
      <c r="FP117" s="125"/>
      <c r="FZ117" s="125"/>
      <c r="GJ117" s="125"/>
      <c r="GT117" s="125"/>
      <c r="HD117" s="125"/>
      <c r="HN117" s="125"/>
      <c r="HX117" s="125"/>
    </row>
    <row xmlns:x14ac="http://schemas.microsoft.com/office/spreadsheetml/2009/9/ac" r="118" s="3" customFormat="true" x14ac:dyDescent="0.25">
      <c r="A118" s="386" t="str">
        <f ca="true">IF(ISBLANK('Data Summary'!A120),"",'Data Summary'!A120)</f>
        <v/>
      </c>
      <c r="B118" s="125"/>
      <c r="L118" s="125"/>
      <c r="V118" s="125"/>
      <c r="AF118" s="125"/>
      <c r="AP118" s="125"/>
      <c r="AZ118" s="125"/>
      <c r="BJ118" s="125"/>
      <c r="BT118" s="125"/>
      <c r="CD118" s="125"/>
      <c r="CN118" s="125"/>
      <c r="CX118" s="125"/>
      <c r="DH118" s="125"/>
      <c r="DR118" s="125"/>
      <c r="EB118" s="125"/>
      <c r="EL118" s="125"/>
      <c r="EV118" s="125"/>
      <c r="FF118" s="125"/>
      <c r="FP118" s="125"/>
      <c r="FZ118" s="125"/>
      <c r="GJ118" s="125"/>
      <c r="GT118" s="125"/>
      <c r="HD118" s="125"/>
      <c r="HN118" s="125"/>
      <c r="HX118" s="125"/>
    </row>
    <row xmlns:x14ac="http://schemas.microsoft.com/office/spreadsheetml/2009/9/ac" r="119" s="3" customFormat="true" x14ac:dyDescent="0.25">
      <c r="A119" s="386" t="str">
        <f ca="true">IF(ISBLANK('Data Summary'!A121),"",'Data Summary'!A121)</f>
        <v/>
      </c>
      <c r="B119" s="125"/>
      <c r="L119" s="125"/>
      <c r="V119" s="125"/>
      <c r="AF119" s="125"/>
      <c r="AP119" s="125"/>
      <c r="AZ119" s="125"/>
      <c r="BJ119" s="125"/>
      <c r="BT119" s="125"/>
      <c r="CD119" s="125"/>
      <c r="CN119" s="125"/>
      <c r="CX119" s="125"/>
      <c r="DH119" s="125"/>
      <c r="DR119" s="125"/>
      <c r="EB119" s="125"/>
      <c r="EL119" s="125"/>
      <c r="EV119" s="125"/>
      <c r="FF119" s="125"/>
      <c r="FP119" s="125"/>
      <c r="FZ119" s="125"/>
      <c r="GJ119" s="125"/>
      <c r="GT119" s="125"/>
      <c r="HD119" s="125"/>
      <c r="HN119" s="125"/>
      <c r="HX119" s="125"/>
    </row>
    <row xmlns:x14ac="http://schemas.microsoft.com/office/spreadsheetml/2009/9/ac" r="120" s="3" customFormat="true" x14ac:dyDescent="0.25">
      <c r="A120" s="386" t="str">
        <f ca="true">IF(ISBLANK('Data Summary'!A122),"",'Data Summary'!A122)</f>
        <v/>
      </c>
      <c r="B120" s="125"/>
      <c r="L120" s="125"/>
      <c r="V120" s="125"/>
      <c r="AF120" s="125"/>
      <c r="AP120" s="125"/>
      <c r="AZ120" s="125"/>
      <c r="BJ120" s="125"/>
      <c r="BT120" s="125"/>
      <c r="CD120" s="125"/>
      <c r="CN120" s="125"/>
      <c r="CX120" s="125"/>
      <c r="DH120" s="125"/>
      <c r="DR120" s="125"/>
      <c r="EB120" s="125"/>
      <c r="EL120" s="125"/>
      <c r="EV120" s="125"/>
      <c r="FF120" s="125"/>
      <c r="FP120" s="125"/>
      <c r="FZ120" s="125"/>
      <c r="GJ120" s="125"/>
      <c r="GT120" s="125"/>
      <c r="HD120" s="125"/>
      <c r="HN120" s="125"/>
      <c r="HX120" s="125"/>
    </row>
    <row xmlns:x14ac="http://schemas.microsoft.com/office/spreadsheetml/2009/9/ac" r="121" s="3" customFormat="true" x14ac:dyDescent="0.25">
      <c r="A121" s="386" t="str">
        <f ca="true">IF(ISBLANK('Data Summary'!A123),"",'Data Summary'!A123)</f>
        <v/>
      </c>
      <c r="B121" s="125"/>
      <c r="L121" s="125"/>
      <c r="V121" s="125"/>
      <c r="AF121" s="125"/>
      <c r="AP121" s="125"/>
      <c r="AZ121" s="125"/>
      <c r="BJ121" s="125"/>
      <c r="BT121" s="125"/>
      <c r="CD121" s="125"/>
      <c r="CN121" s="125"/>
      <c r="CX121" s="125"/>
      <c r="DH121" s="125"/>
      <c r="DR121" s="125"/>
      <c r="EB121" s="125"/>
      <c r="EL121" s="125"/>
      <c r="EV121" s="125"/>
      <c r="FF121" s="125"/>
      <c r="FP121" s="125"/>
      <c r="FZ121" s="125"/>
      <c r="GJ121" s="125"/>
      <c r="GT121" s="125"/>
      <c r="HD121" s="125"/>
      <c r="HN121" s="125"/>
      <c r="HX121" s="125"/>
    </row>
    <row xmlns:x14ac="http://schemas.microsoft.com/office/spreadsheetml/2009/9/ac" r="122" s="3" customFormat="true" x14ac:dyDescent="0.25">
      <c r="A122" s="386" t="str">
        <f ca="true">IF(ISBLANK('Data Summary'!A124),"",'Data Summary'!A124)</f>
        <v/>
      </c>
      <c r="B122" s="125"/>
      <c r="L122" s="125"/>
      <c r="V122" s="125"/>
      <c r="AF122" s="125"/>
      <c r="AP122" s="125"/>
      <c r="AZ122" s="125"/>
      <c r="BJ122" s="125"/>
      <c r="BT122" s="125"/>
      <c r="CD122" s="125"/>
      <c r="CN122" s="125"/>
      <c r="CX122" s="125"/>
      <c r="DH122" s="125"/>
      <c r="DR122" s="125"/>
      <c r="EB122" s="125"/>
      <c r="EL122" s="125"/>
      <c r="EV122" s="125"/>
      <c r="FF122" s="125"/>
      <c r="FP122" s="125"/>
      <c r="FZ122" s="125"/>
      <c r="GJ122" s="125"/>
      <c r="GT122" s="125"/>
      <c r="HD122" s="125"/>
      <c r="HN122" s="125"/>
      <c r="HX122" s="125"/>
    </row>
    <row xmlns:x14ac="http://schemas.microsoft.com/office/spreadsheetml/2009/9/ac" r="123" s="3" customFormat="true" x14ac:dyDescent="0.25">
      <c r="A123" s="386" t="str">
        <f ca="true">IF(ISBLANK('Data Summary'!A125),"",'Data Summary'!A125)</f>
        <v/>
      </c>
      <c r="B123" s="125"/>
      <c r="L123" s="125"/>
      <c r="V123" s="125"/>
      <c r="AF123" s="125"/>
      <c r="AP123" s="125"/>
      <c r="AZ123" s="125"/>
      <c r="BJ123" s="125"/>
      <c r="BT123" s="125"/>
      <c r="CD123" s="125"/>
      <c r="CN123" s="125"/>
      <c r="CX123" s="125"/>
      <c r="DH123" s="125"/>
      <c r="DR123" s="125"/>
      <c r="EB123" s="125"/>
      <c r="EL123" s="125"/>
      <c r="EV123" s="125"/>
      <c r="FF123" s="125"/>
      <c r="FP123" s="125"/>
      <c r="FZ123" s="125"/>
      <c r="GJ123" s="125"/>
      <c r="GT123" s="125"/>
      <c r="HD123" s="125"/>
      <c r="HN123" s="125"/>
      <c r="HX123" s="125"/>
    </row>
    <row xmlns:x14ac="http://schemas.microsoft.com/office/spreadsheetml/2009/9/ac" r="124" s="3" customFormat="true" x14ac:dyDescent="0.25">
      <c r="A124" s="386" t="str">
        <f ca="true">IF(ISBLANK('Data Summary'!A126),"",'Data Summary'!A126)</f>
        <v/>
      </c>
      <c r="B124" s="125"/>
      <c r="L124" s="125"/>
      <c r="V124" s="125"/>
      <c r="AF124" s="125"/>
      <c r="AP124" s="125"/>
      <c r="AZ124" s="125"/>
      <c r="BJ124" s="125"/>
      <c r="BT124" s="125"/>
      <c r="CD124" s="125"/>
      <c r="CN124" s="125"/>
      <c r="CX124" s="125"/>
      <c r="DH124" s="125"/>
      <c r="DR124" s="125"/>
      <c r="EB124" s="125"/>
      <c r="EL124" s="125"/>
      <c r="EV124" s="125"/>
      <c r="FF124" s="125"/>
      <c r="FP124" s="125"/>
      <c r="FZ124" s="125"/>
      <c r="GJ124" s="125"/>
      <c r="GT124" s="125"/>
      <c r="HD124" s="125"/>
      <c r="HN124" s="125"/>
      <c r="HX124" s="125"/>
    </row>
    <row xmlns:x14ac="http://schemas.microsoft.com/office/spreadsheetml/2009/9/ac" r="125" s="3" customFormat="true" x14ac:dyDescent="0.25">
      <c r="A125" s="386" t="str">
        <f ca="true">IF(ISBLANK('Data Summary'!A127),"",'Data Summary'!A127)</f>
        <v/>
      </c>
      <c r="B125" s="125"/>
      <c r="L125" s="125"/>
      <c r="V125" s="125"/>
      <c r="AF125" s="125"/>
      <c r="AP125" s="125"/>
      <c r="AZ125" s="125"/>
      <c r="BJ125" s="125"/>
      <c r="BT125" s="125"/>
      <c r="CD125" s="125"/>
      <c r="CN125" s="125"/>
      <c r="CX125" s="125"/>
      <c r="DH125" s="125"/>
      <c r="DR125" s="125"/>
      <c r="EB125" s="125"/>
      <c r="EL125" s="125"/>
      <c r="EV125" s="125"/>
      <c r="FF125" s="125"/>
      <c r="FP125" s="125"/>
      <c r="FZ125" s="125"/>
      <c r="GJ125" s="125"/>
      <c r="GT125" s="125"/>
      <c r="HD125" s="125"/>
      <c r="HN125" s="125"/>
      <c r="HX125" s="125"/>
    </row>
    <row xmlns:x14ac="http://schemas.microsoft.com/office/spreadsheetml/2009/9/ac" r="126" s="3" customFormat="true" x14ac:dyDescent="0.25">
      <c r="A126" s="386" t="str">
        <f ca="true">IF(ISBLANK('Data Summary'!A128),"",'Data Summary'!A128)</f>
        <v/>
      </c>
      <c r="B126" s="125"/>
      <c r="L126" s="125"/>
      <c r="V126" s="125"/>
      <c r="AF126" s="125"/>
      <c r="AP126" s="125"/>
      <c r="AZ126" s="125"/>
      <c r="BJ126" s="125"/>
      <c r="BT126" s="125"/>
      <c r="CD126" s="125"/>
      <c r="CN126" s="125"/>
      <c r="CX126" s="125"/>
      <c r="DH126" s="125"/>
      <c r="DR126" s="125"/>
      <c r="EB126" s="125"/>
      <c r="EL126" s="125"/>
      <c r="EV126" s="125"/>
      <c r="FF126" s="125"/>
      <c r="FP126" s="125"/>
      <c r="FZ126" s="125"/>
      <c r="GJ126" s="125"/>
      <c r="GT126" s="125"/>
      <c r="HD126" s="125"/>
      <c r="HN126" s="125"/>
      <c r="HX126" s="125"/>
    </row>
    <row xmlns:x14ac="http://schemas.microsoft.com/office/spreadsheetml/2009/9/ac" r="127" s="3" customFormat="true" x14ac:dyDescent="0.25">
      <c r="A127" s="386" t="str">
        <f ca="true">IF(ISBLANK('Data Summary'!A129),"",'Data Summary'!A129)</f>
        <v/>
      </c>
      <c r="B127" s="125"/>
      <c r="L127" s="125"/>
      <c r="V127" s="125"/>
      <c r="AF127" s="125"/>
      <c r="AP127" s="125"/>
      <c r="AZ127" s="125"/>
      <c r="BJ127" s="125"/>
      <c r="BT127" s="125"/>
      <c r="CD127" s="125"/>
      <c r="CN127" s="125"/>
      <c r="CX127" s="125"/>
      <c r="DH127" s="125"/>
      <c r="DR127" s="125"/>
      <c r="EB127" s="125"/>
      <c r="EL127" s="125"/>
      <c r="EV127" s="125"/>
      <c r="FF127" s="125"/>
      <c r="FP127" s="125"/>
      <c r="FZ127" s="125"/>
      <c r="GJ127" s="125"/>
      <c r="GT127" s="125"/>
      <c r="HD127" s="125"/>
      <c r="HN127" s="125"/>
      <c r="HX127" s="125"/>
    </row>
    <row xmlns:x14ac="http://schemas.microsoft.com/office/spreadsheetml/2009/9/ac" r="128" s="3" customFormat="true" x14ac:dyDescent="0.25">
      <c r="A128" s="386" t="str">
        <f ca="true">IF(ISBLANK('Data Summary'!A130),"",'Data Summary'!A130)</f>
        <v/>
      </c>
      <c r="B128" s="125"/>
      <c r="L128" s="125"/>
      <c r="V128" s="125"/>
      <c r="AF128" s="125"/>
      <c r="AP128" s="125"/>
      <c r="AZ128" s="125"/>
      <c r="BJ128" s="125"/>
      <c r="BT128" s="125"/>
      <c r="CD128" s="125"/>
      <c r="CN128" s="125"/>
      <c r="CX128" s="125"/>
      <c r="DH128" s="125"/>
      <c r="DR128" s="125"/>
      <c r="EB128" s="125"/>
      <c r="EL128" s="125"/>
      <c r="EV128" s="125"/>
      <c r="FF128" s="125"/>
      <c r="FP128" s="125"/>
      <c r="FZ128" s="125"/>
      <c r="GJ128" s="125"/>
      <c r="GT128" s="125"/>
      <c r="HD128" s="125"/>
      <c r="HN128" s="125"/>
      <c r="HX128" s="125"/>
    </row>
    <row xmlns:x14ac="http://schemas.microsoft.com/office/spreadsheetml/2009/9/ac" r="129" s="3" customFormat="true" x14ac:dyDescent="0.25">
      <c r="A129" s="386" t="str">
        <f ca="true">IF(ISBLANK('Data Summary'!A131),"",'Data Summary'!A131)</f>
        <v/>
      </c>
      <c r="B129" s="125"/>
      <c r="L129" s="125"/>
      <c r="V129" s="125"/>
      <c r="AF129" s="125"/>
      <c r="AP129" s="125"/>
      <c r="AZ129" s="125"/>
      <c r="BJ129" s="125"/>
      <c r="BT129" s="125"/>
      <c r="CD129" s="125"/>
      <c r="CN129" s="125"/>
      <c r="CX129" s="125"/>
      <c r="DH129" s="125"/>
      <c r="DR129" s="125"/>
      <c r="EB129" s="125"/>
      <c r="EL129" s="125"/>
      <c r="EV129" s="125"/>
      <c r="FF129" s="125"/>
      <c r="FP129" s="125"/>
      <c r="FZ129" s="125"/>
      <c r="GJ129" s="125"/>
      <c r="GT129" s="125"/>
      <c r="HD129" s="125"/>
      <c r="HN129" s="125"/>
      <c r="HX129" s="125"/>
    </row>
    <row xmlns:x14ac="http://schemas.microsoft.com/office/spreadsheetml/2009/9/ac" r="130" s="3" customFormat="true" x14ac:dyDescent="0.25">
      <c r="A130" s="386" t="str">
        <f ca="true">IF(ISBLANK('Data Summary'!A132),"",'Data Summary'!A132)</f>
        <v/>
      </c>
      <c r="B130" s="125"/>
      <c r="L130" s="125"/>
      <c r="V130" s="125"/>
      <c r="AF130" s="125"/>
      <c r="AP130" s="125"/>
      <c r="AZ130" s="125"/>
      <c r="BJ130" s="125"/>
      <c r="BT130" s="125"/>
      <c r="CD130" s="125"/>
      <c r="CN130" s="125"/>
      <c r="CX130" s="125"/>
      <c r="DH130" s="125"/>
      <c r="DR130" s="125"/>
      <c r="EB130" s="125"/>
      <c r="EL130" s="125"/>
      <c r="EV130" s="125"/>
      <c r="FF130" s="125"/>
      <c r="FP130" s="125"/>
      <c r="FZ130" s="125"/>
      <c r="GJ130" s="125"/>
      <c r="GT130" s="125"/>
      <c r="HD130" s="125"/>
      <c r="HN130" s="125"/>
      <c r="HX130" s="125"/>
    </row>
    <row xmlns:x14ac="http://schemas.microsoft.com/office/spreadsheetml/2009/9/ac" r="131" s="3" customFormat="true" x14ac:dyDescent="0.25">
      <c r="A131" s="386" t="str">
        <f ca="true">IF(ISBLANK('Data Summary'!A133),"",'Data Summary'!A133)</f>
        <v/>
      </c>
      <c r="B131" s="125"/>
      <c r="L131" s="125"/>
      <c r="V131" s="125"/>
      <c r="AF131" s="125"/>
      <c r="AP131" s="125"/>
      <c r="AZ131" s="125"/>
      <c r="BJ131" s="125"/>
      <c r="BT131" s="125"/>
      <c r="CD131" s="125"/>
      <c r="CN131" s="125"/>
      <c r="CX131" s="125"/>
      <c r="DH131" s="125"/>
      <c r="DR131" s="125"/>
      <c r="EB131" s="125"/>
      <c r="EL131" s="125"/>
      <c r="EV131" s="125"/>
      <c r="FF131" s="125"/>
      <c r="FP131" s="125"/>
      <c r="FZ131" s="125"/>
      <c r="GJ131" s="125"/>
      <c r="GT131" s="125"/>
      <c r="HD131" s="125"/>
      <c r="HN131" s="125"/>
      <c r="HX131" s="125"/>
    </row>
    <row xmlns:x14ac="http://schemas.microsoft.com/office/spreadsheetml/2009/9/ac" r="132" s="3" customFormat="true" x14ac:dyDescent="0.25">
      <c r="A132" s="386" t="str">
        <f ca="true">IF(ISBLANK('Data Summary'!A134),"",'Data Summary'!A134)</f>
        <v/>
      </c>
      <c r="B132" s="125"/>
      <c r="L132" s="125"/>
      <c r="V132" s="125"/>
      <c r="AF132" s="125"/>
      <c r="AP132" s="125"/>
      <c r="AZ132" s="125"/>
      <c r="BJ132" s="125"/>
      <c r="BT132" s="125"/>
      <c r="CD132" s="125"/>
      <c r="CN132" s="125"/>
      <c r="CX132" s="125"/>
      <c r="DH132" s="125"/>
      <c r="DR132" s="125"/>
      <c r="EB132" s="125"/>
      <c r="EL132" s="125"/>
      <c r="EV132" s="125"/>
      <c r="FF132" s="125"/>
      <c r="FP132" s="125"/>
      <c r="FZ132" s="125"/>
      <c r="GJ132" s="125"/>
      <c r="GT132" s="125"/>
      <c r="HD132" s="125"/>
      <c r="HN132" s="125"/>
      <c r="HX132" s="125"/>
    </row>
    <row xmlns:x14ac="http://schemas.microsoft.com/office/spreadsheetml/2009/9/ac" r="133" s="3" customFormat="true" x14ac:dyDescent="0.25">
      <c r="A133" s="386" t="str">
        <f ca="true">IF(ISBLANK('Data Summary'!A135),"",'Data Summary'!A135)</f>
        <v/>
      </c>
      <c r="B133" s="125"/>
      <c r="L133" s="125"/>
      <c r="V133" s="125"/>
      <c r="AF133" s="125"/>
      <c r="AP133" s="125"/>
      <c r="AZ133" s="125"/>
      <c r="BJ133" s="125"/>
      <c r="BT133" s="125"/>
      <c r="CD133" s="125"/>
      <c r="CN133" s="125"/>
      <c r="CX133" s="125"/>
      <c r="DH133" s="125"/>
      <c r="DR133" s="125"/>
      <c r="EB133" s="125"/>
      <c r="EL133" s="125"/>
      <c r="EV133" s="125"/>
      <c r="FF133" s="125"/>
      <c r="FP133" s="125"/>
      <c r="FZ133" s="125"/>
      <c r="GJ133" s="125"/>
      <c r="GT133" s="125"/>
      <c r="HD133" s="125"/>
      <c r="HN133" s="125"/>
      <c r="HX133" s="125"/>
    </row>
    <row xmlns:x14ac="http://schemas.microsoft.com/office/spreadsheetml/2009/9/ac" r="134" s="3" customFormat="true" x14ac:dyDescent="0.25">
      <c r="A134" s="386" t="str">
        <f ca="true">IF(ISBLANK('Data Summary'!A136),"",'Data Summary'!A136)</f>
        <v/>
      </c>
      <c r="B134" s="125"/>
      <c r="L134" s="125"/>
      <c r="V134" s="125"/>
      <c r="AF134" s="125"/>
      <c r="AP134" s="125"/>
      <c r="AZ134" s="125"/>
      <c r="BJ134" s="125"/>
      <c r="BT134" s="125"/>
      <c r="CD134" s="125"/>
      <c r="CN134" s="125"/>
      <c r="CX134" s="125"/>
      <c r="DH134" s="125"/>
      <c r="DR134" s="125"/>
      <c r="EB134" s="125"/>
      <c r="EL134" s="125"/>
      <c r="EV134" s="125"/>
      <c r="FF134" s="125"/>
      <c r="FP134" s="125"/>
      <c r="FZ134" s="125"/>
      <c r="GJ134" s="125"/>
      <c r="GT134" s="125"/>
      <c r="HD134" s="125"/>
      <c r="HN134" s="125"/>
      <c r="HX134" s="125"/>
    </row>
    <row xmlns:x14ac="http://schemas.microsoft.com/office/spreadsheetml/2009/9/ac" r="135" s="3" customFormat="true" x14ac:dyDescent="0.25">
      <c r="A135" s="386" t="str">
        <f ca="true">IF(ISBLANK('Data Summary'!A137),"",'Data Summary'!A137)</f>
        <v/>
      </c>
      <c r="B135" s="125"/>
      <c r="L135" s="125"/>
      <c r="V135" s="125"/>
      <c r="AF135" s="125"/>
      <c r="AP135" s="125"/>
      <c r="AZ135" s="125"/>
      <c r="BJ135" s="125"/>
      <c r="BT135" s="125"/>
      <c r="CD135" s="125"/>
      <c r="CN135" s="125"/>
      <c r="CX135" s="125"/>
      <c r="DH135" s="125"/>
      <c r="DR135" s="125"/>
      <c r="EB135" s="125"/>
      <c r="EL135" s="125"/>
      <c r="EV135" s="125"/>
      <c r="FF135" s="125"/>
      <c r="FP135" s="125"/>
      <c r="FZ135" s="125"/>
      <c r="GJ135" s="125"/>
      <c r="GT135" s="125"/>
      <c r="HD135" s="125"/>
      <c r="HN135" s="125"/>
      <c r="HX135" s="125"/>
    </row>
    <row xmlns:x14ac="http://schemas.microsoft.com/office/spreadsheetml/2009/9/ac" r="136" s="3" customFormat="true" x14ac:dyDescent="0.25">
      <c r="A136" s="386" t="str">
        <f ca="true">IF(ISBLANK('Data Summary'!A138),"",'Data Summary'!A138)</f>
        <v/>
      </c>
      <c r="B136" s="125"/>
      <c r="L136" s="125"/>
      <c r="V136" s="125"/>
      <c r="AF136" s="125"/>
      <c r="AP136" s="125"/>
      <c r="AZ136" s="125"/>
      <c r="BJ136" s="125"/>
      <c r="BT136" s="125"/>
      <c r="CD136" s="125"/>
      <c r="CN136" s="125"/>
      <c r="CX136" s="125"/>
      <c r="DH136" s="125"/>
      <c r="DR136" s="125"/>
      <c r="EB136" s="125"/>
      <c r="EL136" s="125"/>
      <c r="EV136" s="125"/>
      <c r="FF136" s="125"/>
      <c r="FP136" s="125"/>
      <c r="FZ136" s="125"/>
      <c r="GJ136" s="125"/>
      <c r="GT136" s="125"/>
      <c r="HD136" s="125"/>
      <c r="HN136" s="125"/>
      <c r="HX136" s="125"/>
    </row>
    <row xmlns:x14ac="http://schemas.microsoft.com/office/spreadsheetml/2009/9/ac" r="137" s="3" customFormat="true" x14ac:dyDescent="0.25">
      <c r="A137" s="386" t="str">
        <f ca="true">IF(ISBLANK('Data Summary'!A139),"",'Data Summary'!A139)</f>
        <v/>
      </c>
      <c r="B137" s="125"/>
      <c r="L137" s="125"/>
      <c r="V137" s="125"/>
      <c r="AF137" s="125"/>
      <c r="AP137" s="125"/>
      <c r="AZ137" s="125"/>
      <c r="BJ137" s="125"/>
      <c r="BT137" s="125"/>
      <c r="CD137" s="125"/>
      <c r="CN137" s="125"/>
      <c r="CX137" s="125"/>
      <c r="DH137" s="125"/>
      <c r="DR137" s="125"/>
      <c r="EB137" s="125"/>
      <c r="EL137" s="125"/>
      <c r="EV137" s="125"/>
      <c r="FF137" s="125"/>
      <c r="FP137" s="125"/>
      <c r="FZ137" s="125"/>
      <c r="GJ137" s="125"/>
      <c r="GT137" s="125"/>
      <c r="HD137" s="125"/>
      <c r="HN137" s="125"/>
      <c r="HX137" s="125"/>
    </row>
    <row xmlns:x14ac="http://schemas.microsoft.com/office/spreadsheetml/2009/9/ac" r="138" s="3" customFormat="true" x14ac:dyDescent="0.25">
      <c r="A138" s="386" t="str">
        <f ca="true">IF(ISBLANK('Data Summary'!A140),"",'Data Summary'!A140)</f>
        <v/>
      </c>
      <c r="B138" s="125"/>
      <c r="L138" s="125"/>
      <c r="V138" s="125"/>
      <c r="AF138" s="125"/>
      <c r="AP138" s="125"/>
      <c r="AZ138" s="125"/>
      <c r="BJ138" s="125"/>
      <c r="BT138" s="125"/>
      <c r="CD138" s="125"/>
      <c r="CN138" s="125"/>
      <c r="CX138" s="125"/>
      <c r="DH138" s="125"/>
      <c r="DR138" s="125"/>
      <c r="EB138" s="125"/>
      <c r="EL138" s="125"/>
      <c r="EV138" s="125"/>
      <c r="FF138" s="125"/>
      <c r="FP138" s="125"/>
      <c r="FZ138" s="125"/>
      <c r="GJ138" s="125"/>
      <c r="GT138" s="125"/>
      <c r="HD138" s="125"/>
      <c r="HN138" s="125"/>
      <c r="HX138" s="125"/>
    </row>
    <row xmlns:x14ac="http://schemas.microsoft.com/office/spreadsheetml/2009/9/ac" r="139" s="3" customFormat="true" x14ac:dyDescent="0.25">
      <c r="A139" s="386" t="str">
        <f ca="true">IF(ISBLANK('Data Summary'!A141),"",'Data Summary'!A141)</f>
        <v/>
      </c>
      <c r="B139" s="125"/>
      <c r="L139" s="125"/>
      <c r="V139" s="125"/>
      <c r="AF139" s="125"/>
      <c r="AP139" s="125"/>
      <c r="AZ139" s="125"/>
      <c r="BJ139" s="125"/>
      <c r="BT139" s="125"/>
      <c r="CD139" s="125"/>
      <c r="CN139" s="125"/>
      <c r="CX139" s="125"/>
      <c r="DH139" s="125"/>
      <c r="DR139" s="125"/>
      <c r="EB139" s="125"/>
      <c r="EL139" s="125"/>
      <c r="EV139" s="125"/>
      <c r="FF139" s="125"/>
      <c r="FP139" s="125"/>
      <c r="FZ139" s="125"/>
      <c r="GJ139" s="125"/>
      <c r="GT139" s="125"/>
      <c r="HD139" s="125"/>
      <c r="HN139" s="125"/>
      <c r="HX139" s="125"/>
    </row>
    <row xmlns:x14ac="http://schemas.microsoft.com/office/spreadsheetml/2009/9/ac" r="140" s="3" customFormat="true" x14ac:dyDescent="0.25">
      <c r="A140" s="386" t="str">
        <f ca="true">IF(ISBLANK('Data Summary'!A142),"",'Data Summary'!A142)</f>
        <v/>
      </c>
      <c r="B140" s="125"/>
      <c r="L140" s="125"/>
      <c r="V140" s="125"/>
      <c r="AF140" s="125"/>
      <c r="AP140" s="125"/>
      <c r="AZ140" s="125"/>
      <c r="BJ140" s="125"/>
      <c r="BT140" s="125"/>
      <c r="CD140" s="125"/>
      <c r="CN140" s="125"/>
      <c r="CX140" s="125"/>
      <c r="DH140" s="125"/>
      <c r="DR140" s="125"/>
      <c r="EB140" s="125"/>
      <c r="EL140" s="125"/>
      <c r="EV140" s="125"/>
      <c r="FF140" s="125"/>
      <c r="FP140" s="125"/>
      <c r="FZ140" s="125"/>
      <c r="GJ140" s="125"/>
      <c r="GT140" s="125"/>
      <c r="HD140" s="125"/>
      <c r="HN140" s="125"/>
      <c r="HX140" s="125"/>
    </row>
    <row xmlns:x14ac="http://schemas.microsoft.com/office/spreadsheetml/2009/9/ac" r="141" s="3" customFormat="true" x14ac:dyDescent="0.25">
      <c r="A141" s="386" t="str">
        <f ca="true">IF(ISBLANK('Data Summary'!A143),"",'Data Summary'!A143)</f>
        <v/>
      </c>
      <c r="B141" s="125"/>
      <c r="L141" s="125"/>
      <c r="V141" s="125"/>
      <c r="AF141" s="125"/>
      <c r="AP141" s="125"/>
      <c r="AZ141" s="125"/>
      <c r="BJ141" s="125"/>
      <c r="BT141" s="125"/>
      <c r="CD141" s="125"/>
      <c r="CN141" s="125"/>
      <c r="CX141" s="125"/>
      <c r="DH141" s="125"/>
      <c r="DR141" s="125"/>
      <c r="EB141" s="125"/>
      <c r="EL141" s="125"/>
      <c r="EV141" s="125"/>
      <c r="FF141" s="125"/>
      <c r="FP141" s="125"/>
      <c r="FZ141" s="125"/>
      <c r="GJ141" s="125"/>
      <c r="GT141" s="125"/>
      <c r="HD141" s="125"/>
      <c r="HN141" s="125"/>
      <c r="HX141" s="125"/>
    </row>
    <row xmlns:x14ac="http://schemas.microsoft.com/office/spreadsheetml/2009/9/ac" r="142" s="3" customFormat="true" x14ac:dyDescent="0.25">
      <c r="A142" s="386" t="str">
        <f ca="true">IF(ISBLANK('Data Summary'!A144),"",'Data Summary'!A144)</f>
        <v/>
      </c>
      <c r="B142" s="125"/>
      <c r="L142" s="125"/>
      <c r="V142" s="125"/>
      <c r="AF142" s="125"/>
      <c r="AP142" s="125"/>
      <c r="AZ142" s="125"/>
      <c r="BJ142" s="125"/>
      <c r="BT142" s="125"/>
      <c r="CD142" s="125"/>
      <c r="CN142" s="125"/>
      <c r="CX142" s="125"/>
      <c r="DH142" s="125"/>
      <c r="DR142" s="125"/>
      <c r="EB142" s="125"/>
      <c r="EL142" s="125"/>
      <c r="EV142" s="125"/>
      <c r="FF142" s="125"/>
      <c r="FP142" s="125"/>
      <c r="FZ142" s="125"/>
      <c r="GJ142" s="125"/>
      <c r="GT142" s="125"/>
      <c r="HD142" s="125"/>
      <c r="HN142" s="125"/>
      <c r="HX142" s="125"/>
    </row>
    <row xmlns:x14ac="http://schemas.microsoft.com/office/spreadsheetml/2009/9/ac" r="143" s="3" customFormat="true" x14ac:dyDescent="0.25">
      <c r="A143" s="386" t="str">
        <f ca="true">IF(ISBLANK('Data Summary'!A145),"",'Data Summary'!A145)</f>
        <v/>
      </c>
      <c r="B143" s="125"/>
      <c r="L143" s="125"/>
      <c r="V143" s="125"/>
      <c r="AF143" s="125"/>
      <c r="AP143" s="125"/>
      <c r="AZ143" s="125"/>
      <c r="BJ143" s="125"/>
      <c r="BT143" s="125"/>
      <c r="CD143" s="125"/>
      <c r="CN143" s="125"/>
      <c r="CX143" s="125"/>
      <c r="DH143" s="125"/>
      <c r="DR143" s="125"/>
      <c r="EB143" s="125"/>
      <c r="EL143" s="125"/>
      <c r="EV143" s="125"/>
      <c r="FF143" s="125"/>
      <c r="FP143" s="125"/>
      <c r="FZ143" s="125"/>
      <c r="GJ143" s="125"/>
      <c r="GT143" s="125"/>
      <c r="HD143" s="125"/>
      <c r="HN143" s="125"/>
      <c r="HX143" s="125"/>
    </row>
    <row xmlns:x14ac="http://schemas.microsoft.com/office/spreadsheetml/2009/9/ac" r="144" s="3" customFormat="true" x14ac:dyDescent="0.25">
      <c r="A144" s="386" t="str">
        <f ca="true">IF(ISBLANK('Data Summary'!A146),"",'Data Summary'!A146)</f>
        <v/>
      </c>
      <c r="B144" s="125"/>
      <c r="L144" s="125"/>
      <c r="V144" s="125"/>
      <c r="AF144" s="125"/>
      <c r="AP144" s="125"/>
      <c r="AZ144" s="125"/>
      <c r="BJ144" s="125"/>
      <c r="BT144" s="125"/>
      <c r="CD144" s="125"/>
      <c r="CN144" s="125"/>
      <c r="CX144" s="125"/>
      <c r="DH144" s="125"/>
      <c r="DR144" s="125"/>
      <c r="EB144" s="125"/>
      <c r="EL144" s="125"/>
      <c r="EV144" s="125"/>
      <c r="FF144" s="125"/>
      <c r="FP144" s="125"/>
      <c r="FZ144" s="125"/>
      <c r="GJ144" s="125"/>
      <c r="GT144" s="125"/>
      <c r="HD144" s="125"/>
      <c r="HN144" s="125"/>
      <c r="HX144" s="125"/>
    </row>
    <row xmlns:x14ac="http://schemas.microsoft.com/office/spreadsheetml/2009/9/ac" r="145" s="3" customFormat="true" x14ac:dyDescent="0.25">
      <c r="A145" s="386" t="str">
        <f ca="true">IF(ISBLANK('Data Summary'!A147),"",'Data Summary'!A147)</f>
        <v/>
      </c>
      <c r="B145" s="125"/>
      <c r="L145" s="125"/>
      <c r="V145" s="125"/>
      <c r="AF145" s="125"/>
      <c r="AP145" s="125"/>
      <c r="AZ145" s="125"/>
      <c r="BJ145" s="125"/>
      <c r="BT145" s="125"/>
      <c r="CD145" s="125"/>
      <c r="CN145" s="125"/>
      <c r="CX145" s="125"/>
      <c r="DH145" s="125"/>
      <c r="DR145" s="125"/>
      <c r="EB145" s="125"/>
      <c r="EL145" s="125"/>
      <c r="EV145" s="125"/>
      <c r="FF145" s="125"/>
      <c r="FP145" s="125"/>
      <c r="FZ145" s="125"/>
      <c r="GJ145" s="125"/>
      <c r="GT145" s="125"/>
      <c r="HD145" s="125"/>
      <c r="HN145" s="125"/>
      <c r="HX145" s="125"/>
    </row>
    <row xmlns:x14ac="http://schemas.microsoft.com/office/spreadsheetml/2009/9/ac" r="146" s="3" customFormat="true" x14ac:dyDescent="0.25">
      <c r="A146" s="386" t="str">
        <f ca="true">IF(ISBLANK('Data Summary'!A148),"",'Data Summary'!A148)</f>
        <v/>
      </c>
      <c r="B146" s="125"/>
      <c r="L146" s="125"/>
      <c r="V146" s="125"/>
      <c r="AF146" s="125"/>
      <c r="AP146" s="125"/>
      <c r="AZ146" s="125"/>
      <c r="BJ146" s="125"/>
      <c r="BT146" s="125"/>
      <c r="CD146" s="125"/>
      <c r="CN146" s="125"/>
      <c r="CX146" s="125"/>
      <c r="DH146" s="125"/>
      <c r="DR146" s="125"/>
      <c r="EB146" s="125"/>
      <c r="EL146" s="125"/>
      <c r="EV146" s="125"/>
      <c r="FF146" s="125"/>
      <c r="FP146" s="125"/>
      <c r="FZ146" s="125"/>
      <c r="GJ146" s="125"/>
      <c r="GT146" s="125"/>
      <c r="HD146" s="125"/>
      <c r="HN146" s="125"/>
      <c r="HX146" s="125"/>
    </row>
    <row xmlns:x14ac="http://schemas.microsoft.com/office/spreadsheetml/2009/9/ac" r="147" s="3" customFormat="true" x14ac:dyDescent="0.25">
      <c r="A147" s="386" t="str">
        <f ca="true">IF(ISBLANK('Data Summary'!A149),"",'Data Summary'!A149)</f>
        <v/>
      </c>
      <c r="B147" s="125"/>
      <c r="L147" s="125"/>
      <c r="V147" s="125"/>
      <c r="AF147" s="125"/>
      <c r="AP147" s="125"/>
      <c r="AZ147" s="125"/>
      <c r="BJ147" s="125"/>
      <c r="BT147" s="125"/>
      <c r="CD147" s="125"/>
      <c r="CN147" s="125"/>
      <c r="CX147" s="125"/>
      <c r="DH147" s="125"/>
      <c r="DR147" s="125"/>
      <c r="EB147" s="125"/>
      <c r="EL147" s="125"/>
      <c r="EV147" s="125"/>
      <c r="FF147" s="125"/>
      <c r="FP147" s="125"/>
      <c r="FZ147" s="125"/>
      <c r="GJ147" s="125"/>
      <c r="GT147" s="125"/>
      <c r="HD147" s="125"/>
      <c r="HN147" s="125"/>
      <c r="HX147" s="125"/>
    </row>
    <row xmlns:x14ac="http://schemas.microsoft.com/office/spreadsheetml/2009/9/ac" r="148" s="3" customFormat="true" x14ac:dyDescent="0.25">
      <c r="A148" s="386" t="str">
        <f ca="true">IF(ISBLANK('Data Summary'!A150),"",'Data Summary'!A150)</f>
        <v/>
      </c>
      <c r="B148" s="125"/>
      <c r="L148" s="125"/>
      <c r="V148" s="125"/>
      <c r="AF148" s="125"/>
      <c r="AP148" s="125"/>
      <c r="AZ148" s="125"/>
      <c r="BJ148" s="125"/>
      <c r="BT148" s="125"/>
      <c r="CD148" s="125"/>
      <c r="CN148" s="125"/>
      <c r="CX148" s="125"/>
      <c r="DH148" s="125"/>
      <c r="DR148" s="125"/>
      <c r="EB148" s="125"/>
      <c r="EL148" s="125"/>
      <c r="EV148" s="125"/>
      <c r="FF148" s="125"/>
      <c r="FP148" s="125"/>
      <c r="FZ148" s="125"/>
      <c r="GJ148" s="125"/>
      <c r="GT148" s="125"/>
      <c r="HD148" s="125"/>
      <c r="HN148" s="125"/>
      <c r="HX148" s="125"/>
    </row>
    <row xmlns:x14ac="http://schemas.microsoft.com/office/spreadsheetml/2009/9/ac" r="149" s="3" customFormat="true" x14ac:dyDescent="0.25">
      <c r="A149" s="386" t="str">
        <f ca="true">IF(ISBLANK('Data Summary'!A151),"",'Data Summary'!A151)</f>
        <v/>
      </c>
      <c r="B149" s="125"/>
      <c r="L149" s="125"/>
      <c r="V149" s="125"/>
      <c r="AF149" s="125"/>
      <c r="AP149" s="125"/>
      <c r="AZ149" s="125"/>
      <c r="BJ149" s="125"/>
      <c r="BT149" s="125"/>
      <c r="CD149" s="125"/>
      <c r="CN149" s="125"/>
      <c r="CX149" s="125"/>
      <c r="DH149" s="125"/>
      <c r="DR149" s="125"/>
      <c r="EB149" s="125"/>
      <c r="EL149" s="125"/>
      <c r="EV149" s="125"/>
      <c r="FF149" s="125"/>
      <c r="FP149" s="125"/>
      <c r="FZ149" s="125"/>
      <c r="GJ149" s="125"/>
      <c r="GT149" s="125"/>
      <c r="HD149" s="125"/>
      <c r="HN149" s="125"/>
      <c r="HX149" s="125"/>
    </row>
    <row xmlns:x14ac="http://schemas.microsoft.com/office/spreadsheetml/2009/9/ac" r="150" s="3" customFormat="true" x14ac:dyDescent="0.25">
      <c r="A150" s="386" t="str">
        <f ca="true">IF(ISBLANK('Data Summary'!A152),"",'Data Summary'!A152)</f>
        <v/>
      </c>
      <c r="B150" s="125"/>
      <c r="L150" s="125"/>
      <c r="V150" s="125"/>
      <c r="AF150" s="125"/>
      <c r="AP150" s="125"/>
      <c r="AZ150" s="125"/>
      <c r="BJ150" s="125"/>
      <c r="BT150" s="125"/>
      <c r="CD150" s="125"/>
      <c r="CN150" s="125"/>
      <c r="CX150" s="125"/>
      <c r="DH150" s="125"/>
      <c r="DR150" s="125"/>
      <c r="EB150" s="125"/>
      <c r="EL150" s="125"/>
      <c r="EV150" s="125"/>
      <c r="FF150" s="125"/>
      <c r="FP150" s="125"/>
      <c r="FZ150" s="125"/>
      <c r="GJ150" s="125"/>
      <c r="GT150" s="125"/>
      <c r="HD150" s="125"/>
      <c r="HN150" s="125"/>
      <c r="HX150" s="125"/>
    </row>
    <row xmlns:x14ac="http://schemas.microsoft.com/office/spreadsheetml/2009/9/ac" r="151" s="3" customFormat="true" x14ac:dyDescent="0.25">
      <c r="A151" s="386" t="str">
        <f ca="true">IF(ISBLANK('Data Summary'!A153),"",'Data Summary'!A153)</f>
        <v/>
      </c>
      <c r="B151" s="125"/>
      <c r="L151" s="125"/>
      <c r="V151" s="125"/>
      <c r="AF151" s="125"/>
      <c r="AP151" s="125"/>
      <c r="AZ151" s="125"/>
      <c r="BJ151" s="125"/>
      <c r="BT151" s="125"/>
      <c r="CD151" s="125"/>
      <c r="CN151" s="125"/>
      <c r="CX151" s="125"/>
      <c r="DH151" s="125"/>
      <c r="DR151" s="125"/>
      <c r="EB151" s="125"/>
      <c r="EL151" s="125"/>
      <c r="EV151" s="125"/>
      <c r="FF151" s="125"/>
      <c r="FP151" s="125"/>
      <c r="FZ151" s="125"/>
      <c r="GJ151" s="125"/>
      <c r="GT151" s="125"/>
      <c r="HD151" s="125"/>
      <c r="HN151" s="125"/>
      <c r="HX151" s="125"/>
    </row>
    <row xmlns:x14ac="http://schemas.microsoft.com/office/spreadsheetml/2009/9/ac" r="152" s="3" customFormat="true" x14ac:dyDescent="0.25">
      <c r="A152" s="384"/>
      <c r="B152" s="125"/>
      <c r="L152" s="125"/>
      <c r="V152" s="125"/>
      <c r="AF152" s="125"/>
      <c r="AP152" s="125"/>
      <c r="AZ152" s="125"/>
      <c r="BJ152" s="125"/>
      <c r="BT152" s="125"/>
      <c r="CD152" s="125"/>
      <c r="CN152" s="125"/>
      <c r="CX152" s="125"/>
      <c r="DH152" s="125"/>
      <c r="DR152" s="125"/>
      <c r="EB152" s="125"/>
      <c r="EL152" s="125"/>
      <c r="EV152" s="125"/>
      <c r="FF152" s="125"/>
      <c r="FP152" s="125"/>
      <c r="FZ152" s="125"/>
      <c r="GJ152" s="125"/>
      <c r="GT152" s="125"/>
      <c r="HD152" s="125"/>
      <c r="HN152" s="125"/>
      <c r="HX152" s="125"/>
    </row>
    <row xmlns:x14ac="http://schemas.microsoft.com/office/spreadsheetml/2009/9/ac" r="153" s="3" customFormat="true" x14ac:dyDescent="0.25">
      <c r="A153" s="384"/>
      <c r="B153" s="125"/>
      <c r="L153" s="125"/>
      <c r="V153" s="125"/>
      <c r="AF153" s="125"/>
      <c r="AP153" s="125"/>
      <c r="AZ153" s="125"/>
      <c r="BJ153" s="125"/>
      <c r="BT153" s="125"/>
      <c r="CD153" s="125"/>
      <c r="CN153" s="125"/>
      <c r="CX153" s="125"/>
      <c r="DH153" s="125"/>
      <c r="DR153" s="125"/>
      <c r="EB153" s="125"/>
      <c r="EL153" s="125"/>
      <c r="EV153" s="125"/>
      <c r="FF153" s="125"/>
      <c r="FP153" s="125"/>
      <c r="FZ153" s="125"/>
      <c r="GJ153" s="125"/>
      <c r="GT153" s="125"/>
      <c r="HD153" s="125"/>
      <c r="HN153" s="125"/>
      <c r="HX153" s="125"/>
    </row>
    <row xmlns:x14ac="http://schemas.microsoft.com/office/spreadsheetml/2009/9/ac" r="154" s="3" customFormat="true" x14ac:dyDescent="0.25">
      <c r="A154" s="384"/>
      <c r="B154" s="125"/>
      <c r="L154" s="125"/>
      <c r="V154" s="125"/>
      <c r="AF154" s="125"/>
      <c r="AP154" s="125"/>
      <c r="AZ154" s="125"/>
      <c r="BJ154" s="125"/>
      <c r="BT154" s="125"/>
      <c r="CD154" s="125"/>
      <c r="CN154" s="125"/>
      <c r="CX154" s="125"/>
      <c r="DH154" s="125"/>
      <c r="DR154" s="125"/>
      <c r="EB154" s="125"/>
      <c r="EL154" s="125"/>
      <c r="EV154" s="125"/>
      <c r="FF154" s="125"/>
      <c r="FP154" s="125"/>
      <c r="FZ154" s="125"/>
      <c r="GJ154" s="125"/>
      <c r="GT154" s="125"/>
      <c r="HD154" s="125"/>
      <c r="HN154" s="125"/>
      <c r="HX154" s="125"/>
    </row>
    <row xmlns:x14ac="http://schemas.microsoft.com/office/spreadsheetml/2009/9/ac" r="155" s="3" customFormat="true" x14ac:dyDescent="0.25">
      <c r="A155" s="384"/>
      <c r="B155" s="125"/>
      <c r="L155" s="125"/>
      <c r="V155" s="125"/>
      <c r="AF155" s="125"/>
      <c r="AP155" s="125"/>
      <c r="AZ155" s="125"/>
      <c r="BJ155" s="125"/>
      <c r="BT155" s="125"/>
      <c r="CD155" s="125"/>
      <c r="CN155" s="125"/>
      <c r="CX155" s="125"/>
      <c r="DH155" s="125"/>
      <c r="DR155" s="125"/>
      <c r="EB155" s="125"/>
      <c r="EL155" s="125"/>
      <c r="EV155" s="125"/>
      <c r="FF155" s="125"/>
      <c r="FP155" s="125"/>
      <c r="FZ155" s="125"/>
      <c r="GJ155" s="125"/>
      <c r="GT155" s="125"/>
      <c r="HD155" s="125"/>
      <c r="HN155" s="125"/>
      <c r="HX155" s="125"/>
    </row>
    <row xmlns:x14ac="http://schemas.microsoft.com/office/spreadsheetml/2009/9/ac" r="156" s="3" customFormat="true" x14ac:dyDescent="0.25">
      <c r="A156" s="384"/>
      <c r="B156" s="125"/>
      <c r="L156" s="125"/>
      <c r="V156" s="125"/>
      <c r="AF156" s="125"/>
      <c r="AP156" s="125"/>
      <c r="AZ156" s="125"/>
      <c r="BJ156" s="125"/>
      <c r="BT156" s="125"/>
      <c r="CD156" s="125"/>
      <c r="CN156" s="125"/>
      <c r="CX156" s="125"/>
      <c r="DH156" s="125"/>
      <c r="DR156" s="125"/>
      <c r="EB156" s="125"/>
      <c r="EL156" s="125"/>
      <c r="EV156" s="125"/>
      <c r="FF156" s="125"/>
      <c r="FP156" s="125"/>
      <c r="FZ156" s="125"/>
      <c r="GJ156" s="125"/>
      <c r="GT156" s="125"/>
      <c r="HD156" s="125"/>
      <c r="HN156" s="125"/>
      <c r="HX156" s="125"/>
    </row>
    <row xmlns:x14ac="http://schemas.microsoft.com/office/spreadsheetml/2009/9/ac" r="157" s="3" customFormat="true" x14ac:dyDescent="0.25">
      <c r="A157" s="384"/>
      <c r="B157" s="125"/>
      <c r="L157" s="125"/>
      <c r="V157" s="125"/>
      <c r="AF157" s="125"/>
      <c r="AP157" s="125"/>
      <c r="AZ157" s="125"/>
      <c r="BJ157" s="125"/>
      <c r="BT157" s="125"/>
      <c r="CD157" s="125"/>
      <c r="CN157" s="125"/>
      <c r="CX157" s="125"/>
      <c r="DH157" s="125"/>
      <c r="DR157" s="125"/>
      <c r="EB157" s="125"/>
      <c r="EL157" s="125"/>
      <c r="EV157" s="125"/>
      <c r="FF157" s="125"/>
      <c r="FP157" s="125"/>
      <c r="FZ157" s="125"/>
      <c r="GJ157" s="125"/>
      <c r="GT157" s="125"/>
      <c r="HD157" s="125"/>
      <c r="HN157" s="125"/>
      <c r="HX157" s="125"/>
    </row>
    <row xmlns:x14ac="http://schemas.microsoft.com/office/spreadsheetml/2009/9/ac" r="158" s="3" customFormat="true" x14ac:dyDescent="0.25">
      <c r="A158" s="384"/>
      <c r="B158" s="125"/>
      <c r="L158" s="125"/>
      <c r="V158" s="125"/>
      <c r="AF158" s="125"/>
      <c r="AP158" s="125"/>
      <c r="AZ158" s="125"/>
      <c r="BJ158" s="125"/>
      <c r="BT158" s="125"/>
      <c r="CD158" s="125"/>
      <c r="CN158" s="125"/>
      <c r="CX158" s="125"/>
      <c r="DH158" s="125"/>
      <c r="DR158" s="125"/>
      <c r="EB158" s="125"/>
      <c r="EL158" s="125"/>
      <c r="EV158" s="125"/>
      <c r="FF158" s="125"/>
      <c r="FP158" s="125"/>
      <c r="FZ158" s="125"/>
      <c r="GJ158" s="125"/>
      <c r="GT158" s="125"/>
      <c r="HD158" s="125"/>
      <c r="HN158" s="125"/>
      <c r="HX158" s="125"/>
    </row>
    <row xmlns:x14ac="http://schemas.microsoft.com/office/spreadsheetml/2009/9/ac" r="159" s="3" customFormat="true" x14ac:dyDescent="0.25">
      <c r="A159" s="384"/>
      <c r="B159" s="125"/>
      <c r="L159" s="125"/>
      <c r="V159" s="125"/>
      <c r="AF159" s="125"/>
      <c r="AP159" s="125"/>
      <c r="AZ159" s="125"/>
      <c r="BJ159" s="125"/>
      <c r="BT159" s="125"/>
      <c r="CD159" s="125"/>
      <c r="CN159" s="125"/>
      <c r="CX159" s="125"/>
      <c r="DH159" s="125"/>
      <c r="DR159" s="125"/>
      <c r="EB159" s="125"/>
      <c r="EL159" s="125"/>
      <c r="EV159" s="125"/>
      <c r="FF159" s="125"/>
      <c r="FP159" s="125"/>
      <c r="FZ159" s="125"/>
      <c r="GJ159" s="125"/>
      <c r="GT159" s="125"/>
      <c r="HD159" s="125"/>
      <c r="HN159" s="125"/>
      <c r="HX159" s="125"/>
    </row>
    <row xmlns:x14ac="http://schemas.microsoft.com/office/spreadsheetml/2009/9/ac" r="160" s="3" customFormat="true" x14ac:dyDescent="0.25">
      <c r="A160" s="384"/>
      <c r="B160" s="125"/>
      <c r="L160" s="125"/>
      <c r="V160" s="125"/>
      <c r="AF160" s="125"/>
      <c r="AP160" s="125"/>
      <c r="AZ160" s="125"/>
      <c r="BJ160" s="125"/>
      <c r="BT160" s="125"/>
      <c r="CD160" s="125"/>
      <c r="CN160" s="125"/>
      <c r="CX160" s="125"/>
      <c r="DH160" s="125"/>
      <c r="DR160" s="125"/>
      <c r="EB160" s="125"/>
      <c r="EL160" s="125"/>
      <c r="EV160" s="125"/>
      <c r="FF160" s="125"/>
      <c r="FP160" s="125"/>
      <c r="FZ160" s="125"/>
      <c r="GJ160" s="125"/>
      <c r="GT160" s="125"/>
      <c r="HD160" s="125"/>
      <c r="HN160" s="125"/>
      <c r="HX160" s="125"/>
    </row>
    <row xmlns:x14ac="http://schemas.microsoft.com/office/spreadsheetml/2009/9/ac" r="161" s="3" customFormat="true" x14ac:dyDescent="0.25">
      <c r="A161" s="384"/>
      <c r="B161" s="125"/>
      <c r="L161" s="125"/>
      <c r="V161" s="125"/>
      <c r="AF161" s="125"/>
      <c r="AP161" s="125"/>
      <c r="AZ161" s="125"/>
      <c r="BJ161" s="125"/>
      <c r="BT161" s="125"/>
      <c r="CD161" s="125"/>
      <c r="CN161" s="125"/>
      <c r="CX161" s="125"/>
      <c r="DH161" s="125"/>
      <c r="DR161" s="125"/>
      <c r="EB161" s="125"/>
      <c r="EL161" s="125"/>
      <c r="EV161" s="125"/>
      <c r="FF161" s="125"/>
      <c r="FP161" s="125"/>
      <c r="FZ161" s="125"/>
      <c r="GJ161" s="125"/>
      <c r="GT161" s="125"/>
      <c r="HD161" s="125"/>
      <c r="HN161" s="125"/>
      <c r="HX161" s="125"/>
    </row>
    <row xmlns:x14ac="http://schemas.microsoft.com/office/spreadsheetml/2009/9/ac" r="162" s="3" customFormat="true" x14ac:dyDescent="0.25">
      <c r="A162" s="384"/>
      <c r="B162" s="125"/>
      <c r="L162" s="125"/>
      <c r="V162" s="125"/>
      <c r="AF162" s="125"/>
      <c r="AP162" s="125"/>
      <c r="AZ162" s="125"/>
      <c r="BJ162" s="125"/>
      <c r="BT162" s="125"/>
      <c r="CD162" s="125"/>
      <c r="CN162" s="125"/>
      <c r="CX162" s="125"/>
      <c r="DH162" s="125"/>
      <c r="DR162" s="125"/>
      <c r="EB162" s="125"/>
      <c r="EL162" s="125"/>
      <c r="EV162" s="125"/>
      <c r="FF162" s="125"/>
      <c r="FP162" s="125"/>
      <c r="FZ162" s="125"/>
      <c r="GJ162" s="125"/>
      <c r="GT162" s="125"/>
      <c r="HD162" s="125"/>
      <c r="HN162" s="125"/>
      <c r="HX162" s="125"/>
    </row>
    <row xmlns:x14ac="http://schemas.microsoft.com/office/spreadsheetml/2009/9/ac" r="163" s="3" customFormat="true" x14ac:dyDescent="0.25">
      <c r="A163" s="384"/>
      <c r="B163" s="125"/>
      <c r="L163" s="125"/>
      <c r="V163" s="125"/>
      <c r="AF163" s="125"/>
      <c r="AP163" s="125"/>
      <c r="AZ163" s="125"/>
      <c r="BJ163" s="125"/>
      <c r="BT163" s="125"/>
      <c r="CD163" s="125"/>
      <c r="CN163" s="125"/>
      <c r="CX163" s="125"/>
      <c r="DH163" s="125"/>
      <c r="DR163" s="125"/>
      <c r="EB163" s="125"/>
      <c r="EL163" s="125"/>
      <c r="EV163" s="125"/>
      <c r="FF163" s="125"/>
      <c r="FP163" s="125"/>
      <c r="FZ163" s="125"/>
      <c r="GJ163" s="125"/>
      <c r="GT163" s="125"/>
      <c r="HD163" s="125"/>
      <c r="HN163" s="125"/>
      <c r="HX163" s="125"/>
    </row>
    <row xmlns:x14ac="http://schemas.microsoft.com/office/spreadsheetml/2009/9/ac" r="164" s="3" customFormat="true" x14ac:dyDescent="0.25">
      <c r="A164" s="384"/>
      <c r="B164" s="125"/>
      <c r="L164" s="125"/>
      <c r="V164" s="125"/>
      <c r="AF164" s="125"/>
      <c r="AP164" s="125"/>
      <c r="AZ164" s="125"/>
      <c r="BJ164" s="125"/>
      <c r="BT164" s="125"/>
      <c r="CD164" s="125"/>
      <c r="CN164" s="125"/>
      <c r="CX164" s="125"/>
      <c r="DH164" s="125"/>
      <c r="DR164" s="125"/>
      <c r="EB164" s="125"/>
      <c r="EL164" s="125"/>
      <c r="EV164" s="125"/>
      <c r="FF164" s="125"/>
      <c r="FP164" s="125"/>
      <c r="FZ164" s="125"/>
      <c r="GJ164" s="125"/>
      <c r="GT164" s="125"/>
      <c r="HD164" s="125"/>
      <c r="HN164" s="125"/>
      <c r="HX164" s="125"/>
    </row>
    <row xmlns:x14ac="http://schemas.microsoft.com/office/spreadsheetml/2009/9/ac" r="165" s="3" customFormat="true" x14ac:dyDescent="0.25">
      <c r="A165" s="384"/>
      <c r="B165" s="125"/>
      <c r="L165" s="125"/>
      <c r="V165" s="125"/>
      <c r="AF165" s="125"/>
      <c r="AP165" s="125"/>
      <c r="AZ165" s="125"/>
      <c r="BJ165" s="125"/>
      <c r="BT165" s="125"/>
      <c r="CD165" s="125"/>
      <c r="CN165" s="125"/>
      <c r="CX165" s="125"/>
      <c r="DH165" s="125"/>
      <c r="DR165" s="125"/>
      <c r="EB165" s="125"/>
      <c r="EL165" s="125"/>
      <c r="EV165" s="125"/>
      <c r="FF165" s="125"/>
      <c r="FP165" s="125"/>
      <c r="FZ165" s="125"/>
      <c r="GJ165" s="125"/>
      <c r="GT165" s="125"/>
      <c r="HD165" s="125"/>
      <c r="HN165" s="125"/>
      <c r="HX165" s="125"/>
    </row>
    <row xmlns:x14ac="http://schemas.microsoft.com/office/spreadsheetml/2009/9/ac" r="166" s="3" customFormat="true" x14ac:dyDescent="0.25">
      <c r="A166" s="384"/>
      <c r="B166" s="125"/>
      <c r="L166" s="125"/>
      <c r="V166" s="125"/>
      <c r="AF166" s="125"/>
      <c r="AP166" s="125"/>
      <c r="AZ166" s="125"/>
      <c r="BJ166" s="125"/>
      <c r="BT166" s="125"/>
      <c r="CD166" s="125"/>
      <c r="CN166" s="125"/>
      <c r="CX166" s="125"/>
      <c r="DH166" s="125"/>
      <c r="DR166" s="125"/>
      <c r="EB166" s="125"/>
      <c r="EL166" s="125"/>
      <c r="EV166" s="125"/>
      <c r="FF166" s="125"/>
      <c r="FP166" s="125"/>
      <c r="FZ166" s="125"/>
      <c r="GJ166" s="125"/>
      <c r="GT166" s="125"/>
      <c r="HD166" s="125"/>
      <c r="HN166" s="125"/>
      <c r="HX166" s="125"/>
    </row>
    <row xmlns:x14ac="http://schemas.microsoft.com/office/spreadsheetml/2009/9/ac" r="167" s="3" customFormat="true" x14ac:dyDescent="0.25">
      <c r="A167" s="384"/>
      <c r="B167" s="125"/>
      <c r="L167" s="125"/>
      <c r="V167" s="125"/>
      <c r="AF167" s="125"/>
      <c r="AP167" s="125"/>
      <c r="AZ167" s="125"/>
      <c r="BJ167" s="125"/>
      <c r="BT167" s="125"/>
      <c r="CD167" s="125"/>
      <c r="CN167" s="125"/>
      <c r="CX167" s="125"/>
      <c r="DH167" s="125"/>
      <c r="DR167" s="125"/>
      <c r="EB167" s="125"/>
      <c r="EL167" s="125"/>
      <c r="EV167" s="125"/>
      <c r="FF167" s="125"/>
      <c r="FP167" s="125"/>
      <c r="FZ167" s="125"/>
      <c r="GJ167" s="125"/>
      <c r="GT167" s="125"/>
      <c r="HD167" s="125"/>
      <c r="HN167" s="125"/>
      <c r="HX167" s="125"/>
    </row>
    <row xmlns:x14ac="http://schemas.microsoft.com/office/spreadsheetml/2009/9/ac" r="168" s="3" customFormat="true" x14ac:dyDescent="0.25">
      <c r="A168" s="384"/>
      <c r="B168" s="125"/>
      <c r="L168" s="125"/>
      <c r="V168" s="125"/>
      <c r="AF168" s="125"/>
      <c r="AP168" s="125"/>
      <c r="AZ168" s="125"/>
      <c r="BJ168" s="125"/>
      <c r="BT168" s="125"/>
      <c r="CD168" s="125"/>
      <c r="CN168" s="125"/>
      <c r="CX168" s="125"/>
      <c r="DH168" s="125"/>
      <c r="DR168" s="125"/>
      <c r="EB168" s="125"/>
      <c r="EL168" s="125"/>
      <c r="EV168" s="125"/>
      <c r="FF168" s="125"/>
      <c r="FP168" s="125"/>
      <c r="FZ168" s="125"/>
      <c r="GJ168" s="125"/>
      <c r="GT168" s="125"/>
      <c r="HD168" s="125"/>
      <c r="HN168" s="125"/>
      <c r="HX168" s="125"/>
    </row>
    <row xmlns:x14ac="http://schemas.microsoft.com/office/spreadsheetml/2009/9/ac" r="169" s="3" customFormat="true" x14ac:dyDescent="0.25">
      <c r="A169" s="384"/>
      <c r="B169" s="125"/>
      <c r="L169" s="125"/>
      <c r="V169" s="125"/>
      <c r="AF169" s="125"/>
      <c r="AP169" s="125"/>
      <c r="AZ169" s="125"/>
      <c r="BJ169" s="125"/>
      <c r="BT169" s="125"/>
      <c r="CD169" s="125"/>
      <c r="CN169" s="125"/>
      <c r="CX169" s="125"/>
      <c r="DH169" s="125"/>
      <c r="DR169" s="125"/>
      <c r="EB169" s="125"/>
      <c r="EL169" s="125"/>
      <c r="EV169" s="125"/>
      <c r="FF169" s="125"/>
      <c r="FP169" s="125"/>
      <c r="FZ169" s="125"/>
      <c r="GJ169" s="125"/>
      <c r="GT169" s="125"/>
      <c r="HD169" s="125"/>
      <c r="HN169" s="125"/>
      <c r="HX169" s="125"/>
    </row>
    <row xmlns:x14ac="http://schemas.microsoft.com/office/spreadsheetml/2009/9/ac" r="170" s="3" customFormat="true" x14ac:dyDescent="0.25">
      <c r="A170" s="384"/>
      <c r="B170" s="125"/>
      <c r="L170" s="125"/>
      <c r="V170" s="125"/>
      <c r="AF170" s="125"/>
      <c r="AP170" s="125"/>
      <c r="AZ170" s="125"/>
      <c r="BJ170" s="125"/>
      <c r="BT170" s="125"/>
      <c r="CD170" s="125"/>
      <c r="CN170" s="125"/>
      <c r="CX170" s="125"/>
      <c r="DH170" s="125"/>
      <c r="DR170" s="125"/>
      <c r="EB170" s="125"/>
      <c r="EL170" s="125"/>
      <c r="EV170" s="125"/>
      <c r="FF170" s="125"/>
      <c r="FP170" s="125"/>
      <c r="FZ170" s="125"/>
      <c r="GJ170" s="125"/>
      <c r="GT170" s="125"/>
      <c r="HD170" s="125"/>
      <c r="HN170" s="125"/>
      <c r="HX170" s="125"/>
    </row>
    <row xmlns:x14ac="http://schemas.microsoft.com/office/spreadsheetml/2009/9/ac" r="171" s="3" customFormat="true" x14ac:dyDescent="0.25">
      <c r="A171" s="384"/>
      <c r="B171" s="125"/>
      <c r="L171" s="125"/>
      <c r="V171" s="125"/>
      <c r="AF171" s="125"/>
      <c r="AP171" s="125"/>
      <c r="AZ171" s="125"/>
      <c r="BJ171" s="125"/>
      <c r="BT171" s="125"/>
      <c r="CD171" s="125"/>
      <c r="CN171" s="125"/>
      <c r="CX171" s="125"/>
      <c r="DH171" s="125"/>
      <c r="DR171" s="125"/>
      <c r="EB171" s="125"/>
      <c r="EL171" s="125"/>
      <c r="EV171" s="125"/>
      <c r="FF171" s="125"/>
      <c r="FP171" s="125"/>
      <c r="FZ171" s="125"/>
      <c r="GJ171" s="125"/>
      <c r="GT171" s="125"/>
      <c r="HD171" s="125"/>
      <c r="HN171" s="125"/>
      <c r="HX171" s="125"/>
    </row>
    <row xmlns:x14ac="http://schemas.microsoft.com/office/spreadsheetml/2009/9/ac" r="172" s="3" customFormat="true" x14ac:dyDescent="0.25">
      <c r="A172" s="384"/>
      <c r="B172" s="125"/>
      <c r="L172" s="125"/>
      <c r="V172" s="125"/>
      <c r="AF172" s="125"/>
      <c r="AP172" s="125"/>
      <c r="AZ172" s="125"/>
      <c r="BJ172" s="125"/>
      <c r="BT172" s="125"/>
      <c r="CD172" s="125"/>
      <c r="CN172" s="125"/>
      <c r="CX172" s="125"/>
      <c r="DH172" s="125"/>
      <c r="DR172" s="125"/>
      <c r="EB172" s="125"/>
      <c r="EL172" s="125"/>
      <c r="EV172" s="125"/>
      <c r="FF172" s="125"/>
      <c r="FP172" s="125"/>
      <c r="FZ172" s="125"/>
      <c r="GJ172" s="125"/>
      <c r="GT172" s="125"/>
      <c r="HD172" s="125"/>
      <c r="HN172" s="125"/>
      <c r="HX172" s="125"/>
    </row>
    <row xmlns:x14ac="http://schemas.microsoft.com/office/spreadsheetml/2009/9/ac" r="173" s="3" customFormat="true" x14ac:dyDescent="0.25">
      <c r="A173" s="384"/>
      <c r="B173" s="125"/>
      <c r="L173" s="125"/>
      <c r="V173" s="125"/>
      <c r="AF173" s="125"/>
      <c r="AP173" s="125"/>
      <c r="AZ173" s="125"/>
      <c r="BJ173" s="125"/>
      <c r="BT173" s="125"/>
      <c r="CD173" s="125"/>
      <c r="CN173" s="125"/>
      <c r="CX173" s="125"/>
      <c r="DH173" s="125"/>
      <c r="DR173" s="125"/>
      <c r="EB173" s="125"/>
      <c r="EL173" s="125"/>
      <c r="EV173" s="125"/>
      <c r="FF173" s="125"/>
      <c r="FP173" s="125"/>
      <c r="FZ173" s="125"/>
      <c r="GJ173" s="125"/>
      <c r="GT173" s="125"/>
      <c r="HD173" s="125"/>
      <c r="HN173" s="125"/>
      <c r="HX173" s="125"/>
    </row>
    <row xmlns:x14ac="http://schemas.microsoft.com/office/spreadsheetml/2009/9/ac" r="174" s="3" customFormat="true" x14ac:dyDescent="0.25">
      <c r="A174" s="384"/>
      <c r="B174" s="125"/>
      <c r="L174" s="125"/>
      <c r="V174" s="125"/>
      <c r="AF174" s="125"/>
      <c r="AP174" s="125"/>
      <c r="AZ174" s="125"/>
      <c r="BJ174" s="125"/>
      <c r="BT174" s="125"/>
      <c r="CD174" s="125"/>
      <c r="CN174" s="125"/>
      <c r="CX174" s="125"/>
      <c r="DH174" s="125"/>
      <c r="DR174" s="125"/>
      <c r="EB174" s="125"/>
      <c r="EL174" s="125"/>
      <c r="EV174" s="125"/>
      <c r="FF174" s="125"/>
      <c r="FP174" s="125"/>
      <c r="FZ174" s="125"/>
      <c r="GJ174" s="125"/>
      <c r="GT174" s="125"/>
      <c r="HD174" s="125"/>
      <c r="HN174" s="125"/>
      <c r="HX174" s="125"/>
    </row>
    <row xmlns:x14ac="http://schemas.microsoft.com/office/spreadsheetml/2009/9/ac" r="175" s="3" customFormat="true" x14ac:dyDescent="0.25">
      <c r="A175" s="384"/>
      <c r="B175" s="125"/>
      <c r="L175" s="125"/>
      <c r="V175" s="125"/>
      <c r="AF175" s="125"/>
      <c r="AP175" s="125"/>
      <c r="AZ175" s="125"/>
      <c r="BJ175" s="125"/>
      <c r="BT175" s="125"/>
      <c r="CD175" s="125"/>
      <c r="CN175" s="125"/>
      <c r="CX175" s="125"/>
      <c r="DH175" s="125"/>
      <c r="DR175" s="125"/>
      <c r="EB175" s="125"/>
      <c r="EL175" s="125"/>
      <c r="EV175" s="125"/>
      <c r="FF175" s="125"/>
      <c r="FP175" s="125"/>
      <c r="FZ175" s="125"/>
      <c r="GJ175" s="125"/>
      <c r="GT175" s="125"/>
      <c r="HD175" s="125"/>
      <c r="HN175" s="125"/>
      <c r="HX175" s="125"/>
    </row>
    <row xmlns:x14ac="http://schemas.microsoft.com/office/spreadsheetml/2009/9/ac" r="176" s="3" customFormat="true" x14ac:dyDescent="0.25">
      <c r="A176" s="384"/>
      <c r="B176" s="125"/>
      <c r="L176" s="125"/>
      <c r="V176" s="125"/>
      <c r="AF176" s="125"/>
      <c r="AP176" s="125"/>
      <c r="AZ176" s="125"/>
      <c r="BJ176" s="125"/>
      <c r="BT176" s="125"/>
      <c r="CD176" s="125"/>
      <c r="CN176" s="125"/>
      <c r="CX176" s="125"/>
      <c r="DH176" s="125"/>
      <c r="DR176" s="125"/>
      <c r="EB176" s="125"/>
      <c r="EL176" s="125"/>
      <c r="EV176" s="125"/>
      <c r="FF176" s="125"/>
      <c r="FP176" s="125"/>
      <c r="FZ176" s="125"/>
      <c r="GJ176" s="125"/>
      <c r="GT176" s="125"/>
      <c r="HD176" s="125"/>
      <c r="HN176" s="125"/>
      <c r="HX176" s="125"/>
    </row>
    <row xmlns:x14ac="http://schemas.microsoft.com/office/spreadsheetml/2009/9/ac" r="177" s="3" customFormat="true" x14ac:dyDescent="0.25">
      <c r="A177" s="384"/>
      <c r="B177" s="125"/>
      <c r="L177" s="125"/>
      <c r="V177" s="125"/>
      <c r="AF177" s="125"/>
      <c r="AP177" s="125"/>
      <c r="AZ177" s="125"/>
      <c r="BJ177" s="125"/>
      <c r="BT177" s="125"/>
      <c r="CD177" s="125"/>
      <c r="CN177" s="125"/>
      <c r="CX177" s="125"/>
      <c r="DH177" s="125"/>
      <c r="DR177" s="125"/>
      <c r="EB177" s="125"/>
      <c r="EL177" s="125"/>
      <c r="EV177" s="125"/>
      <c r="FF177" s="125"/>
      <c r="FP177" s="125"/>
      <c r="FZ177" s="125"/>
      <c r="GJ177" s="125"/>
      <c r="GT177" s="125"/>
      <c r="HD177" s="125"/>
      <c r="HN177" s="125"/>
      <c r="HX177" s="125"/>
    </row>
    <row xmlns:x14ac="http://schemas.microsoft.com/office/spreadsheetml/2009/9/ac" r="178" s="3" customFormat="true" x14ac:dyDescent="0.25">
      <c r="A178" s="384"/>
      <c r="B178" s="125"/>
      <c r="L178" s="125"/>
      <c r="V178" s="125"/>
      <c r="AF178" s="125"/>
      <c r="AP178" s="125"/>
      <c r="AZ178" s="125"/>
      <c r="BJ178" s="125"/>
      <c r="BT178" s="125"/>
      <c r="CD178" s="125"/>
      <c r="CN178" s="125"/>
      <c r="CX178" s="125"/>
      <c r="DH178" s="125"/>
      <c r="DR178" s="125"/>
      <c r="EB178" s="125"/>
      <c r="EL178" s="125"/>
      <c r="EV178" s="125"/>
      <c r="FF178" s="125"/>
      <c r="FP178" s="125"/>
      <c r="FZ178" s="125"/>
      <c r="GJ178" s="125"/>
      <c r="GT178" s="125"/>
      <c r="HD178" s="125"/>
      <c r="HN178" s="125"/>
      <c r="HX178" s="125"/>
    </row>
    <row xmlns:x14ac="http://schemas.microsoft.com/office/spreadsheetml/2009/9/ac" r="179" s="3" customFormat="true" x14ac:dyDescent="0.25">
      <c r="A179" s="384"/>
      <c r="B179" s="125"/>
      <c r="L179" s="125"/>
      <c r="V179" s="125"/>
      <c r="AF179" s="125"/>
      <c r="AP179" s="125"/>
      <c r="AZ179" s="125"/>
      <c r="BJ179" s="125"/>
      <c r="BT179" s="125"/>
      <c r="CD179" s="125"/>
      <c r="CN179" s="125"/>
      <c r="CX179" s="125"/>
      <c r="DH179" s="125"/>
      <c r="DR179" s="125"/>
      <c r="EB179" s="125"/>
      <c r="EL179" s="125"/>
      <c r="EV179" s="125"/>
      <c r="FF179" s="125"/>
      <c r="FP179" s="125"/>
      <c r="FZ179" s="125"/>
      <c r="GJ179" s="125"/>
      <c r="GT179" s="125"/>
      <c r="HD179" s="125"/>
      <c r="HN179" s="125"/>
      <c r="HX179" s="125"/>
    </row>
    <row xmlns:x14ac="http://schemas.microsoft.com/office/spreadsheetml/2009/9/ac" r="180" s="3" customFormat="true" x14ac:dyDescent="0.25">
      <c r="A180" s="384"/>
      <c r="B180" s="125"/>
      <c r="L180" s="125"/>
      <c r="V180" s="125"/>
      <c r="AF180" s="125"/>
      <c r="AP180" s="125"/>
      <c r="AZ180" s="125"/>
      <c r="BJ180" s="125"/>
      <c r="BT180" s="125"/>
      <c r="CD180" s="125"/>
      <c r="CN180" s="125"/>
      <c r="CX180" s="125"/>
      <c r="DH180" s="125"/>
      <c r="DR180" s="125"/>
      <c r="EB180" s="125"/>
      <c r="EL180" s="125"/>
      <c r="EV180" s="125"/>
      <c r="FF180" s="125"/>
      <c r="FP180" s="125"/>
      <c r="FZ180" s="125"/>
      <c r="GJ180" s="125"/>
      <c r="GT180" s="125"/>
      <c r="HD180" s="125"/>
      <c r="HN180" s="125"/>
      <c r="HX180" s="125"/>
    </row>
    <row xmlns:x14ac="http://schemas.microsoft.com/office/spreadsheetml/2009/9/ac" r="181" s="3" customFormat="true" x14ac:dyDescent="0.25">
      <c r="A181" s="384"/>
      <c r="B181" s="125"/>
      <c r="L181" s="125"/>
      <c r="V181" s="125"/>
      <c r="AF181" s="125"/>
      <c r="AP181" s="125"/>
      <c r="AZ181" s="125"/>
      <c r="BJ181" s="125"/>
      <c r="BT181" s="125"/>
      <c r="CD181" s="125"/>
      <c r="CN181" s="125"/>
      <c r="CX181" s="125"/>
      <c r="DH181" s="125"/>
      <c r="DR181" s="125"/>
      <c r="EB181" s="125"/>
      <c r="EL181" s="125"/>
      <c r="EV181" s="125"/>
      <c r="FF181" s="125"/>
      <c r="FP181" s="125"/>
      <c r="FZ181" s="125"/>
      <c r="GJ181" s="125"/>
      <c r="GT181" s="125"/>
      <c r="HD181" s="125"/>
      <c r="HN181" s="125"/>
      <c r="HX181" s="125"/>
    </row>
    <row xmlns:x14ac="http://schemas.microsoft.com/office/spreadsheetml/2009/9/ac" r="182" s="3" customFormat="true" x14ac:dyDescent="0.25">
      <c r="A182" s="384"/>
      <c r="B182" s="125"/>
      <c r="L182" s="125"/>
      <c r="V182" s="125"/>
      <c r="AF182" s="125"/>
      <c r="AP182" s="125"/>
      <c r="AZ182" s="125"/>
      <c r="BJ182" s="125"/>
      <c r="BT182" s="125"/>
      <c r="CD182" s="125"/>
      <c r="CN182" s="125"/>
      <c r="CX182" s="125"/>
      <c r="DH182" s="125"/>
      <c r="DR182" s="125"/>
      <c r="EB182" s="125"/>
      <c r="EL182" s="125"/>
      <c r="EV182" s="125"/>
      <c r="FF182" s="125"/>
      <c r="FP182" s="125"/>
      <c r="FZ182" s="125"/>
      <c r="GJ182" s="125"/>
      <c r="GT182" s="125"/>
      <c r="HD182" s="125"/>
      <c r="HN182" s="125"/>
      <c r="HX182" s="125"/>
    </row>
    <row xmlns:x14ac="http://schemas.microsoft.com/office/spreadsheetml/2009/9/ac" r="183" s="3" customFormat="true" x14ac:dyDescent="0.25">
      <c r="A183" s="384"/>
      <c r="B183" s="125"/>
      <c r="L183" s="125"/>
      <c r="V183" s="125"/>
      <c r="AF183" s="125"/>
      <c r="AP183" s="125"/>
      <c r="AZ183" s="125"/>
      <c r="BJ183" s="125"/>
      <c r="BT183" s="125"/>
      <c r="CD183" s="125"/>
      <c r="CN183" s="125"/>
      <c r="CX183" s="125"/>
      <c r="DH183" s="125"/>
      <c r="DR183" s="125"/>
      <c r="EB183" s="125"/>
      <c r="EL183" s="125"/>
      <c r="EV183" s="125"/>
      <c r="FF183" s="125"/>
      <c r="FP183" s="125"/>
      <c r="FZ183" s="125"/>
      <c r="GJ183" s="125"/>
      <c r="GT183" s="125"/>
      <c r="HD183" s="125"/>
      <c r="HN183" s="125"/>
      <c r="HX183" s="125"/>
    </row>
    <row xmlns:x14ac="http://schemas.microsoft.com/office/spreadsheetml/2009/9/ac" r="184" s="3" customFormat="true" x14ac:dyDescent="0.25">
      <c r="A184" s="384"/>
      <c r="B184" s="125"/>
      <c r="L184" s="125"/>
      <c r="V184" s="125"/>
      <c r="AF184" s="125"/>
      <c r="AP184" s="125"/>
      <c r="AZ184" s="125"/>
      <c r="BJ184" s="125"/>
      <c r="BT184" s="125"/>
      <c r="CD184" s="125"/>
      <c r="CN184" s="125"/>
      <c r="CX184" s="125"/>
      <c r="DH184" s="125"/>
      <c r="DR184" s="125"/>
      <c r="EB184" s="125"/>
      <c r="EL184" s="125"/>
      <c r="EV184" s="125"/>
      <c r="FF184" s="125"/>
      <c r="FP184" s="125"/>
      <c r="FZ184" s="125"/>
      <c r="GJ184" s="125"/>
      <c r="GT184" s="125"/>
      <c r="HD184" s="125"/>
      <c r="HN184" s="125"/>
      <c r="HX184" s="125"/>
    </row>
    <row xmlns:x14ac="http://schemas.microsoft.com/office/spreadsheetml/2009/9/ac" r="185" s="3" customFormat="true" x14ac:dyDescent="0.25">
      <c r="A185" s="384"/>
      <c r="B185" s="125"/>
      <c r="L185" s="125"/>
      <c r="V185" s="125"/>
      <c r="AF185" s="125"/>
      <c r="AP185" s="125"/>
      <c r="AZ185" s="125"/>
      <c r="BJ185" s="125"/>
      <c r="BT185" s="125"/>
      <c r="CD185" s="125"/>
      <c r="CN185" s="125"/>
      <c r="CX185" s="125"/>
      <c r="DH185" s="125"/>
      <c r="DR185" s="125"/>
      <c r="EB185" s="125"/>
      <c r="EL185" s="125"/>
      <c r="EV185" s="125"/>
      <c r="FF185" s="125"/>
      <c r="FP185" s="125"/>
      <c r="FZ185" s="125"/>
      <c r="GJ185" s="125"/>
      <c r="GT185" s="125"/>
      <c r="HD185" s="125"/>
      <c r="HN185" s="125"/>
      <c r="HX185" s="125"/>
    </row>
    <row xmlns:x14ac="http://schemas.microsoft.com/office/spreadsheetml/2009/9/ac" r="186" s="3" customFormat="true" x14ac:dyDescent="0.25">
      <c r="A186" s="384"/>
      <c r="B186" s="125"/>
      <c r="L186" s="125"/>
      <c r="V186" s="125"/>
      <c r="AF186" s="125"/>
      <c r="AP186" s="125"/>
      <c r="AZ186" s="125"/>
      <c r="BJ186" s="125"/>
      <c r="BT186" s="125"/>
      <c r="CD186" s="125"/>
      <c r="CN186" s="125"/>
      <c r="CX186" s="125"/>
      <c r="DH186" s="125"/>
      <c r="DR186" s="125"/>
      <c r="EB186" s="125"/>
      <c r="EL186" s="125"/>
      <c r="EV186" s="125"/>
      <c r="FF186" s="125"/>
      <c r="FP186" s="125"/>
      <c r="FZ186" s="125"/>
      <c r="GJ186" s="125"/>
      <c r="GT186" s="125"/>
      <c r="HD186" s="125"/>
      <c r="HN186" s="125"/>
      <c r="HX186" s="125"/>
    </row>
    <row xmlns:x14ac="http://schemas.microsoft.com/office/spreadsheetml/2009/9/ac" r="187" s="3" customFormat="true" x14ac:dyDescent="0.25">
      <c r="A187" s="384"/>
      <c r="B187" s="125"/>
      <c r="L187" s="125"/>
      <c r="V187" s="125"/>
      <c r="AF187" s="125"/>
      <c r="AP187" s="125"/>
      <c r="AZ187" s="125"/>
      <c r="BJ187" s="125"/>
      <c r="BT187" s="125"/>
      <c r="CD187" s="125"/>
      <c r="CN187" s="125"/>
      <c r="CX187" s="125"/>
      <c r="DH187" s="125"/>
      <c r="DR187" s="125"/>
      <c r="EB187" s="125"/>
      <c r="EL187" s="125"/>
      <c r="EV187" s="125"/>
      <c r="FF187" s="125"/>
      <c r="FP187" s="125"/>
      <c r="FZ187" s="125"/>
      <c r="GJ187" s="125"/>
      <c r="GT187" s="125"/>
      <c r="HD187" s="125"/>
      <c r="HN187" s="125"/>
      <c r="HX187" s="125"/>
    </row>
    <row xmlns:x14ac="http://schemas.microsoft.com/office/spreadsheetml/2009/9/ac" r="188" s="3" customFormat="true" x14ac:dyDescent="0.25">
      <c r="A188" s="384"/>
      <c r="B188" s="125"/>
      <c r="L188" s="125"/>
      <c r="V188" s="125"/>
      <c r="AF188" s="125"/>
      <c r="AP188" s="125"/>
      <c r="AZ188" s="125"/>
      <c r="BJ188" s="125"/>
      <c r="BT188" s="125"/>
      <c r="CD188" s="125"/>
      <c r="CN188" s="125"/>
      <c r="CX188" s="125"/>
      <c r="DH188" s="125"/>
      <c r="DR188" s="125"/>
      <c r="EB188" s="125"/>
      <c r="EL188" s="125"/>
      <c r="EV188" s="125"/>
      <c r="FF188" s="125"/>
      <c r="FP188" s="125"/>
      <c r="FZ188" s="125"/>
      <c r="GJ188" s="125"/>
      <c r="GT188" s="125"/>
      <c r="HD188" s="125"/>
      <c r="HN188" s="125"/>
      <c r="HX188" s="125"/>
    </row>
    <row xmlns:x14ac="http://schemas.microsoft.com/office/spreadsheetml/2009/9/ac" r="189" s="3" customFormat="true" x14ac:dyDescent="0.25">
      <c r="A189" s="384"/>
      <c r="B189" s="125"/>
      <c r="L189" s="125"/>
      <c r="V189" s="125"/>
      <c r="AF189" s="125"/>
      <c r="AP189" s="125"/>
      <c r="AZ189" s="125"/>
      <c r="BJ189" s="125"/>
      <c r="BT189" s="125"/>
      <c r="CD189" s="125"/>
      <c r="CN189" s="125"/>
      <c r="CX189" s="125"/>
      <c r="DH189" s="125"/>
      <c r="DR189" s="125"/>
      <c r="EB189" s="125"/>
      <c r="EL189" s="125"/>
      <c r="EV189" s="125"/>
      <c r="FF189" s="125"/>
      <c r="FP189" s="125"/>
      <c r="FZ189" s="125"/>
      <c r="GJ189" s="125"/>
      <c r="GT189" s="125"/>
      <c r="HD189" s="125"/>
      <c r="HN189" s="125"/>
      <c r="HX189" s="125"/>
    </row>
    <row xmlns:x14ac="http://schemas.microsoft.com/office/spreadsheetml/2009/9/ac" r="190" s="3" customFormat="true" x14ac:dyDescent="0.25">
      <c r="A190" s="384"/>
      <c r="B190" s="125"/>
      <c r="L190" s="125"/>
      <c r="V190" s="125"/>
      <c r="AF190" s="125"/>
      <c r="AP190" s="125"/>
      <c r="AZ190" s="125"/>
      <c r="BJ190" s="125"/>
      <c r="BT190" s="125"/>
      <c r="CD190" s="125"/>
      <c r="CN190" s="125"/>
      <c r="CX190" s="125"/>
      <c r="DH190" s="125"/>
      <c r="DR190" s="125"/>
      <c r="EB190" s="125"/>
      <c r="EL190" s="125"/>
      <c r="EV190" s="125"/>
      <c r="FF190" s="125"/>
      <c r="FP190" s="125"/>
      <c r="FZ190" s="125"/>
      <c r="GJ190" s="125"/>
      <c r="GT190" s="125"/>
      <c r="HD190" s="125"/>
      <c r="HN190" s="125"/>
      <c r="HX190" s="125"/>
    </row>
    <row xmlns:x14ac="http://schemas.microsoft.com/office/spreadsheetml/2009/9/ac" r="191" s="3" customFormat="true" x14ac:dyDescent="0.25">
      <c r="A191" s="384"/>
      <c r="B191" s="125"/>
      <c r="L191" s="125"/>
      <c r="V191" s="125"/>
      <c r="AF191" s="125"/>
      <c r="AP191" s="125"/>
      <c r="AZ191" s="125"/>
      <c r="BJ191" s="125"/>
      <c r="BT191" s="125"/>
      <c r="CD191" s="125"/>
      <c r="CN191" s="125"/>
      <c r="CX191" s="125"/>
      <c r="DH191" s="125"/>
      <c r="DR191" s="125"/>
      <c r="EB191" s="125"/>
      <c r="EL191" s="125"/>
      <c r="EV191" s="125"/>
      <c r="FF191" s="125"/>
      <c r="FP191" s="125"/>
      <c r="FZ191" s="125"/>
      <c r="GJ191" s="125"/>
      <c r="GT191" s="125"/>
      <c r="HD191" s="125"/>
      <c r="HN191" s="125"/>
      <c r="HX191" s="125"/>
    </row>
    <row xmlns:x14ac="http://schemas.microsoft.com/office/spreadsheetml/2009/9/ac" r="192" s="3" customFormat="true" x14ac:dyDescent="0.25">
      <c r="A192" s="384"/>
      <c r="B192" s="125"/>
      <c r="L192" s="125"/>
      <c r="V192" s="125"/>
      <c r="AF192" s="125"/>
      <c r="AP192" s="125"/>
      <c r="AZ192" s="125"/>
      <c r="BJ192" s="125"/>
      <c r="BT192" s="125"/>
      <c r="CD192" s="125"/>
      <c r="CN192" s="125"/>
      <c r="CX192" s="125"/>
      <c r="DH192" s="125"/>
      <c r="DR192" s="125"/>
      <c r="EB192" s="125"/>
      <c r="EL192" s="125"/>
      <c r="EV192" s="125"/>
      <c r="FF192" s="125"/>
      <c r="FP192" s="125"/>
      <c r="FZ192" s="125"/>
      <c r="GJ192" s="125"/>
      <c r="GT192" s="125"/>
      <c r="HD192" s="125"/>
      <c r="HN192" s="125"/>
      <c r="HX192" s="125"/>
    </row>
    <row xmlns:x14ac="http://schemas.microsoft.com/office/spreadsheetml/2009/9/ac" r="193" s="3" customFormat="true" x14ac:dyDescent="0.25">
      <c r="A193" s="384"/>
      <c r="B193" s="125"/>
      <c r="L193" s="125"/>
      <c r="V193" s="125"/>
      <c r="AF193" s="125"/>
      <c r="AP193" s="125"/>
      <c r="AZ193" s="125"/>
      <c r="BJ193" s="125"/>
      <c r="BT193" s="125"/>
      <c r="CD193" s="125"/>
      <c r="CN193" s="125"/>
      <c r="CX193" s="125"/>
      <c r="DH193" s="125"/>
      <c r="DR193" s="125"/>
      <c r="EB193" s="125"/>
      <c r="EL193" s="125"/>
      <c r="EV193" s="125"/>
      <c r="FF193" s="125"/>
      <c r="FP193" s="125"/>
      <c r="FZ193" s="125"/>
      <c r="GJ193" s="125"/>
      <c r="GT193" s="125"/>
      <c r="HD193" s="125"/>
      <c r="HN193" s="125"/>
      <c r="HX193" s="125"/>
    </row>
    <row xmlns:x14ac="http://schemas.microsoft.com/office/spreadsheetml/2009/9/ac" r="194" s="3" customFormat="true" x14ac:dyDescent="0.25">
      <c r="A194" s="384"/>
      <c r="B194" s="125"/>
      <c r="L194" s="125"/>
      <c r="V194" s="125"/>
      <c r="AF194" s="125"/>
      <c r="AP194" s="125"/>
      <c r="AZ194" s="125"/>
      <c r="BJ194" s="125"/>
      <c r="BT194" s="125"/>
      <c r="CD194" s="125"/>
      <c r="CN194" s="125"/>
      <c r="CX194" s="125"/>
      <c r="DH194" s="125"/>
      <c r="DR194" s="125"/>
      <c r="EB194" s="125"/>
      <c r="EL194" s="125"/>
      <c r="EV194" s="125"/>
      <c r="FF194" s="125"/>
      <c r="FP194" s="125"/>
      <c r="FZ194" s="125"/>
      <c r="GJ194" s="125"/>
      <c r="GT194" s="125"/>
      <c r="HD194" s="125"/>
      <c r="HN194" s="125"/>
      <c r="HX194" s="125"/>
    </row>
    <row xmlns:x14ac="http://schemas.microsoft.com/office/spreadsheetml/2009/9/ac" r="195" s="3" customFormat="true" x14ac:dyDescent="0.25">
      <c r="A195" s="384"/>
      <c r="B195" s="125"/>
      <c r="L195" s="125"/>
      <c r="V195" s="125"/>
      <c r="AF195" s="125"/>
      <c r="AP195" s="125"/>
      <c r="AZ195" s="125"/>
      <c r="BJ195" s="125"/>
      <c r="BT195" s="125"/>
      <c r="CD195" s="125"/>
      <c r="CN195" s="125"/>
      <c r="CX195" s="125"/>
      <c r="DH195" s="125"/>
      <c r="DR195" s="125"/>
      <c r="EB195" s="125"/>
      <c r="EL195" s="125"/>
      <c r="EV195" s="125"/>
      <c r="FF195" s="125"/>
      <c r="FP195" s="125"/>
      <c r="FZ195" s="125"/>
      <c r="GJ195" s="125"/>
      <c r="GT195" s="125"/>
      <c r="HD195" s="125"/>
      <c r="HN195" s="125"/>
      <c r="HX195" s="125"/>
    </row>
    <row xmlns:x14ac="http://schemas.microsoft.com/office/spreadsheetml/2009/9/ac" r="196" s="3" customFormat="true" x14ac:dyDescent="0.25">
      <c r="A196" s="384"/>
      <c r="B196" s="125"/>
      <c r="L196" s="125"/>
      <c r="V196" s="125"/>
      <c r="AF196" s="125"/>
      <c r="AP196" s="125"/>
      <c r="AZ196" s="125"/>
      <c r="BJ196" s="125"/>
      <c r="BT196" s="125"/>
      <c r="CD196" s="125"/>
      <c r="CN196" s="125"/>
      <c r="CX196" s="125"/>
      <c r="DH196" s="125"/>
      <c r="DR196" s="125"/>
      <c r="EB196" s="125"/>
      <c r="EL196" s="125"/>
      <c r="EV196" s="125"/>
      <c r="FF196" s="125"/>
      <c r="FP196" s="125"/>
      <c r="FZ196" s="125"/>
      <c r="GJ196" s="125"/>
      <c r="GT196" s="125"/>
      <c r="HD196" s="125"/>
      <c r="HN196" s="125"/>
      <c r="HX196" s="125"/>
    </row>
    <row xmlns:x14ac="http://schemas.microsoft.com/office/spreadsheetml/2009/9/ac" r="197" s="3" customFormat="true" x14ac:dyDescent="0.25">
      <c r="A197" s="384"/>
      <c r="B197" s="125"/>
      <c r="L197" s="125"/>
      <c r="V197" s="125"/>
      <c r="AF197" s="125"/>
      <c r="AP197" s="125"/>
      <c r="AZ197" s="125"/>
      <c r="BJ197" s="125"/>
      <c r="BT197" s="125"/>
      <c r="CD197" s="125"/>
      <c r="CN197" s="125"/>
      <c r="CX197" s="125"/>
      <c r="DH197" s="125"/>
      <c r="DR197" s="125"/>
      <c r="EB197" s="125"/>
      <c r="EL197" s="125"/>
      <c r="EV197" s="125"/>
      <c r="FF197" s="125"/>
      <c r="FP197" s="125"/>
      <c r="FZ197" s="125"/>
      <c r="GJ197" s="125"/>
      <c r="GT197" s="125"/>
      <c r="HD197" s="125"/>
      <c r="HN197" s="125"/>
      <c r="HX197" s="125"/>
    </row>
    <row xmlns:x14ac="http://schemas.microsoft.com/office/spreadsheetml/2009/9/ac" r="198" s="3" customFormat="true" x14ac:dyDescent="0.25">
      <c r="A198" s="384"/>
      <c r="B198" s="125"/>
      <c r="L198" s="125"/>
      <c r="V198" s="125"/>
      <c r="AF198" s="125"/>
      <c r="AP198" s="125"/>
      <c r="AZ198" s="125"/>
      <c r="BJ198" s="125"/>
      <c r="BT198" s="125"/>
      <c r="CD198" s="125"/>
      <c r="CN198" s="125"/>
      <c r="CX198" s="125"/>
      <c r="DH198" s="125"/>
      <c r="DR198" s="125"/>
      <c r="EB198" s="125"/>
      <c r="EL198" s="125"/>
      <c r="EV198" s="125"/>
      <c r="FF198" s="125"/>
      <c r="FP198" s="125"/>
      <c r="FZ198" s="125"/>
      <c r="GJ198" s="125"/>
      <c r="GT198" s="125"/>
      <c r="HD198" s="125"/>
      <c r="HN198" s="125"/>
      <c r="HX198" s="125"/>
    </row>
    <row xmlns:x14ac="http://schemas.microsoft.com/office/spreadsheetml/2009/9/ac" r="199" s="3" customFormat="true" x14ac:dyDescent="0.25">
      <c r="A199" s="384"/>
      <c r="B199" s="125"/>
      <c r="L199" s="125"/>
      <c r="V199" s="125"/>
      <c r="AF199" s="125"/>
      <c r="AP199" s="125"/>
      <c r="AZ199" s="125"/>
      <c r="BJ199" s="125"/>
      <c r="BT199" s="125"/>
      <c r="CD199" s="125"/>
      <c r="CN199" s="125"/>
      <c r="CX199" s="125"/>
      <c r="DH199" s="125"/>
      <c r="DR199" s="125"/>
      <c r="EB199" s="125"/>
      <c r="EL199" s="125"/>
      <c r="EV199" s="125"/>
      <c r="FF199" s="125"/>
      <c r="FP199" s="125"/>
      <c r="FZ199" s="125"/>
      <c r="GJ199" s="125"/>
      <c r="GT199" s="125"/>
      <c r="HD199" s="125"/>
      <c r="HN199" s="125"/>
      <c r="HX199" s="125"/>
    </row>
    <row xmlns:x14ac="http://schemas.microsoft.com/office/spreadsheetml/2009/9/ac" r="200" s="3" customFormat="true" x14ac:dyDescent="0.25">
      <c r="A200" s="384"/>
      <c r="B200" s="125"/>
      <c r="L200" s="125"/>
      <c r="V200" s="125"/>
      <c r="AF200" s="125"/>
      <c r="AP200" s="125"/>
      <c r="AZ200" s="125"/>
      <c r="BJ200" s="125"/>
      <c r="BT200" s="125"/>
      <c r="CD200" s="125"/>
      <c r="CN200" s="125"/>
      <c r="CX200" s="125"/>
      <c r="DH200" s="125"/>
      <c r="DR200" s="125"/>
      <c r="EB200" s="125"/>
      <c r="EL200" s="125"/>
      <c r="EV200" s="125"/>
      <c r="FF200" s="125"/>
      <c r="FP200" s="125"/>
      <c r="FZ200" s="125"/>
      <c r="GJ200" s="125"/>
      <c r="GT200" s="125"/>
      <c r="HD200" s="125"/>
      <c r="HN200" s="125"/>
      <c r="HX200" s="125"/>
    </row>
    <row xmlns:x14ac="http://schemas.microsoft.com/office/spreadsheetml/2009/9/ac" r="201" s="3" customFormat="true" x14ac:dyDescent="0.25">
      <c r="A201" s="384"/>
      <c r="B201" s="125"/>
      <c r="L201" s="125"/>
      <c r="V201" s="125"/>
      <c r="AF201" s="125"/>
      <c r="AP201" s="125"/>
      <c r="AZ201" s="125"/>
      <c r="BJ201" s="125"/>
      <c r="BT201" s="125"/>
      <c r="CD201" s="125"/>
      <c r="CN201" s="125"/>
      <c r="CX201" s="125"/>
      <c r="DH201" s="125"/>
      <c r="DR201" s="125"/>
      <c r="EB201" s="125"/>
      <c r="EL201" s="125"/>
      <c r="EV201" s="125"/>
      <c r="FF201" s="125"/>
      <c r="FP201" s="125"/>
      <c r="FZ201" s="125"/>
      <c r="GJ201" s="125"/>
      <c r="GT201" s="125"/>
      <c r="HD201" s="125"/>
      <c r="HN201" s="125"/>
      <c r="HX201" s="125"/>
    </row>
    <row xmlns:x14ac="http://schemas.microsoft.com/office/spreadsheetml/2009/9/ac" r="202" s="3" customFormat="true" x14ac:dyDescent="0.25">
      <c r="A202" s="384"/>
      <c r="B202" s="125"/>
      <c r="L202" s="125"/>
      <c r="V202" s="125"/>
      <c r="AF202" s="125"/>
      <c r="AP202" s="125"/>
      <c r="AZ202" s="125"/>
      <c r="BJ202" s="125"/>
      <c r="BT202" s="125"/>
      <c r="CD202" s="125"/>
      <c r="CN202" s="125"/>
      <c r="CX202" s="125"/>
      <c r="DH202" s="125"/>
      <c r="DR202" s="125"/>
      <c r="EB202" s="125"/>
      <c r="EL202" s="125"/>
      <c r="EV202" s="125"/>
      <c r="FF202" s="125"/>
      <c r="FP202" s="125"/>
      <c r="FZ202" s="125"/>
      <c r="GJ202" s="125"/>
      <c r="GT202" s="125"/>
      <c r="HD202" s="125"/>
      <c r="HN202" s="125"/>
      <c r="HX202" s="125"/>
    </row>
    <row xmlns:x14ac="http://schemas.microsoft.com/office/spreadsheetml/2009/9/ac" r="203" s="3" customFormat="true" x14ac:dyDescent="0.25">
      <c r="A203" s="384"/>
      <c r="B203" s="125"/>
      <c r="L203" s="125"/>
      <c r="V203" s="125"/>
      <c r="AF203" s="125"/>
      <c r="AP203" s="125"/>
      <c r="AZ203" s="125"/>
      <c r="BJ203" s="125"/>
      <c r="BT203" s="125"/>
      <c r="CD203" s="125"/>
      <c r="CN203" s="125"/>
      <c r="CX203" s="125"/>
      <c r="DH203" s="125"/>
      <c r="DR203" s="125"/>
      <c r="EB203" s="125"/>
      <c r="EL203" s="125"/>
      <c r="EV203" s="125"/>
      <c r="FF203" s="125"/>
      <c r="FP203" s="125"/>
      <c r="FZ203" s="125"/>
      <c r="GJ203" s="125"/>
      <c r="GT203" s="125"/>
      <c r="HD203" s="125"/>
      <c r="HN203" s="125"/>
      <c r="HX203" s="125"/>
    </row>
    <row xmlns:x14ac="http://schemas.microsoft.com/office/spreadsheetml/2009/9/ac" r="204" s="3" customFormat="true" x14ac:dyDescent="0.25">
      <c r="A204" s="384"/>
      <c r="B204" s="125"/>
      <c r="L204" s="125"/>
      <c r="V204" s="125"/>
      <c r="AF204" s="125"/>
      <c r="AP204" s="125"/>
      <c r="AZ204" s="125"/>
      <c r="BJ204" s="125"/>
      <c r="BT204" s="125"/>
      <c r="CD204" s="125"/>
      <c r="CN204" s="125"/>
      <c r="CX204" s="125"/>
      <c r="DH204" s="125"/>
      <c r="DR204" s="125"/>
      <c r="EB204" s="125"/>
      <c r="EL204" s="125"/>
      <c r="EV204" s="125"/>
      <c r="FF204" s="125"/>
      <c r="FP204" s="125"/>
      <c r="FZ204" s="125"/>
      <c r="GJ204" s="125"/>
      <c r="GT204" s="125"/>
      <c r="HD204" s="125"/>
      <c r="HN204" s="125"/>
      <c r="HX204" s="125"/>
    </row>
    <row xmlns:x14ac="http://schemas.microsoft.com/office/spreadsheetml/2009/9/ac" r="205" s="3" customFormat="true" x14ac:dyDescent="0.25">
      <c r="A205" s="384"/>
      <c r="B205" s="125"/>
      <c r="L205" s="125"/>
      <c r="V205" s="125"/>
      <c r="AF205" s="125"/>
      <c r="AP205" s="125"/>
      <c r="AZ205" s="125"/>
      <c r="BJ205" s="125"/>
      <c r="BT205" s="125"/>
      <c r="CD205" s="125"/>
      <c r="CN205" s="125"/>
      <c r="CX205" s="125"/>
      <c r="DH205" s="125"/>
      <c r="DR205" s="125"/>
      <c r="EB205" s="125"/>
      <c r="EL205" s="125"/>
      <c r="EV205" s="125"/>
      <c r="FF205" s="125"/>
      <c r="FP205" s="125"/>
      <c r="FZ205" s="125"/>
      <c r="GJ205" s="125"/>
      <c r="GT205" s="125"/>
      <c r="HD205" s="125"/>
      <c r="HN205" s="125"/>
      <c r="HX205" s="125"/>
    </row>
    <row xmlns:x14ac="http://schemas.microsoft.com/office/spreadsheetml/2009/9/ac" r="206" s="3" customFormat="true" x14ac:dyDescent="0.25">
      <c r="A206" s="384"/>
      <c r="B206" s="125"/>
      <c r="L206" s="125"/>
      <c r="V206" s="125"/>
      <c r="AF206" s="125"/>
      <c r="AP206" s="125"/>
      <c r="AZ206" s="125"/>
      <c r="BJ206" s="125"/>
      <c r="BT206" s="125"/>
      <c r="CD206" s="125"/>
      <c r="CN206" s="125"/>
      <c r="CX206" s="125"/>
      <c r="DH206" s="125"/>
      <c r="DR206" s="125"/>
      <c r="EB206" s="125"/>
      <c r="EL206" s="125"/>
      <c r="EV206" s="125"/>
      <c r="FF206" s="125"/>
      <c r="FP206" s="125"/>
      <c r="FZ206" s="125"/>
      <c r="GJ206" s="125"/>
      <c r="GT206" s="125"/>
      <c r="HD206" s="125"/>
      <c r="HN206" s="125"/>
      <c r="HX206" s="125"/>
    </row>
    <row xmlns:x14ac="http://schemas.microsoft.com/office/spreadsheetml/2009/9/ac" r="207" s="3" customFormat="true" x14ac:dyDescent="0.25">
      <c r="A207" s="384"/>
      <c r="B207" s="125"/>
      <c r="L207" s="125"/>
      <c r="V207" s="125"/>
      <c r="AF207" s="125"/>
      <c r="AP207" s="125"/>
      <c r="AZ207" s="125"/>
      <c r="BJ207" s="125"/>
      <c r="BT207" s="125"/>
      <c r="CD207" s="125"/>
      <c r="CN207" s="125"/>
      <c r="CX207" s="125"/>
      <c r="DH207" s="125"/>
      <c r="DR207" s="125"/>
      <c r="EB207" s="125"/>
      <c r="EL207" s="125"/>
      <c r="EV207" s="125"/>
      <c r="FF207" s="125"/>
      <c r="FP207" s="125"/>
      <c r="FZ207" s="125"/>
      <c r="GJ207" s="125"/>
      <c r="GT207" s="125"/>
      <c r="HD207" s="125"/>
      <c r="HN207" s="125"/>
      <c r="HX207" s="125"/>
    </row>
    <row xmlns:x14ac="http://schemas.microsoft.com/office/spreadsheetml/2009/9/ac" r="208" s="3" customFormat="true" x14ac:dyDescent="0.25">
      <c r="A208" s="384"/>
      <c r="B208" s="125"/>
      <c r="L208" s="125"/>
      <c r="V208" s="125"/>
      <c r="AF208" s="125"/>
      <c r="AP208" s="125"/>
      <c r="AZ208" s="125"/>
      <c r="BJ208" s="125"/>
      <c r="BT208" s="125"/>
      <c r="CD208" s="125"/>
      <c r="CN208" s="125"/>
      <c r="CX208" s="125"/>
      <c r="DH208" s="125"/>
      <c r="DR208" s="125"/>
      <c r="EB208" s="125"/>
      <c r="EL208" s="125"/>
      <c r="EV208" s="125"/>
      <c r="FF208" s="125"/>
      <c r="FP208" s="125"/>
      <c r="FZ208" s="125"/>
      <c r="GJ208" s="125"/>
      <c r="GT208" s="125"/>
      <c r="HD208" s="125"/>
      <c r="HN208" s="125"/>
      <c r="HX208" s="125"/>
    </row>
    <row xmlns:x14ac="http://schemas.microsoft.com/office/spreadsheetml/2009/9/ac" r="209" s="3" customFormat="true" x14ac:dyDescent="0.25">
      <c r="A209" s="384"/>
      <c r="B209" s="125"/>
      <c r="L209" s="125"/>
      <c r="V209" s="125"/>
      <c r="AF209" s="125"/>
      <c r="AP209" s="125"/>
      <c r="AZ209" s="125"/>
      <c r="BJ209" s="125"/>
      <c r="BT209" s="125"/>
      <c r="CD209" s="125"/>
      <c r="CN209" s="125"/>
      <c r="CX209" s="125"/>
      <c r="DH209" s="125"/>
      <c r="DR209" s="125"/>
      <c r="EB209" s="125"/>
      <c r="EL209" s="125"/>
      <c r="EV209" s="125"/>
      <c r="FF209" s="125"/>
      <c r="FP209" s="125"/>
      <c r="FZ209" s="125"/>
      <c r="GJ209" s="125"/>
      <c r="GT209" s="125"/>
      <c r="HD209" s="125"/>
      <c r="HN209" s="125"/>
      <c r="HX209" s="125"/>
    </row>
    <row xmlns:x14ac="http://schemas.microsoft.com/office/spreadsheetml/2009/9/ac" r="210" s="3" customFormat="true" x14ac:dyDescent="0.25">
      <c r="A210" s="384"/>
      <c r="B210" s="125"/>
      <c r="L210" s="125"/>
      <c r="V210" s="125"/>
      <c r="AF210" s="125"/>
      <c r="AP210" s="125"/>
      <c r="AZ210" s="125"/>
      <c r="BJ210" s="125"/>
      <c r="BT210" s="125"/>
      <c r="CD210" s="125"/>
      <c r="CN210" s="125"/>
      <c r="CX210" s="125"/>
      <c r="DH210" s="125"/>
      <c r="DR210" s="125"/>
      <c r="EB210" s="125"/>
      <c r="EL210" s="125"/>
      <c r="EV210" s="125"/>
      <c r="FF210" s="125"/>
      <c r="FP210" s="125"/>
      <c r="FZ210" s="125"/>
      <c r="GJ210" s="125"/>
      <c r="GT210" s="125"/>
      <c r="HD210" s="125"/>
      <c r="HN210" s="125"/>
      <c r="HX210" s="125"/>
    </row>
    <row xmlns:x14ac="http://schemas.microsoft.com/office/spreadsheetml/2009/9/ac" r="211" s="3" customFormat="true" x14ac:dyDescent="0.25">
      <c r="A211" s="384"/>
      <c r="B211" s="125"/>
      <c r="L211" s="125"/>
      <c r="V211" s="125"/>
      <c r="AF211" s="125"/>
      <c r="AP211" s="125"/>
      <c r="AZ211" s="125"/>
      <c r="BJ211" s="125"/>
      <c r="BT211" s="125"/>
      <c r="CD211" s="125"/>
      <c r="CN211" s="125"/>
      <c r="CX211" s="125"/>
      <c r="DH211" s="125"/>
      <c r="DR211" s="125"/>
      <c r="EB211" s="125"/>
      <c r="EL211" s="125"/>
      <c r="EV211" s="125"/>
      <c r="FF211" s="125"/>
      <c r="FP211" s="125"/>
      <c r="FZ211" s="125"/>
      <c r="GJ211" s="125"/>
      <c r="GT211" s="125"/>
      <c r="HD211" s="125"/>
      <c r="HN211" s="125"/>
      <c r="HX211" s="125"/>
    </row>
    <row xmlns:x14ac="http://schemas.microsoft.com/office/spreadsheetml/2009/9/ac" r="212" s="3" customFormat="true" x14ac:dyDescent="0.25">
      <c r="A212" s="384"/>
      <c r="B212" s="125"/>
      <c r="L212" s="125"/>
      <c r="V212" s="125"/>
      <c r="AF212" s="125"/>
      <c r="AP212" s="125"/>
      <c r="AZ212" s="125"/>
      <c r="BJ212" s="125"/>
      <c r="BT212" s="125"/>
      <c r="CD212" s="125"/>
      <c r="CN212" s="125"/>
      <c r="CX212" s="125"/>
      <c r="DH212" s="125"/>
      <c r="DR212" s="125"/>
      <c r="EB212" s="125"/>
      <c r="EL212" s="125"/>
      <c r="EV212" s="125"/>
      <c r="FF212" s="125"/>
      <c r="FP212" s="125"/>
      <c r="FZ212" s="125"/>
      <c r="GJ212" s="125"/>
      <c r="GT212" s="125"/>
      <c r="HD212" s="125"/>
      <c r="HN212" s="125"/>
      <c r="HX212" s="125"/>
    </row>
    <row xmlns:x14ac="http://schemas.microsoft.com/office/spreadsheetml/2009/9/ac" r="213" s="3" customFormat="true" x14ac:dyDescent="0.25">
      <c r="A213" s="384"/>
      <c r="B213" s="125"/>
      <c r="L213" s="125"/>
      <c r="V213" s="125"/>
      <c r="AF213" s="125"/>
      <c r="AP213" s="125"/>
      <c r="AZ213" s="125"/>
      <c r="BJ213" s="125"/>
      <c r="BT213" s="125"/>
      <c r="CD213" s="125"/>
      <c r="CN213" s="125"/>
      <c r="CX213" s="125"/>
      <c r="DH213" s="125"/>
      <c r="DR213" s="125"/>
      <c r="EB213" s="125"/>
      <c r="EL213" s="125"/>
      <c r="EV213" s="125"/>
      <c r="FF213" s="125"/>
      <c r="FP213" s="125"/>
      <c r="FZ213" s="125"/>
      <c r="GJ213" s="125"/>
      <c r="GT213" s="125"/>
      <c r="HD213" s="125"/>
      <c r="HN213" s="125"/>
      <c r="HX213" s="125"/>
    </row>
    <row xmlns:x14ac="http://schemas.microsoft.com/office/spreadsheetml/2009/9/ac" r="214" s="3" customFormat="true" x14ac:dyDescent="0.25">
      <c r="A214" s="384"/>
      <c r="B214" s="125"/>
      <c r="L214" s="125"/>
      <c r="V214" s="125"/>
      <c r="AF214" s="125"/>
      <c r="AP214" s="125"/>
      <c r="AZ214" s="125"/>
      <c r="BJ214" s="125"/>
      <c r="BT214" s="125"/>
      <c r="CD214" s="125"/>
      <c r="CN214" s="125"/>
      <c r="CX214" s="125"/>
      <c r="DH214" s="125"/>
      <c r="DR214" s="125"/>
      <c r="EB214" s="125"/>
      <c r="EL214" s="125"/>
      <c r="EV214" s="125"/>
      <c r="FF214" s="125"/>
      <c r="FP214" s="125"/>
      <c r="FZ214" s="125"/>
      <c r="GJ214" s="125"/>
      <c r="GT214" s="125"/>
      <c r="HD214" s="125"/>
      <c r="HN214" s="125"/>
      <c r="HX214" s="125"/>
    </row>
    <row xmlns:x14ac="http://schemas.microsoft.com/office/spreadsheetml/2009/9/ac" r="215" s="3" customFormat="true" x14ac:dyDescent="0.25">
      <c r="A215" s="384"/>
      <c r="B215" s="125"/>
      <c r="L215" s="125"/>
      <c r="V215" s="125"/>
      <c r="AF215" s="125"/>
      <c r="AP215" s="125"/>
      <c r="AZ215" s="125"/>
      <c r="BJ215" s="125"/>
      <c r="BT215" s="125"/>
      <c r="CD215" s="125"/>
      <c r="CN215" s="125"/>
      <c r="CX215" s="125"/>
      <c r="DH215" s="125"/>
      <c r="DR215" s="125"/>
      <c r="EB215" s="125"/>
      <c r="EL215" s="125"/>
      <c r="EV215" s="125"/>
      <c r="FF215" s="125"/>
      <c r="FP215" s="125"/>
      <c r="FZ215" s="125"/>
      <c r="GJ215" s="125"/>
      <c r="GT215" s="125"/>
      <c r="HD215" s="125"/>
      <c r="HN215" s="125"/>
      <c r="HX215" s="125"/>
    </row>
    <row xmlns:x14ac="http://schemas.microsoft.com/office/spreadsheetml/2009/9/ac" r="216" s="3" customFormat="true" x14ac:dyDescent="0.25">
      <c r="A216" s="384"/>
      <c r="B216" s="125"/>
      <c r="L216" s="125"/>
      <c r="V216" s="125"/>
      <c r="AF216" s="125"/>
      <c r="AP216" s="125"/>
      <c r="AZ216" s="125"/>
      <c r="BJ216" s="125"/>
      <c r="BT216" s="125"/>
      <c r="CD216" s="125"/>
      <c r="CN216" s="125"/>
      <c r="CX216" s="125"/>
      <c r="DH216" s="125"/>
      <c r="DR216" s="125"/>
      <c r="EB216" s="125"/>
      <c r="EL216" s="125"/>
      <c r="EV216" s="125"/>
      <c r="FF216" s="125"/>
      <c r="FP216" s="125"/>
      <c r="FZ216" s="125"/>
      <c r="GJ216" s="125"/>
      <c r="GT216" s="125"/>
      <c r="HD216" s="125"/>
      <c r="HN216" s="125"/>
      <c r="HX216" s="125"/>
    </row>
    <row xmlns:x14ac="http://schemas.microsoft.com/office/spreadsheetml/2009/9/ac" r="217" s="3" customFormat="true" x14ac:dyDescent="0.25">
      <c r="A217" s="384"/>
      <c r="B217" s="125"/>
      <c r="L217" s="125"/>
      <c r="V217" s="125"/>
      <c r="AF217" s="125"/>
      <c r="AP217" s="125"/>
      <c r="AZ217" s="125"/>
      <c r="BJ217" s="125"/>
      <c r="BT217" s="125"/>
      <c r="CD217" s="125"/>
      <c r="CN217" s="125"/>
      <c r="CX217" s="125"/>
      <c r="DH217" s="125"/>
      <c r="DR217" s="125"/>
      <c r="EB217" s="125"/>
      <c r="EL217" s="125"/>
      <c r="EV217" s="125"/>
      <c r="FF217" s="125"/>
      <c r="FP217" s="125"/>
      <c r="FZ217" s="125"/>
      <c r="GJ217" s="125"/>
      <c r="GT217" s="125"/>
      <c r="HD217" s="125"/>
      <c r="HN217" s="125"/>
      <c r="HX217" s="125"/>
    </row>
    <row xmlns:x14ac="http://schemas.microsoft.com/office/spreadsheetml/2009/9/ac" r="218" s="3" customFormat="true" x14ac:dyDescent="0.25">
      <c r="A218" s="384"/>
      <c r="B218" s="125"/>
      <c r="L218" s="125"/>
      <c r="V218" s="125"/>
      <c r="AF218" s="125"/>
      <c r="AP218" s="125"/>
      <c r="AZ218" s="125"/>
      <c r="BJ218" s="125"/>
      <c r="BT218" s="125"/>
      <c r="CD218" s="125"/>
      <c r="CN218" s="125"/>
      <c r="CX218" s="125"/>
      <c r="DH218" s="125"/>
      <c r="DR218" s="125"/>
      <c r="EB218" s="125"/>
      <c r="EL218" s="125"/>
      <c r="EV218" s="125"/>
      <c r="FF218" s="125"/>
      <c r="FP218" s="125"/>
      <c r="FZ218" s="125"/>
      <c r="GJ218" s="125"/>
      <c r="GT218" s="125"/>
      <c r="HD218" s="125"/>
      <c r="HN218" s="125"/>
      <c r="HX218" s="125"/>
    </row>
    <row xmlns:x14ac="http://schemas.microsoft.com/office/spreadsheetml/2009/9/ac" r="219" s="3" customFormat="true" x14ac:dyDescent="0.25">
      <c r="A219" s="384"/>
      <c r="B219" s="125"/>
      <c r="L219" s="125"/>
      <c r="V219" s="125"/>
      <c r="AF219" s="125"/>
      <c r="AP219" s="125"/>
      <c r="AZ219" s="125"/>
      <c r="BJ219" s="125"/>
      <c r="BT219" s="125"/>
      <c r="CD219" s="125"/>
      <c r="CN219" s="125"/>
      <c r="CX219" s="125"/>
      <c r="DH219" s="125"/>
      <c r="DR219" s="125"/>
      <c r="EB219" s="125"/>
      <c r="EL219" s="125"/>
      <c r="EV219" s="125"/>
      <c r="FF219" s="125"/>
      <c r="FP219" s="125"/>
      <c r="FZ219" s="125"/>
      <c r="GJ219" s="125"/>
      <c r="GT219" s="125"/>
      <c r="HD219" s="125"/>
      <c r="HN219" s="125"/>
      <c r="HX219" s="125"/>
    </row>
    <row xmlns:x14ac="http://schemas.microsoft.com/office/spreadsheetml/2009/9/ac" r="220" s="3" customFormat="true" x14ac:dyDescent="0.25">
      <c r="A220" s="384"/>
      <c r="B220" s="125"/>
      <c r="L220" s="125"/>
      <c r="V220" s="125"/>
      <c r="AF220" s="125"/>
      <c r="AP220" s="125"/>
      <c r="AZ220" s="125"/>
      <c r="BJ220" s="125"/>
      <c r="BT220" s="125"/>
      <c r="CD220" s="125"/>
      <c r="CN220" s="125"/>
      <c r="CX220" s="125"/>
      <c r="DH220" s="125"/>
      <c r="DR220" s="125"/>
      <c r="EB220" s="125"/>
      <c r="EL220" s="125"/>
      <c r="EV220" s="125"/>
      <c r="FF220" s="125"/>
      <c r="FP220" s="125"/>
      <c r="FZ220" s="125"/>
      <c r="GJ220" s="125"/>
      <c r="GT220" s="125"/>
      <c r="HD220" s="125"/>
      <c r="HN220" s="125"/>
      <c r="HX220" s="125"/>
    </row>
    <row xmlns:x14ac="http://schemas.microsoft.com/office/spreadsheetml/2009/9/ac" r="221" s="3" customFormat="true" x14ac:dyDescent="0.25">
      <c r="A221" s="384"/>
      <c r="B221" s="125"/>
      <c r="L221" s="125"/>
      <c r="V221" s="125"/>
      <c r="AF221" s="125"/>
      <c r="AP221" s="125"/>
      <c r="AZ221" s="125"/>
      <c r="BJ221" s="125"/>
      <c r="BT221" s="125"/>
      <c r="CD221" s="125"/>
      <c r="CN221" s="125"/>
      <c r="CX221" s="125"/>
      <c r="DH221" s="125"/>
      <c r="DR221" s="125"/>
      <c r="EB221" s="125"/>
      <c r="EL221" s="125"/>
      <c r="EV221" s="125"/>
      <c r="FF221" s="125"/>
      <c r="FP221" s="125"/>
      <c r="FZ221" s="125"/>
      <c r="GJ221" s="125"/>
      <c r="GT221" s="125"/>
      <c r="HD221" s="125"/>
      <c r="HN221" s="125"/>
      <c r="HX221" s="125"/>
    </row>
    <row xmlns:x14ac="http://schemas.microsoft.com/office/spreadsheetml/2009/9/ac" r="222" s="3" customFormat="true" x14ac:dyDescent="0.25">
      <c r="A222" s="384"/>
      <c r="B222" s="125"/>
      <c r="L222" s="125"/>
      <c r="V222" s="125"/>
      <c r="AF222" s="125"/>
      <c r="AP222" s="125"/>
      <c r="AZ222" s="125"/>
      <c r="BJ222" s="125"/>
      <c r="BT222" s="125"/>
      <c r="CD222" s="125"/>
      <c r="CN222" s="125"/>
      <c r="CX222" s="125"/>
      <c r="DH222" s="125"/>
      <c r="DR222" s="125"/>
      <c r="EB222" s="125"/>
      <c r="EL222" s="125"/>
      <c r="EV222" s="125"/>
      <c r="FF222" s="125"/>
      <c r="FP222" s="125"/>
      <c r="FZ222" s="125"/>
      <c r="GJ222" s="125"/>
      <c r="GT222" s="125"/>
      <c r="HD222" s="125"/>
      <c r="HN222" s="125"/>
      <c r="HX222" s="125"/>
    </row>
    <row xmlns:x14ac="http://schemas.microsoft.com/office/spreadsheetml/2009/9/ac" r="223" s="3" customFormat="true" x14ac:dyDescent="0.25">
      <c r="A223" s="384"/>
      <c r="B223" s="125"/>
      <c r="L223" s="125"/>
      <c r="V223" s="125"/>
      <c r="AF223" s="125"/>
      <c r="AP223" s="125"/>
      <c r="AZ223" s="125"/>
      <c r="BJ223" s="125"/>
      <c r="BT223" s="125"/>
      <c r="CD223" s="125"/>
      <c r="CN223" s="125"/>
      <c r="CX223" s="125"/>
      <c r="DH223" s="125"/>
      <c r="DR223" s="125"/>
      <c r="EB223" s="125"/>
      <c r="EL223" s="125"/>
      <c r="EV223" s="125"/>
      <c r="FF223" s="125"/>
      <c r="FP223" s="125"/>
      <c r="FZ223" s="125"/>
      <c r="GJ223" s="125"/>
      <c r="GT223" s="125"/>
      <c r="HD223" s="125"/>
      <c r="HN223" s="125"/>
      <c r="HX223" s="125"/>
    </row>
    <row xmlns:x14ac="http://schemas.microsoft.com/office/spreadsheetml/2009/9/ac" r="224" s="3" customFormat="true" x14ac:dyDescent="0.25">
      <c r="A224" s="384"/>
      <c r="B224" s="125"/>
      <c r="L224" s="125"/>
      <c r="V224" s="125"/>
      <c r="AF224" s="125"/>
      <c r="AP224" s="125"/>
      <c r="AZ224" s="125"/>
      <c r="BJ224" s="125"/>
      <c r="BT224" s="125"/>
      <c r="CD224" s="125"/>
      <c r="CN224" s="125"/>
      <c r="CX224" s="125"/>
      <c r="DH224" s="125"/>
      <c r="DR224" s="125"/>
      <c r="EB224" s="125"/>
      <c r="EL224" s="125"/>
      <c r="EV224" s="125"/>
      <c r="FF224" s="125"/>
      <c r="FP224" s="125"/>
      <c r="FZ224" s="125"/>
      <c r="GJ224" s="125"/>
      <c r="GT224" s="125"/>
      <c r="HD224" s="125"/>
      <c r="HN224" s="125"/>
      <c r="HX224" s="125"/>
    </row>
    <row xmlns:x14ac="http://schemas.microsoft.com/office/spreadsheetml/2009/9/ac" r="225" s="3" customFormat="true" x14ac:dyDescent="0.25">
      <c r="A225" s="384"/>
      <c r="B225" s="125"/>
      <c r="L225" s="125"/>
      <c r="V225" s="125"/>
      <c r="AF225" s="125"/>
      <c r="AP225" s="125"/>
      <c r="AZ225" s="125"/>
      <c r="BJ225" s="125"/>
      <c r="BT225" s="125"/>
      <c r="CD225" s="125"/>
      <c r="CN225" s="125"/>
      <c r="CX225" s="125"/>
      <c r="DH225" s="125"/>
      <c r="DR225" s="125"/>
      <c r="EB225" s="125"/>
      <c r="EL225" s="125"/>
      <c r="EV225" s="125"/>
      <c r="FF225" s="125"/>
      <c r="FP225" s="125"/>
      <c r="FZ225" s="125"/>
      <c r="GJ225" s="125"/>
      <c r="GT225" s="125"/>
      <c r="HD225" s="125"/>
      <c r="HN225" s="125"/>
      <c r="HX225" s="125"/>
    </row>
    <row xmlns:x14ac="http://schemas.microsoft.com/office/spreadsheetml/2009/9/ac" r="226" s="3" customFormat="true" x14ac:dyDescent="0.25">
      <c r="A226" s="384"/>
      <c r="B226" s="125"/>
      <c r="L226" s="125"/>
      <c r="V226" s="125"/>
      <c r="AF226" s="125"/>
      <c r="AP226" s="125"/>
      <c r="AZ226" s="125"/>
      <c r="BJ226" s="125"/>
      <c r="BT226" s="125"/>
      <c r="CD226" s="125"/>
      <c r="CN226" s="125"/>
      <c r="CX226" s="125"/>
      <c r="DH226" s="125"/>
      <c r="DR226" s="125"/>
      <c r="EB226" s="125"/>
      <c r="EL226" s="125"/>
      <c r="EV226" s="125"/>
      <c r="FF226" s="125"/>
      <c r="FP226" s="125"/>
      <c r="FZ226" s="125"/>
      <c r="GJ226" s="125"/>
      <c r="GT226" s="125"/>
      <c r="HD226" s="125"/>
      <c r="HN226" s="125"/>
      <c r="HX226" s="125"/>
    </row>
    <row xmlns:x14ac="http://schemas.microsoft.com/office/spreadsheetml/2009/9/ac" r="227" s="3" customFormat="true" x14ac:dyDescent="0.25">
      <c r="A227" s="384"/>
      <c r="B227" s="125"/>
      <c r="L227" s="125"/>
      <c r="V227" s="125"/>
      <c r="AF227" s="125"/>
      <c r="AP227" s="125"/>
      <c r="AZ227" s="125"/>
      <c r="BJ227" s="125"/>
      <c r="BT227" s="125"/>
      <c r="CD227" s="125"/>
      <c r="CN227" s="125"/>
      <c r="CX227" s="125"/>
      <c r="DH227" s="125"/>
      <c r="DR227" s="125"/>
      <c r="EB227" s="125"/>
      <c r="EL227" s="125"/>
      <c r="EV227" s="125"/>
      <c r="FF227" s="125"/>
      <c r="FP227" s="125"/>
      <c r="FZ227" s="125"/>
      <c r="GJ227" s="125"/>
      <c r="GT227" s="125"/>
      <c r="HD227" s="125"/>
      <c r="HN227" s="125"/>
      <c r="HX227" s="125"/>
    </row>
    <row xmlns:x14ac="http://schemas.microsoft.com/office/spreadsheetml/2009/9/ac" r="228" s="3" customFormat="true" x14ac:dyDescent="0.25">
      <c r="A228" s="384"/>
      <c r="B228" s="125"/>
      <c r="L228" s="125"/>
      <c r="V228" s="125"/>
      <c r="AF228" s="125"/>
      <c r="AP228" s="125"/>
      <c r="AZ228" s="125"/>
      <c r="BJ228" s="125"/>
      <c r="BT228" s="125"/>
      <c r="CD228" s="125"/>
      <c r="CN228" s="125"/>
      <c r="CX228" s="125"/>
      <c r="DH228" s="125"/>
      <c r="DR228" s="125"/>
      <c r="EB228" s="125"/>
      <c r="EL228" s="125"/>
      <c r="EV228" s="125"/>
      <c r="FF228" s="125"/>
      <c r="FP228" s="125"/>
      <c r="FZ228" s="125"/>
      <c r="GJ228" s="125"/>
      <c r="GT228" s="125"/>
      <c r="HD228" s="125"/>
      <c r="HN228" s="125"/>
      <c r="HX228" s="125"/>
    </row>
    <row xmlns:x14ac="http://schemas.microsoft.com/office/spreadsheetml/2009/9/ac" r="229" s="3" customFormat="true" x14ac:dyDescent="0.25">
      <c r="A229" s="384"/>
      <c r="B229" s="125"/>
      <c r="L229" s="125"/>
      <c r="V229" s="125"/>
      <c r="AF229" s="125"/>
      <c r="AP229" s="125"/>
      <c r="AZ229" s="125"/>
      <c r="BJ229" s="125"/>
      <c r="BT229" s="125"/>
      <c r="CD229" s="125"/>
      <c r="CN229" s="125"/>
      <c r="CX229" s="125"/>
      <c r="DH229" s="125"/>
      <c r="DR229" s="125"/>
      <c r="EB229" s="125"/>
      <c r="EL229" s="125"/>
      <c r="EV229" s="125"/>
      <c r="FF229" s="125"/>
      <c r="FP229" s="125"/>
      <c r="FZ229" s="125"/>
      <c r="GJ229" s="125"/>
      <c r="GT229" s="125"/>
      <c r="HD229" s="125"/>
      <c r="HN229" s="125"/>
      <c r="HX229" s="125"/>
    </row>
    <row xmlns:x14ac="http://schemas.microsoft.com/office/spreadsheetml/2009/9/ac" r="230" s="3" customFormat="true" x14ac:dyDescent="0.25">
      <c r="A230" s="384"/>
      <c r="B230" s="125"/>
      <c r="L230" s="125"/>
      <c r="V230" s="125"/>
      <c r="AF230" s="125"/>
      <c r="AP230" s="125"/>
      <c r="AZ230" s="125"/>
      <c r="BJ230" s="125"/>
      <c r="BT230" s="125"/>
      <c r="CD230" s="125"/>
      <c r="CN230" s="125"/>
      <c r="CX230" s="125"/>
      <c r="DH230" s="125"/>
      <c r="DR230" s="125"/>
      <c r="EB230" s="125"/>
      <c r="EL230" s="125"/>
      <c r="EV230" s="125"/>
      <c r="FF230" s="125"/>
      <c r="FP230" s="125"/>
      <c r="FZ230" s="125"/>
      <c r="GJ230" s="125"/>
      <c r="GT230" s="125"/>
      <c r="HD230" s="125"/>
      <c r="HN230" s="125"/>
      <c r="HX230" s="125"/>
    </row>
    <row xmlns:x14ac="http://schemas.microsoft.com/office/spreadsheetml/2009/9/ac" r="231" s="3" customFormat="true" x14ac:dyDescent="0.25">
      <c r="A231" s="384"/>
      <c r="B231" s="125"/>
      <c r="L231" s="125"/>
      <c r="V231" s="125"/>
      <c r="AF231" s="125"/>
      <c r="AP231" s="125"/>
      <c r="AZ231" s="125"/>
      <c r="BJ231" s="125"/>
      <c r="BT231" s="125"/>
      <c r="CD231" s="125"/>
      <c r="CN231" s="125"/>
      <c r="CX231" s="125"/>
      <c r="DH231" s="125"/>
      <c r="DR231" s="125"/>
      <c r="EB231" s="125"/>
      <c r="EL231" s="125"/>
      <c r="EV231" s="125"/>
      <c r="FF231" s="125"/>
      <c r="FP231" s="125"/>
      <c r="FZ231" s="125"/>
      <c r="GJ231" s="125"/>
      <c r="GT231" s="125"/>
      <c r="HD231" s="125"/>
      <c r="HN231" s="125"/>
      <c r="HX231" s="125"/>
    </row>
    <row xmlns:x14ac="http://schemas.microsoft.com/office/spreadsheetml/2009/9/ac" r="232" s="3" customFormat="true" x14ac:dyDescent="0.25">
      <c r="A232" s="384"/>
      <c r="B232" s="125"/>
      <c r="L232" s="125"/>
      <c r="V232" s="125"/>
      <c r="AF232" s="125"/>
      <c r="AP232" s="125"/>
      <c r="AZ232" s="125"/>
      <c r="BJ232" s="125"/>
      <c r="BT232" s="125"/>
      <c r="CD232" s="125"/>
      <c r="CN232" s="125"/>
      <c r="CX232" s="125"/>
      <c r="DH232" s="125"/>
      <c r="DR232" s="125"/>
      <c r="EB232" s="125"/>
      <c r="EL232" s="125"/>
      <c r="EV232" s="125"/>
      <c r="FF232" s="125"/>
      <c r="FP232" s="125"/>
      <c r="FZ232" s="125"/>
      <c r="GJ232" s="125"/>
      <c r="GT232" s="125"/>
      <c r="HD232" s="125"/>
      <c r="HN232" s="125"/>
      <c r="HX232" s="125"/>
    </row>
    <row xmlns:x14ac="http://schemas.microsoft.com/office/spreadsheetml/2009/9/ac" r="233" s="3" customFormat="true" x14ac:dyDescent="0.25">
      <c r="A233" s="384"/>
      <c r="B233" s="125"/>
      <c r="L233" s="125"/>
      <c r="V233" s="125"/>
      <c r="AF233" s="125"/>
      <c r="AP233" s="125"/>
      <c r="AZ233" s="125"/>
      <c r="BJ233" s="125"/>
      <c r="BT233" s="125"/>
      <c r="CD233" s="125"/>
      <c r="CN233" s="125"/>
      <c r="CX233" s="125"/>
      <c r="DH233" s="125"/>
      <c r="DR233" s="125"/>
      <c r="EB233" s="125"/>
      <c r="EL233" s="125"/>
      <c r="EV233" s="125"/>
      <c r="FF233" s="125"/>
      <c r="FP233" s="125"/>
      <c r="FZ233" s="125"/>
      <c r="GJ233" s="125"/>
      <c r="GT233" s="125"/>
      <c r="HD233" s="125"/>
      <c r="HN233" s="125"/>
      <c r="HX233" s="125"/>
    </row>
    <row xmlns:x14ac="http://schemas.microsoft.com/office/spreadsheetml/2009/9/ac" r="234" s="3" customFormat="true" x14ac:dyDescent="0.25">
      <c r="A234" s="384"/>
      <c r="B234" s="125"/>
      <c r="L234" s="125"/>
      <c r="V234" s="125"/>
      <c r="AF234" s="125"/>
      <c r="AP234" s="125"/>
      <c r="AZ234" s="125"/>
      <c r="BJ234" s="125"/>
      <c r="BT234" s="125"/>
      <c r="CD234" s="125"/>
      <c r="CN234" s="125"/>
      <c r="CX234" s="125"/>
      <c r="DH234" s="125"/>
      <c r="DR234" s="125"/>
      <c r="EB234" s="125"/>
      <c r="EL234" s="125"/>
      <c r="EV234" s="125"/>
      <c r="FF234" s="125"/>
      <c r="FP234" s="125"/>
      <c r="FZ234" s="125"/>
      <c r="GJ234" s="125"/>
      <c r="GT234" s="125"/>
      <c r="HD234" s="125"/>
      <c r="HN234" s="125"/>
      <c r="HX234" s="125"/>
    </row>
    <row xmlns:x14ac="http://schemas.microsoft.com/office/spreadsheetml/2009/9/ac" r="235" s="3" customFormat="true" x14ac:dyDescent="0.25">
      <c r="A235" s="384"/>
      <c r="B235" s="125"/>
      <c r="L235" s="125"/>
      <c r="V235" s="125"/>
      <c r="AF235" s="125"/>
      <c r="AP235" s="125"/>
      <c r="AZ235" s="125"/>
      <c r="BJ235" s="125"/>
      <c r="BT235" s="125"/>
      <c r="CD235" s="125"/>
      <c r="CN235" s="125"/>
      <c r="CX235" s="125"/>
      <c r="DH235" s="125"/>
      <c r="DR235" s="125"/>
      <c r="EB235" s="125"/>
      <c r="EL235" s="125"/>
      <c r="EV235" s="125"/>
      <c r="FF235" s="125"/>
      <c r="FP235" s="125"/>
      <c r="FZ235" s="125"/>
      <c r="GJ235" s="125"/>
      <c r="GT235" s="125"/>
      <c r="HD235" s="125"/>
      <c r="HN235" s="125"/>
      <c r="HX235" s="125"/>
    </row>
    <row xmlns:x14ac="http://schemas.microsoft.com/office/spreadsheetml/2009/9/ac" r="236" s="3" customFormat="true" x14ac:dyDescent="0.25">
      <c r="A236" s="384"/>
      <c r="B236" s="125"/>
      <c r="L236" s="125"/>
      <c r="V236" s="125"/>
      <c r="AF236" s="125"/>
      <c r="AP236" s="125"/>
      <c r="AZ236" s="125"/>
      <c r="BJ236" s="125"/>
      <c r="BT236" s="125"/>
      <c r="CD236" s="125"/>
      <c r="CN236" s="125"/>
      <c r="CX236" s="125"/>
      <c r="DH236" s="125"/>
      <c r="DR236" s="125"/>
      <c r="EB236" s="125"/>
      <c r="EL236" s="125"/>
      <c r="EV236" s="125"/>
      <c r="FF236" s="125"/>
      <c r="FP236" s="125"/>
      <c r="FZ236" s="125"/>
      <c r="GJ236" s="125"/>
      <c r="GT236" s="125"/>
      <c r="HD236" s="125"/>
      <c r="HN236" s="125"/>
      <c r="HX236" s="125"/>
    </row>
    <row xmlns:x14ac="http://schemas.microsoft.com/office/spreadsheetml/2009/9/ac" r="237" s="3" customFormat="true" x14ac:dyDescent="0.25">
      <c r="A237" s="384"/>
      <c r="B237" s="125"/>
      <c r="L237" s="125"/>
      <c r="V237" s="125"/>
      <c r="AF237" s="125"/>
      <c r="AP237" s="125"/>
      <c r="AZ237" s="125"/>
      <c r="BJ237" s="125"/>
      <c r="BT237" s="125"/>
      <c r="CD237" s="125"/>
      <c r="CN237" s="125"/>
      <c r="CX237" s="125"/>
      <c r="DH237" s="125"/>
      <c r="DR237" s="125"/>
      <c r="EB237" s="125"/>
      <c r="EL237" s="125"/>
      <c r="EV237" s="125"/>
      <c r="FF237" s="125"/>
      <c r="FP237" s="125"/>
      <c r="FZ237" s="125"/>
      <c r="GJ237" s="125"/>
      <c r="GT237" s="125"/>
      <c r="HD237" s="125"/>
      <c r="HN237" s="125"/>
      <c r="HX237" s="125"/>
    </row>
    <row xmlns:x14ac="http://schemas.microsoft.com/office/spreadsheetml/2009/9/ac" r="238" s="3" customFormat="true" x14ac:dyDescent="0.25">
      <c r="A238" s="384"/>
      <c r="B238" s="125"/>
      <c r="L238" s="125"/>
      <c r="V238" s="125"/>
      <c r="AF238" s="125"/>
      <c r="AP238" s="125"/>
      <c r="AZ238" s="125"/>
      <c r="BJ238" s="125"/>
      <c r="BT238" s="125"/>
      <c r="CD238" s="125"/>
      <c r="CN238" s="125"/>
      <c r="CX238" s="125"/>
      <c r="DH238" s="125"/>
      <c r="DR238" s="125"/>
      <c r="EB238" s="125"/>
      <c r="EL238" s="125"/>
      <c r="EV238" s="125"/>
      <c r="FF238" s="125"/>
      <c r="FP238" s="125"/>
      <c r="FZ238" s="125"/>
      <c r="GJ238" s="125"/>
      <c r="GT238" s="125"/>
      <c r="HD238" s="125"/>
      <c r="HN238" s="125"/>
      <c r="HX238" s="125"/>
    </row>
    <row xmlns:x14ac="http://schemas.microsoft.com/office/spreadsheetml/2009/9/ac" r="239" s="3" customFormat="true" x14ac:dyDescent="0.25">
      <c r="A239" s="384"/>
      <c r="B239" s="125"/>
      <c r="L239" s="125"/>
      <c r="V239" s="125"/>
      <c r="AF239" s="125"/>
      <c r="AP239" s="125"/>
      <c r="AZ239" s="125"/>
      <c r="BJ239" s="125"/>
      <c r="BT239" s="125"/>
      <c r="CD239" s="125"/>
      <c r="CN239" s="125"/>
      <c r="CX239" s="125"/>
      <c r="DH239" s="125"/>
      <c r="DR239" s="125"/>
      <c r="EB239" s="125"/>
      <c r="EL239" s="125"/>
      <c r="EV239" s="125"/>
      <c r="FF239" s="125"/>
      <c r="FP239" s="125"/>
      <c r="FZ239" s="125"/>
      <c r="GJ239" s="125"/>
      <c r="GT239" s="125"/>
      <c r="HD239" s="125"/>
      <c r="HN239" s="125"/>
      <c r="HX239" s="125"/>
    </row>
    <row xmlns:x14ac="http://schemas.microsoft.com/office/spreadsheetml/2009/9/ac" r="240" s="3" customFormat="true" x14ac:dyDescent="0.25">
      <c r="A240" s="384"/>
      <c r="B240" s="125"/>
      <c r="L240" s="125"/>
      <c r="V240" s="125"/>
      <c r="AF240" s="125"/>
      <c r="AP240" s="125"/>
      <c r="AZ240" s="125"/>
      <c r="BJ240" s="125"/>
      <c r="BT240" s="125"/>
      <c r="CD240" s="125"/>
      <c r="CN240" s="125"/>
      <c r="CX240" s="125"/>
      <c r="DH240" s="125"/>
      <c r="DR240" s="125"/>
      <c r="EB240" s="125"/>
      <c r="EL240" s="125"/>
      <c r="EV240" s="125"/>
      <c r="FF240" s="125"/>
      <c r="FP240" s="125"/>
      <c r="FZ240" s="125"/>
      <c r="GJ240" s="125"/>
      <c r="GT240" s="125"/>
      <c r="HD240" s="125"/>
      <c r="HN240" s="125"/>
      <c r="HX240" s="125"/>
    </row>
    <row xmlns:x14ac="http://schemas.microsoft.com/office/spreadsheetml/2009/9/ac" r="241" s="3" customFormat="true" x14ac:dyDescent="0.25">
      <c r="A241" s="384"/>
      <c r="B241" s="125"/>
      <c r="L241" s="125"/>
      <c r="V241" s="125"/>
      <c r="AF241" s="125"/>
      <c r="AP241" s="125"/>
      <c r="AZ241" s="125"/>
      <c r="BJ241" s="125"/>
      <c r="BT241" s="125"/>
      <c r="CD241" s="125"/>
      <c r="CN241" s="125"/>
      <c r="CX241" s="125"/>
      <c r="DH241" s="125"/>
      <c r="DR241" s="125"/>
      <c r="EB241" s="125"/>
      <c r="EL241" s="125"/>
      <c r="EV241" s="125"/>
      <c r="FF241" s="125"/>
      <c r="FP241" s="125"/>
      <c r="FZ241" s="125"/>
      <c r="GJ241" s="125"/>
      <c r="GT241" s="125"/>
      <c r="HD241" s="125"/>
      <c r="HN241" s="125"/>
      <c r="HX241" s="125"/>
    </row>
    <row xmlns:x14ac="http://schemas.microsoft.com/office/spreadsheetml/2009/9/ac" r="242" s="3" customFormat="true" x14ac:dyDescent="0.25">
      <c r="A242" s="384"/>
      <c r="B242" s="125"/>
      <c r="L242" s="125"/>
      <c r="V242" s="125"/>
      <c r="AF242" s="125"/>
      <c r="AP242" s="125"/>
      <c r="AZ242" s="125"/>
      <c r="BJ242" s="125"/>
      <c r="BT242" s="125"/>
      <c r="CD242" s="125"/>
      <c r="CN242" s="125"/>
      <c r="CX242" s="125"/>
      <c r="DH242" s="125"/>
      <c r="DR242" s="125"/>
      <c r="EB242" s="125"/>
      <c r="EL242" s="125"/>
      <c r="EV242" s="125"/>
      <c r="FF242" s="125"/>
      <c r="FP242" s="125"/>
      <c r="FZ242" s="125"/>
      <c r="GJ242" s="125"/>
      <c r="GT242" s="125"/>
      <c r="HD242" s="125"/>
      <c r="HN242" s="125"/>
      <c r="HX242" s="125"/>
    </row>
    <row xmlns:x14ac="http://schemas.microsoft.com/office/spreadsheetml/2009/9/ac" r="243" s="3" customFormat="true" x14ac:dyDescent="0.25">
      <c r="A243" s="384"/>
      <c r="B243" s="125"/>
      <c r="L243" s="125"/>
      <c r="V243" s="125"/>
      <c r="AF243" s="125"/>
      <c r="AP243" s="125"/>
      <c r="AZ243" s="125"/>
      <c r="BJ243" s="125"/>
      <c r="BT243" s="125"/>
      <c r="CD243" s="125"/>
      <c r="CN243" s="125"/>
      <c r="CX243" s="125"/>
      <c r="DH243" s="125"/>
      <c r="DR243" s="125"/>
      <c r="EB243" s="125"/>
      <c r="EL243" s="125"/>
      <c r="EV243" s="125"/>
      <c r="FF243" s="125"/>
      <c r="FP243" s="125"/>
      <c r="FZ243" s="125"/>
      <c r="GJ243" s="125"/>
      <c r="GT243" s="125"/>
      <c r="HD243" s="125"/>
      <c r="HN243" s="125"/>
      <c r="HX243" s="125"/>
    </row>
    <row xmlns:x14ac="http://schemas.microsoft.com/office/spreadsheetml/2009/9/ac" r="244" s="3" customFormat="true" x14ac:dyDescent="0.25">
      <c r="A244" s="384"/>
      <c r="B244" s="125"/>
      <c r="L244" s="125"/>
      <c r="V244" s="125"/>
      <c r="AF244" s="125"/>
      <c r="AP244" s="125"/>
      <c r="AZ244" s="125"/>
      <c r="BJ244" s="125"/>
      <c r="BT244" s="125"/>
      <c r="CD244" s="125"/>
      <c r="CN244" s="125"/>
      <c r="CX244" s="125"/>
      <c r="DH244" s="125"/>
      <c r="DR244" s="125"/>
      <c r="EB244" s="125"/>
      <c r="EL244" s="125"/>
      <c r="EV244" s="125"/>
      <c r="FF244" s="125"/>
      <c r="FP244" s="125"/>
      <c r="FZ244" s="125"/>
      <c r="GJ244" s="125"/>
      <c r="GT244" s="125"/>
      <c r="HD244" s="125"/>
      <c r="HN244" s="125"/>
      <c r="HX244" s="125"/>
    </row>
    <row xmlns:x14ac="http://schemas.microsoft.com/office/spreadsheetml/2009/9/ac" r="245" s="3" customFormat="true" x14ac:dyDescent="0.25">
      <c r="A245" s="384"/>
      <c r="B245" s="125"/>
      <c r="L245" s="125"/>
      <c r="V245" s="125"/>
      <c r="AF245" s="125"/>
      <c r="AP245" s="125"/>
      <c r="AZ245" s="125"/>
      <c r="BJ245" s="125"/>
      <c r="BT245" s="125"/>
      <c r="CD245" s="125"/>
      <c r="CN245" s="125"/>
      <c r="CX245" s="125"/>
      <c r="DH245" s="125"/>
      <c r="DR245" s="125"/>
      <c r="EB245" s="125"/>
      <c r="EL245" s="125"/>
      <c r="EV245" s="125"/>
      <c r="FF245" s="125"/>
      <c r="FP245" s="125"/>
      <c r="FZ245" s="125"/>
      <c r="GJ245" s="125"/>
      <c r="GT245" s="125"/>
      <c r="HD245" s="125"/>
      <c r="HN245" s="125"/>
      <c r="HX245" s="125"/>
    </row>
    <row xmlns:x14ac="http://schemas.microsoft.com/office/spreadsheetml/2009/9/ac" r="246" s="3" customFormat="true" x14ac:dyDescent="0.25">
      <c r="A246" s="384"/>
      <c r="B246" s="125"/>
      <c r="L246" s="125"/>
      <c r="V246" s="125"/>
      <c r="AF246" s="125"/>
      <c r="AP246" s="125"/>
      <c r="AZ246" s="125"/>
      <c r="BJ246" s="125"/>
      <c r="BT246" s="125"/>
      <c r="CD246" s="125"/>
      <c r="CN246" s="125"/>
      <c r="CX246" s="125"/>
      <c r="DH246" s="125"/>
      <c r="DR246" s="125"/>
      <c r="EB246" s="125"/>
      <c r="EL246" s="125"/>
      <c r="EV246" s="125"/>
      <c r="FF246" s="125"/>
      <c r="FP246" s="125"/>
      <c r="FZ246" s="125"/>
      <c r="GJ246" s="125"/>
      <c r="GT246" s="125"/>
      <c r="HD246" s="125"/>
      <c r="HN246" s="125"/>
      <c r="HX246" s="125"/>
    </row>
    <row xmlns:x14ac="http://schemas.microsoft.com/office/spreadsheetml/2009/9/ac" r="247" s="3" customFormat="true" x14ac:dyDescent="0.25">
      <c r="A247" s="384"/>
      <c r="B247" s="125"/>
      <c r="L247" s="125"/>
      <c r="V247" s="125"/>
      <c r="AF247" s="125"/>
      <c r="AP247" s="125"/>
      <c r="AZ247" s="125"/>
      <c r="BJ247" s="125"/>
      <c r="BT247" s="125"/>
      <c r="CD247" s="125"/>
      <c r="CN247" s="125"/>
      <c r="CX247" s="125"/>
      <c r="DH247" s="125"/>
      <c r="DR247" s="125"/>
      <c r="EB247" s="125"/>
      <c r="EL247" s="125"/>
      <c r="EV247" s="125"/>
      <c r="FF247" s="125"/>
      <c r="FP247" s="125"/>
      <c r="FZ247" s="125"/>
      <c r="GJ247" s="125"/>
      <c r="GT247" s="125"/>
      <c r="HD247" s="125"/>
      <c r="HN247" s="125"/>
      <c r="HX247" s="125"/>
    </row>
    <row xmlns:x14ac="http://schemas.microsoft.com/office/spreadsheetml/2009/9/ac" r="248" s="3" customFormat="true" x14ac:dyDescent="0.25">
      <c r="A248" s="384"/>
      <c r="B248" s="125"/>
      <c r="L248" s="125"/>
      <c r="V248" s="125"/>
      <c r="AF248" s="125"/>
      <c r="AP248" s="125"/>
      <c r="AZ248" s="125"/>
      <c r="BJ248" s="125"/>
      <c r="BT248" s="125"/>
      <c r="CD248" s="125"/>
      <c r="CN248" s="125"/>
      <c r="CX248" s="125"/>
      <c r="DH248" s="125"/>
      <c r="DR248" s="125"/>
      <c r="EB248" s="125"/>
      <c r="EL248" s="125"/>
      <c r="EV248" s="125"/>
      <c r="FF248" s="125"/>
      <c r="FP248" s="125"/>
      <c r="FZ248" s="125"/>
      <c r="GJ248" s="125"/>
      <c r="GT248" s="125"/>
      <c r="HD248" s="125"/>
      <c r="HN248" s="125"/>
      <c r="HX248" s="125"/>
    </row>
    <row xmlns:x14ac="http://schemas.microsoft.com/office/spreadsheetml/2009/9/ac" r="249" s="3" customFormat="true" x14ac:dyDescent="0.25">
      <c r="A249" s="384"/>
      <c r="B249" s="125"/>
      <c r="L249" s="125"/>
      <c r="V249" s="125"/>
      <c r="AF249" s="125"/>
      <c r="AP249" s="125"/>
      <c r="AZ249" s="125"/>
      <c r="BJ249" s="125"/>
      <c r="BT249" s="125"/>
      <c r="CD249" s="125"/>
      <c r="CN249" s="125"/>
      <c r="CX249" s="125"/>
      <c r="DH249" s="125"/>
      <c r="DR249" s="125"/>
      <c r="EB249" s="125"/>
      <c r="EL249" s="125"/>
      <c r="EV249" s="125"/>
      <c r="FF249" s="125"/>
      <c r="FP249" s="125"/>
      <c r="FZ249" s="125"/>
      <c r="GJ249" s="125"/>
      <c r="GT249" s="125"/>
      <c r="HD249" s="125"/>
      <c r="HN249" s="125"/>
      <c r="HX249" s="125"/>
    </row>
    <row xmlns:x14ac="http://schemas.microsoft.com/office/spreadsheetml/2009/9/ac" r="250" s="3" customFormat="true" x14ac:dyDescent="0.25">
      <c r="A250" s="384"/>
      <c r="B250" s="125"/>
      <c r="L250" s="125"/>
      <c r="V250" s="125"/>
      <c r="AF250" s="125"/>
      <c r="AP250" s="125"/>
      <c r="AZ250" s="125"/>
      <c r="BJ250" s="125"/>
      <c r="BT250" s="125"/>
      <c r="CD250" s="125"/>
      <c r="CN250" s="125"/>
      <c r="CX250" s="125"/>
      <c r="DH250" s="125"/>
      <c r="DR250" s="125"/>
      <c r="EB250" s="125"/>
      <c r="EL250" s="125"/>
      <c r="EV250" s="125"/>
      <c r="FF250" s="125"/>
      <c r="FP250" s="125"/>
      <c r="FZ250" s="125"/>
      <c r="GJ250" s="125"/>
      <c r="GT250" s="125"/>
      <c r="HD250" s="125"/>
      <c r="HN250" s="125"/>
      <c r="HX250" s="125"/>
    </row>
    <row xmlns:x14ac="http://schemas.microsoft.com/office/spreadsheetml/2009/9/ac" r="251" s="3" customFormat="true" x14ac:dyDescent="0.25">
      <c r="A251" s="384"/>
      <c r="B251" s="125"/>
      <c r="L251" s="125"/>
      <c r="V251" s="125"/>
      <c r="AF251" s="125"/>
      <c r="AP251" s="125"/>
      <c r="AZ251" s="125"/>
      <c r="BJ251" s="125"/>
      <c r="BT251" s="125"/>
      <c r="CD251" s="125"/>
      <c r="CN251" s="125"/>
      <c r="CX251" s="125"/>
      <c r="DH251" s="125"/>
      <c r="DR251" s="125"/>
      <c r="EB251" s="125"/>
      <c r="EL251" s="125"/>
      <c r="EV251" s="125"/>
      <c r="FF251" s="125"/>
      <c r="FP251" s="125"/>
      <c r="FZ251" s="125"/>
      <c r="GJ251" s="125"/>
      <c r="GT251" s="125"/>
      <c r="HD251" s="125"/>
      <c r="HN251" s="125"/>
      <c r="HX251" s="125"/>
    </row>
    <row xmlns:x14ac="http://schemas.microsoft.com/office/spreadsheetml/2009/9/ac" r="252" s="3" customFormat="true" x14ac:dyDescent="0.25">
      <c r="A252" s="384"/>
      <c r="B252" s="125"/>
      <c r="L252" s="125"/>
      <c r="V252" s="125"/>
      <c r="AF252" s="125"/>
      <c r="AP252" s="125"/>
      <c r="AZ252" s="125"/>
      <c r="BJ252" s="125"/>
      <c r="BT252" s="125"/>
      <c r="CD252" s="125"/>
      <c r="CN252" s="125"/>
      <c r="CX252" s="125"/>
      <c r="DH252" s="125"/>
      <c r="DR252" s="125"/>
      <c r="EB252" s="125"/>
      <c r="EL252" s="125"/>
      <c r="EV252" s="125"/>
      <c r="FF252" s="125"/>
      <c r="FP252" s="125"/>
      <c r="FZ252" s="125"/>
      <c r="GJ252" s="125"/>
      <c r="GT252" s="125"/>
      <c r="HD252" s="125"/>
      <c r="HN252" s="125"/>
      <c r="HX252" s="125"/>
    </row>
    <row xmlns:x14ac="http://schemas.microsoft.com/office/spreadsheetml/2009/9/ac" r="253" s="3" customFormat="true" x14ac:dyDescent="0.25">
      <c r="A253" s="384"/>
      <c r="B253" s="125"/>
      <c r="L253" s="125"/>
      <c r="V253" s="125"/>
      <c r="AF253" s="125"/>
      <c r="AP253" s="125"/>
      <c r="AZ253" s="125"/>
      <c r="BJ253" s="125"/>
      <c r="BT253" s="125"/>
      <c r="CD253" s="125"/>
      <c r="CN253" s="125"/>
      <c r="CX253" s="125"/>
      <c r="DH253" s="125"/>
      <c r="DR253" s="125"/>
      <c r="EB253" s="125"/>
      <c r="EL253" s="125"/>
      <c r="EV253" s="125"/>
      <c r="FF253" s="125"/>
      <c r="FP253" s="125"/>
      <c r="FZ253" s="125"/>
      <c r="GJ253" s="125"/>
      <c r="GT253" s="125"/>
      <c r="HD253" s="125"/>
      <c r="HN253" s="125"/>
      <c r="HX253" s="125"/>
    </row>
    <row xmlns:x14ac="http://schemas.microsoft.com/office/spreadsheetml/2009/9/ac" r="254" s="3" customFormat="true" x14ac:dyDescent="0.25">
      <c r="A254" s="384"/>
      <c r="B254" s="125"/>
      <c r="L254" s="125"/>
      <c r="V254" s="125"/>
      <c r="AF254" s="125"/>
      <c r="AP254" s="125"/>
      <c r="AZ254" s="125"/>
      <c r="BJ254" s="125"/>
      <c r="BT254" s="125"/>
      <c r="CD254" s="125"/>
      <c r="CN254" s="125"/>
      <c r="CX254" s="125"/>
      <c r="DH254" s="125"/>
      <c r="DR254" s="125"/>
      <c r="EB254" s="125"/>
      <c r="EL254" s="125"/>
      <c r="EV254" s="125"/>
      <c r="FF254" s="125"/>
      <c r="FP254" s="125"/>
      <c r="FZ254" s="125"/>
      <c r="GJ254" s="125"/>
      <c r="GT254" s="125"/>
      <c r="HD254" s="125"/>
      <c r="HN254" s="125"/>
      <c r="HX254" s="125"/>
    </row>
    <row xmlns:x14ac="http://schemas.microsoft.com/office/spreadsheetml/2009/9/ac" r="255" s="3" customFormat="true" x14ac:dyDescent="0.25">
      <c r="A255" s="384"/>
      <c r="B255" s="125"/>
      <c r="L255" s="125"/>
      <c r="V255" s="125"/>
      <c r="AF255" s="125"/>
      <c r="AP255" s="125"/>
      <c r="AZ255" s="125"/>
      <c r="BJ255" s="125"/>
      <c r="BT255" s="125"/>
      <c r="CD255" s="125"/>
      <c r="CN255" s="125"/>
      <c r="CX255" s="125"/>
      <c r="DH255" s="125"/>
      <c r="DR255" s="125"/>
      <c r="EB255" s="125"/>
      <c r="EL255" s="125"/>
      <c r="EV255" s="125"/>
      <c r="FF255" s="125"/>
      <c r="FP255" s="125"/>
      <c r="FZ255" s="125"/>
      <c r="GJ255" s="125"/>
      <c r="GT255" s="125"/>
      <c r="HD255" s="125"/>
      <c r="HN255" s="125"/>
      <c r="HX255" s="125"/>
    </row>
    <row xmlns:x14ac="http://schemas.microsoft.com/office/spreadsheetml/2009/9/ac" r="256" s="3" customFormat="true" x14ac:dyDescent="0.25">
      <c r="A256" s="384"/>
      <c r="B256" s="125"/>
      <c r="L256" s="125"/>
      <c r="V256" s="125"/>
      <c r="AF256" s="125"/>
      <c r="AP256" s="125"/>
      <c r="AZ256" s="125"/>
      <c r="BJ256" s="125"/>
      <c r="BT256" s="125"/>
      <c r="CD256" s="125"/>
      <c r="CN256" s="125"/>
      <c r="CX256" s="125"/>
      <c r="DH256" s="125"/>
      <c r="DR256" s="125"/>
      <c r="EB256" s="125"/>
      <c r="EL256" s="125"/>
      <c r="EV256" s="125"/>
      <c r="FF256" s="125"/>
      <c r="FP256" s="125"/>
      <c r="FZ256" s="125"/>
      <c r="GJ256" s="125"/>
      <c r="GT256" s="125"/>
      <c r="HD256" s="125"/>
      <c r="HN256" s="125"/>
      <c r="HX256" s="125"/>
    </row>
    <row xmlns:x14ac="http://schemas.microsoft.com/office/spreadsheetml/2009/9/ac" r="257" s="3" customFormat="true" x14ac:dyDescent="0.25">
      <c r="A257" s="384"/>
      <c r="B257" s="125"/>
      <c r="L257" s="125"/>
      <c r="V257" s="125"/>
      <c r="AF257" s="125"/>
      <c r="AP257" s="125"/>
      <c r="AZ257" s="125"/>
      <c r="BJ257" s="125"/>
      <c r="BT257" s="125"/>
      <c r="CD257" s="125"/>
      <c r="CN257" s="125"/>
      <c r="CX257" s="125"/>
      <c r="DH257" s="125"/>
      <c r="DR257" s="125"/>
      <c r="EB257" s="125"/>
      <c r="EL257" s="125"/>
      <c r="EV257" s="125"/>
      <c r="FF257" s="125"/>
      <c r="FP257" s="125"/>
      <c r="FZ257" s="125"/>
      <c r="GJ257" s="125"/>
      <c r="GT257" s="125"/>
      <c r="HD257" s="125"/>
      <c r="HN257" s="125"/>
      <c r="HX257" s="125"/>
    </row>
    <row xmlns:x14ac="http://schemas.microsoft.com/office/spreadsheetml/2009/9/ac" r="258" s="3" customFormat="true" x14ac:dyDescent="0.25">
      <c r="A258" s="384"/>
      <c r="B258" s="125"/>
      <c r="L258" s="125"/>
      <c r="V258" s="125"/>
      <c r="AF258" s="125"/>
      <c r="AP258" s="125"/>
      <c r="AZ258" s="125"/>
      <c r="BJ258" s="125"/>
      <c r="BT258" s="125"/>
      <c r="CD258" s="125"/>
      <c r="CN258" s="125"/>
      <c r="CX258" s="125"/>
      <c r="DH258" s="125"/>
      <c r="DR258" s="125"/>
      <c r="EB258" s="125"/>
      <c r="EL258" s="125"/>
      <c r="EV258" s="125"/>
      <c r="FF258" s="125"/>
      <c r="FP258" s="125"/>
      <c r="FZ258" s="125"/>
      <c r="GJ258" s="125"/>
      <c r="GT258" s="125"/>
      <c r="HD258" s="125"/>
      <c r="HN258" s="125"/>
      <c r="HX258" s="125"/>
    </row>
    <row xmlns:x14ac="http://schemas.microsoft.com/office/spreadsheetml/2009/9/ac" r="259" s="3" customFormat="true" x14ac:dyDescent="0.25">
      <c r="A259" s="384"/>
      <c r="B259" s="125"/>
      <c r="L259" s="125"/>
      <c r="V259" s="125"/>
      <c r="AF259" s="125"/>
      <c r="AP259" s="125"/>
      <c r="AZ259" s="125"/>
      <c r="BJ259" s="125"/>
      <c r="BT259" s="125"/>
      <c r="CD259" s="125"/>
      <c r="CN259" s="125"/>
      <c r="CX259" s="125"/>
      <c r="DH259" s="125"/>
      <c r="DR259" s="125"/>
      <c r="EB259" s="125"/>
      <c r="EL259" s="125"/>
      <c r="EV259" s="125"/>
      <c r="FF259" s="125"/>
      <c r="FP259" s="125"/>
      <c r="FZ259" s="125"/>
      <c r="GJ259" s="125"/>
      <c r="GT259" s="125"/>
      <c r="HD259" s="125"/>
      <c r="HN259" s="125"/>
      <c r="HX259" s="125"/>
    </row>
    <row xmlns:x14ac="http://schemas.microsoft.com/office/spreadsheetml/2009/9/ac" r="260" s="3" customFormat="true" x14ac:dyDescent="0.25">
      <c r="A260" s="384"/>
      <c r="B260" s="125"/>
      <c r="L260" s="125"/>
      <c r="V260" s="125"/>
      <c r="AF260" s="125"/>
      <c r="AP260" s="125"/>
      <c r="AZ260" s="125"/>
      <c r="BJ260" s="125"/>
      <c r="BT260" s="125"/>
      <c r="CD260" s="125"/>
      <c r="CN260" s="125"/>
      <c r="CX260" s="125"/>
      <c r="DH260" s="125"/>
      <c r="DR260" s="125"/>
      <c r="EB260" s="125"/>
      <c r="EL260" s="125"/>
      <c r="EV260" s="125"/>
      <c r="FF260" s="125"/>
      <c r="FP260" s="125"/>
      <c r="FZ260" s="125"/>
      <c r="GJ260" s="125"/>
      <c r="GT260" s="125"/>
      <c r="HD260" s="125"/>
      <c r="HN260" s="125"/>
      <c r="HX260" s="125"/>
    </row>
    <row xmlns:x14ac="http://schemas.microsoft.com/office/spreadsheetml/2009/9/ac" r="261" s="3" customFormat="true" x14ac:dyDescent="0.25">
      <c r="A261" s="384"/>
      <c r="B261" s="125"/>
      <c r="L261" s="125"/>
      <c r="V261" s="125"/>
      <c r="AF261" s="125"/>
      <c r="AP261" s="125"/>
      <c r="AZ261" s="125"/>
      <c r="BJ261" s="125"/>
      <c r="BT261" s="125"/>
      <c r="CD261" s="125"/>
      <c r="CN261" s="125"/>
      <c r="CX261" s="125"/>
      <c r="DH261" s="125"/>
      <c r="DR261" s="125"/>
      <c r="EB261" s="125"/>
      <c r="EL261" s="125"/>
      <c r="EV261" s="125"/>
      <c r="FF261" s="125"/>
      <c r="FP261" s="125"/>
      <c r="FZ261" s="125"/>
      <c r="GJ261" s="125"/>
      <c r="GT261" s="125"/>
      <c r="HD261" s="125"/>
      <c r="HN261" s="125"/>
      <c r="HX261" s="125"/>
    </row>
    <row xmlns:x14ac="http://schemas.microsoft.com/office/spreadsheetml/2009/9/ac" r="262" s="3" customFormat="true" x14ac:dyDescent="0.25">
      <c r="A262" s="384"/>
      <c r="B262" s="125"/>
      <c r="L262" s="125"/>
      <c r="V262" s="125"/>
      <c r="AF262" s="125"/>
      <c r="AP262" s="125"/>
      <c r="AZ262" s="125"/>
      <c r="BJ262" s="125"/>
      <c r="BT262" s="125"/>
      <c r="CD262" s="125"/>
      <c r="CN262" s="125"/>
      <c r="CX262" s="125"/>
      <c r="DH262" s="125"/>
      <c r="DR262" s="125"/>
      <c r="EB262" s="125"/>
      <c r="EL262" s="125"/>
      <c r="EV262" s="125"/>
      <c r="FF262" s="125"/>
      <c r="FP262" s="125"/>
      <c r="FZ262" s="125"/>
      <c r="GJ262" s="125"/>
      <c r="GT262" s="125"/>
      <c r="HD262" s="125"/>
      <c r="HN262" s="125"/>
      <c r="HX262" s="125"/>
    </row>
    <row xmlns:x14ac="http://schemas.microsoft.com/office/spreadsheetml/2009/9/ac" r="263" s="3" customFormat="true" x14ac:dyDescent="0.25">
      <c r="A263" s="384"/>
      <c r="B263" s="125"/>
      <c r="L263" s="125"/>
      <c r="V263" s="125"/>
      <c r="AF263" s="125"/>
      <c r="AP263" s="125"/>
      <c r="AZ263" s="125"/>
      <c r="BJ263" s="125"/>
      <c r="BT263" s="125"/>
      <c r="CD263" s="125"/>
      <c r="CN263" s="125"/>
      <c r="CX263" s="125"/>
      <c r="DH263" s="125"/>
      <c r="DR263" s="125"/>
      <c r="EB263" s="125"/>
      <c r="EL263" s="125"/>
      <c r="EV263" s="125"/>
      <c r="FF263" s="125"/>
      <c r="FP263" s="125"/>
      <c r="FZ263" s="125"/>
      <c r="GJ263" s="125"/>
      <c r="GT263" s="125"/>
      <c r="HD263" s="125"/>
      <c r="HN263" s="125"/>
      <c r="HX263" s="125"/>
    </row>
    <row xmlns:x14ac="http://schemas.microsoft.com/office/spreadsheetml/2009/9/ac" r="264" s="3" customFormat="true" x14ac:dyDescent="0.25">
      <c r="A264" s="384"/>
      <c r="B264" s="125"/>
      <c r="L264" s="125"/>
      <c r="V264" s="125"/>
      <c r="AF264" s="125"/>
      <c r="AP264" s="125"/>
      <c r="AZ264" s="125"/>
      <c r="BJ264" s="125"/>
      <c r="BT264" s="125"/>
      <c r="CD264" s="125"/>
      <c r="CN264" s="125"/>
      <c r="CX264" s="125"/>
      <c r="DH264" s="125"/>
      <c r="DR264" s="125"/>
      <c r="EB264" s="125"/>
      <c r="EL264" s="125"/>
      <c r="EV264" s="125"/>
      <c r="FF264" s="125"/>
      <c r="FP264" s="125"/>
      <c r="FZ264" s="125"/>
      <c r="GJ264" s="125"/>
      <c r="GT264" s="125"/>
      <c r="HD264" s="125"/>
      <c r="HN264" s="125"/>
      <c r="HX264" s="125"/>
    </row>
    <row xmlns:x14ac="http://schemas.microsoft.com/office/spreadsheetml/2009/9/ac" r="265" s="3" customFormat="true" x14ac:dyDescent="0.25">
      <c r="A265" s="384"/>
      <c r="B265" s="125"/>
      <c r="L265" s="125"/>
      <c r="V265" s="125"/>
      <c r="AF265" s="125"/>
      <c r="AP265" s="125"/>
      <c r="AZ265" s="125"/>
      <c r="BJ265" s="125"/>
      <c r="BT265" s="125"/>
      <c r="CD265" s="125"/>
      <c r="CN265" s="125"/>
      <c r="CX265" s="125"/>
      <c r="DH265" s="125"/>
      <c r="DR265" s="125"/>
      <c r="EB265" s="125"/>
      <c r="EL265" s="125"/>
      <c r="EV265" s="125"/>
      <c r="FF265" s="125"/>
      <c r="FP265" s="125"/>
      <c r="FZ265" s="125"/>
      <c r="GJ265" s="125"/>
      <c r="GT265" s="125"/>
      <c r="HD265" s="125"/>
      <c r="HN265" s="125"/>
      <c r="HX265" s="125"/>
    </row>
    <row xmlns:x14ac="http://schemas.microsoft.com/office/spreadsheetml/2009/9/ac" r="266" s="3" customFormat="true" x14ac:dyDescent="0.25">
      <c r="A266" s="384"/>
      <c r="B266" s="125"/>
      <c r="L266" s="125"/>
      <c r="V266" s="125"/>
      <c r="AF266" s="125"/>
      <c r="AP266" s="125"/>
      <c r="AZ266" s="125"/>
      <c r="BJ266" s="125"/>
      <c r="BT266" s="125"/>
      <c r="CD266" s="125"/>
      <c r="CN266" s="125"/>
      <c r="CX266" s="125"/>
      <c r="DH266" s="125"/>
      <c r="DR266" s="125"/>
      <c r="EB266" s="125"/>
      <c r="EL266" s="125"/>
      <c r="EV266" s="125"/>
      <c r="FF266" s="125"/>
      <c r="FP266" s="125"/>
      <c r="FZ266" s="125"/>
      <c r="GJ266" s="125"/>
      <c r="GT266" s="125"/>
      <c r="HD266" s="125"/>
      <c r="HN266" s="125"/>
      <c r="HX266" s="125"/>
    </row>
    <row xmlns:x14ac="http://schemas.microsoft.com/office/spreadsheetml/2009/9/ac" r="267" s="3" customFormat="true" x14ac:dyDescent="0.25">
      <c r="A267" s="384"/>
      <c r="B267" s="125"/>
      <c r="L267" s="125"/>
      <c r="V267" s="125"/>
      <c r="AF267" s="125"/>
      <c r="AP267" s="125"/>
      <c r="AZ267" s="125"/>
      <c r="BJ267" s="125"/>
      <c r="BT267" s="125"/>
      <c r="CD267" s="125"/>
      <c r="CN267" s="125"/>
      <c r="CX267" s="125"/>
      <c r="DH267" s="125"/>
      <c r="DR267" s="125"/>
      <c r="EB267" s="125"/>
      <c r="EL267" s="125"/>
      <c r="EV267" s="125"/>
      <c r="FF267" s="125"/>
      <c r="FP267" s="125"/>
      <c r="FZ267" s="125"/>
      <c r="GJ267" s="125"/>
      <c r="GT267" s="125"/>
      <c r="HD267" s="125"/>
      <c r="HN267" s="125"/>
      <c r="HX267" s="125"/>
    </row>
    <row xmlns:x14ac="http://schemas.microsoft.com/office/spreadsheetml/2009/9/ac" r="268" s="3" customFormat="true" x14ac:dyDescent="0.25">
      <c r="A268" s="384"/>
      <c r="B268" s="125"/>
      <c r="L268" s="125"/>
      <c r="V268" s="125"/>
      <c r="AF268" s="125"/>
      <c r="AP268" s="125"/>
      <c r="AZ268" s="125"/>
      <c r="BJ268" s="125"/>
      <c r="BT268" s="125"/>
      <c r="CD268" s="125"/>
      <c r="CN268" s="125"/>
      <c r="CX268" s="125"/>
      <c r="DH268" s="125"/>
      <c r="DR268" s="125"/>
      <c r="EB268" s="125"/>
      <c r="EL268" s="125"/>
      <c r="EV268" s="125"/>
      <c r="FF268" s="125"/>
      <c r="FP268" s="125"/>
      <c r="FZ268" s="125"/>
      <c r="GJ268" s="125"/>
      <c r="GT268" s="125"/>
      <c r="HD268" s="125"/>
      <c r="HN268" s="125"/>
      <c r="HX268" s="125"/>
    </row>
    <row xmlns:x14ac="http://schemas.microsoft.com/office/spreadsheetml/2009/9/ac" r="269" s="3" customFormat="true" x14ac:dyDescent="0.25">
      <c r="A269" s="384"/>
      <c r="B269" s="125"/>
      <c r="L269" s="125"/>
      <c r="V269" s="125"/>
      <c r="AF269" s="125"/>
      <c r="AP269" s="125"/>
      <c r="AZ269" s="125"/>
      <c r="BJ269" s="125"/>
      <c r="BT269" s="125"/>
      <c r="CD269" s="125"/>
      <c r="CN269" s="125"/>
      <c r="CX269" s="125"/>
      <c r="DH269" s="125"/>
      <c r="DR269" s="125"/>
      <c r="EB269" s="125"/>
      <c r="EL269" s="125"/>
      <c r="EV269" s="125"/>
      <c r="FF269" s="125"/>
      <c r="FP269" s="125"/>
      <c r="FZ269" s="125"/>
      <c r="GJ269" s="125"/>
      <c r="GT269" s="125"/>
      <c r="HD269" s="125"/>
      <c r="HN269" s="125"/>
      <c r="HX269" s="125"/>
    </row>
    <row xmlns:x14ac="http://schemas.microsoft.com/office/spreadsheetml/2009/9/ac" r="270" s="3" customFormat="true" x14ac:dyDescent="0.25">
      <c r="A270" s="384"/>
      <c r="B270" s="125"/>
      <c r="L270" s="125"/>
      <c r="V270" s="125"/>
      <c r="AF270" s="125"/>
      <c r="AP270" s="125"/>
      <c r="AZ270" s="125"/>
      <c r="BJ270" s="125"/>
      <c r="BT270" s="125"/>
      <c r="CD270" s="125"/>
      <c r="CN270" s="125"/>
      <c r="CX270" s="125"/>
      <c r="DH270" s="125"/>
      <c r="DR270" s="125"/>
      <c r="EB270" s="125"/>
      <c r="EL270" s="125"/>
      <c r="EV270" s="125"/>
      <c r="FF270" s="125"/>
      <c r="FP270" s="125"/>
      <c r="FZ270" s="125"/>
      <c r="GJ270" s="125"/>
      <c r="GT270" s="125"/>
      <c r="HD270" s="125"/>
      <c r="HN270" s="125"/>
      <c r="HX270" s="125"/>
    </row>
    <row xmlns:x14ac="http://schemas.microsoft.com/office/spreadsheetml/2009/9/ac" r="271" s="3" customFormat="true" x14ac:dyDescent="0.25">
      <c r="A271" s="384"/>
      <c r="B271" s="125"/>
      <c r="L271" s="125"/>
      <c r="V271" s="125"/>
      <c r="AF271" s="125"/>
      <c r="AP271" s="125"/>
      <c r="AZ271" s="125"/>
      <c r="BJ271" s="125"/>
      <c r="BT271" s="125"/>
      <c r="CD271" s="125"/>
      <c r="CN271" s="125"/>
      <c r="CX271" s="125"/>
      <c r="DH271" s="125"/>
      <c r="DR271" s="125"/>
      <c r="EB271" s="125"/>
      <c r="EL271" s="125"/>
      <c r="EV271" s="125"/>
      <c r="FF271" s="125"/>
      <c r="FP271" s="125"/>
      <c r="FZ271" s="125"/>
      <c r="GJ271" s="125"/>
      <c r="GT271" s="125"/>
      <c r="HD271" s="125"/>
      <c r="HN271" s="125"/>
      <c r="HX271" s="125"/>
    </row>
    <row xmlns:x14ac="http://schemas.microsoft.com/office/spreadsheetml/2009/9/ac" r="272" s="3" customFormat="true" x14ac:dyDescent="0.25">
      <c r="A272" s="384"/>
      <c r="B272" s="125"/>
      <c r="L272" s="125"/>
      <c r="V272" s="125"/>
      <c r="AF272" s="125"/>
      <c r="AP272" s="125"/>
      <c r="AZ272" s="125"/>
      <c r="BJ272" s="125"/>
      <c r="BT272" s="125"/>
      <c r="CD272" s="125"/>
      <c r="CN272" s="125"/>
      <c r="CX272" s="125"/>
      <c r="DH272" s="125"/>
      <c r="DR272" s="125"/>
      <c r="EB272" s="125"/>
      <c r="EL272" s="125"/>
      <c r="EV272" s="125"/>
      <c r="FF272" s="125"/>
      <c r="FP272" s="125"/>
      <c r="FZ272" s="125"/>
      <c r="GJ272" s="125"/>
      <c r="GT272" s="125"/>
      <c r="HD272" s="125"/>
      <c r="HN272" s="125"/>
      <c r="HX272" s="125"/>
    </row>
    <row xmlns:x14ac="http://schemas.microsoft.com/office/spreadsheetml/2009/9/ac" r="273" s="3" customFormat="true" x14ac:dyDescent="0.25">
      <c r="A273" s="384"/>
      <c r="B273" s="125"/>
      <c r="L273" s="125"/>
      <c r="V273" s="125"/>
      <c r="AF273" s="125"/>
      <c r="AP273" s="125"/>
      <c r="AZ273" s="125"/>
      <c r="BJ273" s="125"/>
      <c r="BT273" s="125"/>
      <c r="CD273" s="125"/>
      <c r="CN273" s="125"/>
      <c r="CX273" s="125"/>
      <c r="DH273" s="125"/>
      <c r="DR273" s="125"/>
      <c r="EB273" s="125"/>
      <c r="EL273" s="125"/>
      <c r="EV273" s="125"/>
      <c r="FF273" s="125"/>
      <c r="FP273" s="125"/>
      <c r="FZ273" s="125"/>
      <c r="GJ273" s="125"/>
      <c r="GT273" s="125"/>
      <c r="HD273" s="125"/>
      <c r="HN273" s="125"/>
      <c r="HX273" s="125"/>
    </row>
    <row xmlns:x14ac="http://schemas.microsoft.com/office/spreadsheetml/2009/9/ac" r="274" s="3" customFormat="true" x14ac:dyDescent="0.25">
      <c r="A274" s="384"/>
      <c r="B274" s="125"/>
      <c r="L274" s="125"/>
      <c r="V274" s="125"/>
      <c r="AF274" s="125"/>
      <c r="AP274" s="125"/>
      <c r="AZ274" s="125"/>
      <c r="BJ274" s="125"/>
      <c r="BT274" s="125"/>
      <c r="CD274" s="125"/>
      <c r="CN274" s="125"/>
      <c r="CX274" s="125"/>
      <c r="DH274" s="125"/>
      <c r="DR274" s="125"/>
      <c r="EB274" s="125"/>
      <c r="EL274" s="125"/>
      <c r="EV274" s="125"/>
      <c r="FF274" s="125"/>
      <c r="FP274" s="125"/>
      <c r="FZ274" s="125"/>
      <c r="GJ274" s="125"/>
      <c r="GT274" s="125"/>
      <c r="HD274" s="125"/>
      <c r="HN274" s="125"/>
      <c r="HX274" s="125"/>
    </row>
    <row xmlns:x14ac="http://schemas.microsoft.com/office/spreadsheetml/2009/9/ac" r="275" s="3" customFormat="true" x14ac:dyDescent="0.25">
      <c r="A275" s="384"/>
      <c r="B275" s="125"/>
      <c r="L275" s="125"/>
      <c r="V275" s="125"/>
      <c r="AF275" s="125"/>
      <c r="AP275" s="125"/>
      <c r="AZ275" s="125"/>
      <c r="BJ275" s="125"/>
      <c r="BT275" s="125"/>
      <c r="CD275" s="125"/>
      <c r="CN275" s="125"/>
      <c r="CX275" s="125"/>
      <c r="DH275" s="125"/>
      <c r="DR275" s="125"/>
      <c r="EB275" s="125"/>
      <c r="EL275" s="125"/>
      <c r="EV275" s="125"/>
      <c r="FF275" s="125"/>
      <c r="FP275" s="125"/>
      <c r="FZ275" s="125"/>
      <c r="GJ275" s="125"/>
      <c r="GT275" s="125"/>
      <c r="HD275" s="125"/>
      <c r="HN275" s="125"/>
      <c r="HX275" s="125"/>
    </row>
    <row xmlns:x14ac="http://schemas.microsoft.com/office/spreadsheetml/2009/9/ac" r="276" s="3" customFormat="true" x14ac:dyDescent="0.25">
      <c r="A276" s="384"/>
      <c r="B276" s="125"/>
      <c r="L276" s="125"/>
      <c r="V276" s="125"/>
      <c r="AF276" s="125"/>
      <c r="AP276" s="125"/>
      <c r="AZ276" s="125"/>
      <c r="BJ276" s="125"/>
      <c r="BT276" s="125"/>
      <c r="CD276" s="125"/>
      <c r="CN276" s="125"/>
      <c r="CX276" s="125"/>
      <c r="DH276" s="125"/>
      <c r="DR276" s="125"/>
      <c r="EB276" s="125"/>
      <c r="EL276" s="125"/>
      <c r="EV276" s="125"/>
      <c r="FF276" s="125"/>
      <c r="FP276" s="125"/>
      <c r="FZ276" s="125"/>
      <c r="GJ276" s="125"/>
      <c r="GT276" s="125"/>
      <c r="HD276" s="125"/>
      <c r="HN276" s="125"/>
      <c r="HX276" s="125"/>
    </row>
    <row xmlns:x14ac="http://schemas.microsoft.com/office/spreadsheetml/2009/9/ac" r="277" s="3" customFormat="true" x14ac:dyDescent="0.25">
      <c r="A277" s="384"/>
      <c r="B277" s="125"/>
      <c r="L277" s="125"/>
      <c r="V277" s="125"/>
      <c r="AF277" s="125"/>
      <c r="AP277" s="125"/>
      <c r="AZ277" s="125"/>
      <c r="BJ277" s="125"/>
      <c r="BT277" s="125"/>
      <c r="CD277" s="125"/>
      <c r="CN277" s="125"/>
      <c r="CX277" s="125"/>
      <c r="DH277" s="125"/>
      <c r="DR277" s="125"/>
      <c r="EB277" s="125"/>
      <c r="EL277" s="125"/>
      <c r="EV277" s="125"/>
      <c r="FF277" s="125"/>
      <c r="FP277" s="125"/>
      <c r="FZ277" s="125"/>
      <c r="GJ277" s="125"/>
      <c r="GT277" s="125"/>
      <c r="HD277" s="125"/>
      <c r="HN277" s="125"/>
      <c r="HX277" s="125"/>
    </row>
    <row xmlns:x14ac="http://schemas.microsoft.com/office/spreadsheetml/2009/9/ac" r="278" s="3" customFormat="true" x14ac:dyDescent="0.25">
      <c r="A278" s="384"/>
      <c r="B278" s="125"/>
      <c r="L278" s="125"/>
      <c r="V278" s="125"/>
      <c r="AF278" s="125"/>
      <c r="AP278" s="125"/>
      <c r="AZ278" s="125"/>
      <c r="BJ278" s="125"/>
      <c r="BT278" s="125"/>
      <c r="CD278" s="125"/>
      <c r="CN278" s="125"/>
      <c r="CX278" s="125"/>
      <c r="DH278" s="125"/>
      <c r="DR278" s="125"/>
      <c r="EB278" s="125"/>
      <c r="EL278" s="125"/>
      <c r="EV278" s="125"/>
      <c r="FF278" s="125"/>
      <c r="FP278" s="125"/>
      <c r="FZ278" s="125"/>
      <c r="GJ278" s="125"/>
      <c r="GT278" s="125"/>
      <c r="HD278" s="125"/>
      <c r="HN278" s="125"/>
      <c r="HX278" s="125"/>
    </row>
    <row xmlns:x14ac="http://schemas.microsoft.com/office/spreadsheetml/2009/9/ac" r="279" s="3" customFormat="true" x14ac:dyDescent="0.25">
      <c r="A279" s="384"/>
      <c r="B279" s="125"/>
      <c r="L279" s="125"/>
      <c r="V279" s="125"/>
      <c r="AF279" s="125"/>
      <c r="AP279" s="125"/>
      <c r="AZ279" s="125"/>
      <c r="BJ279" s="125"/>
      <c r="BT279" s="125"/>
      <c r="CD279" s="125"/>
      <c r="CN279" s="125"/>
      <c r="CX279" s="125"/>
      <c r="DH279" s="125"/>
      <c r="DR279" s="125"/>
      <c r="EB279" s="125"/>
      <c r="EL279" s="125"/>
      <c r="EV279" s="125"/>
      <c r="FF279" s="125"/>
      <c r="FP279" s="125"/>
      <c r="FZ279" s="125"/>
      <c r="GJ279" s="125"/>
      <c r="GT279" s="125"/>
      <c r="HD279" s="125"/>
      <c r="HN279" s="125"/>
      <c r="HX279" s="125"/>
    </row>
    <row xmlns:x14ac="http://schemas.microsoft.com/office/spreadsheetml/2009/9/ac" r="280" s="3" customFormat="true" x14ac:dyDescent="0.25">
      <c r="A280" s="384"/>
      <c r="B280" s="125"/>
      <c r="L280" s="125"/>
      <c r="V280" s="125"/>
      <c r="AF280" s="125"/>
      <c r="AP280" s="125"/>
      <c r="AZ280" s="125"/>
      <c r="BJ280" s="125"/>
      <c r="BT280" s="125"/>
      <c r="CD280" s="125"/>
      <c r="CN280" s="125"/>
      <c r="CX280" s="125"/>
      <c r="DH280" s="125"/>
      <c r="DR280" s="125"/>
      <c r="EB280" s="125"/>
      <c r="EL280" s="125"/>
      <c r="EV280" s="125"/>
      <c r="FF280" s="125"/>
      <c r="FP280" s="125"/>
      <c r="FZ280" s="125"/>
      <c r="GJ280" s="125"/>
      <c r="GT280" s="125"/>
      <c r="HD280" s="125"/>
      <c r="HN280" s="125"/>
      <c r="HX280" s="125"/>
    </row>
    <row xmlns:x14ac="http://schemas.microsoft.com/office/spreadsheetml/2009/9/ac" r="281" s="3" customFormat="true" x14ac:dyDescent="0.25">
      <c r="A281" s="384"/>
      <c r="B281" s="125"/>
      <c r="L281" s="125"/>
      <c r="V281" s="125"/>
      <c r="AF281" s="125"/>
      <c r="AP281" s="125"/>
      <c r="AZ281" s="125"/>
      <c r="BJ281" s="125"/>
      <c r="BT281" s="125"/>
      <c r="CD281" s="125"/>
      <c r="CN281" s="125"/>
      <c r="CX281" s="125"/>
      <c r="DH281" s="125"/>
      <c r="DR281" s="125"/>
      <c r="EB281" s="125"/>
      <c r="EL281" s="125"/>
      <c r="EV281" s="125"/>
      <c r="FF281" s="125"/>
      <c r="FP281" s="125"/>
      <c r="FZ281" s="125"/>
      <c r="GJ281" s="125"/>
      <c r="GT281" s="125"/>
      <c r="HD281" s="125"/>
      <c r="HN281" s="125"/>
      <c r="HX281" s="125"/>
    </row>
    <row xmlns:x14ac="http://schemas.microsoft.com/office/spreadsheetml/2009/9/ac" r="282" s="3" customFormat="true" x14ac:dyDescent="0.25">
      <c r="A282" s="384"/>
      <c r="B282" s="125"/>
      <c r="L282" s="125"/>
      <c r="V282" s="125"/>
      <c r="AF282" s="125"/>
      <c r="AP282" s="125"/>
      <c r="AZ282" s="125"/>
      <c r="BJ282" s="125"/>
      <c r="BT282" s="125"/>
      <c r="CD282" s="125"/>
      <c r="CN282" s="125"/>
      <c r="CX282" s="125"/>
      <c r="DH282" s="125"/>
      <c r="DR282" s="125"/>
      <c r="EB282" s="125"/>
      <c r="EL282" s="125"/>
      <c r="EV282" s="125"/>
      <c r="FF282" s="125"/>
      <c r="FP282" s="125"/>
      <c r="FZ282" s="125"/>
      <c r="GJ282" s="125"/>
      <c r="GT282" s="125"/>
      <c r="HD282" s="125"/>
      <c r="HN282" s="125"/>
      <c r="HX282" s="125"/>
    </row>
    <row xmlns:x14ac="http://schemas.microsoft.com/office/spreadsheetml/2009/9/ac" r="283" s="3" customFormat="true" x14ac:dyDescent="0.25">
      <c r="A283" s="384"/>
      <c r="B283" s="125"/>
      <c r="L283" s="125"/>
      <c r="V283" s="125"/>
      <c r="AF283" s="125"/>
      <c r="AP283" s="125"/>
      <c r="AZ283" s="125"/>
      <c r="BJ283" s="125"/>
      <c r="BT283" s="125"/>
      <c r="CD283" s="125"/>
      <c r="CN283" s="125"/>
      <c r="CX283" s="125"/>
      <c r="DH283" s="125"/>
      <c r="DR283" s="125"/>
      <c r="EB283" s="125"/>
      <c r="EL283" s="125"/>
      <c r="EV283" s="125"/>
      <c r="FF283" s="125"/>
      <c r="FP283" s="125"/>
      <c r="FZ283" s="125"/>
      <c r="GJ283" s="125"/>
      <c r="GT283" s="125"/>
      <c r="HD283" s="125"/>
      <c r="HN283" s="125"/>
      <c r="HX283" s="125"/>
    </row>
    <row xmlns:x14ac="http://schemas.microsoft.com/office/spreadsheetml/2009/9/ac" r="284" s="3" customFormat="true" x14ac:dyDescent="0.25">
      <c r="A284" s="384"/>
      <c r="B284" s="125"/>
      <c r="L284" s="125"/>
      <c r="V284" s="125"/>
      <c r="AF284" s="125"/>
      <c r="AP284" s="125"/>
      <c r="AZ284" s="125"/>
      <c r="BJ284" s="125"/>
      <c r="BT284" s="125"/>
      <c r="CD284" s="125"/>
      <c r="CN284" s="125"/>
      <c r="CX284" s="125"/>
      <c r="DH284" s="125"/>
      <c r="DR284" s="125"/>
      <c r="EB284" s="125"/>
      <c r="EL284" s="125"/>
      <c r="EV284" s="125"/>
      <c r="FF284" s="125"/>
      <c r="FP284" s="125"/>
      <c r="FZ284" s="125"/>
      <c r="GJ284" s="125"/>
      <c r="GT284" s="125"/>
      <c r="HD284" s="125"/>
      <c r="HN284" s="125"/>
      <c r="HX284" s="125"/>
    </row>
    <row xmlns:x14ac="http://schemas.microsoft.com/office/spreadsheetml/2009/9/ac" r="285" s="3" customFormat="true" x14ac:dyDescent="0.25">
      <c r="A285" s="384"/>
      <c r="B285" s="125"/>
      <c r="L285" s="125"/>
      <c r="V285" s="125"/>
      <c r="AF285" s="125"/>
      <c r="AP285" s="125"/>
      <c r="AZ285" s="125"/>
      <c r="BJ285" s="125"/>
      <c r="BT285" s="125"/>
      <c r="CD285" s="125"/>
      <c r="CN285" s="125"/>
      <c r="CX285" s="125"/>
      <c r="DH285" s="125"/>
      <c r="DR285" s="125"/>
      <c r="EB285" s="125"/>
      <c r="EL285" s="125"/>
      <c r="EV285" s="125"/>
      <c r="FF285" s="125"/>
      <c r="FP285" s="125"/>
      <c r="FZ285" s="125"/>
      <c r="GJ285" s="125"/>
      <c r="GT285" s="125"/>
      <c r="HD285" s="125"/>
      <c r="HN285" s="125"/>
      <c r="HX285" s="125"/>
    </row>
    <row xmlns:x14ac="http://schemas.microsoft.com/office/spreadsheetml/2009/9/ac" r="286" s="3" customFormat="true" x14ac:dyDescent="0.25">
      <c r="A286" s="384"/>
      <c r="B286" s="125"/>
      <c r="L286" s="125"/>
      <c r="V286" s="125"/>
      <c r="AF286" s="125"/>
      <c r="AP286" s="125"/>
      <c r="AZ286" s="125"/>
      <c r="BJ286" s="125"/>
      <c r="BT286" s="125"/>
      <c r="CD286" s="125"/>
      <c r="CN286" s="125"/>
      <c r="CX286" s="125"/>
      <c r="DH286" s="125"/>
      <c r="DR286" s="125"/>
      <c r="EB286" s="125"/>
      <c r="EL286" s="125"/>
      <c r="EV286" s="125"/>
      <c r="FF286" s="125"/>
      <c r="FP286" s="125"/>
      <c r="FZ286" s="125"/>
      <c r="GJ286" s="125"/>
      <c r="GT286" s="125"/>
      <c r="HD286" s="125"/>
      <c r="HN286" s="125"/>
      <c r="HX286" s="125"/>
    </row>
    <row xmlns:x14ac="http://schemas.microsoft.com/office/spreadsheetml/2009/9/ac" r="287" s="3" customFormat="true" x14ac:dyDescent="0.25">
      <c r="A287" s="384"/>
      <c r="B287" s="125"/>
      <c r="L287" s="125"/>
      <c r="V287" s="125"/>
      <c r="AF287" s="125"/>
      <c r="AP287" s="125"/>
      <c r="AZ287" s="125"/>
      <c r="BJ287" s="125"/>
      <c r="BT287" s="125"/>
      <c r="CD287" s="125"/>
      <c r="CN287" s="125"/>
      <c r="CX287" s="125"/>
      <c r="DH287" s="125"/>
      <c r="DR287" s="125"/>
      <c r="EB287" s="125"/>
      <c r="EL287" s="125"/>
      <c r="EV287" s="125"/>
      <c r="FF287" s="125"/>
      <c r="FP287" s="125"/>
      <c r="FZ287" s="125"/>
      <c r="GJ287" s="125"/>
      <c r="GT287" s="125"/>
      <c r="HD287" s="125"/>
      <c r="HN287" s="125"/>
      <c r="HX287" s="125"/>
    </row>
    <row xmlns:x14ac="http://schemas.microsoft.com/office/spreadsheetml/2009/9/ac" r="288" s="3" customFormat="true" x14ac:dyDescent="0.25">
      <c r="A288" s="384"/>
      <c r="B288" s="125"/>
      <c r="L288" s="125"/>
      <c r="V288" s="125"/>
      <c r="AF288" s="125"/>
      <c r="AP288" s="125"/>
      <c r="AZ288" s="125"/>
      <c r="BJ288" s="125"/>
      <c r="BT288" s="125"/>
      <c r="CD288" s="125"/>
      <c r="CN288" s="125"/>
      <c r="CX288" s="125"/>
      <c r="DH288" s="125"/>
      <c r="DR288" s="125"/>
      <c r="EB288" s="125"/>
      <c r="EL288" s="125"/>
      <c r="EV288" s="125"/>
      <c r="FF288" s="125"/>
      <c r="FP288" s="125"/>
      <c r="FZ288" s="125"/>
      <c r="GJ288" s="125"/>
      <c r="GT288" s="125"/>
      <c r="HD288" s="125"/>
      <c r="HN288" s="125"/>
      <c r="HX288" s="125"/>
    </row>
    <row xmlns:x14ac="http://schemas.microsoft.com/office/spreadsheetml/2009/9/ac" r="289" s="3" customFormat="true" x14ac:dyDescent="0.25">
      <c r="A289" s="384"/>
      <c r="B289" s="125"/>
      <c r="L289" s="125"/>
      <c r="V289" s="125"/>
      <c r="AF289" s="125"/>
      <c r="AP289" s="125"/>
      <c r="AZ289" s="125"/>
      <c r="BJ289" s="125"/>
      <c r="BT289" s="125"/>
      <c r="CD289" s="125"/>
      <c r="CN289" s="125"/>
      <c r="CX289" s="125"/>
      <c r="DH289" s="125"/>
      <c r="DR289" s="125"/>
      <c r="EB289" s="125"/>
      <c r="EL289" s="125"/>
      <c r="EV289" s="125"/>
      <c r="FF289" s="125"/>
      <c r="FP289" s="125"/>
      <c r="FZ289" s="125"/>
      <c r="GJ289" s="125"/>
      <c r="GT289" s="125"/>
      <c r="HD289" s="125"/>
      <c r="HN289" s="125"/>
      <c r="HX289" s="125"/>
    </row>
    <row xmlns:x14ac="http://schemas.microsoft.com/office/spreadsheetml/2009/9/ac" r="290" s="3" customFormat="true" x14ac:dyDescent="0.25">
      <c r="A290" s="384"/>
      <c r="B290" s="125"/>
      <c r="L290" s="125"/>
      <c r="V290" s="125"/>
      <c r="AF290" s="125"/>
      <c r="AP290" s="125"/>
      <c r="AZ290" s="125"/>
      <c r="BJ290" s="125"/>
      <c r="BT290" s="125"/>
      <c r="CD290" s="125"/>
      <c r="CN290" s="125"/>
      <c r="CX290" s="125"/>
      <c r="DH290" s="125"/>
      <c r="DR290" s="125"/>
      <c r="EB290" s="125"/>
      <c r="EL290" s="125"/>
      <c r="EV290" s="125"/>
      <c r="FF290" s="125"/>
      <c r="FP290" s="125"/>
      <c r="FZ290" s="125"/>
      <c r="GJ290" s="125"/>
      <c r="GT290" s="125"/>
      <c r="HD290" s="125"/>
      <c r="HN290" s="125"/>
      <c r="HX290" s="125"/>
    </row>
    <row xmlns:x14ac="http://schemas.microsoft.com/office/spreadsheetml/2009/9/ac" r="291" s="3" customFormat="true" x14ac:dyDescent="0.25">
      <c r="A291" s="384"/>
      <c r="B291" s="125"/>
      <c r="L291" s="125"/>
      <c r="V291" s="125"/>
      <c r="AF291" s="125"/>
      <c r="AP291" s="125"/>
      <c r="AZ291" s="125"/>
      <c r="BJ291" s="125"/>
      <c r="BT291" s="125"/>
      <c r="CD291" s="125"/>
      <c r="CN291" s="125"/>
      <c r="CX291" s="125"/>
      <c r="DH291" s="125"/>
      <c r="DR291" s="125"/>
      <c r="EB291" s="125"/>
      <c r="EL291" s="125"/>
      <c r="EV291" s="125"/>
      <c r="FF291" s="125"/>
      <c r="FP291" s="125"/>
      <c r="FZ291" s="125"/>
      <c r="GJ291" s="125"/>
      <c r="GT291" s="125"/>
      <c r="HD291" s="125"/>
      <c r="HN291" s="125"/>
      <c r="HX291" s="125"/>
    </row>
    <row xmlns:x14ac="http://schemas.microsoft.com/office/spreadsheetml/2009/9/ac" r="292" s="3" customFormat="true" x14ac:dyDescent="0.25">
      <c r="A292" s="384"/>
      <c r="B292" s="125"/>
      <c r="L292" s="125"/>
      <c r="V292" s="125"/>
      <c r="AF292" s="125"/>
      <c r="AP292" s="125"/>
      <c r="AZ292" s="125"/>
      <c r="BJ292" s="125"/>
      <c r="BT292" s="125"/>
      <c r="CD292" s="125"/>
      <c r="CN292" s="125"/>
      <c r="CX292" s="125"/>
      <c r="DH292" s="125"/>
      <c r="DR292" s="125"/>
      <c r="EB292" s="125"/>
      <c r="EL292" s="125"/>
      <c r="EV292" s="125"/>
      <c r="FF292" s="125"/>
      <c r="FP292" s="125"/>
      <c r="FZ292" s="125"/>
      <c r="GJ292" s="125"/>
      <c r="GT292" s="125"/>
      <c r="HD292" s="125"/>
      <c r="HN292" s="125"/>
      <c r="HX292" s="125"/>
    </row>
    <row xmlns:x14ac="http://schemas.microsoft.com/office/spreadsheetml/2009/9/ac" r="293" s="3" customFormat="true" x14ac:dyDescent="0.25">
      <c r="A293" s="384"/>
      <c r="B293" s="125"/>
      <c r="L293" s="125"/>
      <c r="V293" s="125"/>
      <c r="AF293" s="125"/>
      <c r="AP293" s="125"/>
      <c r="AZ293" s="125"/>
      <c r="BJ293" s="125"/>
      <c r="BT293" s="125"/>
      <c r="CD293" s="125"/>
      <c r="CN293" s="125"/>
      <c r="CX293" s="125"/>
      <c r="DH293" s="125"/>
      <c r="DR293" s="125"/>
      <c r="EB293" s="125"/>
      <c r="EL293" s="125"/>
      <c r="EV293" s="125"/>
      <c r="FF293" s="125"/>
      <c r="FP293" s="125"/>
      <c r="FZ293" s="125"/>
      <c r="GJ293" s="125"/>
      <c r="GT293" s="125"/>
      <c r="HD293" s="125"/>
      <c r="HN293" s="125"/>
      <c r="HX293" s="125"/>
    </row>
    <row xmlns:x14ac="http://schemas.microsoft.com/office/spreadsheetml/2009/9/ac" r="294" s="3" customFormat="true" x14ac:dyDescent="0.25">
      <c r="A294" s="384"/>
      <c r="B294" s="125"/>
      <c r="L294" s="125"/>
      <c r="V294" s="125"/>
      <c r="AF294" s="125"/>
      <c r="AP294" s="125"/>
      <c r="AZ294" s="125"/>
      <c r="BJ294" s="125"/>
      <c r="BT294" s="125"/>
      <c r="CD294" s="125"/>
      <c r="CN294" s="125"/>
      <c r="CX294" s="125"/>
      <c r="DH294" s="125"/>
      <c r="DR294" s="125"/>
      <c r="EB294" s="125"/>
      <c r="EL294" s="125"/>
      <c r="EV294" s="125"/>
      <c r="FF294" s="125"/>
      <c r="FP294" s="125"/>
      <c r="FZ294" s="125"/>
      <c r="GJ294" s="125"/>
      <c r="GT294" s="125"/>
      <c r="HD294" s="125"/>
      <c r="HN294" s="125"/>
      <c r="HX294" s="125"/>
    </row>
    <row xmlns:x14ac="http://schemas.microsoft.com/office/spreadsheetml/2009/9/ac" r="295" s="3" customFormat="true" x14ac:dyDescent="0.25">
      <c r="A295" s="384"/>
      <c r="B295" s="125"/>
      <c r="L295" s="125"/>
      <c r="V295" s="125"/>
      <c r="AF295" s="125"/>
      <c r="AP295" s="125"/>
      <c r="AZ295" s="125"/>
      <c r="BJ295" s="125"/>
      <c r="BT295" s="125"/>
      <c r="CD295" s="125"/>
      <c r="CN295" s="125"/>
      <c r="CX295" s="125"/>
      <c r="DH295" s="125"/>
      <c r="DR295" s="125"/>
      <c r="EB295" s="125"/>
      <c r="EL295" s="125"/>
      <c r="EV295" s="125"/>
      <c r="FF295" s="125"/>
      <c r="FP295" s="125"/>
      <c r="FZ295" s="125"/>
      <c r="GJ295" s="125"/>
      <c r="GT295" s="125"/>
      <c r="HD295" s="125"/>
      <c r="HN295" s="125"/>
      <c r="HX295" s="125"/>
    </row>
    <row xmlns:x14ac="http://schemas.microsoft.com/office/spreadsheetml/2009/9/ac" r="296" s="3" customFormat="true" x14ac:dyDescent="0.25">
      <c r="A296" s="384"/>
      <c r="B296" s="125"/>
      <c r="L296" s="125"/>
      <c r="V296" s="125"/>
      <c r="AF296" s="125"/>
      <c r="AP296" s="125"/>
      <c r="AZ296" s="125"/>
      <c r="BJ296" s="125"/>
      <c r="BT296" s="125"/>
      <c r="CD296" s="125"/>
      <c r="CN296" s="125"/>
      <c r="CX296" s="125"/>
      <c r="DH296" s="125"/>
      <c r="DR296" s="125"/>
      <c r="EB296" s="125"/>
      <c r="EL296" s="125"/>
      <c r="EV296" s="125"/>
      <c r="FF296" s="125"/>
      <c r="FP296" s="125"/>
      <c r="FZ296" s="125"/>
      <c r="GJ296" s="125"/>
      <c r="GT296" s="125"/>
      <c r="HD296" s="125"/>
      <c r="HN296" s="125"/>
      <c r="HX296" s="125"/>
    </row>
    <row xmlns:x14ac="http://schemas.microsoft.com/office/spreadsheetml/2009/9/ac" r="297" s="3" customFormat="true" x14ac:dyDescent="0.25">
      <c r="A297" s="384"/>
      <c r="B297" s="125"/>
      <c r="L297" s="125"/>
      <c r="V297" s="125"/>
      <c r="AF297" s="125"/>
      <c r="AP297" s="125"/>
      <c r="AZ297" s="125"/>
      <c r="BJ297" s="125"/>
      <c r="BT297" s="125"/>
      <c r="CD297" s="125"/>
      <c r="CN297" s="125"/>
      <c r="CX297" s="125"/>
      <c r="DH297" s="125"/>
      <c r="DR297" s="125"/>
      <c r="EB297" s="125"/>
      <c r="EL297" s="125"/>
      <c r="EV297" s="125"/>
      <c r="FF297" s="125"/>
      <c r="FP297" s="125"/>
      <c r="FZ297" s="125"/>
      <c r="GJ297" s="125"/>
      <c r="GT297" s="125"/>
      <c r="HD297" s="125"/>
      <c r="HN297" s="125"/>
      <c r="HX297" s="125"/>
    </row>
    <row xmlns:x14ac="http://schemas.microsoft.com/office/spreadsheetml/2009/9/ac" r="298" s="3" customFormat="true" x14ac:dyDescent="0.25">
      <c r="A298" s="384"/>
      <c r="B298" s="125"/>
      <c r="L298" s="125"/>
      <c r="V298" s="125"/>
      <c r="AF298" s="125"/>
      <c r="AP298" s="125"/>
      <c r="AZ298" s="125"/>
      <c r="BJ298" s="125"/>
      <c r="BT298" s="125"/>
      <c r="CD298" s="125"/>
      <c r="CN298" s="125"/>
      <c r="CX298" s="125"/>
      <c r="DH298" s="125"/>
      <c r="DR298" s="125"/>
      <c r="EB298" s="125"/>
      <c r="EL298" s="125"/>
      <c r="EV298" s="125"/>
      <c r="FF298" s="125"/>
      <c r="FP298" s="125"/>
      <c r="FZ298" s="125"/>
      <c r="GJ298" s="125"/>
      <c r="GT298" s="125"/>
      <c r="HD298" s="125"/>
      <c r="HN298" s="125"/>
      <c r="HX298" s="125"/>
    </row>
    <row xmlns:x14ac="http://schemas.microsoft.com/office/spreadsheetml/2009/9/ac" r="299" s="3" customFormat="true" x14ac:dyDescent="0.25">
      <c r="A299" s="384"/>
      <c r="B299" s="125"/>
      <c r="L299" s="125"/>
      <c r="V299" s="125"/>
      <c r="AF299" s="125"/>
      <c r="AP299" s="125"/>
      <c r="AZ299" s="125"/>
      <c r="BJ299" s="125"/>
      <c r="BT299" s="125"/>
      <c r="CD299" s="125"/>
      <c r="CN299" s="125"/>
      <c r="CX299" s="125"/>
      <c r="DH299" s="125"/>
      <c r="DR299" s="125"/>
      <c r="EB299" s="125"/>
      <c r="EL299" s="125"/>
      <c r="EV299" s="125"/>
      <c r="FF299" s="125"/>
      <c r="FP299" s="125"/>
      <c r="FZ299" s="125"/>
      <c r="GJ299" s="125"/>
      <c r="GT299" s="125"/>
      <c r="HD299" s="125"/>
      <c r="HN299" s="125"/>
      <c r="HX299" s="125"/>
    </row>
    <row xmlns:x14ac="http://schemas.microsoft.com/office/spreadsheetml/2009/9/ac" r="300" s="3" customFormat="true" x14ac:dyDescent="0.25">
      <c r="A300" s="384"/>
      <c r="B300" s="125"/>
      <c r="L300" s="125"/>
      <c r="V300" s="125"/>
      <c r="AF300" s="125"/>
      <c r="AP300" s="125"/>
      <c r="AZ300" s="125"/>
      <c r="BJ300" s="125"/>
      <c r="BT300" s="125"/>
      <c r="CD300" s="125"/>
      <c r="CN300" s="125"/>
      <c r="CX300" s="125"/>
      <c r="DH300" s="125"/>
      <c r="DR300" s="125"/>
      <c r="EB300" s="125"/>
      <c r="EL300" s="125"/>
      <c r="EV300" s="125"/>
      <c r="FF300" s="125"/>
      <c r="FP300" s="125"/>
      <c r="FZ300" s="125"/>
      <c r="GJ300" s="125"/>
      <c r="GT300" s="125"/>
      <c r="HD300" s="125"/>
      <c r="HN300" s="125"/>
      <c r="HX300" s="125"/>
    </row>
    <row xmlns:x14ac="http://schemas.microsoft.com/office/spreadsheetml/2009/9/ac" r="301" s="3" customFormat="true" x14ac:dyDescent="0.25">
      <c r="A301" s="384"/>
      <c r="B301" s="125"/>
      <c r="L301" s="125"/>
      <c r="V301" s="125"/>
      <c r="AF301" s="125"/>
      <c r="AP301" s="125"/>
      <c r="AZ301" s="125"/>
      <c r="BJ301" s="125"/>
      <c r="BT301" s="125"/>
      <c r="CD301" s="125"/>
      <c r="CN301" s="125"/>
      <c r="CX301" s="125"/>
      <c r="DH301" s="125"/>
      <c r="DR301" s="125"/>
      <c r="EB301" s="125"/>
      <c r="EL301" s="125"/>
      <c r="EV301" s="125"/>
      <c r="FF301" s="125"/>
      <c r="FP301" s="125"/>
      <c r="FZ301" s="125"/>
      <c r="GJ301" s="125"/>
      <c r="GT301" s="125"/>
      <c r="HD301" s="125"/>
      <c r="HN301" s="125"/>
      <c r="HX301" s="125"/>
    </row>
    <row xmlns:x14ac="http://schemas.microsoft.com/office/spreadsheetml/2009/9/ac" r="302" s="3" customFormat="true" x14ac:dyDescent="0.25">
      <c r="A302" s="384"/>
      <c r="B302" s="125"/>
      <c r="L302" s="125"/>
      <c r="V302" s="125"/>
      <c r="AF302" s="125"/>
      <c r="AP302" s="125"/>
      <c r="AZ302" s="125"/>
      <c r="BJ302" s="125"/>
      <c r="BT302" s="125"/>
      <c r="CD302" s="125"/>
      <c r="CN302" s="125"/>
      <c r="CX302" s="125"/>
      <c r="DH302" s="125"/>
      <c r="DR302" s="125"/>
      <c r="EB302" s="125"/>
      <c r="EL302" s="125"/>
      <c r="EV302" s="125"/>
      <c r="FF302" s="125"/>
      <c r="FP302" s="125"/>
      <c r="FZ302" s="125"/>
      <c r="GJ302" s="125"/>
      <c r="GT302" s="125"/>
      <c r="HD302" s="125"/>
      <c r="HN302" s="125"/>
      <c r="HX302" s="125"/>
    </row>
    <row xmlns:x14ac="http://schemas.microsoft.com/office/spreadsheetml/2009/9/ac" r="303" s="3" customFormat="true" x14ac:dyDescent="0.25">
      <c r="A303" s="384"/>
      <c r="B303" s="125"/>
      <c r="L303" s="125"/>
      <c r="V303" s="125"/>
      <c r="AF303" s="125"/>
      <c r="AP303" s="125"/>
      <c r="AZ303" s="125"/>
      <c r="BJ303" s="125"/>
      <c r="BT303" s="125"/>
      <c r="CD303" s="125"/>
      <c r="CN303" s="125"/>
      <c r="CX303" s="125"/>
      <c r="DH303" s="125"/>
      <c r="DR303" s="125"/>
      <c r="EB303" s="125"/>
      <c r="EL303" s="125"/>
      <c r="EV303" s="125"/>
      <c r="FF303" s="125"/>
      <c r="FP303" s="125"/>
      <c r="FZ303" s="125"/>
      <c r="GJ303" s="125"/>
      <c r="GT303" s="125"/>
      <c r="HD303" s="125"/>
      <c r="HN303" s="125"/>
      <c r="HX303" s="125"/>
    </row>
    <row xmlns:x14ac="http://schemas.microsoft.com/office/spreadsheetml/2009/9/ac" r="304" s="3" customFormat="true" x14ac:dyDescent="0.25">
      <c r="A304" s="384"/>
      <c r="B304" s="125"/>
      <c r="L304" s="125"/>
      <c r="V304" s="125"/>
      <c r="AF304" s="125"/>
      <c r="AP304" s="125"/>
      <c r="AZ304" s="125"/>
      <c r="BJ304" s="125"/>
      <c r="BT304" s="125"/>
      <c r="CD304" s="125"/>
      <c r="CN304" s="125"/>
      <c r="CX304" s="125"/>
      <c r="DH304" s="125"/>
      <c r="DR304" s="125"/>
      <c r="EB304" s="125"/>
      <c r="EL304" s="125"/>
      <c r="EV304" s="125"/>
      <c r="FF304" s="125"/>
      <c r="FP304" s="125"/>
      <c r="FZ304" s="125"/>
      <c r="GJ304" s="125"/>
      <c r="GT304" s="125"/>
      <c r="HD304" s="125"/>
      <c r="HN304" s="125"/>
      <c r="HX304" s="125"/>
    </row>
    <row xmlns:x14ac="http://schemas.microsoft.com/office/spreadsheetml/2009/9/ac" r="305" s="3" customFormat="true" x14ac:dyDescent="0.25">
      <c r="A305" s="384"/>
      <c r="B305" s="125"/>
      <c r="L305" s="125"/>
      <c r="V305" s="125"/>
      <c r="AF305" s="125"/>
      <c r="AP305" s="125"/>
      <c r="AZ305" s="125"/>
      <c r="BJ305" s="125"/>
      <c r="BT305" s="125"/>
      <c r="CD305" s="125"/>
      <c r="CN305" s="125"/>
      <c r="CX305" s="125"/>
      <c r="DH305" s="125"/>
      <c r="DR305" s="125"/>
      <c r="EB305" s="125"/>
      <c r="EL305" s="125"/>
      <c r="EV305" s="125"/>
      <c r="FF305" s="125"/>
      <c r="FP305" s="125"/>
      <c r="FZ305" s="125"/>
      <c r="GJ305" s="125"/>
      <c r="GT305" s="125"/>
      <c r="HD305" s="125"/>
      <c r="HN305" s="125"/>
      <c r="HX305" s="125"/>
    </row>
    <row xmlns:x14ac="http://schemas.microsoft.com/office/spreadsheetml/2009/9/ac" r="306" s="3" customFormat="true" x14ac:dyDescent="0.25">
      <c r="A306" s="384"/>
      <c r="B306" s="125"/>
      <c r="L306" s="125"/>
      <c r="V306" s="125"/>
      <c r="AF306" s="125"/>
      <c r="AP306" s="125"/>
      <c r="AZ306" s="125"/>
      <c r="BJ306" s="125"/>
      <c r="BT306" s="125"/>
      <c r="CD306" s="125"/>
      <c r="CN306" s="125"/>
      <c r="CX306" s="125"/>
      <c r="DH306" s="125"/>
      <c r="DR306" s="125"/>
      <c r="EB306" s="125"/>
      <c r="EL306" s="125"/>
      <c r="EV306" s="125"/>
      <c r="FF306" s="125"/>
      <c r="FP306" s="125"/>
      <c r="FZ306" s="125"/>
      <c r="GJ306" s="125"/>
      <c r="GT306" s="125"/>
      <c r="HD306" s="125"/>
      <c r="HN306" s="125"/>
      <c r="HX306" s="125"/>
    </row>
    <row xmlns:x14ac="http://schemas.microsoft.com/office/spreadsheetml/2009/9/ac" r="307" s="3" customFormat="true" x14ac:dyDescent="0.25">
      <c r="A307" s="384"/>
      <c r="B307" s="125"/>
      <c r="L307" s="125"/>
      <c r="V307" s="125"/>
      <c r="AF307" s="125"/>
      <c r="AP307" s="125"/>
      <c r="AZ307" s="125"/>
      <c r="BJ307" s="125"/>
      <c r="BT307" s="125"/>
      <c r="CD307" s="125"/>
      <c r="CN307" s="125"/>
      <c r="CX307" s="125"/>
      <c r="DH307" s="125"/>
      <c r="DR307" s="125"/>
      <c r="EB307" s="125"/>
      <c r="EL307" s="125"/>
      <c r="EV307" s="125"/>
      <c r="FF307" s="125"/>
      <c r="FP307" s="125"/>
      <c r="FZ307" s="125"/>
      <c r="GJ307" s="125"/>
      <c r="GT307" s="125"/>
      <c r="HD307" s="125"/>
      <c r="HN307" s="125"/>
      <c r="HX307" s="125"/>
    </row>
    <row xmlns:x14ac="http://schemas.microsoft.com/office/spreadsheetml/2009/9/ac" r="308" s="3" customFormat="true" x14ac:dyDescent="0.25">
      <c r="A308" s="384"/>
      <c r="B308" s="125"/>
      <c r="L308" s="125"/>
      <c r="V308" s="125"/>
      <c r="AF308" s="125"/>
      <c r="AP308" s="125"/>
      <c r="AZ308" s="125"/>
      <c r="BJ308" s="125"/>
      <c r="BT308" s="125"/>
      <c r="CD308" s="125"/>
      <c r="CN308" s="125"/>
      <c r="CX308" s="125"/>
      <c r="DH308" s="125"/>
      <c r="DR308" s="125"/>
      <c r="EB308" s="125"/>
      <c r="EL308" s="125"/>
      <c r="EV308" s="125"/>
      <c r="FF308" s="125"/>
      <c r="FP308" s="125"/>
      <c r="FZ308" s="125"/>
      <c r="GJ308" s="125"/>
      <c r="GT308" s="125"/>
      <c r="HD308" s="125"/>
      <c r="HN308" s="125"/>
      <c r="HX308" s="125"/>
    </row>
    <row xmlns:x14ac="http://schemas.microsoft.com/office/spreadsheetml/2009/9/ac" r="309" s="3" customFormat="true" x14ac:dyDescent="0.25">
      <c r="A309" s="384"/>
      <c r="B309" s="125"/>
      <c r="L309" s="125"/>
      <c r="V309" s="125"/>
      <c r="AF309" s="125"/>
      <c r="AP309" s="125"/>
      <c r="AZ309" s="125"/>
      <c r="BJ309" s="125"/>
      <c r="BT309" s="125"/>
      <c r="CD309" s="125"/>
      <c r="CN309" s="125"/>
      <c r="CX309" s="125"/>
      <c r="DH309" s="125"/>
      <c r="DR309" s="125"/>
      <c r="EB309" s="125"/>
      <c r="EL309" s="125"/>
      <c r="EV309" s="125"/>
      <c r="FF309" s="125"/>
      <c r="FP309" s="125"/>
      <c r="FZ309" s="125"/>
      <c r="GJ309" s="125"/>
      <c r="GT309" s="125"/>
      <c r="HD309" s="125"/>
      <c r="HN309" s="125"/>
      <c r="HX309" s="125"/>
    </row>
    <row xmlns:x14ac="http://schemas.microsoft.com/office/spreadsheetml/2009/9/ac" r="310" s="3" customFormat="true" x14ac:dyDescent="0.25">
      <c r="A310" s="384"/>
      <c r="B310" s="125"/>
      <c r="L310" s="125"/>
      <c r="V310" s="125"/>
      <c r="AF310" s="125"/>
      <c r="AP310" s="125"/>
      <c r="AZ310" s="125"/>
      <c r="BJ310" s="125"/>
      <c r="BT310" s="125"/>
      <c r="CD310" s="125"/>
      <c r="CN310" s="125"/>
      <c r="CX310" s="125"/>
      <c r="DH310" s="125"/>
      <c r="DR310" s="125"/>
      <c r="EB310" s="125"/>
      <c r="EL310" s="125"/>
      <c r="EV310" s="125"/>
      <c r="FF310" s="125"/>
      <c r="FP310" s="125"/>
      <c r="FZ310" s="125"/>
      <c r="GJ310" s="125"/>
      <c r="GT310" s="125"/>
      <c r="HD310" s="125"/>
      <c r="HN310" s="125"/>
      <c r="HX310" s="125"/>
    </row>
    <row xmlns:x14ac="http://schemas.microsoft.com/office/spreadsheetml/2009/9/ac" r="311" s="3" customFormat="true" x14ac:dyDescent="0.25">
      <c r="A311" s="384"/>
      <c r="B311" s="125"/>
      <c r="L311" s="125"/>
      <c r="V311" s="125"/>
      <c r="AF311" s="125"/>
      <c r="AP311" s="125"/>
      <c r="AZ311" s="125"/>
      <c r="BJ311" s="125"/>
      <c r="BT311" s="125"/>
      <c r="CD311" s="125"/>
      <c r="CN311" s="125"/>
      <c r="CX311" s="125"/>
      <c r="DH311" s="125"/>
      <c r="DR311" s="125"/>
      <c r="EB311" s="125"/>
      <c r="EL311" s="125"/>
      <c r="EV311" s="125"/>
      <c r="FF311" s="125"/>
      <c r="FP311" s="125"/>
      <c r="FZ311" s="125"/>
      <c r="GJ311" s="125"/>
      <c r="GT311" s="125"/>
      <c r="HD311" s="125"/>
      <c r="HN311" s="125"/>
      <c r="HX311" s="125"/>
    </row>
    <row xmlns:x14ac="http://schemas.microsoft.com/office/spreadsheetml/2009/9/ac" r="312" s="3" customFormat="true" x14ac:dyDescent="0.25">
      <c r="A312" s="384"/>
      <c r="B312" s="125"/>
      <c r="L312" s="125"/>
      <c r="V312" s="125"/>
      <c r="AF312" s="125"/>
      <c r="AP312" s="125"/>
      <c r="AZ312" s="125"/>
      <c r="BJ312" s="125"/>
      <c r="BT312" s="125"/>
      <c r="CD312" s="125"/>
      <c r="CN312" s="125"/>
      <c r="CX312" s="125"/>
      <c r="DH312" s="125"/>
      <c r="DR312" s="125"/>
      <c r="EB312" s="125"/>
      <c r="EL312" s="125"/>
      <c r="EV312" s="125"/>
      <c r="FF312" s="125"/>
      <c r="FP312" s="125"/>
      <c r="FZ312" s="125"/>
      <c r="GJ312" s="125"/>
      <c r="GT312" s="125"/>
      <c r="HD312" s="125"/>
      <c r="HN312" s="125"/>
      <c r="HX312" s="125"/>
    </row>
    <row xmlns:x14ac="http://schemas.microsoft.com/office/spreadsheetml/2009/9/ac" r="313" s="3" customFormat="true" x14ac:dyDescent="0.25">
      <c r="A313" s="384"/>
      <c r="B313" s="125"/>
      <c r="L313" s="125"/>
      <c r="V313" s="125"/>
      <c r="AF313" s="125"/>
      <c r="AP313" s="125"/>
      <c r="AZ313" s="125"/>
      <c r="BJ313" s="125"/>
      <c r="BT313" s="125"/>
      <c r="CD313" s="125"/>
      <c r="CN313" s="125"/>
      <c r="CX313" s="125"/>
      <c r="DH313" s="125"/>
      <c r="DR313" s="125"/>
      <c r="EB313" s="125"/>
      <c r="EL313" s="125"/>
      <c r="EV313" s="125"/>
      <c r="FF313" s="125"/>
      <c r="FP313" s="125"/>
      <c r="FZ313" s="125"/>
      <c r="GJ313" s="125"/>
      <c r="GT313" s="125"/>
      <c r="HD313" s="125"/>
      <c r="HN313" s="125"/>
      <c r="HX313" s="125"/>
    </row>
    <row xmlns:x14ac="http://schemas.microsoft.com/office/spreadsheetml/2009/9/ac" r="314" s="3" customFormat="true" x14ac:dyDescent="0.25">
      <c r="A314" s="384"/>
      <c r="B314" s="125"/>
      <c r="L314" s="125"/>
      <c r="V314" s="125"/>
      <c r="AF314" s="125"/>
      <c r="AP314" s="125"/>
      <c r="AZ314" s="125"/>
      <c r="BJ314" s="125"/>
      <c r="BT314" s="125"/>
      <c r="CD314" s="125"/>
      <c r="CN314" s="125"/>
      <c r="CX314" s="125"/>
      <c r="DH314" s="125"/>
      <c r="DR314" s="125"/>
      <c r="EB314" s="125"/>
      <c r="EL314" s="125"/>
      <c r="EV314" s="125"/>
      <c r="FF314" s="125"/>
      <c r="FP314" s="125"/>
      <c r="FZ314" s="125"/>
      <c r="GJ314" s="125"/>
      <c r="GT314" s="125"/>
      <c r="HD314" s="125"/>
      <c r="HN314" s="125"/>
      <c r="HX314" s="125"/>
    </row>
    <row xmlns:x14ac="http://schemas.microsoft.com/office/spreadsheetml/2009/9/ac" r="315" s="3" customFormat="true" x14ac:dyDescent="0.25">
      <c r="A315" s="384"/>
      <c r="B315" s="125"/>
      <c r="L315" s="125"/>
      <c r="V315" s="125"/>
      <c r="AF315" s="125"/>
      <c r="AP315" s="125"/>
      <c r="AZ315" s="125"/>
      <c r="BJ315" s="125"/>
      <c r="BT315" s="125"/>
      <c r="CD315" s="125"/>
      <c r="CN315" s="125"/>
      <c r="CX315" s="125"/>
      <c r="DH315" s="125"/>
      <c r="DR315" s="125"/>
      <c r="EB315" s="125"/>
      <c r="EL315" s="125"/>
      <c r="EV315" s="125"/>
      <c r="FF315" s="125"/>
      <c r="FP315" s="125"/>
      <c r="FZ315" s="125"/>
      <c r="GJ315" s="125"/>
      <c r="GT315" s="125"/>
      <c r="HD315" s="125"/>
      <c r="HN315" s="125"/>
      <c r="HX315" s="125"/>
    </row>
    <row xmlns:x14ac="http://schemas.microsoft.com/office/spreadsheetml/2009/9/ac" r="316" s="3" customFormat="true" x14ac:dyDescent="0.25">
      <c r="A316" s="384"/>
      <c r="B316" s="125"/>
      <c r="L316" s="125"/>
      <c r="V316" s="125"/>
      <c r="AF316" s="125"/>
      <c r="AP316" s="125"/>
      <c r="AZ316" s="125"/>
      <c r="BJ316" s="125"/>
      <c r="BT316" s="125"/>
      <c r="CD316" s="125"/>
      <c r="CN316" s="125"/>
      <c r="CX316" s="125"/>
      <c r="DH316" s="125"/>
      <c r="DR316" s="125"/>
      <c r="EB316" s="125"/>
      <c r="EL316" s="125"/>
      <c r="EV316" s="125"/>
      <c r="FF316" s="125"/>
      <c r="FP316" s="125"/>
      <c r="FZ316" s="125"/>
      <c r="GJ316" s="125"/>
      <c r="GT316" s="125"/>
      <c r="HD316" s="125"/>
      <c r="HN316" s="125"/>
      <c r="HX316" s="125"/>
    </row>
    <row xmlns:x14ac="http://schemas.microsoft.com/office/spreadsheetml/2009/9/ac" r="317" s="3" customFormat="true" x14ac:dyDescent="0.25">
      <c r="A317" s="384"/>
      <c r="B317" s="125"/>
      <c r="L317" s="125"/>
      <c r="V317" s="125"/>
      <c r="AF317" s="125"/>
      <c r="AP317" s="125"/>
      <c r="AZ317" s="125"/>
      <c r="BJ317" s="125"/>
      <c r="BT317" s="125"/>
      <c r="CD317" s="125"/>
      <c r="CN317" s="125"/>
      <c r="CX317" s="125"/>
      <c r="DH317" s="125"/>
      <c r="DR317" s="125"/>
      <c r="EB317" s="125"/>
      <c r="EL317" s="125"/>
      <c r="EV317" s="125"/>
      <c r="FF317" s="125"/>
      <c r="FP317" s="125"/>
      <c r="FZ317" s="125"/>
      <c r="GJ317" s="125"/>
      <c r="GT317" s="125"/>
      <c r="HD317" s="125"/>
      <c r="HN317" s="125"/>
      <c r="HX317" s="125"/>
    </row>
    <row xmlns:x14ac="http://schemas.microsoft.com/office/spreadsheetml/2009/9/ac" r="318" s="3" customFormat="true" x14ac:dyDescent="0.25">
      <c r="A318" s="384"/>
      <c r="B318" s="125"/>
      <c r="L318" s="125"/>
      <c r="V318" s="125"/>
      <c r="AF318" s="125"/>
      <c r="AP318" s="125"/>
      <c r="AZ318" s="125"/>
      <c r="BJ318" s="125"/>
      <c r="BT318" s="125"/>
      <c r="CD318" s="125"/>
      <c r="CN318" s="125"/>
      <c r="CX318" s="125"/>
      <c r="DH318" s="125"/>
      <c r="DR318" s="125"/>
      <c r="EB318" s="125"/>
      <c r="EL318" s="125"/>
      <c r="EV318" s="125"/>
      <c r="FF318" s="125"/>
      <c r="FP318" s="125"/>
      <c r="FZ318" s="125"/>
      <c r="GJ318" s="125"/>
      <c r="GT318" s="125"/>
      <c r="HD318" s="125"/>
      <c r="HN318" s="125"/>
      <c r="HX318" s="125"/>
    </row>
    <row xmlns:x14ac="http://schemas.microsoft.com/office/spreadsheetml/2009/9/ac" r="319" s="3" customFormat="true" x14ac:dyDescent="0.25">
      <c r="A319" s="384"/>
      <c r="B319" s="125"/>
      <c r="L319" s="125"/>
      <c r="V319" s="125"/>
      <c r="AF319" s="125"/>
      <c r="AP319" s="125"/>
      <c r="AZ319" s="125"/>
      <c r="BJ319" s="125"/>
      <c r="BT319" s="125"/>
      <c r="CD319" s="125"/>
      <c r="CN319" s="125"/>
      <c r="CX319" s="125"/>
      <c r="DH319" s="125"/>
      <c r="DR319" s="125"/>
      <c r="EB319" s="125"/>
      <c r="EL319" s="125"/>
      <c r="EV319" s="125"/>
      <c r="FF319" s="125"/>
      <c r="FP319" s="125"/>
      <c r="FZ319" s="125"/>
      <c r="GJ319" s="125"/>
      <c r="GT319" s="125"/>
      <c r="HD319" s="125"/>
      <c r="HN319" s="125"/>
      <c r="HX319" s="125"/>
    </row>
    <row xmlns:x14ac="http://schemas.microsoft.com/office/spreadsheetml/2009/9/ac" r="320" s="3" customFormat="true" x14ac:dyDescent="0.25">
      <c r="A320" s="384"/>
      <c r="B320" s="125"/>
      <c r="L320" s="125"/>
      <c r="V320" s="125"/>
      <c r="AF320" s="125"/>
      <c r="AP320" s="125"/>
      <c r="AZ320" s="125"/>
      <c r="BJ320" s="125"/>
      <c r="BT320" s="125"/>
      <c r="CD320" s="125"/>
      <c r="CN320" s="125"/>
      <c r="CX320" s="125"/>
      <c r="DH320" s="125"/>
      <c r="DR320" s="125"/>
      <c r="EB320" s="125"/>
      <c r="EL320" s="125"/>
      <c r="EV320" s="125"/>
      <c r="FF320" s="125"/>
      <c r="FP320" s="125"/>
      <c r="FZ320" s="125"/>
      <c r="GJ320" s="125"/>
      <c r="GT320" s="125"/>
      <c r="HD320" s="125"/>
      <c r="HN320" s="125"/>
      <c r="HX320" s="125"/>
    </row>
    <row xmlns:x14ac="http://schemas.microsoft.com/office/spreadsheetml/2009/9/ac" r="321" s="3" customFormat="true" x14ac:dyDescent="0.25">
      <c r="A321" s="384"/>
      <c r="B321" s="125"/>
      <c r="L321" s="125"/>
      <c r="V321" s="125"/>
      <c r="AF321" s="125"/>
      <c r="AP321" s="125"/>
      <c r="AZ321" s="125"/>
      <c r="BJ321" s="125"/>
      <c r="BT321" s="125"/>
      <c r="CD321" s="125"/>
      <c r="CN321" s="125"/>
      <c r="CX321" s="125"/>
      <c r="DH321" s="125"/>
      <c r="DR321" s="125"/>
      <c r="EB321" s="125"/>
      <c r="EL321" s="125"/>
      <c r="EV321" s="125"/>
      <c r="FF321" s="125"/>
      <c r="FP321" s="125"/>
      <c r="FZ321" s="125"/>
      <c r="GJ321" s="125"/>
      <c r="GT321" s="125"/>
      <c r="HD321" s="125"/>
      <c r="HN321" s="125"/>
      <c r="HX321" s="125"/>
    </row>
    <row xmlns:x14ac="http://schemas.microsoft.com/office/spreadsheetml/2009/9/ac" r="322" s="3" customFormat="true" x14ac:dyDescent="0.25">
      <c r="A322" s="384"/>
      <c r="B322" s="125"/>
      <c r="L322" s="125"/>
      <c r="V322" s="125"/>
      <c r="AF322" s="125"/>
      <c r="AP322" s="125"/>
      <c r="AZ322" s="125"/>
      <c r="BJ322" s="125"/>
      <c r="BT322" s="125"/>
      <c r="CD322" s="125"/>
      <c r="CN322" s="125"/>
      <c r="CX322" s="125"/>
      <c r="DH322" s="125"/>
      <c r="DR322" s="125"/>
      <c r="EB322" s="125"/>
      <c r="EL322" s="125"/>
      <c r="EV322" s="125"/>
      <c r="FF322" s="125"/>
      <c r="FP322" s="125"/>
      <c r="FZ322" s="125"/>
      <c r="GJ322" s="125"/>
      <c r="GT322" s="125"/>
      <c r="HD322" s="125"/>
      <c r="HN322" s="125"/>
      <c r="HX322" s="125"/>
    </row>
    <row xmlns:x14ac="http://schemas.microsoft.com/office/spreadsheetml/2009/9/ac" r="323" s="3" customFormat="true" x14ac:dyDescent="0.25">
      <c r="A323" s="384"/>
      <c r="B323" s="125"/>
      <c r="L323" s="125"/>
      <c r="V323" s="125"/>
      <c r="AF323" s="125"/>
      <c r="AP323" s="125"/>
      <c r="AZ323" s="125"/>
      <c r="BJ323" s="125"/>
      <c r="BT323" s="125"/>
      <c r="CD323" s="125"/>
      <c r="CN323" s="125"/>
      <c r="CX323" s="125"/>
      <c r="DH323" s="125"/>
      <c r="DR323" s="125"/>
      <c r="EB323" s="125"/>
      <c r="EL323" s="125"/>
      <c r="EV323" s="125"/>
      <c r="FF323" s="125"/>
      <c r="FP323" s="125"/>
      <c r="FZ323" s="125"/>
      <c r="GJ323" s="125"/>
      <c r="GT323" s="125"/>
      <c r="HD323" s="125"/>
      <c r="HN323" s="125"/>
      <c r="HX323" s="125"/>
    </row>
    <row xmlns:x14ac="http://schemas.microsoft.com/office/spreadsheetml/2009/9/ac" r="324" s="3" customFormat="true" x14ac:dyDescent="0.25">
      <c r="A324" s="384"/>
      <c r="B324" s="125"/>
      <c r="L324" s="125"/>
      <c r="V324" s="125"/>
      <c r="AF324" s="125"/>
      <c r="AP324" s="125"/>
      <c r="AZ324" s="125"/>
      <c r="BJ324" s="125"/>
      <c r="BT324" s="125"/>
      <c r="CD324" s="125"/>
      <c r="CN324" s="125"/>
      <c r="CX324" s="125"/>
      <c r="DH324" s="125"/>
      <c r="DR324" s="125"/>
      <c r="EB324" s="125"/>
      <c r="EL324" s="125"/>
      <c r="EV324" s="125"/>
      <c r="FF324" s="125"/>
      <c r="FP324" s="125"/>
      <c r="FZ324" s="125"/>
      <c r="GJ324" s="125"/>
      <c r="GT324" s="125"/>
      <c r="HD324" s="125"/>
      <c r="HN324" s="125"/>
      <c r="HX324" s="125"/>
    </row>
    <row xmlns:x14ac="http://schemas.microsoft.com/office/spreadsheetml/2009/9/ac" r="325" s="3" customFormat="true" x14ac:dyDescent="0.25">
      <c r="A325" s="384"/>
      <c r="B325" s="125"/>
      <c r="L325" s="125"/>
      <c r="V325" s="125"/>
      <c r="AF325" s="125"/>
      <c r="AP325" s="125"/>
      <c r="AZ325" s="125"/>
      <c r="BJ325" s="125"/>
      <c r="BT325" s="125"/>
      <c r="CD325" s="125"/>
      <c r="CN325" s="125"/>
      <c r="CX325" s="125"/>
      <c r="DH325" s="125"/>
      <c r="DR325" s="125"/>
      <c r="EB325" s="125"/>
      <c r="EL325" s="125"/>
      <c r="EV325" s="125"/>
      <c r="FF325" s="125"/>
      <c r="FP325" s="125"/>
      <c r="FZ325" s="125"/>
      <c r="GJ325" s="125"/>
      <c r="GT325" s="125"/>
      <c r="HD325" s="125"/>
      <c r="HN325" s="125"/>
      <c r="HX325" s="125"/>
    </row>
    <row xmlns:x14ac="http://schemas.microsoft.com/office/spreadsheetml/2009/9/ac" r="326" s="3" customFormat="true" x14ac:dyDescent="0.25">
      <c r="A326" s="384"/>
      <c r="B326" s="125"/>
      <c r="L326" s="125"/>
      <c r="V326" s="125"/>
      <c r="AF326" s="125"/>
      <c r="AP326" s="125"/>
      <c r="AZ326" s="125"/>
      <c r="BJ326" s="125"/>
      <c r="BT326" s="125"/>
      <c r="CD326" s="125"/>
      <c r="CN326" s="125"/>
      <c r="CX326" s="125"/>
      <c r="DH326" s="125"/>
      <c r="DR326" s="125"/>
      <c r="EB326" s="125"/>
      <c r="EL326" s="125"/>
      <c r="EV326" s="125"/>
      <c r="FF326" s="125"/>
      <c r="FP326" s="125"/>
      <c r="FZ326" s="125"/>
      <c r="GJ326" s="125"/>
      <c r="GT326" s="125"/>
      <c r="HD326" s="125"/>
      <c r="HN326" s="125"/>
      <c r="HX326" s="125"/>
    </row>
    <row xmlns:x14ac="http://schemas.microsoft.com/office/spreadsheetml/2009/9/ac" r="327" s="3" customFormat="true" x14ac:dyDescent="0.25">
      <c r="A327" s="384"/>
      <c r="B327" s="125"/>
      <c r="L327" s="125"/>
      <c r="V327" s="125"/>
      <c r="AF327" s="125"/>
      <c r="AP327" s="125"/>
      <c r="AZ327" s="125"/>
      <c r="BJ327" s="125"/>
      <c r="BT327" s="125"/>
      <c r="CD327" s="125"/>
      <c r="CN327" s="125"/>
      <c r="CX327" s="125"/>
      <c r="DH327" s="125"/>
      <c r="DR327" s="125"/>
      <c r="EB327" s="125"/>
      <c r="EL327" s="125"/>
      <c r="EV327" s="125"/>
      <c r="FF327" s="125"/>
      <c r="FP327" s="125"/>
      <c r="FZ327" s="125"/>
      <c r="GJ327" s="125"/>
      <c r="GT327" s="125"/>
      <c r="HD327" s="125"/>
      <c r="HN327" s="125"/>
      <c r="HX327" s="125"/>
    </row>
    <row xmlns:x14ac="http://schemas.microsoft.com/office/spreadsheetml/2009/9/ac" r="328" s="3" customFormat="true" x14ac:dyDescent="0.25">
      <c r="A328" s="384"/>
      <c r="B328" s="125"/>
      <c r="L328" s="125"/>
      <c r="V328" s="125"/>
      <c r="AF328" s="125"/>
      <c r="AP328" s="125"/>
      <c r="AZ328" s="125"/>
      <c r="BJ328" s="125"/>
      <c r="BT328" s="125"/>
      <c r="CD328" s="125"/>
      <c r="CN328" s="125"/>
      <c r="CX328" s="125"/>
      <c r="DH328" s="125"/>
      <c r="DR328" s="125"/>
      <c r="EB328" s="125"/>
      <c r="EL328" s="125"/>
      <c r="EV328" s="125"/>
      <c r="FF328" s="125"/>
      <c r="FP328" s="125"/>
      <c r="FZ328" s="125"/>
      <c r="GJ328" s="125"/>
      <c r="GT328" s="125"/>
      <c r="HD328" s="125"/>
      <c r="HN328" s="125"/>
      <c r="HX328" s="125"/>
    </row>
    <row xmlns:x14ac="http://schemas.microsoft.com/office/spreadsheetml/2009/9/ac" r="329" s="3" customFormat="true" x14ac:dyDescent="0.25">
      <c r="A329" s="384"/>
      <c r="B329" s="125"/>
      <c r="L329" s="125"/>
      <c r="V329" s="125"/>
      <c r="AF329" s="125"/>
      <c r="AP329" s="125"/>
      <c r="AZ329" s="125"/>
      <c r="BJ329" s="125"/>
      <c r="BT329" s="125"/>
      <c r="CD329" s="125"/>
      <c r="CN329" s="125"/>
      <c r="CX329" s="125"/>
      <c r="DH329" s="125"/>
      <c r="DR329" s="125"/>
      <c r="EB329" s="125"/>
      <c r="EL329" s="125"/>
      <c r="EV329" s="125"/>
      <c r="FF329" s="125"/>
      <c r="FP329" s="125"/>
      <c r="FZ329" s="125"/>
      <c r="GJ329" s="125"/>
      <c r="GT329" s="125"/>
      <c r="HD329" s="125"/>
      <c r="HN329" s="125"/>
      <c r="HX329" s="125"/>
    </row>
    <row xmlns:x14ac="http://schemas.microsoft.com/office/spreadsheetml/2009/9/ac" r="330" s="3" customFormat="true" x14ac:dyDescent="0.25">
      <c r="A330" s="384"/>
      <c r="B330" s="125"/>
      <c r="L330" s="125"/>
      <c r="V330" s="125"/>
      <c r="AF330" s="125"/>
      <c r="AP330" s="125"/>
      <c r="AZ330" s="125"/>
      <c r="BJ330" s="125"/>
      <c r="BT330" s="125"/>
      <c r="CD330" s="125"/>
      <c r="CN330" s="125"/>
      <c r="CX330" s="125"/>
      <c r="DH330" s="125"/>
      <c r="DR330" s="125"/>
      <c r="EB330" s="125"/>
      <c r="EL330" s="125"/>
      <c r="EV330" s="125"/>
      <c r="FF330" s="125"/>
      <c r="FP330" s="125"/>
      <c r="FZ330" s="125"/>
      <c r="GJ330" s="125"/>
      <c r="GT330" s="125"/>
      <c r="HD330" s="125"/>
      <c r="HN330" s="125"/>
      <c r="HX330" s="125"/>
    </row>
    <row xmlns:x14ac="http://schemas.microsoft.com/office/spreadsheetml/2009/9/ac" r="331" s="3" customFormat="true" x14ac:dyDescent="0.25">
      <c r="A331" s="384"/>
      <c r="B331" s="125"/>
      <c r="L331" s="125"/>
      <c r="V331" s="125"/>
      <c r="AF331" s="125"/>
      <c r="AP331" s="125"/>
      <c r="AZ331" s="125"/>
      <c r="BJ331" s="125"/>
      <c r="BT331" s="125"/>
      <c r="CD331" s="125"/>
      <c r="CN331" s="125"/>
      <c r="CX331" s="125"/>
      <c r="DH331" s="125"/>
      <c r="DR331" s="125"/>
      <c r="EB331" s="125"/>
      <c r="EL331" s="125"/>
      <c r="EV331" s="125"/>
      <c r="FF331" s="125"/>
      <c r="FP331" s="125"/>
      <c r="FZ331" s="125"/>
      <c r="GJ331" s="125"/>
      <c r="GT331" s="125"/>
      <c r="HD331" s="125"/>
      <c r="HN331" s="125"/>
      <c r="HX331" s="125"/>
    </row>
    <row xmlns:x14ac="http://schemas.microsoft.com/office/spreadsheetml/2009/9/ac" r="332" s="3" customFormat="true" x14ac:dyDescent="0.25">
      <c r="A332" s="384"/>
      <c r="B332" s="125"/>
      <c r="L332" s="125"/>
      <c r="V332" s="125"/>
      <c r="AF332" s="125"/>
      <c r="AP332" s="125"/>
      <c r="AZ332" s="125"/>
      <c r="BJ332" s="125"/>
      <c r="BT332" s="125"/>
      <c r="CD332" s="125"/>
      <c r="CN332" s="125"/>
      <c r="CX332" s="125"/>
      <c r="DH332" s="125"/>
      <c r="DR332" s="125"/>
      <c r="EB332" s="125"/>
      <c r="EL332" s="125"/>
      <c r="EV332" s="125"/>
      <c r="FF332" s="125"/>
      <c r="FP332" s="125"/>
      <c r="FZ332" s="125"/>
      <c r="GJ332" s="125"/>
      <c r="GT332" s="125"/>
      <c r="HD332" s="125"/>
      <c r="HN332" s="125"/>
      <c r="HX332" s="125"/>
    </row>
    <row xmlns:x14ac="http://schemas.microsoft.com/office/spreadsheetml/2009/9/ac" r="333" s="3" customFormat="true" x14ac:dyDescent="0.25">
      <c r="A333" s="384"/>
      <c r="B333" s="125"/>
      <c r="L333" s="125"/>
      <c r="V333" s="125"/>
      <c r="AF333" s="125"/>
      <c r="AP333" s="125"/>
      <c r="AZ333" s="125"/>
      <c r="BJ333" s="125"/>
      <c r="BT333" s="125"/>
      <c r="CD333" s="125"/>
      <c r="CN333" s="125"/>
      <c r="CX333" s="125"/>
      <c r="DH333" s="125"/>
      <c r="DR333" s="125"/>
      <c r="EB333" s="125"/>
      <c r="EL333" s="125"/>
      <c r="EV333" s="125"/>
      <c r="FF333" s="125"/>
      <c r="FP333" s="125"/>
      <c r="FZ333" s="125"/>
      <c r="GJ333" s="125"/>
      <c r="GT333" s="125"/>
      <c r="HD333" s="125"/>
      <c r="HN333" s="125"/>
      <c r="HX333" s="125"/>
    </row>
    <row xmlns:x14ac="http://schemas.microsoft.com/office/spreadsheetml/2009/9/ac" r="334" s="3" customFormat="true" x14ac:dyDescent="0.25">
      <c r="A334" s="384"/>
      <c r="B334" s="125"/>
      <c r="L334" s="125"/>
      <c r="V334" s="125"/>
      <c r="AF334" s="125"/>
      <c r="AP334" s="125"/>
      <c r="AZ334" s="125"/>
      <c r="BJ334" s="125"/>
      <c r="BT334" s="125"/>
      <c r="CD334" s="125"/>
      <c r="CN334" s="125"/>
      <c r="CX334" s="125"/>
      <c r="DH334" s="125"/>
      <c r="DR334" s="125"/>
      <c r="EB334" s="125"/>
      <c r="EL334" s="125"/>
      <c r="EV334" s="125"/>
      <c r="FF334" s="125"/>
      <c r="FP334" s="125"/>
      <c r="FZ334" s="125"/>
      <c r="GJ334" s="125"/>
      <c r="GT334" s="125"/>
      <c r="HD334" s="125"/>
      <c r="HN334" s="125"/>
      <c r="HX334" s="125"/>
    </row>
    <row xmlns:x14ac="http://schemas.microsoft.com/office/spreadsheetml/2009/9/ac" r="335" s="3" customFormat="true" x14ac:dyDescent="0.25">
      <c r="A335" s="384"/>
      <c r="B335" s="125"/>
      <c r="L335" s="125"/>
      <c r="V335" s="125"/>
      <c r="AF335" s="125"/>
      <c r="AP335" s="125"/>
      <c r="AZ335" s="125"/>
      <c r="BJ335" s="125"/>
      <c r="BT335" s="125"/>
      <c r="CD335" s="125"/>
      <c r="CN335" s="125"/>
      <c r="CX335" s="125"/>
      <c r="DH335" s="125"/>
      <c r="DR335" s="125"/>
      <c r="EB335" s="125"/>
      <c r="EL335" s="125"/>
      <c r="EV335" s="125"/>
      <c r="FF335" s="125"/>
      <c r="FP335" s="125"/>
      <c r="FZ335" s="125"/>
      <c r="GJ335" s="125"/>
      <c r="GT335" s="125"/>
      <c r="HD335" s="125"/>
      <c r="HN335" s="125"/>
      <c r="HX335" s="125"/>
    </row>
    <row xmlns:x14ac="http://schemas.microsoft.com/office/spreadsheetml/2009/9/ac" r="336" s="3" customFormat="true" x14ac:dyDescent="0.25">
      <c r="A336" s="384"/>
      <c r="B336" s="125"/>
      <c r="L336" s="125"/>
      <c r="V336" s="125"/>
      <c r="AF336" s="125"/>
      <c r="AP336" s="125"/>
      <c r="AZ336" s="125"/>
      <c r="BJ336" s="125"/>
      <c r="BT336" s="125"/>
      <c r="CD336" s="125"/>
      <c r="CN336" s="125"/>
      <c r="CX336" s="125"/>
      <c r="DH336" s="125"/>
      <c r="DR336" s="125"/>
      <c r="EB336" s="125"/>
      <c r="EL336" s="125"/>
      <c r="EV336" s="125"/>
      <c r="FF336" s="125"/>
      <c r="FP336" s="125"/>
      <c r="FZ336" s="125"/>
      <c r="GJ336" s="125"/>
      <c r="GT336" s="125"/>
      <c r="HD336" s="125"/>
      <c r="HN336" s="125"/>
      <c r="HX336" s="125"/>
    </row>
    <row xmlns:x14ac="http://schemas.microsoft.com/office/spreadsheetml/2009/9/ac" r="337" s="3" customFormat="true" x14ac:dyDescent="0.25">
      <c r="A337" s="384"/>
      <c r="B337" s="125"/>
      <c r="L337" s="125"/>
      <c r="V337" s="125"/>
      <c r="AF337" s="125"/>
      <c r="AP337" s="125"/>
      <c r="AZ337" s="125"/>
      <c r="BJ337" s="125"/>
      <c r="BT337" s="125"/>
      <c r="CD337" s="125"/>
      <c r="CN337" s="125"/>
      <c r="CX337" s="125"/>
      <c r="DH337" s="125"/>
      <c r="DR337" s="125"/>
      <c r="EB337" s="125"/>
      <c r="EL337" s="125"/>
      <c r="EV337" s="125"/>
      <c r="FF337" s="125"/>
      <c r="FP337" s="125"/>
      <c r="FZ337" s="125"/>
      <c r="GJ337" s="125"/>
      <c r="GT337" s="125"/>
      <c r="HD337" s="125"/>
      <c r="HN337" s="125"/>
      <c r="HX337" s="125"/>
    </row>
    <row xmlns:x14ac="http://schemas.microsoft.com/office/spreadsheetml/2009/9/ac" r="338" s="3" customFormat="true" x14ac:dyDescent="0.25">
      <c r="A338" s="384"/>
      <c r="B338" s="125"/>
      <c r="L338" s="125"/>
      <c r="V338" s="125"/>
      <c r="AF338" s="125"/>
      <c r="AP338" s="125"/>
      <c r="AZ338" s="125"/>
      <c r="BJ338" s="125"/>
      <c r="BT338" s="125"/>
      <c r="CD338" s="125"/>
      <c r="CN338" s="125"/>
      <c r="CX338" s="125"/>
      <c r="DH338" s="125"/>
      <c r="DR338" s="125"/>
      <c r="EB338" s="125"/>
      <c r="EL338" s="125"/>
      <c r="EV338" s="125"/>
      <c r="FF338" s="125"/>
      <c r="FP338" s="125"/>
      <c r="FZ338" s="125"/>
      <c r="GJ338" s="125"/>
      <c r="GT338" s="125"/>
      <c r="HD338" s="125"/>
      <c r="HN338" s="125"/>
      <c r="HX338" s="125"/>
    </row>
    <row xmlns:x14ac="http://schemas.microsoft.com/office/spreadsheetml/2009/9/ac" r="339" s="3" customFormat="true" x14ac:dyDescent="0.25">
      <c r="A339" s="384"/>
      <c r="B339" s="125"/>
      <c r="L339" s="125"/>
      <c r="V339" s="125"/>
      <c r="AF339" s="125"/>
      <c r="AP339" s="125"/>
      <c r="AZ339" s="125"/>
      <c r="BJ339" s="125"/>
      <c r="BT339" s="125"/>
      <c r="CD339" s="125"/>
      <c r="CN339" s="125"/>
      <c r="CX339" s="125"/>
      <c r="DH339" s="125"/>
      <c r="DR339" s="125"/>
      <c r="EB339" s="125"/>
      <c r="EL339" s="125"/>
      <c r="EV339" s="125"/>
      <c r="FF339" s="125"/>
      <c r="FP339" s="125"/>
      <c r="FZ339" s="125"/>
      <c r="GJ339" s="125"/>
      <c r="GT339" s="125"/>
      <c r="HD339" s="125"/>
      <c r="HN339" s="125"/>
      <c r="HX339" s="125"/>
    </row>
    <row xmlns:x14ac="http://schemas.microsoft.com/office/spreadsheetml/2009/9/ac" r="340" s="3" customFormat="true" x14ac:dyDescent="0.25">
      <c r="A340" s="384"/>
      <c r="B340" s="125"/>
      <c r="L340" s="125"/>
      <c r="V340" s="125"/>
      <c r="AF340" s="125"/>
      <c r="AP340" s="125"/>
      <c r="AZ340" s="125"/>
      <c r="BJ340" s="125"/>
      <c r="BT340" s="125"/>
      <c r="CD340" s="125"/>
      <c r="CN340" s="125"/>
      <c r="CX340" s="125"/>
      <c r="DH340" s="125"/>
      <c r="DR340" s="125"/>
      <c r="EB340" s="125"/>
      <c r="EL340" s="125"/>
      <c r="EV340" s="125"/>
      <c r="FF340" s="125"/>
      <c r="FP340" s="125"/>
      <c r="FZ340" s="125"/>
      <c r="GJ340" s="125"/>
      <c r="GT340" s="125"/>
      <c r="HD340" s="125"/>
      <c r="HN340" s="125"/>
      <c r="HX340" s="125"/>
    </row>
    <row xmlns:x14ac="http://schemas.microsoft.com/office/spreadsheetml/2009/9/ac" r="341" s="3" customFormat="true" x14ac:dyDescent="0.25">
      <c r="A341" s="384"/>
      <c r="B341" s="125"/>
      <c r="L341" s="125"/>
      <c r="V341" s="125"/>
      <c r="AF341" s="125"/>
      <c r="AP341" s="125"/>
      <c r="AZ341" s="125"/>
      <c r="BJ341" s="125"/>
      <c r="BT341" s="125"/>
      <c r="CD341" s="125"/>
      <c r="CN341" s="125"/>
      <c r="CX341" s="125"/>
      <c r="DH341" s="125"/>
      <c r="DR341" s="125"/>
      <c r="EB341" s="125"/>
      <c r="EL341" s="125"/>
      <c r="EV341" s="125"/>
      <c r="FF341" s="125"/>
      <c r="FP341" s="125"/>
      <c r="FZ341" s="125"/>
      <c r="GJ341" s="125"/>
      <c r="GT341" s="125"/>
      <c r="HD341" s="125"/>
      <c r="HN341" s="125"/>
      <c r="HX341" s="125"/>
    </row>
    <row xmlns:x14ac="http://schemas.microsoft.com/office/spreadsheetml/2009/9/ac" r="342" s="3" customFormat="true" x14ac:dyDescent="0.25">
      <c r="A342" s="384"/>
      <c r="B342" s="125"/>
      <c r="L342" s="125"/>
      <c r="V342" s="125"/>
      <c r="AF342" s="125"/>
      <c r="AP342" s="125"/>
      <c r="AZ342" s="125"/>
      <c r="BJ342" s="125"/>
      <c r="BT342" s="125"/>
      <c r="CD342" s="125"/>
      <c r="CN342" s="125"/>
      <c r="CX342" s="125"/>
      <c r="DH342" s="125"/>
      <c r="DR342" s="125"/>
      <c r="EB342" s="125"/>
      <c r="EL342" s="125"/>
      <c r="EV342" s="125"/>
      <c r="FF342" s="125"/>
      <c r="FP342" s="125"/>
      <c r="FZ342" s="125"/>
      <c r="GJ342" s="125"/>
      <c r="GT342" s="125"/>
      <c r="HD342" s="125"/>
      <c r="HN342" s="125"/>
      <c r="HX342" s="125"/>
    </row>
    <row xmlns:x14ac="http://schemas.microsoft.com/office/spreadsheetml/2009/9/ac" r="343" s="3" customFormat="true" x14ac:dyDescent="0.25">
      <c r="A343" s="384"/>
      <c r="B343" s="125"/>
      <c r="L343" s="125"/>
      <c r="V343" s="125"/>
      <c r="AF343" s="125"/>
      <c r="AP343" s="125"/>
      <c r="AZ343" s="125"/>
      <c r="BJ343" s="125"/>
      <c r="BT343" s="125"/>
      <c r="CD343" s="125"/>
      <c r="CN343" s="125"/>
      <c r="CX343" s="125"/>
      <c r="DH343" s="125"/>
      <c r="DR343" s="125"/>
      <c r="EB343" s="125"/>
      <c r="EL343" s="125"/>
      <c r="EV343" s="125"/>
      <c r="FF343" s="125"/>
      <c r="FP343" s="125"/>
      <c r="FZ343" s="125"/>
      <c r="GJ343" s="125"/>
      <c r="GT343" s="125"/>
      <c r="HD343" s="125"/>
      <c r="HN343" s="125"/>
      <c r="HX343" s="125"/>
    </row>
    <row xmlns:x14ac="http://schemas.microsoft.com/office/spreadsheetml/2009/9/ac" r="344" s="3" customFormat="true" x14ac:dyDescent="0.25">
      <c r="A344" s="384"/>
      <c r="B344" s="125"/>
      <c r="L344" s="125"/>
      <c r="V344" s="125"/>
      <c r="AF344" s="125"/>
      <c r="AP344" s="125"/>
      <c r="AZ344" s="125"/>
      <c r="BJ344" s="125"/>
      <c r="BT344" s="125"/>
      <c r="CD344" s="125"/>
      <c r="CN344" s="125"/>
      <c r="CX344" s="125"/>
      <c r="DH344" s="125"/>
      <c r="DR344" s="125"/>
      <c r="EB344" s="125"/>
      <c r="EL344" s="125"/>
      <c r="EV344" s="125"/>
      <c r="FF344" s="125"/>
      <c r="FP344" s="125"/>
      <c r="FZ344" s="125"/>
      <c r="GJ344" s="125"/>
      <c r="GT344" s="125"/>
      <c r="HD344" s="125"/>
      <c r="HN344" s="125"/>
      <c r="HX344" s="125"/>
    </row>
    <row xmlns:x14ac="http://schemas.microsoft.com/office/spreadsheetml/2009/9/ac" r="345" s="3" customFormat="true" x14ac:dyDescent="0.25">
      <c r="A345" s="384"/>
      <c r="B345" s="125"/>
      <c r="L345" s="125"/>
      <c r="V345" s="125"/>
      <c r="AF345" s="125"/>
      <c r="AP345" s="125"/>
      <c r="AZ345" s="125"/>
      <c r="BJ345" s="125"/>
      <c r="BT345" s="125"/>
      <c r="CD345" s="125"/>
      <c r="CN345" s="125"/>
      <c r="CX345" s="125"/>
      <c r="DH345" s="125"/>
      <c r="DR345" s="125"/>
      <c r="EB345" s="125"/>
      <c r="EL345" s="125"/>
      <c r="EV345" s="125"/>
      <c r="FF345" s="125"/>
      <c r="FP345" s="125"/>
      <c r="FZ345" s="125"/>
      <c r="GJ345" s="125"/>
      <c r="GT345" s="125"/>
      <c r="HD345" s="125"/>
      <c r="HN345" s="125"/>
      <c r="HX345" s="125"/>
    </row>
    <row xmlns:x14ac="http://schemas.microsoft.com/office/spreadsheetml/2009/9/ac" r="346" s="3" customFormat="true" x14ac:dyDescent="0.25">
      <c r="A346" s="384"/>
      <c r="B346" s="125"/>
      <c r="L346" s="125"/>
      <c r="V346" s="125"/>
      <c r="AF346" s="125"/>
      <c r="AP346" s="125"/>
      <c r="AZ346" s="125"/>
      <c r="BJ346" s="125"/>
      <c r="BT346" s="125"/>
      <c r="CD346" s="125"/>
      <c r="CN346" s="125"/>
      <c r="CX346" s="125"/>
      <c r="DH346" s="125"/>
      <c r="DR346" s="125"/>
      <c r="EB346" s="125"/>
      <c r="EL346" s="125"/>
      <c r="EV346" s="125"/>
      <c r="FF346" s="125"/>
      <c r="FP346" s="125"/>
      <c r="FZ346" s="125"/>
      <c r="GJ346" s="125"/>
      <c r="GT346" s="125"/>
      <c r="HD346" s="125"/>
      <c r="HN346" s="125"/>
      <c r="HX346" s="125"/>
    </row>
    <row xmlns:x14ac="http://schemas.microsoft.com/office/spreadsheetml/2009/9/ac" r="347" s="3" customFormat="true" x14ac:dyDescent="0.25">
      <c r="A347" s="384"/>
      <c r="B347" s="125"/>
      <c r="L347" s="125"/>
      <c r="V347" s="125"/>
      <c r="AF347" s="125"/>
      <c r="AP347" s="125"/>
      <c r="AZ347" s="125"/>
      <c r="BJ347" s="125"/>
      <c r="BT347" s="125"/>
      <c r="CD347" s="125"/>
      <c r="CN347" s="125"/>
      <c r="CX347" s="125"/>
      <c r="DH347" s="125"/>
      <c r="DR347" s="125"/>
      <c r="EB347" s="125"/>
      <c r="EL347" s="125"/>
      <c r="EV347" s="125"/>
      <c r="FF347" s="125"/>
      <c r="FP347" s="125"/>
      <c r="FZ347" s="125"/>
      <c r="GJ347" s="125"/>
      <c r="GT347" s="125"/>
      <c r="HD347" s="125"/>
      <c r="HN347" s="125"/>
      <c r="HX347" s="125"/>
    </row>
    <row xmlns:x14ac="http://schemas.microsoft.com/office/spreadsheetml/2009/9/ac" r="348" s="3" customFormat="true" x14ac:dyDescent="0.25">
      <c r="A348" s="384"/>
      <c r="B348" s="125"/>
      <c r="L348" s="125"/>
      <c r="V348" s="125"/>
      <c r="AF348" s="125"/>
      <c r="AP348" s="125"/>
      <c r="AZ348" s="125"/>
      <c r="BJ348" s="125"/>
      <c r="BT348" s="125"/>
      <c r="CD348" s="125"/>
      <c r="CN348" s="125"/>
      <c r="CX348" s="125"/>
      <c r="DH348" s="125"/>
      <c r="DR348" s="125"/>
      <c r="EB348" s="125"/>
      <c r="EL348" s="125"/>
      <c r="EV348" s="125"/>
      <c r="FF348" s="125"/>
      <c r="FP348" s="125"/>
      <c r="FZ348" s="125"/>
      <c r="GJ348" s="125"/>
      <c r="GT348" s="125"/>
      <c r="HD348" s="125"/>
      <c r="HN348" s="125"/>
      <c r="HX348" s="125"/>
    </row>
    <row xmlns:x14ac="http://schemas.microsoft.com/office/spreadsheetml/2009/9/ac" r="349" s="3" customFormat="true" x14ac:dyDescent="0.25">
      <c r="A349" s="384"/>
      <c r="B349" s="125"/>
      <c r="L349" s="125"/>
      <c r="V349" s="125"/>
      <c r="AF349" s="125"/>
      <c r="AP349" s="125"/>
      <c r="AZ349" s="125"/>
      <c r="BJ349" s="125"/>
      <c r="BT349" s="125"/>
      <c r="CD349" s="125"/>
      <c r="CN349" s="125"/>
      <c r="CX349" s="125"/>
      <c r="DH349" s="125"/>
      <c r="DR349" s="125"/>
      <c r="EB349" s="125"/>
      <c r="EL349" s="125"/>
      <c r="EV349" s="125"/>
      <c r="FF349" s="125"/>
      <c r="FP349" s="125"/>
      <c r="FZ349" s="125"/>
      <c r="GJ349" s="125"/>
      <c r="GT349" s="125"/>
      <c r="HD349" s="125"/>
      <c r="HN349" s="125"/>
      <c r="HX349" s="125"/>
    </row>
    <row xmlns:x14ac="http://schemas.microsoft.com/office/spreadsheetml/2009/9/ac" r="350" s="3" customFormat="true" x14ac:dyDescent="0.25">
      <c r="A350" s="384"/>
      <c r="B350" s="125"/>
      <c r="L350" s="125"/>
      <c r="V350" s="125"/>
      <c r="AF350" s="125"/>
      <c r="AP350" s="125"/>
      <c r="AZ350" s="125"/>
      <c r="BJ350" s="125"/>
      <c r="BT350" s="125"/>
      <c r="CD350" s="125"/>
      <c r="CN350" s="125"/>
      <c r="CX350" s="125"/>
      <c r="DH350" s="125"/>
      <c r="DR350" s="125"/>
      <c r="EB350" s="125"/>
      <c r="EL350" s="125"/>
      <c r="EV350" s="125"/>
      <c r="FF350" s="125"/>
      <c r="FP350" s="125"/>
      <c r="FZ350" s="125"/>
      <c r="GJ350" s="125"/>
      <c r="GT350" s="125"/>
      <c r="HD350" s="125"/>
      <c r="HN350" s="125"/>
      <c r="HX350" s="125"/>
    </row>
    <row xmlns:x14ac="http://schemas.microsoft.com/office/spreadsheetml/2009/9/ac" r="351" s="3" customFormat="true" x14ac:dyDescent="0.25">
      <c r="A351" s="384"/>
      <c r="B351" s="125"/>
      <c r="L351" s="125"/>
      <c r="V351" s="125"/>
      <c r="AF351" s="125"/>
      <c r="AP351" s="125"/>
      <c r="AZ351" s="125"/>
      <c r="BJ351" s="125"/>
      <c r="BT351" s="125"/>
      <c r="CD351" s="125"/>
      <c r="CN351" s="125"/>
      <c r="CX351" s="125"/>
      <c r="DH351" s="125"/>
      <c r="DR351" s="125"/>
      <c r="EB351" s="125"/>
      <c r="EL351" s="125"/>
      <c r="EV351" s="125"/>
      <c r="FF351" s="125"/>
      <c r="FP351" s="125"/>
      <c r="FZ351" s="125"/>
      <c r="GJ351" s="125"/>
      <c r="GT351" s="125"/>
      <c r="HD351" s="125"/>
      <c r="HN351" s="125"/>
      <c r="HX351" s="125"/>
    </row>
    <row xmlns:x14ac="http://schemas.microsoft.com/office/spreadsheetml/2009/9/ac" r="352" s="3" customFormat="true" x14ac:dyDescent="0.25">
      <c r="A352" s="384"/>
      <c r="B352" s="125"/>
      <c r="L352" s="125"/>
      <c r="V352" s="125"/>
      <c r="AF352" s="125"/>
      <c r="AP352" s="125"/>
      <c r="AZ352" s="125"/>
      <c r="BJ352" s="125"/>
      <c r="BT352" s="125"/>
      <c r="CD352" s="125"/>
      <c r="CN352" s="125"/>
      <c r="CX352" s="125"/>
      <c r="DH352" s="125"/>
      <c r="DR352" s="125"/>
      <c r="EB352" s="125"/>
      <c r="EL352" s="125"/>
      <c r="EV352" s="125"/>
      <c r="FF352" s="125"/>
      <c r="FP352" s="125"/>
      <c r="FZ352" s="125"/>
      <c r="GJ352" s="125"/>
      <c r="GT352" s="125"/>
      <c r="HD352" s="125"/>
      <c r="HN352" s="125"/>
      <c r="HX352" s="125"/>
    </row>
    <row xmlns:x14ac="http://schemas.microsoft.com/office/spreadsheetml/2009/9/ac" r="353" s="3" customFormat="true" x14ac:dyDescent="0.25">
      <c r="A353" s="384"/>
      <c r="B353" s="125"/>
      <c r="L353" s="125"/>
      <c r="V353" s="125"/>
      <c r="AF353" s="125"/>
      <c r="AP353" s="125"/>
      <c r="AZ353" s="125"/>
      <c r="BJ353" s="125"/>
      <c r="BT353" s="125"/>
      <c r="CD353" s="125"/>
      <c r="CN353" s="125"/>
      <c r="CX353" s="125"/>
      <c r="DH353" s="125"/>
      <c r="DR353" s="125"/>
      <c r="EB353" s="125"/>
      <c r="EL353" s="125"/>
      <c r="EV353" s="125"/>
      <c r="FF353" s="125"/>
      <c r="FP353" s="125"/>
      <c r="FZ353" s="125"/>
      <c r="GJ353" s="125"/>
      <c r="GT353" s="125"/>
      <c r="HD353" s="125"/>
      <c r="HN353" s="125"/>
      <c r="HX353" s="125"/>
    </row>
    <row xmlns:x14ac="http://schemas.microsoft.com/office/spreadsheetml/2009/9/ac" r="354" s="3" customFormat="true" x14ac:dyDescent="0.25">
      <c r="A354" s="384"/>
      <c r="B354" s="125"/>
      <c r="L354" s="125"/>
      <c r="V354" s="125"/>
      <c r="AF354" s="125"/>
      <c r="AP354" s="125"/>
      <c r="AZ354" s="125"/>
      <c r="BJ354" s="125"/>
      <c r="BT354" s="125"/>
      <c r="CD354" s="125"/>
      <c r="CN354" s="125"/>
      <c r="CX354" s="125"/>
      <c r="DH354" s="125"/>
      <c r="DR354" s="125"/>
      <c r="EB354" s="125"/>
      <c r="EL354" s="125"/>
      <c r="EV354" s="125"/>
      <c r="FF354" s="125"/>
      <c r="FP354" s="125"/>
      <c r="FZ354" s="125"/>
      <c r="GJ354" s="125"/>
      <c r="GT354" s="125"/>
      <c r="HD354" s="125"/>
      <c r="HN354" s="125"/>
      <c r="HX354" s="125"/>
    </row>
    <row xmlns:x14ac="http://schemas.microsoft.com/office/spreadsheetml/2009/9/ac" r="355" s="3" customFormat="true" x14ac:dyDescent="0.25">
      <c r="A355" s="384"/>
      <c r="B355" s="125"/>
      <c r="L355" s="125"/>
      <c r="V355" s="125"/>
      <c r="AF355" s="125"/>
      <c r="AP355" s="125"/>
      <c r="AZ355" s="125"/>
      <c r="BJ355" s="125"/>
      <c r="BT355" s="125"/>
      <c r="CD355" s="125"/>
      <c r="CN355" s="125"/>
      <c r="CX355" s="125"/>
      <c r="DH355" s="125"/>
      <c r="DR355" s="125"/>
      <c r="EB355" s="125"/>
      <c r="EL355" s="125"/>
      <c r="EV355" s="125"/>
      <c r="FF355" s="125"/>
      <c r="FP355" s="125"/>
      <c r="FZ355" s="125"/>
      <c r="GJ355" s="125"/>
      <c r="GT355" s="125"/>
      <c r="HD355" s="125"/>
      <c r="HN355" s="125"/>
      <c r="HX355" s="125"/>
    </row>
    <row xmlns:x14ac="http://schemas.microsoft.com/office/spreadsheetml/2009/9/ac" r="356" s="3" customFormat="true" x14ac:dyDescent="0.25">
      <c r="A356" s="384"/>
      <c r="B356" s="125"/>
      <c r="L356" s="125"/>
      <c r="V356" s="125"/>
      <c r="AF356" s="125"/>
      <c r="AP356" s="125"/>
      <c r="AZ356" s="125"/>
      <c r="BJ356" s="125"/>
      <c r="BT356" s="125"/>
      <c r="CD356" s="125"/>
      <c r="CN356" s="125"/>
      <c r="CX356" s="125"/>
      <c r="DH356" s="125"/>
      <c r="DR356" s="125"/>
      <c r="EB356" s="125"/>
      <c r="EL356" s="125"/>
      <c r="EV356" s="125"/>
      <c r="FF356" s="125"/>
      <c r="FP356" s="125"/>
      <c r="FZ356" s="125"/>
      <c r="GJ356" s="125"/>
      <c r="GT356" s="125"/>
      <c r="HD356" s="125"/>
      <c r="HN356" s="125"/>
      <c r="HX356" s="125"/>
    </row>
    <row xmlns:x14ac="http://schemas.microsoft.com/office/spreadsheetml/2009/9/ac" r="357" s="3" customFormat="true" x14ac:dyDescent="0.25">
      <c r="A357" s="384"/>
      <c r="B357" s="125"/>
      <c r="L357" s="125"/>
      <c r="V357" s="125"/>
      <c r="AF357" s="125"/>
      <c r="AP357" s="125"/>
      <c r="AZ357" s="125"/>
      <c r="BJ357" s="125"/>
      <c r="BT357" s="125"/>
      <c r="CD357" s="125"/>
      <c r="CN357" s="125"/>
      <c r="CX357" s="125"/>
      <c r="DH357" s="125"/>
      <c r="DR357" s="125"/>
      <c r="EB357" s="125"/>
      <c r="EL357" s="125"/>
      <c r="EV357" s="125"/>
      <c r="FF357" s="125"/>
      <c r="FP357" s="125"/>
      <c r="FZ357" s="125"/>
      <c r="GJ357" s="125"/>
      <c r="GT357" s="125"/>
      <c r="HD357" s="125"/>
      <c r="HN357" s="125"/>
      <c r="HX357" s="125"/>
    </row>
    <row xmlns:x14ac="http://schemas.microsoft.com/office/spreadsheetml/2009/9/ac" r="358" s="3" customFormat="true" x14ac:dyDescent="0.25">
      <c r="A358" s="384"/>
      <c r="B358" s="125"/>
      <c r="L358" s="125"/>
      <c r="V358" s="125"/>
      <c r="AF358" s="125"/>
      <c r="AP358" s="125"/>
      <c r="AZ358" s="125"/>
      <c r="BJ358" s="125"/>
      <c r="BT358" s="125"/>
      <c r="CD358" s="125"/>
      <c r="CN358" s="125"/>
      <c r="CX358" s="125"/>
      <c r="DH358" s="125"/>
      <c r="DR358" s="125"/>
      <c r="EB358" s="125"/>
      <c r="EL358" s="125"/>
      <c r="EV358" s="125"/>
      <c r="FF358" s="125"/>
      <c r="FP358" s="125"/>
      <c r="FZ358" s="125"/>
      <c r="GJ358" s="125"/>
      <c r="GT358" s="125"/>
      <c r="HD358" s="125"/>
      <c r="HN358" s="125"/>
      <c r="HX358" s="125"/>
    </row>
    <row xmlns:x14ac="http://schemas.microsoft.com/office/spreadsheetml/2009/9/ac" r="359" s="3" customFormat="true" x14ac:dyDescent="0.25">
      <c r="A359" s="384"/>
      <c r="B359" s="125"/>
      <c r="L359" s="125"/>
      <c r="V359" s="125"/>
      <c r="AF359" s="125"/>
      <c r="AP359" s="125"/>
      <c r="AZ359" s="125"/>
      <c r="BJ359" s="125"/>
      <c r="BT359" s="125"/>
      <c r="CD359" s="125"/>
      <c r="CN359" s="125"/>
      <c r="CX359" s="125"/>
      <c r="DH359" s="125"/>
      <c r="DR359" s="125"/>
      <c r="EB359" s="125"/>
      <c r="EL359" s="125"/>
      <c r="EV359" s="125"/>
      <c r="FF359" s="125"/>
      <c r="FP359" s="125"/>
      <c r="FZ359" s="125"/>
      <c r="GJ359" s="125"/>
      <c r="GT359" s="125"/>
      <c r="HD359" s="125"/>
      <c r="HN359" s="125"/>
      <c r="HX359" s="125"/>
    </row>
    <row xmlns:x14ac="http://schemas.microsoft.com/office/spreadsheetml/2009/9/ac" r="360" s="3" customFormat="true" x14ac:dyDescent="0.25">
      <c r="A360" s="384"/>
      <c r="B360" s="125"/>
      <c r="L360" s="125"/>
      <c r="V360" s="125"/>
      <c r="AF360" s="125"/>
      <c r="AP360" s="125"/>
      <c r="AZ360" s="125"/>
      <c r="BJ360" s="125"/>
      <c r="BT360" s="125"/>
      <c r="CD360" s="125"/>
      <c r="CN360" s="125"/>
      <c r="CX360" s="125"/>
      <c r="DH360" s="125"/>
      <c r="DR360" s="125"/>
      <c r="EB360" s="125"/>
      <c r="EL360" s="125"/>
      <c r="EV360" s="125"/>
      <c r="FF360" s="125"/>
      <c r="FP360" s="125"/>
      <c r="FZ360" s="125"/>
      <c r="GJ360" s="125"/>
      <c r="GT360" s="125"/>
      <c r="HD360" s="125"/>
      <c r="HN360" s="125"/>
      <c r="HX360" s="125"/>
    </row>
    <row xmlns:x14ac="http://schemas.microsoft.com/office/spreadsheetml/2009/9/ac" r="361" s="3" customFormat="true" x14ac:dyDescent="0.25">
      <c r="A361" s="384"/>
      <c r="B361" s="125"/>
      <c r="L361" s="125"/>
      <c r="V361" s="125"/>
      <c r="AF361" s="125"/>
      <c r="AP361" s="125"/>
      <c r="AZ361" s="125"/>
      <c r="BJ361" s="125"/>
      <c r="BT361" s="125"/>
      <c r="CD361" s="125"/>
      <c r="CN361" s="125"/>
      <c r="CX361" s="125"/>
      <c r="DH361" s="125"/>
      <c r="DR361" s="125"/>
      <c r="EB361" s="125"/>
      <c r="EL361" s="125"/>
      <c r="EV361" s="125"/>
      <c r="FF361" s="125"/>
      <c r="FP361" s="125"/>
      <c r="FZ361" s="125"/>
      <c r="GJ361" s="125"/>
      <c r="GT361" s="125"/>
      <c r="HD361" s="125"/>
      <c r="HN361" s="125"/>
      <c r="HX361" s="125"/>
    </row>
    <row xmlns:x14ac="http://schemas.microsoft.com/office/spreadsheetml/2009/9/ac" r="362" s="3" customFormat="true" x14ac:dyDescent="0.25">
      <c r="A362" s="384"/>
      <c r="B362" s="125"/>
      <c r="L362" s="125"/>
      <c r="V362" s="125"/>
      <c r="AF362" s="125"/>
      <c r="AP362" s="125"/>
      <c r="AZ362" s="125"/>
      <c r="BJ362" s="125"/>
      <c r="BT362" s="125"/>
      <c r="CD362" s="125"/>
      <c r="CN362" s="125"/>
      <c r="CX362" s="125"/>
      <c r="DH362" s="125"/>
      <c r="DR362" s="125"/>
      <c r="EB362" s="125"/>
      <c r="EL362" s="125"/>
      <c r="EV362" s="125"/>
      <c r="FF362" s="125"/>
      <c r="FP362" s="125"/>
      <c r="FZ362" s="125"/>
      <c r="GJ362" s="125"/>
      <c r="GT362" s="125"/>
      <c r="HD362" s="125"/>
      <c r="HN362" s="125"/>
      <c r="HX362" s="125"/>
    </row>
    <row xmlns:x14ac="http://schemas.microsoft.com/office/spreadsheetml/2009/9/ac" r="363" s="3" customFormat="true" x14ac:dyDescent="0.25">
      <c r="A363" s="384"/>
      <c r="B363" s="125"/>
      <c r="L363" s="125"/>
      <c r="V363" s="125"/>
      <c r="AF363" s="125"/>
      <c r="AP363" s="125"/>
      <c r="AZ363" s="125"/>
      <c r="BJ363" s="125"/>
      <c r="BT363" s="125"/>
      <c r="CD363" s="125"/>
      <c r="CN363" s="125"/>
      <c r="CX363" s="125"/>
      <c r="DH363" s="125"/>
      <c r="DR363" s="125"/>
      <c r="EB363" s="125"/>
      <c r="EL363" s="125"/>
      <c r="EV363" s="125"/>
      <c r="FF363" s="125"/>
      <c r="FP363" s="125"/>
      <c r="FZ363" s="125"/>
      <c r="GJ363" s="125"/>
      <c r="GT363" s="125"/>
      <c r="HD363" s="125"/>
      <c r="HN363" s="125"/>
      <c r="HX363" s="125"/>
    </row>
    <row xmlns:x14ac="http://schemas.microsoft.com/office/spreadsheetml/2009/9/ac" r="364" s="3" customFormat="true" x14ac:dyDescent="0.25">
      <c r="A364" s="384"/>
      <c r="B364" s="125"/>
      <c r="L364" s="125"/>
      <c r="V364" s="125"/>
      <c r="AF364" s="125"/>
      <c r="AP364" s="125"/>
      <c r="AZ364" s="125"/>
      <c r="BJ364" s="125"/>
      <c r="BT364" s="125"/>
      <c r="CD364" s="125"/>
      <c r="CN364" s="125"/>
      <c r="CX364" s="125"/>
      <c r="DH364" s="125"/>
      <c r="DR364" s="125"/>
      <c r="EB364" s="125"/>
      <c r="EL364" s="125"/>
      <c r="EV364" s="125"/>
      <c r="FF364" s="125"/>
      <c r="FP364" s="125"/>
      <c r="FZ364" s="125"/>
      <c r="GJ364" s="125"/>
      <c r="GT364" s="125"/>
      <c r="HD364" s="125"/>
      <c r="HN364" s="125"/>
      <c r="HX364" s="125"/>
    </row>
    <row xmlns:x14ac="http://schemas.microsoft.com/office/spreadsheetml/2009/9/ac" r="365" s="3" customFormat="true" x14ac:dyDescent="0.25">
      <c r="A365" s="384"/>
      <c r="B365" s="125"/>
      <c r="L365" s="125"/>
      <c r="V365" s="125"/>
      <c r="AF365" s="125"/>
      <c r="AP365" s="125"/>
      <c r="AZ365" s="125"/>
      <c r="BJ365" s="125"/>
      <c r="BT365" s="125"/>
      <c r="CD365" s="125"/>
      <c r="CN365" s="125"/>
      <c r="CX365" s="125"/>
      <c r="DH365" s="125"/>
      <c r="DR365" s="125"/>
      <c r="EB365" s="125"/>
      <c r="EL365" s="125"/>
      <c r="EV365" s="125"/>
      <c r="FF365" s="125"/>
      <c r="FP365" s="125"/>
      <c r="FZ365" s="125"/>
      <c r="GJ365" s="125"/>
      <c r="GT365" s="125"/>
      <c r="HD365" s="125"/>
      <c r="HN365" s="125"/>
      <c r="HX365" s="125"/>
    </row>
    <row xmlns:x14ac="http://schemas.microsoft.com/office/spreadsheetml/2009/9/ac" r="366" s="3" customFormat="true" x14ac:dyDescent="0.25">
      <c r="A366" s="384"/>
      <c r="B366" s="125"/>
      <c r="L366" s="125"/>
      <c r="V366" s="125"/>
      <c r="AF366" s="125"/>
      <c r="AP366" s="125"/>
      <c r="AZ366" s="125"/>
      <c r="BJ366" s="125"/>
      <c r="BT366" s="125"/>
      <c r="CD366" s="125"/>
      <c r="CN366" s="125"/>
      <c r="CX366" s="125"/>
      <c r="DH366" s="125"/>
      <c r="DR366" s="125"/>
      <c r="EB366" s="125"/>
      <c r="EL366" s="125"/>
      <c r="EV366" s="125"/>
      <c r="FF366" s="125"/>
      <c r="FP366" s="125"/>
      <c r="FZ366" s="125"/>
      <c r="GJ366" s="125"/>
      <c r="GT366" s="125"/>
      <c r="HD366" s="125"/>
      <c r="HN366" s="125"/>
      <c r="HX366" s="125"/>
    </row>
    <row xmlns:x14ac="http://schemas.microsoft.com/office/spreadsheetml/2009/9/ac" r="367" s="3" customFormat="true" x14ac:dyDescent="0.25">
      <c r="A367" s="384"/>
      <c r="B367" s="125"/>
      <c r="L367" s="125"/>
      <c r="V367" s="125"/>
      <c r="AF367" s="125"/>
      <c r="AP367" s="125"/>
      <c r="AZ367" s="125"/>
      <c r="BJ367" s="125"/>
      <c r="BT367" s="125"/>
      <c r="CD367" s="125"/>
      <c r="CN367" s="125"/>
      <c r="CX367" s="125"/>
      <c r="DH367" s="125"/>
      <c r="DR367" s="125"/>
      <c r="EB367" s="125"/>
      <c r="EL367" s="125"/>
      <c r="EV367" s="125"/>
      <c r="FF367" s="125"/>
      <c r="FP367" s="125"/>
      <c r="FZ367" s="125"/>
      <c r="GJ367" s="125"/>
      <c r="GT367" s="125"/>
      <c r="HD367" s="125"/>
      <c r="HN367" s="125"/>
      <c r="HX367" s="125"/>
    </row>
    <row xmlns:x14ac="http://schemas.microsoft.com/office/spreadsheetml/2009/9/ac" r="368" s="3" customFormat="true" x14ac:dyDescent="0.25">
      <c r="A368" s="384"/>
      <c r="B368" s="125"/>
      <c r="L368" s="125"/>
      <c r="V368" s="125"/>
      <c r="AF368" s="125"/>
      <c r="AP368" s="125"/>
      <c r="AZ368" s="125"/>
      <c r="BJ368" s="125"/>
      <c r="BT368" s="125"/>
      <c r="CD368" s="125"/>
      <c r="CN368" s="125"/>
      <c r="CX368" s="125"/>
      <c r="DH368" s="125"/>
      <c r="DR368" s="125"/>
      <c r="EB368" s="125"/>
      <c r="EL368" s="125"/>
      <c r="EV368" s="125"/>
      <c r="FF368" s="125"/>
      <c r="FP368" s="125"/>
      <c r="FZ368" s="125"/>
      <c r="GJ368" s="125"/>
      <c r="GT368" s="125"/>
      <c r="HD368" s="125"/>
      <c r="HN368" s="125"/>
      <c r="HX368" s="125"/>
    </row>
    <row xmlns:x14ac="http://schemas.microsoft.com/office/spreadsheetml/2009/9/ac" r="369" s="3" customFormat="true" x14ac:dyDescent="0.25">
      <c r="A369" s="384"/>
      <c r="B369" s="125"/>
      <c r="L369" s="125"/>
      <c r="V369" s="125"/>
      <c r="AF369" s="125"/>
      <c r="AP369" s="125"/>
      <c r="AZ369" s="125"/>
      <c r="BJ369" s="125"/>
      <c r="BT369" s="125"/>
      <c r="CD369" s="125"/>
      <c r="CN369" s="125"/>
      <c r="CX369" s="125"/>
      <c r="DH369" s="125"/>
      <c r="DR369" s="125"/>
      <c r="EB369" s="125"/>
      <c r="EL369" s="125"/>
      <c r="EV369" s="125"/>
      <c r="FF369" s="125"/>
      <c r="FP369" s="125"/>
      <c r="FZ369" s="125"/>
      <c r="GJ369" s="125"/>
      <c r="GT369" s="125"/>
      <c r="HD369" s="125"/>
      <c r="HN369" s="125"/>
      <c r="HX369" s="125"/>
    </row>
    <row xmlns:x14ac="http://schemas.microsoft.com/office/spreadsheetml/2009/9/ac" r="370" s="3" customFormat="true" x14ac:dyDescent="0.25">
      <c r="A370" s="384"/>
      <c r="B370" s="125"/>
      <c r="L370" s="125"/>
      <c r="V370" s="125"/>
      <c r="AF370" s="125"/>
      <c r="AP370" s="125"/>
      <c r="AZ370" s="125"/>
      <c r="BJ370" s="125"/>
      <c r="BT370" s="125"/>
      <c r="CD370" s="125"/>
      <c r="CN370" s="125"/>
      <c r="CX370" s="125"/>
      <c r="DH370" s="125"/>
      <c r="DR370" s="125"/>
      <c r="EB370" s="125"/>
      <c r="EL370" s="125"/>
      <c r="EV370" s="125"/>
      <c r="FF370" s="125"/>
      <c r="FP370" s="125"/>
      <c r="FZ370" s="125"/>
      <c r="GJ370" s="125"/>
      <c r="GT370" s="125"/>
      <c r="HD370" s="125"/>
      <c r="HN370" s="125"/>
      <c r="HX370" s="125"/>
    </row>
    <row xmlns:x14ac="http://schemas.microsoft.com/office/spreadsheetml/2009/9/ac" r="371" s="3" customFormat="true" x14ac:dyDescent="0.25">
      <c r="A371" s="384"/>
      <c r="B371" s="125"/>
      <c r="L371" s="125"/>
      <c r="V371" s="125"/>
      <c r="AF371" s="125"/>
      <c r="AP371" s="125"/>
      <c r="AZ371" s="125"/>
      <c r="BJ371" s="125"/>
      <c r="BT371" s="125"/>
      <c r="CD371" s="125"/>
      <c r="CN371" s="125"/>
      <c r="CX371" s="125"/>
      <c r="DH371" s="125"/>
      <c r="DR371" s="125"/>
      <c r="EB371" s="125"/>
      <c r="EL371" s="125"/>
      <c r="EV371" s="125"/>
      <c r="FF371" s="125"/>
      <c r="FP371" s="125"/>
      <c r="FZ371" s="125"/>
      <c r="GJ371" s="125"/>
      <c r="GT371" s="125"/>
      <c r="HD371" s="125"/>
      <c r="HN371" s="125"/>
      <c r="HX371" s="125"/>
    </row>
    <row xmlns:x14ac="http://schemas.microsoft.com/office/spreadsheetml/2009/9/ac" r="372" s="3" customFormat="true" x14ac:dyDescent="0.25">
      <c r="A372" s="384"/>
      <c r="B372" s="125"/>
      <c r="L372" s="125"/>
      <c r="V372" s="125"/>
      <c r="AF372" s="125"/>
      <c r="AP372" s="125"/>
      <c r="AZ372" s="125"/>
      <c r="BJ372" s="125"/>
      <c r="BT372" s="125"/>
      <c r="CD372" s="125"/>
      <c r="CN372" s="125"/>
      <c r="CX372" s="125"/>
      <c r="DH372" s="125"/>
      <c r="DR372" s="125"/>
      <c r="EB372" s="125"/>
      <c r="EL372" s="125"/>
      <c r="EV372" s="125"/>
      <c r="FF372" s="125"/>
      <c r="FP372" s="125"/>
      <c r="FZ372" s="125"/>
      <c r="GJ372" s="125"/>
      <c r="GT372" s="125"/>
      <c r="HD372" s="125"/>
      <c r="HN372" s="125"/>
      <c r="HX372" s="125"/>
    </row>
    <row xmlns:x14ac="http://schemas.microsoft.com/office/spreadsheetml/2009/9/ac" r="373" s="3" customFormat="true" x14ac:dyDescent="0.25">
      <c r="A373" s="384"/>
      <c r="B373" s="125"/>
      <c r="L373" s="125"/>
      <c r="V373" s="125"/>
      <c r="AF373" s="125"/>
      <c r="AP373" s="125"/>
      <c r="AZ373" s="125"/>
      <c r="BJ373" s="125"/>
      <c r="BT373" s="125"/>
      <c r="CD373" s="125"/>
      <c r="CN373" s="125"/>
      <c r="CX373" s="125"/>
      <c r="DH373" s="125"/>
      <c r="DR373" s="125"/>
      <c r="EB373" s="125"/>
      <c r="EL373" s="125"/>
      <c r="EV373" s="125"/>
      <c r="FF373" s="125"/>
      <c r="FP373" s="125"/>
      <c r="FZ373" s="125"/>
      <c r="GJ373" s="125"/>
      <c r="GT373" s="125"/>
      <c r="HD373" s="125"/>
      <c r="HN373" s="125"/>
      <c r="HX373" s="125"/>
    </row>
    <row xmlns:x14ac="http://schemas.microsoft.com/office/spreadsheetml/2009/9/ac" r="374" s="3" customFormat="true" x14ac:dyDescent="0.25">
      <c r="A374" s="384"/>
      <c r="B374" s="125"/>
      <c r="L374" s="125"/>
      <c r="V374" s="125"/>
      <c r="AF374" s="125"/>
      <c r="AP374" s="125"/>
      <c r="AZ374" s="125"/>
      <c r="BJ374" s="125"/>
      <c r="BT374" s="125"/>
      <c r="CD374" s="125"/>
      <c r="CN374" s="125"/>
      <c r="CX374" s="125"/>
      <c r="DH374" s="125"/>
      <c r="DR374" s="125"/>
      <c r="EB374" s="125"/>
      <c r="EL374" s="125"/>
      <c r="EV374" s="125"/>
      <c r="FF374" s="125"/>
      <c r="FP374" s="125"/>
      <c r="FZ374" s="125"/>
      <c r="GJ374" s="125"/>
      <c r="GT374" s="125"/>
      <c r="HD374" s="125"/>
      <c r="HN374" s="125"/>
      <c r="HX374" s="125"/>
    </row>
    <row xmlns:x14ac="http://schemas.microsoft.com/office/spreadsheetml/2009/9/ac" r="375" s="3" customFormat="true" x14ac:dyDescent="0.25">
      <c r="A375" s="384"/>
      <c r="B375" s="125"/>
      <c r="L375" s="125"/>
      <c r="V375" s="125"/>
      <c r="AF375" s="125"/>
      <c r="AP375" s="125"/>
      <c r="AZ375" s="125"/>
      <c r="BJ375" s="125"/>
      <c r="BT375" s="125"/>
      <c r="CD375" s="125"/>
      <c r="CN375" s="125"/>
      <c r="CX375" s="125"/>
      <c r="DH375" s="125"/>
      <c r="DR375" s="125"/>
      <c r="EB375" s="125"/>
      <c r="EL375" s="125"/>
      <c r="EV375" s="125"/>
      <c r="FF375" s="125"/>
      <c r="FP375" s="125"/>
      <c r="FZ375" s="125"/>
      <c r="GJ375" s="125"/>
      <c r="GT375" s="125"/>
      <c r="HD375" s="125"/>
      <c r="HN375" s="125"/>
      <c r="HX375" s="125"/>
    </row>
    <row xmlns:x14ac="http://schemas.microsoft.com/office/spreadsheetml/2009/9/ac" r="376" s="3" customFormat="true" x14ac:dyDescent="0.25">
      <c r="A376" s="384"/>
      <c r="B376" s="125"/>
      <c r="L376" s="125"/>
      <c r="V376" s="125"/>
      <c r="AF376" s="125"/>
      <c r="AP376" s="125"/>
      <c r="AZ376" s="125"/>
      <c r="BJ376" s="125"/>
      <c r="BT376" s="125"/>
      <c r="CD376" s="125"/>
      <c r="CN376" s="125"/>
      <c r="CX376" s="125"/>
      <c r="DH376" s="125"/>
      <c r="DR376" s="125"/>
      <c r="EB376" s="125"/>
      <c r="EL376" s="125"/>
      <c r="EV376" s="125"/>
      <c r="FF376" s="125"/>
      <c r="FP376" s="125"/>
      <c r="FZ376" s="125"/>
      <c r="GJ376" s="125"/>
      <c r="GT376" s="125"/>
      <c r="HD376" s="125"/>
      <c r="HN376" s="125"/>
      <c r="HX376" s="125"/>
    </row>
    <row xmlns:x14ac="http://schemas.microsoft.com/office/spreadsheetml/2009/9/ac" r="377" s="3" customFormat="true" x14ac:dyDescent="0.25">
      <c r="A377" s="384"/>
      <c r="B377" s="125"/>
      <c r="L377" s="125"/>
      <c r="V377" s="125"/>
      <c r="AF377" s="125"/>
      <c r="AP377" s="125"/>
      <c r="AZ377" s="125"/>
      <c r="BJ377" s="125"/>
      <c r="BT377" s="125"/>
      <c r="CD377" s="125"/>
      <c r="CN377" s="125"/>
      <c r="CX377" s="125"/>
      <c r="DH377" s="125"/>
      <c r="DR377" s="125"/>
      <c r="EB377" s="125"/>
      <c r="EL377" s="125"/>
      <c r="EV377" s="125"/>
      <c r="FF377" s="125"/>
      <c r="FP377" s="125"/>
      <c r="FZ377" s="125"/>
      <c r="GJ377" s="125"/>
      <c r="GT377" s="125"/>
      <c r="HD377" s="125"/>
      <c r="HN377" s="125"/>
      <c r="HX377" s="125"/>
    </row>
    <row xmlns:x14ac="http://schemas.microsoft.com/office/spreadsheetml/2009/9/ac" r="378" s="3" customFormat="true" x14ac:dyDescent="0.25">
      <c r="A378" s="384"/>
      <c r="B378" s="125"/>
      <c r="L378" s="125"/>
      <c r="V378" s="125"/>
      <c r="AF378" s="125"/>
      <c r="AP378" s="125"/>
      <c r="AZ378" s="125"/>
      <c r="BJ378" s="125"/>
      <c r="BT378" s="125"/>
      <c r="CD378" s="125"/>
      <c r="CN378" s="125"/>
      <c r="CX378" s="125"/>
      <c r="DH378" s="125"/>
      <c r="DR378" s="125"/>
      <c r="EB378" s="125"/>
      <c r="EL378" s="125"/>
      <c r="EV378" s="125"/>
      <c r="FF378" s="125"/>
      <c r="FP378" s="125"/>
      <c r="FZ378" s="125"/>
      <c r="GJ378" s="125"/>
      <c r="GT378" s="125"/>
      <c r="HD378" s="125"/>
      <c r="HN378" s="125"/>
      <c r="HX378" s="125"/>
    </row>
    <row xmlns:x14ac="http://schemas.microsoft.com/office/spreadsheetml/2009/9/ac" r="379" s="3" customFormat="true" x14ac:dyDescent="0.25">
      <c r="A379" s="384"/>
      <c r="B379" s="125"/>
      <c r="L379" s="125"/>
      <c r="V379" s="125"/>
      <c r="AF379" s="125"/>
      <c r="AP379" s="125"/>
      <c r="AZ379" s="125"/>
      <c r="BJ379" s="125"/>
      <c r="BT379" s="125"/>
      <c r="CD379" s="125"/>
      <c r="CN379" s="125"/>
      <c r="CX379" s="125"/>
      <c r="DH379" s="125"/>
      <c r="DR379" s="125"/>
      <c r="EB379" s="125"/>
      <c r="EL379" s="125"/>
      <c r="EV379" s="125"/>
      <c r="FF379" s="125"/>
      <c r="FP379" s="125"/>
      <c r="FZ379" s="125"/>
      <c r="GJ379" s="125"/>
      <c r="GT379" s="125"/>
      <c r="HD379" s="125"/>
      <c r="HN379" s="125"/>
      <c r="HX379" s="125"/>
    </row>
    <row xmlns:x14ac="http://schemas.microsoft.com/office/spreadsheetml/2009/9/ac" r="380" s="3" customFormat="true" x14ac:dyDescent="0.25">
      <c r="A380" s="384"/>
      <c r="B380" s="125"/>
      <c r="L380" s="125"/>
      <c r="V380" s="125"/>
      <c r="AF380" s="125"/>
      <c r="AP380" s="125"/>
      <c r="AZ380" s="125"/>
      <c r="BJ380" s="125"/>
      <c r="BT380" s="125"/>
      <c r="CD380" s="125"/>
      <c r="CN380" s="125"/>
      <c r="CX380" s="125"/>
      <c r="DH380" s="125"/>
      <c r="DR380" s="125"/>
      <c r="EB380" s="125"/>
      <c r="EL380" s="125"/>
      <c r="EV380" s="125"/>
      <c r="FF380" s="125"/>
      <c r="FP380" s="125"/>
      <c r="FZ380" s="125"/>
      <c r="GJ380" s="125"/>
      <c r="GT380" s="125"/>
      <c r="HD380" s="125"/>
      <c r="HN380" s="125"/>
      <c r="HX380" s="125"/>
    </row>
    <row xmlns:x14ac="http://schemas.microsoft.com/office/spreadsheetml/2009/9/ac" r="381" s="3" customFormat="true" x14ac:dyDescent="0.25">
      <c r="A381" s="384"/>
      <c r="B381" s="125"/>
      <c r="L381" s="125"/>
      <c r="V381" s="125"/>
      <c r="AF381" s="125"/>
      <c r="AP381" s="125"/>
      <c r="AZ381" s="125"/>
      <c r="BJ381" s="125"/>
      <c r="BT381" s="125"/>
      <c r="CD381" s="125"/>
      <c r="CN381" s="125"/>
      <c r="CX381" s="125"/>
      <c r="DH381" s="125"/>
      <c r="DR381" s="125"/>
      <c r="EB381" s="125"/>
      <c r="EL381" s="125"/>
      <c r="EV381" s="125"/>
      <c r="FF381" s="125"/>
      <c r="FP381" s="125"/>
      <c r="FZ381" s="125"/>
      <c r="GJ381" s="125"/>
      <c r="GT381" s="125"/>
      <c r="HD381" s="125"/>
      <c r="HN381" s="125"/>
      <c r="HX381" s="125"/>
    </row>
    <row xmlns:x14ac="http://schemas.microsoft.com/office/spreadsheetml/2009/9/ac" r="382" s="3" customFormat="true" x14ac:dyDescent="0.25">
      <c r="A382" s="384"/>
      <c r="B382" s="125"/>
      <c r="L382" s="125"/>
      <c r="V382" s="125"/>
      <c r="AF382" s="125"/>
      <c r="AP382" s="125"/>
      <c r="AZ382" s="125"/>
      <c r="BJ382" s="125"/>
      <c r="BT382" s="125"/>
      <c r="CD382" s="125"/>
      <c r="CN382" s="125"/>
      <c r="CX382" s="125"/>
      <c r="DH382" s="125"/>
      <c r="DR382" s="125"/>
      <c r="EB382" s="125"/>
      <c r="EL382" s="125"/>
      <c r="EV382" s="125"/>
      <c r="FF382" s="125"/>
      <c r="FP382" s="125"/>
      <c r="FZ382" s="125"/>
      <c r="GJ382" s="125"/>
      <c r="GT382" s="125"/>
      <c r="HD382" s="125"/>
      <c r="HN382" s="125"/>
      <c r="HX382" s="125"/>
    </row>
    <row xmlns:x14ac="http://schemas.microsoft.com/office/spreadsheetml/2009/9/ac" r="383" s="3" customFormat="true" x14ac:dyDescent="0.25">
      <c r="A383" s="384"/>
      <c r="B383" s="125"/>
      <c r="L383" s="125"/>
      <c r="V383" s="125"/>
      <c r="AF383" s="125"/>
      <c r="AP383" s="125"/>
      <c r="AZ383" s="125"/>
      <c r="BJ383" s="125"/>
      <c r="BT383" s="125"/>
      <c r="CD383" s="125"/>
      <c r="CN383" s="125"/>
      <c r="CX383" s="125"/>
      <c r="DH383" s="125"/>
      <c r="DR383" s="125"/>
      <c r="EB383" s="125"/>
      <c r="EL383" s="125"/>
      <c r="EV383" s="125"/>
      <c r="FF383" s="125"/>
      <c r="FP383" s="125"/>
      <c r="FZ383" s="125"/>
      <c r="GJ383" s="125"/>
      <c r="GT383" s="125"/>
      <c r="HD383" s="125"/>
      <c r="HN383" s="125"/>
      <c r="HX383" s="125"/>
    </row>
    <row xmlns:x14ac="http://schemas.microsoft.com/office/spreadsheetml/2009/9/ac" r="384" s="3" customFormat="true" x14ac:dyDescent="0.25">
      <c r="A384" s="384"/>
      <c r="B384" s="125"/>
      <c r="L384" s="125"/>
      <c r="V384" s="125"/>
      <c r="AF384" s="125"/>
      <c r="AP384" s="125"/>
      <c r="AZ384" s="125"/>
      <c r="BJ384" s="125"/>
      <c r="BT384" s="125"/>
      <c r="CD384" s="125"/>
      <c r="CN384" s="125"/>
      <c r="CX384" s="125"/>
      <c r="DH384" s="125"/>
      <c r="DR384" s="125"/>
      <c r="EB384" s="125"/>
      <c r="EL384" s="125"/>
      <c r="EV384" s="125"/>
      <c r="FF384" s="125"/>
      <c r="FP384" s="125"/>
      <c r="FZ384" s="125"/>
      <c r="GJ384" s="125"/>
      <c r="GT384" s="125"/>
      <c r="HD384" s="125"/>
      <c r="HN384" s="125"/>
      <c r="HX384" s="125"/>
    </row>
    <row xmlns:x14ac="http://schemas.microsoft.com/office/spreadsheetml/2009/9/ac" r="385" s="3" customFormat="true" x14ac:dyDescent="0.25">
      <c r="A385" s="384"/>
      <c r="B385" s="125"/>
      <c r="L385" s="125"/>
      <c r="V385" s="125"/>
      <c r="AF385" s="125"/>
      <c r="AP385" s="125"/>
      <c r="AZ385" s="125"/>
      <c r="BJ385" s="125"/>
      <c r="BT385" s="125"/>
      <c r="CD385" s="125"/>
      <c r="CN385" s="125"/>
      <c r="CX385" s="125"/>
      <c r="DH385" s="125"/>
      <c r="DR385" s="125"/>
      <c r="EB385" s="125"/>
      <c r="EL385" s="125"/>
      <c r="EV385" s="125"/>
      <c r="FF385" s="125"/>
      <c r="FP385" s="125"/>
      <c r="FZ385" s="125"/>
      <c r="GJ385" s="125"/>
      <c r="GT385" s="125"/>
      <c r="HD385" s="125"/>
      <c r="HN385" s="125"/>
      <c r="HX385" s="125"/>
    </row>
    <row xmlns:x14ac="http://schemas.microsoft.com/office/spreadsheetml/2009/9/ac" r="386" s="3" customFormat="true" x14ac:dyDescent="0.25">
      <c r="A386" s="384"/>
      <c r="B386" s="125"/>
      <c r="L386" s="125"/>
      <c r="V386" s="125"/>
      <c r="AF386" s="125"/>
      <c r="AP386" s="125"/>
      <c r="AZ386" s="125"/>
      <c r="BJ386" s="125"/>
      <c r="BT386" s="125"/>
      <c r="CD386" s="125"/>
      <c r="CN386" s="125"/>
      <c r="CX386" s="125"/>
      <c r="DH386" s="125"/>
      <c r="DR386" s="125"/>
      <c r="EB386" s="125"/>
      <c r="EL386" s="125"/>
      <c r="EV386" s="125"/>
      <c r="FF386" s="125"/>
      <c r="FP386" s="125"/>
      <c r="FZ386" s="125"/>
      <c r="GJ386" s="125"/>
      <c r="GT386" s="125"/>
      <c r="HD386" s="125"/>
      <c r="HN386" s="125"/>
      <c r="HX386" s="125"/>
    </row>
    <row xmlns:x14ac="http://schemas.microsoft.com/office/spreadsheetml/2009/9/ac" r="387" s="3" customFormat="true" x14ac:dyDescent="0.25">
      <c r="A387" s="384"/>
      <c r="B387" s="125"/>
      <c r="L387" s="125"/>
      <c r="V387" s="125"/>
      <c r="AF387" s="125"/>
      <c r="AP387" s="125"/>
      <c r="AZ387" s="125"/>
      <c r="BJ387" s="125"/>
      <c r="BT387" s="125"/>
      <c r="CD387" s="125"/>
      <c r="CN387" s="125"/>
      <c r="CX387" s="125"/>
      <c r="DH387" s="125"/>
      <c r="DR387" s="125"/>
      <c r="EB387" s="125"/>
      <c r="EL387" s="125"/>
      <c r="EV387" s="125"/>
      <c r="FF387" s="125"/>
      <c r="FP387" s="125"/>
      <c r="FZ387" s="125"/>
      <c r="GJ387" s="125"/>
      <c r="GT387" s="125"/>
      <c r="HD387" s="125"/>
      <c r="HN387" s="125"/>
      <c r="HX387" s="125"/>
    </row>
    <row xmlns:x14ac="http://schemas.microsoft.com/office/spreadsheetml/2009/9/ac" r="388" s="3" customFormat="true" x14ac:dyDescent="0.25">
      <c r="A388" s="384"/>
      <c r="B388" s="125"/>
      <c r="L388" s="125"/>
      <c r="V388" s="125"/>
      <c r="AF388" s="125"/>
      <c r="AP388" s="125"/>
      <c r="AZ388" s="125"/>
      <c r="BJ388" s="125"/>
      <c r="BT388" s="125"/>
      <c r="CD388" s="125"/>
      <c r="CN388" s="125"/>
      <c r="CX388" s="125"/>
      <c r="DH388" s="125"/>
      <c r="DR388" s="125"/>
      <c r="EB388" s="125"/>
      <c r="EL388" s="125"/>
      <c r="EV388" s="125"/>
      <c r="FF388" s="125"/>
      <c r="FP388" s="125"/>
      <c r="FZ388" s="125"/>
      <c r="GJ388" s="125"/>
      <c r="GT388" s="125"/>
      <c r="HD388" s="125"/>
      <c r="HN388" s="125"/>
      <c r="HX388" s="125"/>
    </row>
    <row xmlns:x14ac="http://schemas.microsoft.com/office/spreadsheetml/2009/9/ac" r="389" s="3" customFormat="true" x14ac:dyDescent="0.25">
      <c r="A389" s="384"/>
      <c r="B389" s="125"/>
      <c r="L389" s="125"/>
      <c r="V389" s="125"/>
      <c r="AF389" s="125"/>
      <c r="AP389" s="125"/>
      <c r="AZ389" s="125"/>
      <c r="BJ389" s="125"/>
      <c r="BT389" s="125"/>
      <c r="CD389" s="125"/>
      <c r="CN389" s="125"/>
      <c r="CX389" s="125"/>
      <c r="DH389" s="125"/>
      <c r="DR389" s="125"/>
      <c r="EB389" s="125"/>
      <c r="EL389" s="125"/>
      <c r="EV389" s="125"/>
      <c r="FF389" s="125"/>
      <c r="FP389" s="125"/>
      <c r="FZ389" s="125"/>
      <c r="GJ389" s="125"/>
      <c r="GT389" s="125"/>
      <c r="HD389" s="125"/>
      <c r="HN389" s="125"/>
      <c r="HX389" s="125"/>
    </row>
    <row xmlns:x14ac="http://schemas.microsoft.com/office/spreadsheetml/2009/9/ac" r="390" s="3" customFormat="true" x14ac:dyDescent="0.25">
      <c r="A390" s="384"/>
      <c r="B390" s="125"/>
      <c r="L390" s="125"/>
      <c r="V390" s="125"/>
      <c r="AF390" s="125"/>
      <c r="AP390" s="125"/>
      <c r="AZ390" s="125"/>
      <c r="BJ390" s="125"/>
      <c r="BT390" s="125"/>
      <c r="CD390" s="125"/>
      <c r="CN390" s="125"/>
      <c r="CX390" s="125"/>
      <c r="DH390" s="125"/>
      <c r="DR390" s="125"/>
      <c r="EB390" s="125"/>
      <c r="EL390" s="125"/>
      <c r="EV390" s="125"/>
      <c r="FF390" s="125"/>
      <c r="FP390" s="125"/>
      <c r="FZ390" s="125"/>
      <c r="GJ390" s="125"/>
      <c r="GT390" s="125"/>
      <c r="HD390" s="125"/>
      <c r="HN390" s="125"/>
      <c r="HX390" s="125"/>
    </row>
    <row xmlns:x14ac="http://schemas.microsoft.com/office/spreadsheetml/2009/9/ac" r="391" s="3" customFormat="true" x14ac:dyDescent="0.25">
      <c r="A391" s="384"/>
      <c r="B391" s="125"/>
      <c r="L391" s="125"/>
      <c r="V391" s="125"/>
      <c r="AF391" s="125"/>
      <c r="AP391" s="125"/>
      <c r="AZ391" s="125"/>
      <c r="BJ391" s="125"/>
      <c r="BT391" s="125"/>
      <c r="CD391" s="125"/>
      <c r="CN391" s="125"/>
      <c r="CX391" s="125"/>
      <c r="DH391" s="125"/>
      <c r="DR391" s="125"/>
      <c r="EB391" s="125"/>
      <c r="EL391" s="125"/>
      <c r="EV391" s="125"/>
      <c r="FF391" s="125"/>
      <c r="FP391" s="125"/>
      <c r="FZ391" s="125"/>
      <c r="GJ391" s="125"/>
      <c r="GT391" s="125"/>
      <c r="HD391" s="125"/>
      <c r="HN391" s="125"/>
      <c r="HX391" s="125"/>
    </row>
    <row xmlns:x14ac="http://schemas.microsoft.com/office/spreadsheetml/2009/9/ac" r="392" s="3" customFormat="true" x14ac:dyDescent="0.25">
      <c r="A392" s="384"/>
      <c r="B392" s="125"/>
      <c r="L392" s="125"/>
      <c r="V392" s="125"/>
      <c r="AF392" s="125"/>
      <c r="AP392" s="125"/>
      <c r="AZ392" s="125"/>
      <c r="BJ392" s="125"/>
      <c r="BT392" s="125"/>
      <c r="CD392" s="125"/>
      <c r="CN392" s="125"/>
      <c r="CX392" s="125"/>
      <c r="DH392" s="125"/>
      <c r="DR392" s="125"/>
      <c r="EB392" s="125"/>
      <c r="EL392" s="125"/>
      <c r="EV392" s="125"/>
      <c r="FF392" s="125"/>
      <c r="FP392" s="125"/>
      <c r="FZ392" s="125"/>
      <c r="GJ392" s="125"/>
      <c r="GT392" s="125"/>
      <c r="HD392" s="125"/>
      <c r="HN392" s="125"/>
      <c r="HX392" s="125"/>
    </row>
    <row xmlns:x14ac="http://schemas.microsoft.com/office/spreadsheetml/2009/9/ac" r="393" s="3" customFormat="true" x14ac:dyDescent="0.25">
      <c r="A393" s="384"/>
      <c r="B393" s="125"/>
      <c r="L393" s="125"/>
      <c r="V393" s="125"/>
      <c r="AF393" s="125"/>
      <c r="AP393" s="125"/>
      <c r="AZ393" s="125"/>
      <c r="BJ393" s="125"/>
      <c r="BT393" s="125"/>
      <c r="CD393" s="125"/>
      <c r="CN393" s="125"/>
      <c r="CX393" s="125"/>
      <c r="DH393" s="125"/>
      <c r="DR393" s="125"/>
      <c r="EB393" s="125"/>
      <c r="EL393" s="125"/>
      <c r="EV393" s="125"/>
      <c r="FF393" s="125"/>
      <c r="FP393" s="125"/>
      <c r="FZ393" s="125"/>
      <c r="GJ393" s="125"/>
      <c r="GT393" s="125"/>
      <c r="HD393" s="125"/>
      <c r="HN393" s="125"/>
      <c r="HX393" s="125"/>
    </row>
    <row xmlns:x14ac="http://schemas.microsoft.com/office/spreadsheetml/2009/9/ac" r="394" s="3" customFormat="true" x14ac:dyDescent="0.25">
      <c r="A394" s="384"/>
      <c r="B394" s="125"/>
      <c r="L394" s="125"/>
      <c r="V394" s="125"/>
      <c r="AF394" s="125"/>
      <c r="AP394" s="125"/>
      <c r="AZ394" s="125"/>
      <c r="BJ394" s="125"/>
      <c r="BT394" s="125"/>
      <c r="CD394" s="125"/>
      <c r="CN394" s="125"/>
      <c r="CX394" s="125"/>
      <c r="DH394" s="125"/>
      <c r="DR394" s="125"/>
      <c r="EB394" s="125"/>
      <c r="EL394" s="125"/>
      <c r="EV394" s="125"/>
      <c r="FF394" s="125"/>
      <c r="FP394" s="125"/>
      <c r="FZ394" s="125"/>
      <c r="GJ394" s="125"/>
      <c r="GT394" s="125"/>
      <c r="HD394" s="125"/>
      <c r="HN394" s="125"/>
      <c r="HX394" s="125"/>
    </row>
    <row xmlns:x14ac="http://schemas.microsoft.com/office/spreadsheetml/2009/9/ac" r="395" s="3" customFormat="true" x14ac:dyDescent="0.25">
      <c r="A395" s="384"/>
      <c r="B395" s="125"/>
      <c r="L395" s="125"/>
      <c r="V395" s="125"/>
      <c r="AF395" s="125"/>
      <c r="AP395" s="125"/>
      <c r="AZ395" s="125"/>
      <c r="BJ395" s="125"/>
      <c r="BT395" s="125"/>
      <c r="CD395" s="125"/>
      <c r="CN395" s="125"/>
      <c r="CX395" s="125"/>
      <c r="DH395" s="125"/>
      <c r="DR395" s="125"/>
      <c r="EB395" s="125"/>
      <c r="EL395" s="125"/>
      <c r="EV395" s="125"/>
      <c r="FF395" s="125"/>
      <c r="FP395" s="125"/>
      <c r="FZ395" s="125"/>
      <c r="GJ395" s="125"/>
      <c r="GT395" s="125"/>
      <c r="HD395" s="125"/>
      <c r="HN395" s="125"/>
      <c r="HX395" s="125"/>
    </row>
    <row xmlns:x14ac="http://schemas.microsoft.com/office/spreadsheetml/2009/9/ac" r="396" s="3" customFormat="true" x14ac:dyDescent="0.25">
      <c r="A396" s="384"/>
      <c r="B396" s="125"/>
      <c r="L396" s="125"/>
      <c r="V396" s="125"/>
      <c r="AF396" s="125"/>
      <c r="AP396" s="125"/>
      <c r="AZ396" s="125"/>
      <c r="BJ396" s="125"/>
      <c r="BT396" s="125"/>
      <c r="CD396" s="125"/>
      <c r="CN396" s="125"/>
      <c r="CX396" s="125"/>
      <c r="DH396" s="125"/>
      <c r="DR396" s="125"/>
      <c r="EB396" s="125"/>
      <c r="EL396" s="125"/>
      <c r="EV396" s="125"/>
      <c r="FF396" s="125"/>
      <c r="FP396" s="125"/>
      <c r="FZ396" s="125"/>
      <c r="GJ396" s="125"/>
      <c r="GT396" s="125"/>
      <c r="HD396" s="125"/>
      <c r="HN396" s="125"/>
      <c r="HX396" s="125"/>
    </row>
    <row xmlns:x14ac="http://schemas.microsoft.com/office/spreadsheetml/2009/9/ac" r="397" s="3" customFormat="true" x14ac:dyDescent="0.25">
      <c r="A397" s="384"/>
      <c r="B397" s="125"/>
      <c r="L397" s="125"/>
      <c r="V397" s="125"/>
      <c r="AF397" s="125"/>
      <c r="AP397" s="125"/>
      <c r="AZ397" s="125"/>
      <c r="BJ397" s="125"/>
      <c r="BT397" s="125"/>
      <c r="CD397" s="125"/>
      <c r="CN397" s="125"/>
      <c r="CX397" s="125"/>
      <c r="DH397" s="125"/>
      <c r="DR397" s="125"/>
      <c r="EB397" s="125"/>
      <c r="EL397" s="125"/>
      <c r="EV397" s="125"/>
      <c r="FF397" s="125"/>
      <c r="FP397" s="125"/>
      <c r="FZ397" s="125"/>
      <c r="GJ397" s="125"/>
      <c r="GT397" s="125"/>
      <c r="HD397" s="125"/>
      <c r="HN397" s="125"/>
      <c r="HX397" s="125"/>
    </row>
    <row xmlns:x14ac="http://schemas.microsoft.com/office/spreadsheetml/2009/9/ac" r="398" s="3" customFormat="true" x14ac:dyDescent="0.25">
      <c r="A398" s="384"/>
      <c r="B398" s="125"/>
      <c r="L398" s="125"/>
      <c r="V398" s="125"/>
      <c r="AF398" s="125"/>
      <c r="AP398" s="125"/>
      <c r="AZ398" s="125"/>
      <c r="BJ398" s="125"/>
      <c r="BT398" s="125"/>
      <c r="CD398" s="125"/>
      <c r="CN398" s="125"/>
      <c r="CX398" s="125"/>
      <c r="DH398" s="125"/>
      <c r="DR398" s="125"/>
      <c r="EB398" s="125"/>
      <c r="EL398" s="125"/>
      <c r="EV398" s="125"/>
      <c r="FF398" s="125"/>
      <c r="FP398" s="125"/>
      <c r="FZ398" s="125"/>
      <c r="GJ398" s="125"/>
      <c r="GT398" s="125"/>
      <c r="HD398" s="125"/>
      <c r="HN398" s="125"/>
      <c r="HX398" s="125"/>
    </row>
    <row xmlns:x14ac="http://schemas.microsoft.com/office/spreadsheetml/2009/9/ac" r="399" s="3" customFormat="true" x14ac:dyDescent="0.25">
      <c r="A399" s="384"/>
      <c r="B399" s="125"/>
      <c r="L399" s="125"/>
      <c r="V399" s="125"/>
      <c r="AF399" s="125"/>
      <c r="AP399" s="125"/>
      <c r="AZ399" s="125"/>
      <c r="BJ399" s="125"/>
      <c r="BT399" s="125"/>
      <c r="CD399" s="125"/>
      <c r="CN399" s="125"/>
      <c r="CX399" s="125"/>
      <c r="DH399" s="125"/>
      <c r="DR399" s="125"/>
      <c r="EB399" s="125"/>
      <c r="EL399" s="125"/>
      <c r="EV399" s="125"/>
      <c r="FF399" s="125"/>
      <c r="FP399" s="125"/>
      <c r="FZ399" s="125"/>
      <c r="GJ399" s="125"/>
      <c r="GT399" s="125"/>
      <c r="HD399" s="125"/>
      <c r="HN399" s="125"/>
      <c r="HX399" s="125"/>
    </row>
    <row xmlns:x14ac="http://schemas.microsoft.com/office/spreadsheetml/2009/9/ac" r="400" s="3" customFormat="true" x14ac:dyDescent="0.25">
      <c r="A400" s="384"/>
      <c r="B400" s="125"/>
      <c r="L400" s="125"/>
      <c r="V400" s="125"/>
      <c r="AF400" s="125"/>
      <c r="AP400" s="125"/>
      <c r="AZ400" s="125"/>
      <c r="BJ400" s="125"/>
      <c r="BT400" s="125"/>
      <c r="CD400" s="125"/>
      <c r="CN400" s="125"/>
      <c r="CX400" s="125"/>
      <c r="DH400" s="125"/>
      <c r="DR400" s="125"/>
      <c r="EB400" s="125"/>
      <c r="EL400" s="125"/>
      <c r="EV400" s="125"/>
      <c r="FF400" s="125"/>
      <c r="FP400" s="125"/>
      <c r="FZ400" s="125"/>
      <c r="GJ400" s="125"/>
      <c r="GT400" s="125"/>
      <c r="HD400" s="125"/>
      <c r="HN400" s="125"/>
      <c r="HX400" s="125"/>
    </row>
    <row xmlns:x14ac="http://schemas.microsoft.com/office/spreadsheetml/2009/9/ac" r="401" s="3" customFormat="true" x14ac:dyDescent="0.25">
      <c r="A401" s="384"/>
      <c r="B401" s="125"/>
      <c r="L401" s="125"/>
      <c r="V401" s="125"/>
      <c r="AF401" s="125"/>
      <c r="AP401" s="125"/>
      <c r="AZ401" s="125"/>
      <c r="BJ401" s="125"/>
      <c r="BT401" s="125"/>
      <c r="CD401" s="125"/>
      <c r="CN401" s="125"/>
      <c r="CX401" s="125"/>
      <c r="DH401" s="125"/>
      <c r="DR401" s="125"/>
      <c r="EB401" s="125"/>
      <c r="EL401" s="125"/>
      <c r="EV401" s="125"/>
      <c r="FF401" s="125"/>
      <c r="FP401" s="125"/>
      <c r="FZ401" s="125"/>
      <c r="GJ401" s="125"/>
      <c r="GT401" s="125"/>
      <c r="HD401" s="125"/>
      <c r="HN401" s="125"/>
      <c r="HX401" s="125"/>
    </row>
    <row xmlns:x14ac="http://schemas.microsoft.com/office/spreadsheetml/2009/9/ac" r="402" s="3" customFormat="true" x14ac:dyDescent="0.25">
      <c r="A402" s="384"/>
      <c r="B402" s="125"/>
      <c r="L402" s="125"/>
      <c r="V402" s="125"/>
      <c r="AF402" s="125"/>
      <c r="AP402" s="125"/>
      <c r="AZ402" s="125"/>
      <c r="BJ402" s="125"/>
      <c r="BT402" s="125"/>
      <c r="CD402" s="125"/>
      <c r="CN402" s="125"/>
      <c r="CX402" s="125"/>
      <c r="DH402" s="125"/>
      <c r="DR402" s="125"/>
      <c r="EB402" s="125"/>
      <c r="EL402" s="125"/>
      <c r="EV402" s="125"/>
      <c r="FF402" s="125"/>
      <c r="FP402" s="125"/>
      <c r="FZ402" s="125"/>
      <c r="GJ402" s="125"/>
      <c r="GT402" s="125"/>
      <c r="HD402" s="125"/>
      <c r="HN402" s="125"/>
      <c r="HX402" s="125"/>
    </row>
    <row xmlns:x14ac="http://schemas.microsoft.com/office/spreadsheetml/2009/9/ac" r="403" s="3" customFormat="true" x14ac:dyDescent="0.25">
      <c r="A403" s="384"/>
      <c r="B403" s="125"/>
      <c r="L403" s="125"/>
      <c r="V403" s="125"/>
      <c r="AF403" s="125"/>
      <c r="AP403" s="125"/>
      <c r="AZ403" s="125"/>
      <c r="BJ403" s="125"/>
      <c r="BT403" s="125"/>
      <c r="CD403" s="125"/>
      <c r="CN403" s="125"/>
      <c r="CX403" s="125"/>
      <c r="DH403" s="125"/>
      <c r="DR403" s="125"/>
      <c r="EB403" s="125"/>
      <c r="EL403" s="125"/>
      <c r="EV403" s="125"/>
      <c r="FF403" s="125"/>
      <c r="FP403" s="125"/>
      <c r="FZ403" s="125"/>
      <c r="GJ403" s="125"/>
      <c r="GT403" s="125"/>
      <c r="HD403" s="125"/>
      <c r="HN403" s="125"/>
      <c r="HX403" s="125"/>
    </row>
    <row xmlns:x14ac="http://schemas.microsoft.com/office/spreadsheetml/2009/9/ac" r="404" s="3" customFormat="true" x14ac:dyDescent="0.25">
      <c r="A404" s="384"/>
      <c r="B404" s="125"/>
      <c r="L404" s="125"/>
      <c r="V404" s="125"/>
      <c r="AF404" s="125"/>
      <c r="AP404" s="125"/>
      <c r="AZ404" s="125"/>
      <c r="BJ404" s="125"/>
      <c r="BT404" s="125"/>
      <c r="CD404" s="125"/>
      <c r="CN404" s="125"/>
      <c r="CX404" s="125"/>
      <c r="DH404" s="125"/>
      <c r="DR404" s="125"/>
      <c r="EB404" s="125"/>
      <c r="EL404" s="125"/>
      <c r="EV404" s="125"/>
      <c r="FF404" s="125"/>
      <c r="FP404" s="125"/>
      <c r="FZ404" s="125"/>
      <c r="GJ404" s="125"/>
      <c r="GT404" s="125"/>
      <c r="HD404" s="125"/>
      <c r="HN404" s="125"/>
      <c r="HX404" s="125"/>
    </row>
    <row xmlns:x14ac="http://schemas.microsoft.com/office/spreadsheetml/2009/9/ac" r="405" s="3" customFormat="true" x14ac:dyDescent="0.25">
      <c r="A405" s="384"/>
      <c r="B405" s="125"/>
      <c r="L405" s="125"/>
      <c r="V405" s="125"/>
      <c r="AF405" s="125"/>
      <c r="AP405" s="125"/>
      <c r="AZ405" s="125"/>
      <c r="BJ405" s="125"/>
      <c r="BT405" s="125"/>
      <c r="CD405" s="125"/>
      <c r="CN405" s="125"/>
      <c r="CX405" s="125"/>
      <c r="DH405" s="125"/>
      <c r="DR405" s="125"/>
      <c r="EB405" s="125"/>
      <c r="EL405" s="125"/>
      <c r="EV405" s="125"/>
      <c r="FF405" s="125"/>
      <c r="FP405" s="125"/>
      <c r="FZ405" s="125"/>
      <c r="GJ405" s="125"/>
      <c r="GT405" s="125"/>
      <c r="HD405" s="125"/>
      <c r="HN405" s="125"/>
      <c r="HX405" s="125"/>
    </row>
    <row xmlns:x14ac="http://schemas.microsoft.com/office/spreadsheetml/2009/9/ac" r="406" s="3" customFormat="true" x14ac:dyDescent="0.25">
      <c r="A406" s="384"/>
      <c r="B406" s="125"/>
      <c r="L406" s="125"/>
      <c r="V406" s="125"/>
      <c r="AF406" s="125"/>
      <c r="AP406" s="125"/>
      <c r="AZ406" s="125"/>
      <c r="BJ406" s="125"/>
      <c r="BT406" s="125"/>
      <c r="CD406" s="125"/>
      <c r="CN406" s="125"/>
      <c r="CX406" s="125"/>
      <c r="DH406" s="125"/>
      <c r="DR406" s="125"/>
      <c r="EB406" s="125"/>
      <c r="EL406" s="125"/>
      <c r="EV406" s="125"/>
      <c r="FF406" s="125"/>
      <c r="FP406" s="125"/>
      <c r="FZ406" s="125"/>
      <c r="GJ406" s="125"/>
      <c r="GT406" s="125"/>
      <c r="HD406" s="125"/>
      <c r="HN406" s="125"/>
      <c r="HX406" s="125"/>
    </row>
    <row xmlns:x14ac="http://schemas.microsoft.com/office/spreadsheetml/2009/9/ac" r="407" s="3" customFormat="true" x14ac:dyDescent="0.25">
      <c r="A407" s="384"/>
      <c r="B407" s="125"/>
      <c r="L407" s="125"/>
      <c r="V407" s="125"/>
      <c r="AF407" s="125"/>
      <c r="AP407" s="125"/>
      <c r="AZ407" s="125"/>
      <c r="BJ407" s="125"/>
      <c r="BT407" s="125"/>
      <c r="CD407" s="125"/>
      <c r="CN407" s="125"/>
      <c r="CX407" s="125"/>
      <c r="DH407" s="125"/>
      <c r="DR407" s="125"/>
      <c r="EB407" s="125"/>
      <c r="EL407" s="125"/>
      <c r="EV407" s="125"/>
      <c r="FF407" s="125"/>
      <c r="FP407" s="125"/>
      <c r="FZ407" s="125"/>
      <c r="GJ407" s="125"/>
      <c r="GT407" s="125"/>
      <c r="HD407" s="125"/>
      <c r="HN407" s="125"/>
      <c r="HX407" s="125"/>
    </row>
    <row xmlns:x14ac="http://schemas.microsoft.com/office/spreadsheetml/2009/9/ac" r="408" s="3" customFormat="true" x14ac:dyDescent="0.25">
      <c r="A408" s="384"/>
      <c r="B408" s="125"/>
      <c r="L408" s="125"/>
      <c r="V408" s="125"/>
      <c r="AF408" s="125"/>
      <c r="AP408" s="125"/>
      <c r="AZ408" s="125"/>
      <c r="BJ408" s="125"/>
      <c r="BT408" s="125"/>
      <c r="CD408" s="125"/>
      <c r="CN408" s="125"/>
      <c r="CX408" s="125"/>
      <c r="DH408" s="125"/>
      <c r="DR408" s="125"/>
      <c r="EB408" s="125"/>
      <c r="EL408" s="125"/>
      <c r="EV408" s="125"/>
      <c r="FF408" s="125"/>
      <c r="FP408" s="125"/>
      <c r="FZ408" s="125"/>
      <c r="GJ408" s="125"/>
      <c r="GT408" s="125"/>
      <c r="HD408" s="125"/>
      <c r="HN408" s="125"/>
      <c r="HX408" s="125"/>
    </row>
    <row xmlns:x14ac="http://schemas.microsoft.com/office/spreadsheetml/2009/9/ac" r="409" s="3" customFormat="true" x14ac:dyDescent="0.25">
      <c r="A409" s="384"/>
      <c r="B409" s="125"/>
      <c r="L409" s="125"/>
      <c r="V409" s="125"/>
      <c r="AF409" s="125"/>
      <c r="AP409" s="125"/>
      <c r="AZ409" s="125"/>
      <c r="BJ409" s="125"/>
      <c r="BT409" s="125"/>
      <c r="CD409" s="125"/>
      <c r="CN409" s="125"/>
      <c r="CX409" s="125"/>
      <c r="DH409" s="125"/>
      <c r="DR409" s="125"/>
      <c r="EB409" s="125"/>
      <c r="EL409" s="125"/>
      <c r="EV409" s="125"/>
      <c r="FF409" s="125"/>
      <c r="FP409" s="125"/>
      <c r="FZ409" s="125"/>
      <c r="GJ409" s="125"/>
      <c r="GT409" s="125"/>
      <c r="HD409" s="125"/>
      <c r="HN409" s="125"/>
      <c r="HX409" s="125"/>
    </row>
    <row xmlns:x14ac="http://schemas.microsoft.com/office/spreadsheetml/2009/9/ac" r="410" s="3" customFormat="true" x14ac:dyDescent="0.25">
      <c r="A410" s="384"/>
      <c r="B410" s="125"/>
      <c r="L410" s="125"/>
      <c r="V410" s="125"/>
      <c r="AF410" s="125"/>
      <c r="AP410" s="125"/>
      <c r="AZ410" s="125"/>
      <c r="BJ410" s="125"/>
      <c r="BT410" s="125"/>
      <c r="CD410" s="125"/>
      <c r="CN410" s="125"/>
      <c r="CX410" s="125"/>
      <c r="DH410" s="125"/>
      <c r="DR410" s="125"/>
      <c r="EB410" s="125"/>
      <c r="EL410" s="125"/>
      <c r="EV410" s="125"/>
      <c r="FF410" s="125"/>
      <c r="FP410" s="125"/>
      <c r="FZ410" s="125"/>
      <c r="GJ410" s="125"/>
      <c r="GT410" s="125"/>
      <c r="HD410" s="125"/>
      <c r="HN410" s="125"/>
      <c r="HX410" s="125"/>
    </row>
    <row xmlns:x14ac="http://schemas.microsoft.com/office/spreadsheetml/2009/9/ac" r="411" s="3" customFormat="true" x14ac:dyDescent="0.25">
      <c r="A411" s="384"/>
      <c r="B411" s="125"/>
      <c r="L411" s="125"/>
      <c r="V411" s="125"/>
      <c r="AF411" s="125"/>
      <c r="AP411" s="125"/>
      <c r="AZ411" s="125"/>
      <c r="BJ411" s="125"/>
      <c r="BT411" s="125"/>
      <c r="CD411" s="125"/>
      <c r="CN411" s="125"/>
      <c r="CX411" s="125"/>
      <c r="DH411" s="125"/>
      <c r="DR411" s="125"/>
      <c r="EB411" s="125"/>
      <c r="EL411" s="125"/>
      <c r="EV411" s="125"/>
      <c r="FF411" s="125"/>
      <c r="FP411" s="125"/>
      <c r="FZ411" s="125"/>
      <c r="GJ411" s="125"/>
      <c r="GT411" s="125"/>
      <c r="HD411" s="125"/>
      <c r="HN411" s="125"/>
      <c r="HX411" s="125"/>
    </row>
    <row xmlns:x14ac="http://schemas.microsoft.com/office/spreadsheetml/2009/9/ac" r="412" s="3" customFormat="true" x14ac:dyDescent="0.25">
      <c r="A412" s="384"/>
      <c r="B412" s="125"/>
      <c r="L412" s="125"/>
      <c r="V412" s="125"/>
      <c r="AF412" s="125"/>
      <c r="AP412" s="125"/>
      <c r="AZ412" s="125"/>
      <c r="BJ412" s="125"/>
      <c r="BT412" s="125"/>
      <c r="CD412" s="125"/>
      <c r="CN412" s="125"/>
      <c r="CX412" s="125"/>
      <c r="DH412" s="125"/>
      <c r="DR412" s="125"/>
      <c r="EB412" s="125"/>
      <c r="EL412" s="125"/>
      <c r="EV412" s="125"/>
      <c r="FF412" s="125"/>
      <c r="FP412" s="125"/>
      <c r="FZ412" s="125"/>
      <c r="GJ412" s="125"/>
      <c r="GT412" s="125"/>
      <c r="HD412" s="125"/>
      <c r="HN412" s="125"/>
      <c r="HX412" s="125"/>
    </row>
    <row xmlns:x14ac="http://schemas.microsoft.com/office/spreadsheetml/2009/9/ac" r="413" s="3" customFormat="true" x14ac:dyDescent="0.25">
      <c r="A413" s="384"/>
      <c r="B413" s="125"/>
      <c r="L413" s="125"/>
      <c r="V413" s="125"/>
      <c r="AF413" s="125"/>
      <c r="AP413" s="125"/>
      <c r="AZ413" s="125"/>
      <c r="BJ413" s="125"/>
      <c r="BT413" s="125"/>
      <c r="CD413" s="125"/>
      <c r="CN413" s="125"/>
      <c r="CX413" s="125"/>
      <c r="DH413" s="125"/>
      <c r="DR413" s="125"/>
      <c r="EB413" s="125"/>
      <c r="EL413" s="125"/>
      <c r="EV413" s="125"/>
      <c r="FF413" s="125"/>
      <c r="FP413" s="125"/>
      <c r="FZ413" s="125"/>
      <c r="GJ413" s="125"/>
      <c r="GT413" s="125"/>
      <c r="HD413" s="125"/>
      <c r="HN413" s="125"/>
      <c r="HX413" s="125"/>
    </row>
    <row xmlns:x14ac="http://schemas.microsoft.com/office/spreadsheetml/2009/9/ac" r="414" s="3" customFormat="true" x14ac:dyDescent="0.25">
      <c r="A414" s="384"/>
      <c r="B414" s="125"/>
      <c r="L414" s="125"/>
      <c r="V414" s="125"/>
      <c r="AF414" s="125"/>
      <c r="AP414" s="125"/>
      <c r="AZ414" s="125"/>
      <c r="BJ414" s="125"/>
      <c r="BT414" s="125"/>
      <c r="CD414" s="125"/>
      <c r="CN414" s="125"/>
      <c r="CX414" s="125"/>
      <c r="DH414" s="125"/>
      <c r="DR414" s="125"/>
      <c r="EB414" s="125"/>
      <c r="EL414" s="125"/>
      <c r="EV414" s="125"/>
      <c r="FF414" s="125"/>
      <c r="FP414" s="125"/>
      <c r="FZ414" s="125"/>
      <c r="GJ414" s="125"/>
      <c r="GT414" s="125"/>
      <c r="HD414" s="125"/>
      <c r="HN414" s="125"/>
      <c r="HX414" s="125"/>
    </row>
    <row xmlns:x14ac="http://schemas.microsoft.com/office/spreadsheetml/2009/9/ac" r="415" s="3" customFormat="true" x14ac:dyDescent="0.25">
      <c r="A415" s="384"/>
      <c r="B415" s="125"/>
      <c r="L415" s="125"/>
      <c r="V415" s="125"/>
      <c r="AF415" s="125"/>
      <c r="AP415" s="125"/>
      <c r="AZ415" s="125"/>
      <c r="BJ415" s="125"/>
      <c r="BT415" s="125"/>
      <c r="CD415" s="125"/>
      <c r="CN415" s="125"/>
      <c r="CX415" s="125"/>
      <c r="DH415" s="125"/>
      <c r="DR415" s="125"/>
      <c r="EB415" s="125"/>
      <c r="EL415" s="125"/>
      <c r="EV415" s="125"/>
      <c r="FF415" s="125"/>
      <c r="FP415" s="125"/>
      <c r="FZ415" s="125"/>
      <c r="GJ415" s="125"/>
      <c r="GT415" s="125"/>
      <c r="HD415" s="125"/>
      <c r="HN415" s="125"/>
      <c r="HX415" s="125"/>
    </row>
    <row xmlns:x14ac="http://schemas.microsoft.com/office/spreadsheetml/2009/9/ac" r="416" s="3" customFormat="true" x14ac:dyDescent="0.25">
      <c r="A416" s="384"/>
      <c r="B416" s="125"/>
      <c r="L416" s="125"/>
      <c r="V416" s="125"/>
      <c r="AF416" s="125"/>
      <c r="AP416" s="125"/>
      <c r="AZ416" s="125"/>
      <c r="BJ416" s="125"/>
      <c r="BT416" s="125"/>
      <c r="CD416" s="125"/>
      <c r="CN416" s="125"/>
      <c r="CX416" s="125"/>
      <c r="DH416" s="125"/>
      <c r="DR416" s="125"/>
      <c r="EB416" s="125"/>
      <c r="EL416" s="125"/>
      <c r="EV416" s="125"/>
      <c r="FF416" s="125"/>
      <c r="FP416" s="125"/>
      <c r="FZ416" s="125"/>
      <c r="GJ416" s="125"/>
      <c r="GT416" s="125"/>
      <c r="HD416" s="125"/>
      <c r="HN416" s="125"/>
      <c r="HX416" s="125"/>
    </row>
    <row xmlns:x14ac="http://schemas.microsoft.com/office/spreadsheetml/2009/9/ac" r="417" s="3" customFormat="true" x14ac:dyDescent="0.25">
      <c r="A417" s="384"/>
      <c r="B417" s="125"/>
      <c r="L417" s="125"/>
      <c r="V417" s="125"/>
      <c r="AF417" s="125"/>
      <c r="AP417" s="125"/>
      <c r="AZ417" s="125"/>
      <c r="BJ417" s="125"/>
      <c r="BT417" s="125"/>
      <c r="CD417" s="125"/>
      <c r="CN417" s="125"/>
      <c r="CX417" s="125"/>
      <c r="DH417" s="125"/>
      <c r="DR417" s="125"/>
      <c r="EB417" s="125"/>
      <c r="EL417" s="125"/>
      <c r="EV417" s="125"/>
      <c r="FF417" s="125"/>
      <c r="FP417" s="125"/>
      <c r="FZ417" s="125"/>
      <c r="GJ417" s="125"/>
      <c r="GT417" s="125"/>
      <c r="HD417" s="125"/>
      <c r="HN417" s="125"/>
      <c r="HX417" s="125"/>
    </row>
    <row xmlns:x14ac="http://schemas.microsoft.com/office/spreadsheetml/2009/9/ac" r="418" s="3" customFormat="true" x14ac:dyDescent="0.25">
      <c r="A418" s="384"/>
      <c r="B418" s="125"/>
      <c r="L418" s="125"/>
      <c r="V418" s="125"/>
      <c r="AF418" s="125"/>
      <c r="AP418" s="125"/>
      <c r="AZ418" s="125"/>
      <c r="BJ418" s="125"/>
      <c r="BT418" s="125"/>
      <c r="CD418" s="125"/>
      <c r="CN418" s="125"/>
      <c r="CX418" s="125"/>
      <c r="DH418" s="125"/>
      <c r="DR418" s="125"/>
      <c r="EB418" s="125"/>
      <c r="EL418" s="125"/>
      <c r="EV418" s="125"/>
      <c r="FF418" s="125"/>
      <c r="FP418" s="125"/>
      <c r="FZ418" s="125"/>
      <c r="GJ418" s="125"/>
      <c r="GT418" s="125"/>
      <c r="HD418" s="125"/>
      <c r="HN418" s="125"/>
      <c r="HX418" s="125"/>
    </row>
    <row xmlns:x14ac="http://schemas.microsoft.com/office/spreadsheetml/2009/9/ac" r="419" s="3" customFormat="true" x14ac:dyDescent="0.25">
      <c r="A419" s="384"/>
      <c r="B419" s="125"/>
      <c r="L419" s="125"/>
      <c r="V419" s="125"/>
      <c r="AF419" s="125"/>
      <c r="AP419" s="125"/>
      <c r="AZ419" s="125"/>
      <c r="BJ419" s="125"/>
      <c r="BT419" s="125"/>
      <c r="CD419" s="125"/>
      <c r="CN419" s="125"/>
      <c r="CX419" s="125"/>
      <c r="DH419" s="125"/>
      <c r="DR419" s="125"/>
      <c r="EB419" s="125"/>
      <c r="EL419" s="125"/>
      <c r="EV419" s="125"/>
      <c r="FF419" s="125"/>
      <c r="FP419" s="125"/>
      <c r="FZ419" s="125"/>
      <c r="GJ419" s="125"/>
      <c r="GT419" s="125"/>
      <c r="HD419" s="125"/>
      <c r="HN419" s="125"/>
      <c r="HX419" s="125"/>
    </row>
    <row xmlns:x14ac="http://schemas.microsoft.com/office/spreadsheetml/2009/9/ac" r="420" s="3" customFormat="true" x14ac:dyDescent="0.25">
      <c r="A420" s="384"/>
      <c r="B420" s="125"/>
      <c r="L420" s="125"/>
      <c r="V420" s="125"/>
      <c r="AF420" s="125"/>
      <c r="AP420" s="125"/>
      <c r="AZ420" s="125"/>
      <c r="BJ420" s="125"/>
      <c r="BT420" s="125"/>
      <c r="CD420" s="125"/>
      <c r="CN420" s="125"/>
      <c r="CX420" s="125"/>
      <c r="DH420" s="125"/>
      <c r="DR420" s="125"/>
      <c r="EB420" s="125"/>
      <c r="EL420" s="125"/>
      <c r="EV420" s="125"/>
      <c r="FF420" s="125"/>
      <c r="FP420" s="125"/>
      <c r="FZ420" s="125"/>
      <c r="GJ420" s="125"/>
      <c r="GT420" s="125"/>
      <c r="HD420" s="125"/>
      <c r="HN420" s="125"/>
      <c r="HX420" s="125"/>
    </row>
    <row xmlns:x14ac="http://schemas.microsoft.com/office/spreadsheetml/2009/9/ac" r="421" s="3" customFormat="true" x14ac:dyDescent="0.25">
      <c r="A421" s="384"/>
      <c r="B421" s="125"/>
      <c r="L421" s="125"/>
      <c r="V421" s="125"/>
      <c r="AF421" s="125"/>
      <c r="AP421" s="125"/>
      <c r="AZ421" s="125"/>
      <c r="BJ421" s="125"/>
      <c r="BT421" s="125"/>
      <c r="CD421" s="125"/>
      <c r="CN421" s="125"/>
      <c r="CX421" s="125"/>
      <c r="DH421" s="125"/>
      <c r="DR421" s="125"/>
      <c r="EB421" s="125"/>
      <c r="EL421" s="125"/>
      <c r="EV421" s="125"/>
      <c r="FF421" s="125"/>
      <c r="FP421" s="125"/>
      <c r="FZ421" s="125"/>
      <c r="GJ421" s="125"/>
      <c r="GT421" s="125"/>
      <c r="HD421" s="125"/>
      <c r="HN421" s="125"/>
      <c r="HX421" s="125"/>
    </row>
    <row xmlns:x14ac="http://schemas.microsoft.com/office/spreadsheetml/2009/9/ac" r="422" s="3" customFormat="true" x14ac:dyDescent="0.25">
      <c r="A422" s="384"/>
      <c r="B422" s="125"/>
      <c r="L422" s="125"/>
      <c r="V422" s="125"/>
      <c r="AF422" s="125"/>
      <c r="AP422" s="125"/>
      <c r="AZ422" s="125"/>
      <c r="BJ422" s="125"/>
      <c r="BT422" s="125"/>
      <c r="CD422" s="125"/>
      <c r="CN422" s="125"/>
      <c r="CX422" s="125"/>
      <c r="DH422" s="125"/>
      <c r="DR422" s="125"/>
      <c r="EB422" s="125"/>
      <c r="EL422" s="125"/>
      <c r="EV422" s="125"/>
      <c r="FF422" s="125"/>
      <c r="FP422" s="125"/>
      <c r="FZ422" s="125"/>
      <c r="GJ422" s="125"/>
      <c r="GT422" s="125"/>
      <c r="HD422" s="125"/>
      <c r="HN422" s="125"/>
      <c r="HX422" s="125"/>
    </row>
    <row xmlns:x14ac="http://schemas.microsoft.com/office/spreadsheetml/2009/9/ac" r="423" s="3" customFormat="true" x14ac:dyDescent="0.25">
      <c r="A423" s="384"/>
      <c r="B423" s="125"/>
      <c r="L423" s="125"/>
      <c r="V423" s="125"/>
      <c r="AF423" s="125"/>
      <c r="AP423" s="125"/>
      <c r="AZ423" s="125"/>
      <c r="BJ423" s="125"/>
      <c r="BT423" s="125"/>
      <c r="CD423" s="125"/>
      <c r="CN423" s="125"/>
      <c r="CX423" s="125"/>
      <c r="DH423" s="125"/>
      <c r="DR423" s="125"/>
      <c r="EB423" s="125"/>
      <c r="EL423" s="125"/>
      <c r="EV423" s="125"/>
      <c r="FF423" s="125"/>
      <c r="FP423" s="125"/>
      <c r="FZ423" s="125"/>
      <c r="GJ423" s="125"/>
      <c r="GT423" s="125"/>
      <c r="HD423" s="125"/>
      <c r="HN423" s="125"/>
      <c r="HX423" s="125"/>
    </row>
    <row xmlns:x14ac="http://schemas.microsoft.com/office/spreadsheetml/2009/9/ac" r="424" s="3" customFormat="true" x14ac:dyDescent="0.25">
      <c r="A424" s="384"/>
      <c r="B424" s="125"/>
      <c r="L424" s="125"/>
      <c r="V424" s="125"/>
      <c r="AF424" s="125"/>
      <c r="AP424" s="125"/>
      <c r="AZ424" s="125"/>
      <c r="BJ424" s="125"/>
      <c r="BT424" s="125"/>
      <c r="CD424" s="125"/>
      <c r="CN424" s="125"/>
      <c r="CX424" s="125"/>
      <c r="DH424" s="125"/>
      <c r="DR424" s="125"/>
      <c r="EB424" s="125"/>
      <c r="EL424" s="125"/>
      <c r="EV424" s="125"/>
      <c r="FF424" s="125"/>
      <c r="FP424" s="125"/>
      <c r="FZ424" s="125"/>
      <c r="GJ424" s="125"/>
      <c r="GT424" s="125"/>
      <c r="HD424" s="125"/>
      <c r="HN424" s="125"/>
      <c r="HX424" s="125"/>
    </row>
    <row xmlns:x14ac="http://schemas.microsoft.com/office/spreadsheetml/2009/9/ac" r="425" s="3" customFormat="true" x14ac:dyDescent="0.25">
      <c r="A425" s="384"/>
      <c r="B425" s="125"/>
      <c r="L425" s="125"/>
      <c r="V425" s="125"/>
      <c r="AF425" s="125"/>
      <c r="AP425" s="125"/>
      <c r="AZ425" s="125"/>
      <c r="BJ425" s="125"/>
      <c r="BT425" s="125"/>
      <c r="CD425" s="125"/>
      <c r="CN425" s="125"/>
      <c r="CX425" s="125"/>
      <c r="DH425" s="125"/>
      <c r="DR425" s="125"/>
      <c r="EB425" s="125"/>
      <c r="EL425" s="125"/>
      <c r="EV425" s="125"/>
      <c r="FF425" s="125"/>
      <c r="FP425" s="125"/>
      <c r="FZ425" s="125"/>
      <c r="GJ425" s="125"/>
      <c r="GT425" s="125"/>
      <c r="HD425" s="125"/>
      <c r="HN425" s="125"/>
      <c r="HX425" s="125"/>
    </row>
    <row xmlns:x14ac="http://schemas.microsoft.com/office/spreadsheetml/2009/9/ac" r="426" s="3" customFormat="true" x14ac:dyDescent="0.25">
      <c r="A426" s="384"/>
      <c r="B426" s="125"/>
      <c r="L426" s="125"/>
      <c r="V426" s="125"/>
      <c r="AF426" s="125"/>
      <c r="AP426" s="125"/>
      <c r="AZ426" s="125"/>
      <c r="BJ426" s="125"/>
      <c r="BT426" s="125"/>
      <c r="CD426" s="125"/>
      <c r="CN426" s="125"/>
      <c r="CX426" s="125"/>
      <c r="DH426" s="125"/>
      <c r="DR426" s="125"/>
      <c r="EB426" s="125"/>
      <c r="EL426" s="125"/>
      <c r="EV426" s="125"/>
      <c r="FF426" s="125"/>
      <c r="FP426" s="125"/>
      <c r="FZ426" s="125"/>
      <c r="GJ426" s="125"/>
      <c r="GT426" s="125"/>
      <c r="HD426" s="125"/>
      <c r="HN426" s="125"/>
      <c r="HX426" s="125"/>
    </row>
    <row xmlns:x14ac="http://schemas.microsoft.com/office/spreadsheetml/2009/9/ac" r="427" s="3" customFormat="true" x14ac:dyDescent="0.25">
      <c r="A427" s="384"/>
      <c r="B427" s="125"/>
      <c r="L427" s="125"/>
      <c r="V427" s="125"/>
      <c r="AF427" s="125"/>
      <c r="AP427" s="125"/>
      <c r="AZ427" s="125"/>
      <c r="BJ427" s="125"/>
      <c r="BT427" s="125"/>
      <c r="CD427" s="125"/>
      <c r="CN427" s="125"/>
      <c r="CX427" s="125"/>
      <c r="DH427" s="125"/>
      <c r="DR427" s="125"/>
      <c r="EB427" s="125"/>
      <c r="EL427" s="125"/>
      <c r="EV427" s="125"/>
      <c r="FF427" s="125"/>
      <c r="FP427" s="125"/>
      <c r="FZ427" s="125"/>
      <c r="GJ427" s="125"/>
      <c r="GT427" s="125"/>
      <c r="HD427" s="125"/>
      <c r="HN427" s="125"/>
      <c r="HX427" s="125"/>
    </row>
    <row xmlns:x14ac="http://schemas.microsoft.com/office/spreadsheetml/2009/9/ac" r="428" s="3" customFormat="true" x14ac:dyDescent="0.25">
      <c r="A428" s="384"/>
      <c r="B428" s="125"/>
      <c r="L428" s="125"/>
      <c r="V428" s="125"/>
      <c r="AF428" s="125"/>
      <c r="AP428" s="125"/>
      <c r="AZ428" s="125"/>
      <c r="BJ428" s="125"/>
      <c r="BT428" s="125"/>
      <c r="CD428" s="125"/>
      <c r="CN428" s="125"/>
      <c r="CX428" s="125"/>
      <c r="DH428" s="125"/>
      <c r="DR428" s="125"/>
      <c r="EB428" s="125"/>
      <c r="EL428" s="125"/>
      <c r="EV428" s="125"/>
      <c r="FF428" s="125"/>
      <c r="FP428" s="125"/>
      <c r="FZ428" s="125"/>
      <c r="GJ428" s="125"/>
      <c r="GT428" s="125"/>
      <c r="HD428" s="125"/>
      <c r="HN428" s="125"/>
      <c r="HX428" s="125"/>
    </row>
    <row xmlns:x14ac="http://schemas.microsoft.com/office/spreadsheetml/2009/9/ac" r="429" s="3" customFormat="true" x14ac:dyDescent="0.25">
      <c r="A429" s="384"/>
      <c r="B429" s="125"/>
      <c r="L429" s="125"/>
      <c r="V429" s="125"/>
      <c r="AF429" s="125"/>
      <c r="AP429" s="125"/>
      <c r="AZ429" s="125"/>
      <c r="BJ429" s="125"/>
      <c r="BT429" s="125"/>
      <c r="CD429" s="125"/>
      <c r="CN429" s="125"/>
      <c r="CX429" s="125"/>
      <c r="DH429" s="125"/>
      <c r="DR429" s="125"/>
      <c r="EB429" s="125"/>
      <c r="EL429" s="125"/>
      <c r="EV429" s="125"/>
      <c r="FF429" s="125"/>
      <c r="FP429" s="125"/>
      <c r="FZ429" s="125"/>
      <c r="GJ429" s="125"/>
      <c r="GT429" s="125"/>
      <c r="HD429" s="125"/>
      <c r="HN429" s="125"/>
      <c r="HX429" s="125"/>
    </row>
    <row xmlns:x14ac="http://schemas.microsoft.com/office/spreadsheetml/2009/9/ac" r="430" s="3" customFormat="true" x14ac:dyDescent="0.25">
      <c r="A430" s="384"/>
      <c r="B430" s="125"/>
      <c r="L430" s="125"/>
      <c r="V430" s="125"/>
      <c r="AF430" s="125"/>
      <c r="AP430" s="125"/>
      <c r="AZ430" s="125"/>
      <c r="BJ430" s="125"/>
      <c r="BT430" s="125"/>
      <c r="CD430" s="125"/>
      <c r="CN430" s="125"/>
      <c r="CX430" s="125"/>
      <c r="DH430" s="125"/>
      <c r="DR430" s="125"/>
      <c r="EB430" s="125"/>
      <c r="EL430" s="125"/>
      <c r="EV430" s="125"/>
      <c r="FF430" s="125"/>
      <c r="FP430" s="125"/>
      <c r="FZ430" s="125"/>
      <c r="GJ430" s="125"/>
      <c r="GT430" s="125"/>
      <c r="HD430" s="125"/>
      <c r="HN430" s="125"/>
      <c r="HX430" s="125"/>
    </row>
    <row xmlns:x14ac="http://schemas.microsoft.com/office/spreadsheetml/2009/9/ac" r="431" s="3" customFormat="true" x14ac:dyDescent="0.25">
      <c r="A431" s="384"/>
      <c r="B431" s="125"/>
      <c r="L431" s="125"/>
      <c r="V431" s="125"/>
      <c r="AF431" s="125"/>
      <c r="AP431" s="125"/>
      <c r="AZ431" s="125"/>
      <c r="BJ431" s="125"/>
      <c r="BT431" s="125"/>
      <c r="CD431" s="125"/>
      <c r="CN431" s="125"/>
      <c r="CX431" s="125"/>
      <c r="DH431" s="125"/>
      <c r="DR431" s="125"/>
      <c r="EB431" s="125"/>
      <c r="EL431" s="125"/>
      <c r="EV431" s="125"/>
      <c r="FF431" s="125"/>
      <c r="FP431" s="125"/>
      <c r="FZ431" s="125"/>
      <c r="GJ431" s="125"/>
      <c r="GT431" s="125"/>
      <c r="HD431" s="125"/>
      <c r="HN431" s="125"/>
      <c r="HX431" s="125"/>
    </row>
    <row xmlns:x14ac="http://schemas.microsoft.com/office/spreadsheetml/2009/9/ac" r="432" s="3" customFormat="true" x14ac:dyDescent="0.25">
      <c r="A432" s="384"/>
      <c r="B432" s="125"/>
      <c r="L432" s="125"/>
      <c r="V432" s="125"/>
      <c r="AF432" s="125"/>
      <c r="AP432" s="125"/>
      <c r="AZ432" s="125"/>
      <c r="BJ432" s="125"/>
      <c r="BT432" s="125"/>
      <c r="CD432" s="125"/>
      <c r="CN432" s="125"/>
      <c r="CX432" s="125"/>
      <c r="DH432" s="125"/>
      <c r="DR432" s="125"/>
      <c r="EB432" s="125"/>
      <c r="EL432" s="125"/>
      <c r="EV432" s="125"/>
      <c r="FF432" s="125"/>
      <c r="FP432" s="125"/>
      <c r="FZ432" s="125"/>
      <c r="GJ432" s="125"/>
      <c r="GT432" s="125"/>
      <c r="HD432" s="125"/>
      <c r="HN432" s="125"/>
      <c r="HX432" s="125"/>
    </row>
    <row xmlns:x14ac="http://schemas.microsoft.com/office/spreadsheetml/2009/9/ac" r="433" s="3" customFormat="true" x14ac:dyDescent="0.25">
      <c r="A433" s="384"/>
      <c r="B433" s="125"/>
      <c r="L433" s="125"/>
      <c r="V433" s="125"/>
      <c r="AF433" s="125"/>
      <c r="AP433" s="125"/>
      <c r="AZ433" s="125"/>
      <c r="BJ433" s="125"/>
      <c r="BT433" s="125"/>
      <c r="CD433" s="125"/>
      <c r="CN433" s="125"/>
      <c r="CX433" s="125"/>
      <c r="DH433" s="125"/>
      <c r="DR433" s="125"/>
      <c r="EB433" s="125"/>
      <c r="EL433" s="125"/>
      <c r="EV433" s="125"/>
      <c r="FF433" s="125"/>
      <c r="FP433" s="125"/>
      <c r="FZ433" s="125"/>
      <c r="GJ433" s="125"/>
      <c r="GT433" s="125"/>
      <c r="HD433" s="125"/>
      <c r="HN433" s="125"/>
      <c r="HX433" s="125"/>
    </row>
    <row xmlns:x14ac="http://schemas.microsoft.com/office/spreadsheetml/2009/9/ac" r="434" s="3" customFormat="true" x14ac:dyDescent="0.25">
      <c r="A434" s="384"/>
      <c r="B434" s="125"/>
      <c r="L434" s="125"/>
      <c r="V434" s="125"/>
      <c r="AF434" s="125"/>
      <c r="AP434" s="125"/>
      <c r="AZ434" s="125"/>
      <c r="BJ434" s="125"/>
      <c r="BT434" s="125"/>
      <c r="CD434" s="125"/>
      <c r="CN434" s="125"/>
      <c r="CX434" s="125"/>
      <c r="DH434" s="125"/>
      <c r="DR434" s="125"/>
      <c r="EB434" s="125"/>
      <c r="EL434" s="125"/>
      <c r="EV434" s="125"/>
      <c r="FF434" s="125"/>
      <c r="FP434" s="125"/>
      <c r="FZ434" s="125"/>
      <c r="GJ434" s="125"/>
      <c r="GT434" s="125"/>
      <c r="HD434" s="125"/>
      <c r="HN434" s="125"/>
      <c r="HX434" s="125"/>
    </row>
    <row xmlns:x14ac="http://schemas.microsoft.com/office/spreadsheetml/2009/9/ac" r="435" s="3" customFormat="true" x14ac:dyDescent="0.25">
      <c r="A435" s="384"/>
      <c r="B435" s="125"/>
      <c r="L435" s="125"/>
      <c r="V435" s="125"/>
      <c r="AF435" s="125"/>
      <c r="AP435" s="125"/>
      <c r="AZ435" s="125"/>
      <c r="BJ435" s="125"/>
      <c r="BT435" s="125"/>
      <c r="CD435" s="125"/>
      <c r="CN435" s="125"/>
      <c r="CX435" s="125"/>
      <c r="DH435" s="125"/>
      <c r="DR435" s="125"/>
      <c r="EB435" s="125"/>
      <c r="EL435" s="125"/>
      <c r="EV435" s="125"/>
      <c r="FF435" s="125"/>
      <c r="FP435" s="125"/>
      <c r="FZ435" s="125"/>
      <c r="GJ435" s="125"/>
      <c r="GT435" s="125"/>
      <c r="HD435" s="125"/>
      <c r="HN435" s="125"/>
      <c r="HX435" s="125"/>
    </row>
    <row xmlns:x14ac="http://schemas.microsoft.com/office/spreadsheetml/2009/9/ac" r="436" s="3" customFormat="true" x14ac:dyDescent="0.25">
      <c r="A436" s="384"/>
      <c r="B436" s="125"/>
      <c r="L436" s="125"/>
      <c r="V436" s="125"/>
      <c r="AF436" s="125"/>
      <c r="AP436" s="125"/>
      <c r="AZ436" s="125"/>
      <c r="BJ436" s="125"/>
      <c r="BT436" s="125"/>
      <c r="CD436" s="125"/>
      <c r="CN436" s="125"/>
      <c r="CX436" s="125"/>
      <c r="DH436" s="125"/>
      <c r="DR436" s="125"/>
      <c r="EB436" s="125"/>
      <c r="EL436" s="125"/>
      <c r="EV436" s="125"/>
      <c r="FF436" s="125"/>
      <c r="FP436" s="125"/>
      <c r="FZ436" s="125"/>
      <c r="GJ436" s="125"/>
      <c r="GT436" s="125"/>
      <c r="HD436" s="125"/>
      <c r="HN436" s="125"/>
      <c r="HX436" s="125"/>
    </row>
    <row xmlns:x14ac="http://schemas.microsoft.com/office/spreadsheetml/2009/9/ac" r="437" s="3" customFormat="true" x14ac:dyDescent="0.25">
      <c r="A437" s="384"/>
      <c r="B437" s="125"/>
      <c r="L437" s="125"/>
      <c r="V437" s="125"/>
      <c r="AF437" s="125"/>
      <c r="AP437" s="125"/>
      <c r="AZ437" s="125"/>
      <c r="BJ437" s="125"/>
      <c r="BT437" s="125"/>
      <c r="CD437" s="125"/>
      <c r="CN437" s="125"/>
      <c r="CX437" s="125"/>
      <c r="DH437" s="125"/>
      <c r="DR437" s="125"/>
      <c r="EB437" s="125"/>
      <c r="EL437" s="125"/>
      <c r="EV437" s="125"/>
      <c r="FF437" s="125"/>
      <c r="FP437" s="125"/>
      <c r="FZ437" s="125"/>
      <c r="GJ437" s="125"/>
      <c r="GT437" s="125"/>
      <c r="HD437" s="125"/>
      <c r="HN437" s="125"/>
      <c r="HX437" s="125"/>
    </row>
    <row xmlns:x14ac="http://schemas.microsoft.com/office/spreadsheetml/2009/9/ac" r="438" s="3" customFormat="true" x14ac:dyDescent="0.25">
      <c r="A438" s="384"/>
      <c r="B438" s="125"/>
      <c r="L438" s="125"/>
      <c r="V438" s="125"/>
      <c r="AF438" s="125"/>
      <c r="AP438" s="125"/>
      <c r="AZ438" s="125"/>
      <c r="BJ438" s="125"/>
      <c r="BT438" s="125"/>
      <c r="CD438" s="125"/>
      <c r="CN438" s="125"/>
      <c r="CX438" s="125"/>
      <c r="DH438" s="125"/>
      <c r="DR438" s="125"/>
      <c r="EB438" s="125"/>
      <c r="EL438" s="125"/>
      <c r="EV438" s="125"/>
      <c r="FF438" s="125"/>
      <c r="FP438" s="125"/>
      <c r="FZ438" s="125"/>
      <c r="GJ438" s="125"/>
      <c r="GT438" s="125"/>
      <c r="HD438" s="125"/>
      <c r="HN438" s="125"/>
      <c r="HX438" s="125"/>
    </row>
    <row xmlns:x14ac="http://schemas.microsoft.com/office/spreadsheetml/2009/9/ac" r="439" s="3" customFormat="true" x14ac:dyDescent="0.25">
      <c r="A439" s="384"/>
      <c r="B439" s="125"/>
      <c r="L439" s="125"/>
      <c r="V439" s="125"/>
      <c r="AF439" s="125"/>
      <c r="AP439" s="125"/>
      <c r="AZ439" s="125"/>
      <c r="BJ439" s="125"/>
      <c r="BT439" s="125"/>
      <c r="CD439" s="125"/>
      <c r="CN439" s="125"/>
      <c r="CX439" s="125"/>
      <c r="DH439" s="125"/>
      <c r="DR439" s="125"/>
      <c r="EB439" s="125"/>
      <c r="EL439" s="125"/>
      <c r="EV439" s="125"/>
      <c r="FF439" s="125"/>
      <c r="FP439" s="125"/>
      <c r="FZ439" s="125"/>
      <c r="GJ439" s="125"/>
      <c r="GT439" s="125"/>
      <c r="HD439" s="125"/>
      <c r="HN439" s="125"/>
      <c r="HX439" s="125"/>
    </row>
    <row xmlns:x14ac="http://schemas.microsoft.com/office/spreadsheetml/2009/9/ac" r="440" s="3" customFormat="true" x14ac:dyDescent="0.25">
      <c r="A440" s="384"/>
      <c r="B440" s="125"/>
      <c r="L440" s="125"/>
      <c r="V440" s="125"/>
      <c r="AF440" s="125"/>
      <c r="AP440" s="125"/>
      <c r="AZ440" s="125"/>
      <c r="BJ440" s="125"/>
      <c r="BT440" s="125"/>
      <c r="CD440" s="125"/>
      <c r="CN440" s="125"/>
      <c r="CX440" s="125"/>
      <c r="DH440" s="125"/>
      <c r="DR440" s="125"/>
      <c r="EB440" s="125"/>
      <c r="EL440" s="125"/>
      <c r="EV440" s="125"/>
      <c r="FF440" s="125"/>
      <c r="FP440" s="125"/>
      <c r="FZ440" s="125"/>
      <c r="GJ440" s="125"/>
      <c r="GT440" s="125"/>
      <c r="HD440" s="125"/>
      <c r="HN440" s="125"/>
      <c r="HX440" s="125"/>
    </row>
    <row xmlns:x14ac="http://schemas.microsoft.com/office/spreadsheetml/2009/9/ac" r="441" s="3" customFormat="true" x14ac:dyDescent="0.25">
      <c r="A441" s="384"/>
      <c r="B441" s="125"/>
      <c r="L441" s="125"/>
      <c r="V441" s="125"/>
      <c r="AF441" s="125"/>
      <c r="AP441" s="125"/>
      <c r="AZ441" s="125"/>
      <c r="BJ441" s="125"/>
      <c r="BT441" s="125"/>
      <c r="CD441" s="125"/>
      <c r="CN441" s="125"/>
      <c r="CX441" s="125"/>
      <c r="DH441" s="125"/>
      <c r="DR441" s="125"/>
      <c r="EB441" s="125"/>
      <c r="EL441" s="125"/>
      <c r="EV441" s="125"/>
      <c r="FF441" s="125"/>
      <c r="FP441" s="125"/>
      <c r="FZ441" s="125"/>
      <c r="GJ441" s="125"/>
      <c r="GT441" s="125"/>
      <c r="HD441" s="125"/>
      <c r="HN441" s="125"/>
      <c r="HX441" s="125"/>
    </row>
    <row xmlns:x14ac="http://schemas.microsoft.com/office/spreadsheetml/2009/9/ac" r="442" s="3" customFormat="true" x14ac:dyDescent="0.25">
      <c r="A442" s="384"/>
      <c r="B442" s="125"/>
      <c r="L442" s="125"/>
      <c r="V442" s="125"/>
      <c r="AF442" s="125"/>
      <c r="AP442" s="125"/>
      <c r="AZ442" s="125"/>
      <c r="BJ442" s="125"/>
      <c r="BT442" s="125"/>
      <c r="CD442" s="125"/>
      <c r="CN442" s="125"/>
      <c r="CX442" s="125"/>
      <c r="DH442" s="125"/>
      <c r="DR442" s="125"/>
      <c r="EB442" s="125"/>
      <c r="EL442" s="125"/>
      <c r="EV442" s="125"/>
      <c r="FF442" s="125"/>
      <c r="FP442" s="125"/>
      <c r="FZ442" s="125"/>
      <c r="GJ442" s="125"/>
      <c r="GT442" s="125"/>
      <c r="HD442" s="125"/>
      <c r="HN442" s="125"/>
      <c r="HX442" s="125"/>
    </row>
    <row xmlns:x14ac="http://schemas.microsoft.com/office/spreadsheetml/2009/9/ac" r="443" s="3" customFormat="true" x14ac:dyDescent="0.25">
      <c r="A443" s="384"/>
      <c r="B443" s="125"/>
      <c r="L443" s="125"/>
      <c r="V443" s="125"/>
      <c r="AF443" s="125"/>
      <c r="AP443" s="125"/>
      <c r="AZ443" s="125"/>
      <c r="BJ443" s="125"/>
      <c r="BT443" s="125"/>
      <c r="CD443" s="125"/>
      <c r="CN443" s="125"/>
      <c r="CX443" s="125"/>
      <c r="DH443" s="125"/>
      <c r="DR443" s="125"/>
      <c r="EB443" s="125"/>
      <c r="EL443" s="125"/>
      <c r="EV443" s="125"/>
      <c r="FF443" s="125"/>
      <c r="FP443" s="125"/>
      <c r="FZ443" s="125"/>
      <c r="GJ443" s="125"/>
      <c r="GT443" s="125"/>
      <c r="HD443" s="125"/>
      <c r="HN443" s="125"/>
      <c r="HX443" s="125"/>
    </row>
    <row xmlns:x14ac="http://schemas.microsoft.com/office/spreadsheetml/2009/9/ac" r="444" s="3" customFormat="true" x14ac:dyDescent="0.25">
      <c r="A444" s="384"/>
      <c r="B444" s="125"/>
      <c r="L444" s="125"/>
      <c r="V444" s="125"/>
      <c r="AF444" s="125"/>
      <c r="AP444" s="125"/>
      <c r="AZ444" s="125"/>
      <c r="BJ444" s="125"/>
      <c r="BT444" s="125"/>
      <c r="CD444" s="125"/>
      <c r="CN444" s="125"/>
      <c r="CX444" s="125"/>
      <c r="DH444" s="125"/>
      <c r="DR444" s="125"/>
      <c r="EB444" s="125"/>
      <c r="EL444" s="125"/>
      <c r="EV444" s="125"/>
      <c r="FF444" s="125"/>
      <c r="FP444" s="125"/>
      <c r="FZ444" s="125"/>
      <c r="GJ444" s="125"/>
      <c r="GT444" s="125"/>
      <c r="HD444" s="125"/>
      <c r="HN444" s="125"/>
      <c r="HX444" s="125"/>
    </row>
    <row xmlns:x14ac="http://schemas.microsoft.com/office/spreadsheetml/2009/9/ac" r="445" s="3" customFormat="true" x14ac:dyDescent="0.25">
      <c r="A445" s="384"/>
      <c r="B445" s="125"/>
      <c r="L445" s="125"/>
      <c r="V445" s="125"/>
      <c r="AF445" s="125"/>
      <c r="AP445" s="125"/>
      <c r="AZ445" s="125"/>
      <c r="BJ445" s="125"/>
      <c r="BT445" s="125"/>
      <c r="CD445" s="125"/>
      <c r="CN445" s="125"/>
      <c r="CX445" s="125"/>
      <c r="DH445" s="125"/>
      <c r="DR445" s="125"/>
      <c r="EB445" s="125"/>
      <c r="EL445" s="125"/>
      <c r="EV445" s="125"/>
      <c r="FF445" s="125"/>
      <c r="FP445" s="125"/>
      <c r="FZ445" s="125"/>
      <c r="GJ445" s="125"/>
      <c r="GT445" s="125"/>
      <c r="HD445" s="125"/>
      <c r="HN445" s="125"/>
      <c r="HX445" s="125"/>
    </row>
    <row xmlns:x14ac="http://schemas.microsoft.com/office/spreadsheetml/2009/9/ac" r="446" s="3" customFormat="true" x14ac:dyDescent="0.25">
      <c r="A446" s="384"/>
      <c r="B446" s="125"/>
      <c r="L446" s="125"/>
      <c r="V446" s="125"/>
      <c r="AF446" s="125"/>
      <c r="AP446" s="125"/>
      <c r="AZ446" s="125"/>
      <c r="BJ446" s="125"/>
      <c r="BT446" s="125"/>
      <c r="CD446" s="125"/>
      <c r="CN446" s="125"/>
      <c r="CX446" s="125"/>
      <c r="DH446" s="125"/>
      <c r="DR446" s="125"/>
      <c r="EB446" s="125"/>
      <c r="EL446" s="125"/>
      <c r="EV446" s="125"/>
      <c r="FF446" s="125"/>
      <c r="FP446" s="125"/>
      <c r="FZ446" s="125"/>
      <c r="GJ446" s="125"/>
      <c r="GT446" s="125"/>
      <c r="HD446" s="125"/>
      <c r="HN446" s="125"/>
      <c r="HX446" s="125"/>
    </row>
    <row xmlns:x14ac="http://schemas.microsoft.com/office/spreadsheetml/2009/9/ac" r="447" s="3" customFormat="true" x14ac:dyDescent="0.25">
      <c r="A447" s="384"/>
      <c r="B447" s="125"/>
      <c r="L447" s="125"/>
      <c r="V447" s="125"/>
      <c r="AF447" s="125"/>
      <c r="AP447" s="125"/>
      <c r="AZ447" s="125"/>
      <c r="BJ447" s="125"/>
      <c r="BT447" s="125"/>
      <c r="CD447" s="125"/>
      <c r="CN447" s="125"/>
      <c r="CX447" s="125"/>
      <c r="DH447" s="125"/>
      <c r="DR447" s="125"/>
      <c r="EB447" s="125"/>
      <c r="EL447" s="125"/>
      <c r="EV447" s="125"/>
      <c r="FF447" s="125"/>
      <c r="FP447" s="125"/>
      <c r="FZ447" s="125"/>
      <c r="GJ447" s="125"/>
      <c r="GT447" s="125"/>
      <c r="HD447" s="125"/>
      <c r="HN447" s="125"/>
      <c r="HX447" s="125"/>
    </row>
    <row xmlns:x14ac="http://schemas.microsoft.com/office/spreadsheetml/2009/9/ac" r="448" s="3" customFormat="true" x14ac:dyDescent="0.25">
      <c r="A448" s="384"/>
      <c r="B448" s="125"/>
      <c r="L448" s="125"/>
      <c r="V448" s="125"/>
      <c r="AF448" s="125"/>
      <c r="AP448" s="125"/>
      <c r="AZ448" s="125"/>
      <c r="BJ448" s="125"/>
      <c r="BT448" s="125"/>
      <c r="CD448" s="125"/>
      <c r="CN448" s="125"/>
      <c r="CX448" s="125"/>
      <c r="DH448" s="125"/>
      <c r="DR448" s="125"/>
      <c r="EB448" s="125"/>
      <c r="EL448" s="125"/>
      <c r="EV448" s="125"/>
      <c r="FF448" s="125"/>
      <c r="FP448" s="125"/>
      <c r="FZ448" s="125"/>
      <c r="GJ448" s="125"/>
      <c r="GT448" s="125"/>
      <c r="HD448" s="125"/>
      <c r="HN448" s="125"/>
      <c r="HX448" s="125"/>
    </row>
    <row xmlns:x14ac="http://schemas.microsoft.com/office/spreadsheetml/2009/9/ac" r="449" s="3" customFormat="true" x14ac:dyDescent="0.25">
      <c r="A449" s="384"/>
      <c r="B449" s="125"/>
      <c r="L449" s="125"/>
      <c r="V449" s="125"/>
      <c r="AF449" s="125"/>
      <c r="AP449" s="125"/>
      <c r="AZ449" s="125"/>
      <c r="BJ449" s="125"/>
      <c r="BT449" s="125"/>
      <c r="CD449" s="125"/>
      <c r="CN449" s="125"/>
      <c r="CX449" s="125"/>
      <c r="DH449" s="125"/>
      <c r="DR449" s="125"/>
      <c r="EB449" s="125"/>
      <c r="EL449" s="125"/>
      <c r="EV449" s="125"/>
      <c r="FF449" s="125"/>
      <c r="FP449" s="125"/>
      <c r="FZ449" s="125"/>
      <c r="GJ449" s="125"/>
      <c r="GT449" s="125"/>
      <c r="HD449" s="125"/>
      <c r="HN449" s="125"/>
      <c r="HX449" s="125"/>
    </row>
    <row xmlns:x14ac="http://schemas.microsoft.com/office/spreadsheetml/2009/9/ac" r="450" s="3" customFormat="true" x14ac:dyDescent="0.25">
      <c r="A450" s="384"/>
      <c r="B450" s="125"/>
      <c r="L450" s="125"/>
      <c r="V450" s="125"/>
      <c r="AF450" s="125"/>
      <c r="AP450" s="125"/>
      <c r="AZ450" s="125"/>
      <c r="BJ450" s="125"/>
      <c r="BT450" s="125"/>
      <c r="CD450" s="125"/>
      <c r="CN450" s="125"/>
      <c r="CX450" s="125"/>
      <c r="DH450" s="125"/>
      <c r="DR450" s="125"/>
      <c r="EB450" s="125"/>
      <c r="EL450" s="125"/>
      <c r="EV450" s="125"/>
      <c r="FF450" s="125"/>
      <c r="FP450" s="125"/>
      <c r="FZ450" s="125"/>
      <c r="GJ450" s="125"/>
      <c r="GT450" s="125"/>
      <c r="HD450" s="125"/>
      <c r="HN450" s="125"/>
      <c r="HX450" s="125"/>
    </row>
    <row xmlns:x14ac="http://schemas.microsoft.com/office/spreadsheetml/2009/9/ac" r="451" s="3" customFormat="true" x14ac:dyDescent="0.25">
      <c r="A451" s="384"/>
      <c r="B451" s="125"/>
      <c r="L451" s="125"/>
      <c r="V451" s="125"/>
      <c r="AF451" s="125"/>
      <c r="AP451" s="125"/>
      <c r="AZ451" s="125"/>
      <c r="BJ451" s="125"/>
      <c r="BT451" s="125"/>
      <c r="CD451" s="125"/>
      <c r="CN451" s="125"/>
      <c r="CX451" s="125"/>
      <c r="DH451" s="125"/>
      <c r="DR451" s="125"/>
      <c r="EB451" s="125"/>
      <c r="EL451" s="125"/>
      <c r="EV451" s="125"/>
      <c r="FF451" s="125"/>
      <c r="FP451" s="125"/>
      <c r="FZ451" s="125"/>
      <c r="GJ451" s="125"/>
      <c r="GT451" s="125"/>
      <c r="HD451" s="125"/>
      <c r="HN451" s="125"/>
      <c r="HX451" s="125"/>
    </row>
    <row xmlns:x14ac="http://schemas.microsoft.com/office/spreadsheetml/2009/9/ac" r="452" s="3" customFormat="true" x14ac:dyDescent="0.25">
      <c r="A452" s="384"/>
      <c r="B452" s="125"/>
      <c r="L452" s="125"/>
      <c r="V452" s="125"/>
      <c r="AF452" s="125"/>
      <c r="AP452" s="125"/>
      <c r="AZ452" s="125"/>
      <c r="BJ452" s="125"/>
      <c r="BT452" s="125"/>
      <c r="CD452" s="125"/>
      <c r="CN452" s="125"/>
      <c r="CX452" s="125"/>
      <c r="DH452" s="125"/>
      <c r="DR452" s="125"/>
      <c r="EB452" s="125"/>
      <c r="EL452" s="125"/>
      <c r="EV452" s="125"/>
      <c r="FF452" s="125"/>
      <c r="FP452" s="125"/>
      <c r="FZ452" s="125"/>
      <c r="GJ452" s="125"/>
      <c r="GT452" s="125"/>
      <c r="HD452" s="125"/>
      <c r="HN452" s="125"/>
      <c r="HX452" s="125"/>
    </row>
    <row xmlns:x14ac="http://schemas.microsoft.com/office/spreadsheetml/2009/9/ac" r="453" s="3" customFormat="true" x14ac:dyDescent="0.25">
      <c r="A453" s="384"/>
      <c r="B453" s="125"/>
      <c r="L453" s="125"/>
      <c r="V453" s="125"/>
      <c r="AF453" s="125"/>
      <c r="AP453" s="125"/>
      <c r="AZ453" s="125"/>
      <c r="BJ453" s="125"/>
      <c r="BT453" s="125"/>
      <c r="CD453" s="125"/>
      <c r="CN453" s="125"/>
      <c r="CX453" s="125"/>
      <c r="DH453" s="125"/>
      <c r="DR453" s="125"/>
      <c r="EB453" s="125"/>
      <c r="EL453" s="125"/>
      <c r="EV453" s="125"/>
      <c r="FF453" s="125"/>
      <c r="FP453" s="125"/>
      <c r="FZ453" s="125"/>
      <c r="GJ453" s="125"/>
      <c r="GT453" s="125"/>
      <c r="HD453" s="125"/>
      <c r="HN453" s="125"/>
      <c r="HX453" s="125"/>
    </row>
    <row xmlns:x14ac="http://schemas.microsoft.com/office/spreadsheetml/2009/9/ac" r="454" s="3" customFormat="true" x14ac:dyDescent="0.25">
      <c r="A454" s="384"/>
      <c r="B454" s="125"/>
      <c r="L454" s="125"/>
      <c r="V454" s="125"/>
      <c r="AF454" s="125"/>
      <c r="AP454" s="125"/>
      <c r="AZ454" s="125"/>
      <c r="BJ454" s="125"/>
      <c r="BT454" s="125"/>
      <c r="CD454" s="125"/>
      <c r="CN454" s="125"/>
      <c r="CX454" s="125"/>
      <c r="DH454" s="125"/>
      <c r="DR454" s="125"/>
      <c r="EB454" s="125"/>
      <c r="EL454" s="125"/>
      <c r="EV454" s="125"/>
      <c r="FF454" s="125"/>
      <c r="FP454" s="125"/>
      <c r="FZ454" s="125"/>
      <c r="GJ454" s="125"/>
      <c r="GT454" s="125"/>
      <c r="HD454" s="125"/>
      <c r="HN454" s="125"/>
      <c r="HX454" s="125"/>
    </row>
    <row xmlns:x14ac="http://schemas.microsoft.com/office/spreadsheetml/2009/9/ac" r="455" s="3" customFormat="true" x14ac:dyDescent="0.25">
      <c r="A455" s="384"/>
      <c r="B455" s="125"/>
      <c r="L455" s="125"/>
      <c r="V455" s="125"/>
      <c r="AF455" s="125"/>
      <c r="AP455" s="125"/>
      <c r="AZ455" s="125"/>
      <c r="BJ455" s="125"/>
      <c r="BT455" s="125"/>
      <c r="CD455" s="125"/>
      <c r="CN455" s="125"/>
      <c r="CX455" s="125"/>
      <c r="DH455" s="125"/>
      <c r="DR455" s="125"/>
      <c r="EB455" s="125"/>
      <c r="EL455" s="125"/>
      <c r="EV455" s="125"/>
      <c r="FF455" s="125"/>
      <c r="FP455" s="125"/>
      <c r="FZ455" s="125"/>
      <c r="GJ455" s="125"/>
      <c r="GT455" s="125"/>
      <c r="HD455" s="125"/>
      <c r="HN455" s="125"/>
      <c r="HX455" s="125"/>
    </row>
    <row xmlns:x14ac="http://schemas.microsoft.com/office/spreadsheetml/2009/9/ac" r="456" s="3" customFormat="true" x14ac:dyDescent="0.25">
      <c r="A456" s="384"/>
      <c r="B456" s="125"/>
      <c r="L456" s="125"/>
      <c r="V456" s="125"/>
      <c r="AF456" s="125"/>
      <c r="AP456" s="125"/>
      <c r="AZ456" s="125"/>
      <c r="BJ456" s="125"/>
      <c r="BT456" s="125"/>
      <c r="CD456" s="125"/>
      <c r="CN456" s="125"/>
      <c r="CX456" s="125"/>
      <c r="DH456" s="125"/>
      <c r="DR456" s="125"/>
      <c r="EB456" s="125"/>
      <c r="EL456" s="125"/>
      <c r="EV456" s="125"/>
      <c r="FF456" s="125"/>
      <c r="FP456" s="125"/>
      <c r="FZ456" s="125"/>
      <c r="GJ456" s="125"/>
      <c r="GT456" s="125"/>
      <c r="HD456" s="125"/>
      <c r="HN456" s="125"/>
      <c r="HX456" s="125"/>
    </row>
    <row xmlns:x14ac="http://schemas.microsoft.com/office/spreadsheetml/2009/9/ac" r="457" s="3" customFormat="true" x14ac:dyDescent="0.25">
      <c r="A457" s="384"/>
      <c r="B457" s="125"/>
      <c r="L457" s="125"/>
      <c r="V457" s="125"/>
      <c r="AF457" s="125"/>
      <c r="AP457" s="125"/>
      <c r="AZ457" s="125"/>
      <c r="BJ457" s="125"/>
      <c r="BT457" s="125"/>
      <c r="CD457" s="125"/>
      <c r="CN457" s="125"/>
      <c r="CX457" s="125"/>
      <c r="DH457" s="125"/>
      <c r="DR457" s="125"/>
      <c r="EB457" s="125"/>
      <c r="EL457" s="125"/>
      <c r="EV457" s="125"/>
      <c r="FF457" s="125"/>
      <c r="FP457" s="125"/>
      <c r="FZ457" s="125"/>
      <c r="GJ457" s="125"/>
      <c r="GT457" s="125"/>
      <c r="HD457" s="125"/>
      <c r="HN457" s="125"/>
      <c r="HX457" s="125"/>
    </row>
    <row xmlns:x14ac="http://schemas.microsoft.com/office/spreadsheetml/2009/9/ac" r="458" s="3" customFormat="true" x14ac:dyDescent="0.25">
      <c r="A458" s="384"/>
      <c r="B458" s="125"/>
      <c r="L458" s="125"/>
      <c r="V458" s="125"/>
      <c r="AF458" s="125"/>
      <c r="AP458" s="125"/>
      <c r="AZ458" s="125"/>
      <c r="BJ458" s="125"/>
      <c r="BT458" s="125"/>
      <c r="CD458" s="125"/>
      <c r="CN458" s="125"/>
      <c r="CX458" s="125"/>
      <c r="DH458" s="125"/>
      <c r="DR458" s="125"/>
      <c r="EB458" s="125"/>
      <c r="EL458" s="125"/>
      <c r="EV458" s="125"/>
      <c r="FF458" s="125"/>
      <c r="FP458" s="125"/>
      <c r="FZ458" s="125"/>
      <c r="GJ458" s="125"/>
      <c r="GT458" s="125"/>
      <c r="HD458" s="125"/>
      <c r="HN458" s="125"/>
      <c r="HX458" s="125"/>
    </row>
    <row xmlns:x14ac="http://schemas.microsoft.com/office/spreadsheetml/2009/9/ac" r="459" s="3" customFormat="true" x14ac:dyDescent="0.25">
      <c r="A459" s="384"/>
      <c r="B459" s="125"/>
      <c r="L459" s="125"/>
      <c r="V459" s="125"/>
      <c r="AF459" s="125"/>
      <c r="AP459" s="125"/>
      <c r="AZ459" s="125"/>
      <c r="BJ459" s="125"/>
      <c r="BT459" s="125"/>
      <c r="CD459" s="125"/>
      <c r="CN459" s="125"/>
      <c r="CX459" s="125"/>
      <c r="DH459" s="125"/>
      <c r="DR459" s="125"/>
      <c r="EB459" s="125"/>
      <c r="EL459" s="125"/>
      <c r="EV459" s="125"/>
      <c r="FF459" s="125"/>
      <c r="FP459" s="125"/>
      <c r="FZ459" s="125"/>
      <c r="GJ459" s="125"/>
      <c r="GT459" s="125"/>
      <c r="HD459" s="125"/>
      <c r="HN459" s="125"/>
      <c r="HX459" s="125"/>
    </row>
    <row xmlns:x14ac="http://schemas.microsoft.com/office/spreadsheetml/2009/9/ac" r="460" s="3" customFormat="true" x14ac:dyDescent="0.25">
      <c r="A460" s="384"/>
      <c r="B460" s="125"/>
      <c r="L460" s="125"/>
      <c r="V460" s="125"/>
      <c r="AF460" s="125"/>
      <c r="AP460" s="125"/>
      <c r="AZ460" s="125"/>
      <c r="BJ460" s="125"/>
      <c r="BT460" s="125"/>
      <c r="CD460" s="125"/>
      <c r="CN460" s="125"/>
      <c r="CX460" s="125"/>
      <c r="DH460" s="125"/>
      <c r="DR460" s="125"/>
      <c r="EB460" s="125"/>
      <c r="EL460" s="125"/>
      <c r="EV460" s="125"/>
      <c r="FF460" s="125"/>
      <c r="FP460" s="125"/>
      <c r="FZ460" s="125"/>
      <c r="GJ460" s="125"/>
      <c r="GT460" s="125"/>
      <c r="HD460" s="125"/>
      <c r="HN460" s="125"/>
      <c r="HX460" s="125"/>
    </row>
    <row xmlns:x14ac="http://schemas.microsoft.com/office/spreadsheetml/2009/9/ac" r="461" s="3" customFormat="true" x14ac:dyDescent="0.25">
      <c r="A461" s="384"/>
      <c r="B461" s="125"/>
      <c r="L461" s="125"/>
      <c r="V461" s="125"/>
      <c r="AF461" s="125"/>
      <c r="AP461" s="125"/>
      <c r="AZ461" s="125"/>
      <c r="BJ461" s="125"/>
      <c r="BT461" s="125"/>
      <c r="CD461" s="125"/>
      <c r="CN461" s="125"/>
      <c r="CX461" s="125"/>
      <c r="DH461" s="125"/>
      <c r="DR461" s="125"/>
      <c r="EB461" s="125"/>
      <c r="EL461" s="125"/>
      <c r="EV461" s="125"/>
      <c r="FF461" s="125"/>
      <c r="FP461" s="125"/>
      <c r="FZ461" s="125"/>
      <c r="GJ461" s="125"/>
      <c r="GT461" s="125"/>
      <c r="HD461" s="125"/>
      <c r="HN461" s="125"/>
      <c r="HX461" s="125"/>
    </row>
    <row xmlns:x14ac="http://schemas.microsoft.com/office/spreadsheetml/2009/9/ac" r="462" s="3" customFormat="true" x14ac:dyDescent="0.25">
      <c r="A462" s="384"/>
      <c r="B462" s="125"/>
      <c r="L462" s="125"/>
      <c r="V462" s="125"/>
      <c r="AF462" s="125"/>
      <c r="AP462" s="125"/>
      <c r="AZ462" s="125"/>
      <c r="BJ462" s="125"/>
      <c r="BT462" s="125"/>
      <c r="CD462" s="125"/>
      <c r="CN462" s="125"/>
      <c r="CX462" s="125"/>
      <c r="DH462" s="125"/>
      <c r="DR462" s="125"/>
      <c r="EB462" s="125"/>
      <c r="EL462" s="125"/>
      <c r="EV462" s="125"/>
      <c r="FF462" s="125"/>
      <c r="FP462" s="125"/>
      <c r="FZ462" s="125"/>
      <c r="GJ462" s="125"/>
      <c r="GT462" s="125"/>
      <c r="HD462" s="125"/>
      <c r="HN462" s="125"/>
      <c r="HX462" s="125"/>
    </row>
    <row xmlns:x14ac="http://schemas.microsoft.com/office/spreadsheetml/2009/9/ac" r="463" s="3" customFormat="true" x14ac:dyDescent="0.25">
      <c r="A463" s="384"/>
      <c r="B463" s="125"/>
      <c r="L463" s="125"/>
      <c r="V463" s="125"/>
      <c r="AF463" s="125"/>
      <c r="AP463" s="125"/>
      <c r="AZ463" s="125"/>
      <c r="BJ463" s="125"/>
      <c r="BT463" s="125"/>
      <c r="CD463" s="125"/>
      <c r="CN463" s="125"/>
      <c r="CX463" s="125"/>
      <c r="DH463" s="125"/>
      <c r="DR463" s="125"/>
      <c r="EB463" s="125"/>
      <c r="EL463" s="125"/>
      <c r="EV463" s="125"/>
      <c r="FF463" s="125"/>
      <c r="FP463" s="125"/>
      <c r="FZ463" s="125"/>
      <c r="GJ463" s="125"/>
      <c r="GT463" s="125"/>
      <c r="HD463" s="125"/>
      <c r="HN463" s="125"/>
      <c r="HX463" s="125"/>
    </row>
    <row xmlns:x14ac="http://schemas.microsoft.com/office/spreadsheetml/2009/9/ac" r="464" s="3" customFormat="true" x14ac:dyDescent="0.25">
      <c r="A464" s="384"/>
      <c r="B464" s="125"/>
      <c r="L464" s="125"/>
      <c r="V464" s="125"/>
      <c r="AF464" s="125"/>
      <c r="AP464" s="125"/>
      <c r="AZ464" s="125"/>
      <c r="BJ464" s="125"/>
      <c r="BT464" s="125"/>
      <c r="CD464" s="125"/>
      <c r="CN464" s="125"/>
      <c r="CX464" s="125"/>
      <c r="DH464" s="125"/>
      <c r="DR464" s="125"/>
      <c r="EB464" s="125"/>
      <c r="EL464" s="125"/>
      <c r="EV464" s="125"/>
      <c r="FF464" s="125"/>
      <c r="FP464" s="125"/>
      <c r="FZ464" s="125"/>
      <c r="GJ464" s="125"/>
      <c r="GT464" s="125"/>
      <c r="HD464" s="125"/>
      <c r="HN464" s="125"/>
      <c r="HX464" s="125"/>
    </row>
    <row xmlns:x14ac="http://schemas.microsoft.com/office/spreadsheetml/2009/9/ac" r="465" s="3" customFormat="true" x14ac:dyDescent="0.25">
      <c r="A465" s="384"/>
      <c r="B465" s="125"/>
      <c r="L465" s="125"/>
      <c r="V465" s="125"/>
      <c r="AF465" s="125"/>
      <c r="AP465" s="125"/>
      <c r="AZ465" s="125"/>
      <c r="BJ465" s="125"/>
      <c r="BT465" s="125"/>
      <c r="CD465" s="125"/>
      <c r="CN465" s="125"/>
      <c r="CX465" s="125"/>
      <c r="DH465" s="125"/>
      <c r="DR465" s="125"/>
      <c r="EB465" s="125"/>
      <c r="EL465" s="125"/>
      <c r="EV465" s="125"/>
      <c r="FF465" s="125"/>
      <c r="FP465" s="125"/>
      <c r="FZ465" s="125"/>
      <c r="GJ465" s="125"/>
      <c r="GT465" s="125"/>
      <c r="HD465" s="125"/>
      <c r="HN465" s="125"/>
      <c r="HX465" s="125"/>
    </row>
    <row xmlns:x14ac="http://schemas.microsoft.com/office/spreadsheetml/2009/9/ac" r="466" s="3" customFormat="true" x14ac:dyDescent="0.25">
      <c r="A466" s="384"/>
      <c r="B466" s="125"/>
      <c r="L466" s="125"/>
      <c r="V466" s="125"/>
      <c r="AF466" s="125"/>
      <c r="AP466" s="125"/>
      <c r="AZ466" s="125"/>
      <c r="BJ466" s="125"/>
      <c r="BT466" s="125"/>
      <c r="CD466" s="125"/>
      <c r="CN466" s="125"/>
      <c r="CX466" s="125"/>
      <c r="DH466" s="125"/>
      <c r="DR466" s="125"/>
      <c r="EB466" s="125"/>
      <c r="EL466" s="125"/>
      <c r="EV466" s="125"/>
      <c r="FF466" s="125"/>
      <c r="FP466" s="125"/>
      <c r="FZ466" s="125"/>
      <c r="GJ466" s="125"/>
      <c r="GT466" s="125"/>
      <c r="HD466" s="125"/>
      <c r="HN466" s="125"/>
      <c r="HX466" s="125"/>
    </row>
    <row xmlns:x14ac="http://schemas.microsoft.com/office/spreadsheetml/2009/9/ac" r="467" s="3" customFormat="true" x14ac:dyDescent="0.25">
      <c r="A467" s="384"/>
      <c r="B467" s="125"/>
      <c r="L467" s="125"/>
      <c r="V467" s="125"/>
      <c r="AF467" s="125"/>
      <c r="AP467" s="125"/>
      <c r="AZ467" s="125"/>
      <c r="BJ467" s="125"/>
      <c r="BT467" s="125"/>
      <c r="CD467" s="125"/>
      <c r="CN467" s="125"/>
      <c r="CX467" s="125"/>
      <c r="DH467" s="125"/>
      <c r="DR467" s="125"/>
      <c r="EB467" s="125"/>
      <c r="EL467" s="125"/>
      <c r="EV467" s="125"/>
      <c r="FF467" s="125"/>
      <c r="FP467" s="125"/>
      <c r="FZ467" s="125"/>
      <c r="GJ467" s="125"/>
      <c r="GT467" s="125"/>
      <c r="HD467" s="125"/>
      <c r="HN467" s="125"/>
      <c r="HX467" s="125"/>
    </row>
    <row xmlns:x14ac="http://schemas.microsoft.com/office/spreadsheetml/2009/9/ac" r="468" s="3" customFormat="true" x14ac:dyDescent="0.25">
      <c r="A468" s="384"/>
      <c r="B468" s="125"/>
      <c r="L468" s="125"/>
      <c r="V468" s="125"/>
      <c r="AF468" s="125"/>
      <c r="AP468" s="125"/>
      <c r="AZ468" s="125"/>
      <c r="BJ468" s="125"/>
      <c r="BT468" s="125"/>
      <c r="CD468" s="125"/>
      <c r="CN468" s="125"/>
      <c r="CX468" s="125"/>
      <c r="DH468" s="125"/>
      <c r="DR468" s="125"/>
      <c r="EB468" s="125"/>
      <c r="EL468" s="125"/>
      <c r="EV468" s="125"/>
      <c r="FF468" s="125"/>
      <c r="FP468" s="125"/>
      <c r="FZ468" s="125"/>
      <c r="GJ468" s="125"/>
      <c r="GT468" s="125"/>
      <c r="HD468" s="125"/>
      <c r="HN468" s="125"/>
      <c r="HX468" s="125"/>
    </row>
    <row xmlns:x14ac="http://schemas.microsoft.com/office/spreadsheetml/2009/9/ac" r="469" s="3" customFormat="true" x14ac:dyDescent="0.25">
      <c r="A469" s="384"/>
      <c r="B469" s="125"/>
      <c r="L469" s="125"/>
      <c r="V469" s="125"/>
      <c r="AF469" s="125"/>
      <c r="AP469" s="125"/>
      <c r="AZ469" s="125"/>
      <c r="BJ469" s="125"/>
      <c r="BT469" s="125"/>
      <c r="CD469" s="125"/>
      <c r="CN469" s="125"/>
      <c r="CX469" s="125"/>
      <c r="DH469" s="125"/>
      <c r="DR469" s="125"/>
      <c r="EB469" s="125"/>
      <c r="EL469" s="125"/>
      <c r="EV469" s="125"/>
      <c r="FF469" s="125"/>
      <c r="FP469" s="125"/>
      <c r="FZ469" s="125"/>
      <c r="GJ469" s="125"/>
      <c r="GT469" s="125"/>
      <c r="HD469" s="125"/>
      <c r="HN469" s="125"/>
      <c r="HX469" s="125"/>
    </row>
    <row xmlns:x14ac="http://schemas.microsoft.com/office/spreadsheetml/2009/9/ac" r="470" s="3" customFormat="true" x14ac:dyDescent="0.25">
      <c r="A470" s="384"/>
      <c r="B470" s="125"/>
      <c r="L470" s="125"/>
      <c r="V470" s="125"/>
      <c r="AF470" s="125"/>
      <c r="AP470" s="125"/>
      <c r="AZ470" s="125"/>
      <c r="BJ470" s="125"/>
      <c r="BT470" s="125"/>
      <c r="CD470" s="125"/>
      <c r="CN470" s="125"/>
      <c r="CX470" s="125"/>
      <c r="DH470" s="125"/>
      <c r="DR470" s="125"/>
      <c r="EB470" s="125"/>
      <c r="EL470" s="125"/>
      <c r="EV470" s="125"/>
      <c r="FF470" s="125"/>
      <c r="FP470" s="125"/>
      <c r="FZ470" s="125"/>
      <c r="GJ470" s="125"/>
      <c r="GT470" s="125"/>
      <c r="HD470" s="125"/>
      <c r="HN470" s="125"/>
      <c r="HX470" s="125"/>
    </row>
    <row xmlns:x14ac="http://schemas.microsoft.com/office/spreadsheetml/2009/9/ac" r="471" s="3" customFormat="true" x14ac:dyDescent="0.25">
      <c r="A471" s="384"/>
      <c r="B471" s="125"/>
      <c r="L471" s="125"/>
      <c r="V471" s="125"/>
      <c r="AF471" s="125"/>
      <c r="AP471" s="125"/>
      <c r="AZ471" s="125"/>
      <c r="BJ471" s="125"/>
      <c r="BT471" s="125"/>
      <c r="CD471" s="125"/>
      <c r="CN471" s="125"/>
      <c r="CX471" s="125"/>
      <c r="DH471" s="125"/>
      <c r="DR471" s="125"/>
      <c r="EB471" s="125"/>
      <c r="EL471" s="125"/>
      <c r="EV471" s="125"/>
      <c r="FF471" s="125"/>
      <c r="FP471" s="125"/>
      <c r="FZ471" s="125"/>
      <c r="GJ471" s="125"/>
      <c r="GT471" s="125"/>
      <c r="HD471" s="125"/>
      <c r="HN471" s="125"/>
      <c r="HX471" s="125"/>
    </row>
    <row xmlns:x14ac="http://schemas.microsoft.com/office/spreadsheetml/2009/9/ac" r="472" s="3" customFormat="true" x14ac:dyDescent="0.25">
      <c r="A472" s="384"/>
      <c r="B472" s="125"/>
      <c r="L472" s="125"/>
      <c r="V472" s="125"/>
      <c r="AF472" s="125"/>
      <c r="AP472" s="125"/>
      <c r="AZ472" s="125"/>
      <c r="BJ472" s="125"/>
      <c r="BT472" s="125"/>
      <c r="CD472" s="125"/>
      <c r="CN472" s="125"/>
      <c r="CX472" s="125"/>
      <c r="DH472" s="125"/>
      <c r="DR472" s="125"/>
      <c r="EB472" s="125"/>
      <c r="EL472" s="125"/>
      <c r="EV472" s="125"/>
      <c r="FF472" s="125"/>
      <c r="FP472" s="125"/>
      <c r="FZ472" s="125"/>
      <c r="GJ472" s="125"/>
      <c r="GT472" s="125"/>
      <c r="HD472" s="125"/>
      <c r="HN472" s="125"/>
      <c r="HX472" s="125"/>
    </row>
    <row xmlns:x14ac="http://schemas.microsoft.com/office/spreadsheetml/2009/9/ac" r="473" s="3" customFormat="true" x14ac:dyDescent="0.25">
      <c r="A473" s="384"/>
      <c r="B473" s="125"/>
      <c r="L473" s="125"/>
      <c r="V473" s="125"/>
      <c r="AF473" s="125"/>
      <c r="AP473" s="125"/>
      <c r="AZ473" s="125"/>
      <c r="BJ473" s="125"/>
      <c r="BT473" s="125"/>
      <c r="CD473" s="125"/>
      <c r="CN473" s="125"/>
      <c r="CX473" s="125"/>
      <c r="DH473" s="125"/>
      <c r="DR473" s="125"/>
      <c r="EB473" s="125"/>
      <c r="EL473" s="125"/>
      <c r="EV473" s="125"/>
      <c r="FF473" s="125"/>
      <c r="FP473" s="125"/>
      <c r="FZ473" s="125"/>
      <c r="GJ473" s="125"/>
      <c r="GT473" s="125"/>
      <c r="HD473" s="125"/>
      <c r="HN473" s="125"/>
      <c r="HX473" s="125"/>
    </row>
    <row xmlns:x14ac="http://schemas.microsoft.com/office/spreadsheetml/2009/9/ac" r="474" s="3" customFormat="true" x14ac:dyDescent="0.25">
      <c r="A474" s="384"/>
      <c r="B474" s="125"/>
      <c r="L474" s="125"/>
      <c r="V474" s="125"/>
      <c r="AF474" s="125"/>
      <c r="AP474" s="125"/>
      <c r="AZ474" s="125"/>
      <c r="BJ474" s="125"/>
      <c r="BT474" s="125"/>
      <c r="CD474" s="125"/>
      <c r="CN474" s="125"/>
      <c r="CX474" s="125"/>
      <c r="DH474" s="125"/>
      <c r="DR474" s="125"/>
      <c r="EB474" s="125"/>
      <c r="EL474" s="125"/>
      <c r="EV474" s="125"/>
      <c r="FF474" s="125"/>
      <c r="FP474" s="125"/>
      <c r="FZ474" s="125"/>
      <c r="GJ474" s="125"/>
      <c r="GT474" s="125"/>
      <c r="HD474" s="125"/>
      <c r="HN474" s="125"/>
      <c r="HX474" s="125"/>
    </row>
    <row xmlns:x14ac="http://schemas.microsoft.com/office/spreadsheetml/2009/9/ac" r="475" s="3" customFormat="true" x14ac:dyDescent="0.25">
      <c r="A475" s="384"/>
      <c r="B475" s="125"/>
      <c r="L475" s="125"/>
      <c r="V475" s="125"/>
      <c r="AF475" s="125"/>
      <c r="AP475" s="125"/>
      <c r="AZ475" s="125"/>
      <c r="BJ475" s="125"/>
      <c r="BT475" s="125"/>
      <c r="CD475" s="125"/>
      <c r="CN475" s="125"/>
      <c r="CX475" s="125"/>
      <c r="DH475" s="125"/>
      <c r="DR475" s="125"/>
      <c r="EB475" s="125"/>
      <c r="EL475" s="125"/>
      <c r="EV475" s="125"/>
      <c r="FF475" s="125"/>
      <c r="FP475" s="125"/>
      <c r="FZ475" s="125"/>
      <c r="GJ475" s="125"/>
      <c r="GT475" s="125"/>
      <c r="HD475" s="125"/>
      <c r="HN475" s="125"/>
      <c r="HX475" s="125"/>
    </row>
    <row xmlns:x14ac="http://schemas.microsoft.com/office/spreadsheetml/2009/9/ac" r="476" s="3" customFormat="true" x14ac:dyDescent="0.25">
      <c r="A476" s="384"/>
      <c r="B476" s="125"/>
      <c r="L476" s="125"/>
      <c r="V476" s="125"/>
      <c r="AF476" s="125"/>
      <c r="AP476" s="125"/>
      <c r="AZ476" s="125"/>
      <c r="BJ476" s="125"/>
      <c r="BT476" s="125"/>
      <c r="CD476" s="125"/>
      <c r="CN476" s="125"/>
      <c r="CX476" s="125"/>
      <c r="DH476" s="125"/>
      <c r="DR476" s="125"/>
      <c r="EB476" s="125"/>
      <c r="EL476" s="125"/>
      <c r="EV476" s="125"/>
      <c r="FF476" s="125"/>
      <c r="FP476" s="125"/>
      <c r="FZ476" s="125"/>
      <c r="GJ476" s="125"/>
      <c r="GT476" s="125"/>
      <c r="HD476" s="125"/>
      <c r="HN476" s="125"/>
      <c r="HX476" s="125"/>
    </row>
    <row xmlns:x14ac="http://schemas.microsoft.com/office/spreadsheetml/2009/9/ac" r="477" s="3" customFormat="true" x14ac:dyDescent="0.25">
      <c r="A477" s="384"/>
      <c r="B477" s="125"/>
      <c r="L477" s="125"/>
      <c r="V477" s="125"/>
      <c r="AF477" s="125"/>
      <c r="AP477" s="125"/>
      <c r="AZ477" s="125"/>
      <c r="BJ477" s="125"/>
      <c r="BT477" s="125"/>
      <c r="CD477" s="125"/>
      <c r="CN477" s="125"/>
      <c r="CX477" s="125"/>
      <c r="DH477" s="125"/>
      <c r="DR477" s="125"/>
      <c r="EB477" s="125"/>
      <c r="EL477" s="125"/>
      <c r="EV477" s="125"/>
      <c r="FF477" s="125"/>
      <c r="FP477" s="125"/>
      <c r="FZ477" s="125"/>
      <c r="GJ477" s="125"/>
      <c r="GT477" s="125"/>
      <c r="HD477" s="125"/>
      <c r="HN477" s="125"/>
      <c r="HX477" s="125"/>
    </row>
    <row xmlns:x14ac="http://schemas.microsoft.com/office/spreadsheetml/2009/9/ac" r="478" s="3" customFormat="true" x14ac:dyDescent="0.25">
      <c r="A478" s="384"/>
      <c r="B478" s="125"/>
      <c r="L478" s="125"/>
      <c r="V478" s="125"/>
      <c r="AF478" s="125"/>
      <c r="AP478" s="125"/>
      <c r="AZ478" s="125"/>
      <c r="BJ478" s="125"/>
      <c r="BT478" s="125"/>
      <c r="CD478" s="125"/>
      <c r="CN478" s="125"/>
      <c r="CX478" s="125"/>
      <c r="DH478" s="125"/>
      <c r="DR478" s="125"/>
      <c r="EB478" s="125"/>
      <c r="EL478" s="125"/>
      <c r="EV478" s="125"/>
      <c r="FF478" s="125"/>
      <c r="FP478" s="125"/>
      <c r="FZ478" s="125"/>
      <c r="GJ478" s="125"/>
      <c r="GT478" s="125"/>
      <c r="HD478" s="125"/>
      <c r="HN478" s="125"/>
      <c r="HX478" s="125"/>
    </row>
    <row xmlns:x14ac="http://schemas.microsoft.com/office/spreadsheetml/2009/9/ac" r="479" s="3" customFormat="true" x14ac:dyDescent="0.25">
      <c r="A479" s="384"/>
      <c r="B479" s="125"/>
      <c r="L479" s="125"/>
      <c r="V479" s="125"/>
      <c r="AF479" s="125"/>
      <c r="AP479" s="125"/>
      <c r="AZ479" s="125"/>
      <c r="BJ479" s="125"/>
      <c r="BT479" s="125"/>
      <c r="CD479" s="125"/>
      <c r="CN479" s="125"/>
      <c r="CX479" s="125"/>
      <c r="DH479" s="125"/>
      <c r="DR479" s="125"/>
      <c r="EB479" s="125"/>
      <c r="EL479" s="125"/>
      <c r="EV479" s="125"/>
      <c r="FF479" s="125"/>
      <c r="FP479" s="125"/>
      <c r="FZ479" s="125"/>
      <c r="GJ479" s="125"/>
      <c r="GT479" s="125"/>
      <c r="HD479" s="125"/>
      <c r="HN479" s="125"/>
      <c r="HX479" s="125"/>
    </row>
    <row xmlns:x14ac="http://schemas.microsoft.com/office/spreadsheetml/2009/9/ac" r="480" s="3" customFormat="true" x14ac:dyDescent="0.25">
      <c r="A480" s="384"/>
      <c r="B480" s="125"/>
      <c r="L480" s="125"/>
      <c r="V480" s="125"/>
      <c r="AF480" s="125"/>
      <c r="AP480" s="125"/>
      <c r="AZ480" s="125"/>
      <c r="BJ480" s="125"/>
      <c r="BT480" s="125"/>
      <c r="CD480" s="125"/>
      <c r="CN480" s="125"/>
      <c r="CX480" s="125"/>
      <c r="DH480" s="125"/>
      <c r="DR480" s="125"/>
      <c r="EB480" s="125"/>
      <c r="EL480" s="125"/>
      <c r="EV480" s="125"/>
      <c r="FF480" s="125"/>
      <c r="FP480" s="125"/>
      <c r="FZ480" s="125"/>
      <c r="GJ480" s="125"/>
      <c r="GT480" s="125"/>
      <c r="HD480" s="125"/>
      <c r="HN480" s="125"/>
      <c r="HX480" s="125"/>
    </row>
    <row xmlns:x14ac="http://schemas.microsoft.com/office/spreadsheetml/2009/9/ac" r="481" s="3" customFormat="true" x14ac:dyDescent="0.25">
      <c r="A481" s="384"/>
      <c r="B481" s="125"/>
      <c r="L481" s="125"/>
      <c r="V481" s="125"/>
      <c r="AF481" s="125"/>
      <c r="AP481" s="125"/>
      <c r="AZ481" s="125"/>
      <c r="BJ481" s="125"/>
      <c r="BT481" s="125"/>
      <c r="CD481" s="125"/>
      <c r="CN481" s="125"/>
      <c r="CX481" s="125"/>
      <c r="DH481" s="125"/>
      <c r="DR481" s="125"/>
      <c r="EB481" s="125"/>
      <c r="EL481" s="125"/>
      <c r="EV481" s="125"/>
      <c r="FF481" s="125"/>
      <c r="FP481" s="125"/>
      <c r="FZ481" s="125"/>
      <c r="GJ481" s="125"/>
      <c r="GT481" s="125"/>
      <c r="HD481" s="125"/>
      <c r="HN481" s="125"/>
      <c r="HX481" s="125"/>
    </row>
    <row xmlns:x14ac="http://schemas.microsoft.com/office/spreadsheetml/2009/9/ac" r="482" s="3" customFormat="true" x14ac:dyDescent="0.25">
      <c r="A482" s="384"/>
      <c r="B482" s="125"/>
      <c r="L482" s="125"/>
      <c r="V482" s="125"/>
      <c r="AF482" s="125"/>
      <c r="AP482" s="125"/>
      <c r="AZ482" s="125"/>
      <c r="BJ482" s="125"/>
      <c r="BT482" s="125"/>
      <c r="CD482" s="125"/>
      <c r="CN482" s="125"/>
      <c r="CX482" s="125"/>
      <c r="DH482" s="125"/>
      <c r="DR482" s="125"/>
      <c r="EB482" s="125"/>
      <c r="EL482" s="125"/>
      <c r="EV482" s="125"/>
      <c r="FF482" s="125"/>
      <c r="FP482" s="125"/>
      <c r="FZ482" s="125"/>
      <c r="GJ482" s="125"/>
      <c r="GT482" s="125"/>
      <c r="HD482" s="125"/>
      <c r="HN482" s="125"/>
      <c r="HX482" s="125"/>
    </row>
    <row xmlns:x14ac="http://schemas.microsoft.com/office/spreadsheetml/2009/9/ac" r="483" s="3" customFormat="true" x14ac:dyDescent="0.25">
      <c r="A483" s="384"/>
      <c r="B483" s="125"/>
      <c r="L483" s="125"/>
      <c r="V483" s="125"/>
      <c r="AF483" s="125"/>
      <c r="AP483" s="125"/>
      <c r="AZ483" s="125"/>
      <c r="BJ483" s="125"/>
      <c r="BT483" s="125"/>
      <c r="CD483" s="125"/>
      <c r="CN483" s="125"/>
      <c r="CX483" s="125"/>
      <c r="DH483" s="125"/>
      <c r="DR483" s="125"/>
      <c r="EB483" s="125"/>
      <c r="EL483" s="125"/>
      <c r="EV483" s="125"/>
      <c r="FF483" s="125"/>
      <c r="FP483" s="125"/>
      <c r="FZ483" s="125"/>
      <c r="GJ483" s="125"/>
      <c r="GT483" s="125"/>
      <c r="HD483" s="125"/>
      <c r="HN483" s="125"/>
      <c r="HX483" s="125"/>
    </row>
    <row xmlns:x14ac="http://schemas.microsoft.com/office/spreadsheetml/2009/9/ac" r="484" s="3" customFormat="true" x14ac:dyDescent="0.25">
      <c r="A484" s="384"/>
      <c r="B484" s="125"/>
      <c r="L484" s="125"/>
      <c r="V484" s="125"/>
      <c r="AF484" s="125"/>
      <c r="AP484" s="125"/>
      <c r="AZ484" s="125"/>
      <c r="BJ484" s="125"/>
      <c r="BT484" s="125"/>
      <c r="CD484" s="125"/>
      <c r="CN484" s="125"/>
      <c r="CX484" s="125"/>
      <c r="DH484" s="125"/>
      <c r="DR484" s="125"/>
      <c r="EB484" s="125"/>
      <c r="EL484" s="125"/>
      <c r="EV484" s="125"/>
      <c r="FF484" s="125"/>
      <c r="FP484" s="125"/>
      <c r="FZ484" s="125"/>
      <c r="GJ484" s="125"/>
      <c r="GT484" s="125"/>
      <c r="HD484" s="125"/>
      <c r="HN484" s="125"/>
      <c r="HX484" s="125"/>
    </row>
    <row xmlns:x14ac="http://schemas.microsoft.com/office/spreadsheetml/2009/9/ac" r="485" s="3" customFormat="true" x14ac:dyDescent="0.25">
      <c r="A485" s="384"/>
      <c r="B485" s="125"/>
      <c r="L485" s="125"/>
      <c r="V485" s="125"/>
      <c r="AF485" s="125"/>
      <c r="AP485" s="125"/>
      <c r="AZ485" s="125"/>
      <c r="BJ485" s="125"/>
      <c r="BT485" s="125"/>
      <c r="CD485" s="125"/>
      <c r="CN485" s="125"/>
      <c r="CX485" s="125"/>
      <c r="DH485" s="125"/>
      <c r="DR485" s="125"/>
      <c r="EB485" s="125"/>
      <c r="EL485" s="125"/>
      <c r="EV485" s="125"/>
      <c r="FF485" s="125"/>
      <c r="FP485" s="125"/>
      <c r="FZ485" s="125"/>
      <c r="GJ485" s="125"/>
      <c r="GT485" s="125"/>
      <c r="HD485" s="125"/>
      <c r="HN485" s="125"/>
      <c r="HX485" s="125"/>
    </row>
    <row xmlns:x14ac="http://schemas.microsoft.com/office/spreadsheetml/2009/9/ac" r="486" s="3" customFormat="true" x14ac:dyDescent="0.25">
      <c r="A486" s="384"/>
      <c r="B486" s="125"/>
      <c r="L486" s="125"/>
      <c r="V486" s="125"/>
      <c r="AF486" s="125"/>
      <c r="AP486" s="125"/>
      <c r="AZ486" s="125"/>
      <c r="BJ486" s="125"/>
      <c r="BT486" s="125"/>
      <c r="CD486" s="125"/>
      <c r="CN486" s="125"/>
      <c r="CX486" s="125"/>
      <c r="DH486" s="125"/>
      <c r="DR486" s="125"/>
      <c r="EB486" s="125"/>
      <c r="EL486" s="125"/>
      <c r="EV486" s="125"/>
      <c r="FF486" s="125"/>
      <c r="FP486" s="125"/>
      <c r="FZ486" s="125"/>
      <c r="GJ486" s="125"/>
      <c r="GT486" s="125"/>
      <c r="HD486" s="125"/>
      <c r="HN486" s="125"/>
      <c r="HX486" s="125"/>
    </row>
    <row xmlns:x14ac="http://schemas.microsoft.com/office/spreadsheetml/2009/9/ac" r="487" s="3" customFormat="true" x14ac:dyDescent="0.25">
      <c r="A487" s="384"/>
      <c r="B487" s="125"/>
      <c r="L487" s="125"/>
      <c r="V487" s="125"/>
      <c r="AF487" s="125"/>
      <c r="AP487" s="125"/>
      <c r="AZ487" s="125"/>
      <c r="BJ487" s="125"/>
      <c r="BT487" s="125"/>
      <c r="CD487" s="125"/>
      <c r="CN487" s="125"/>
      <c r="CX487" s="125"/>
      <c r="DH487" s="125"/>
      <c r="DR487" s="125"/>
      <c r="EB487" s="125"/>
      <c r="EL487" s="125"/>
      <c r="EV487" s="125"/>
      <c r="FF487" s="125"/>
      <c r="FP487" s="125"/>
      <c r="FZ487" s="125"/>
      <c r="GJ487" s="125"/>
      <c r="GT487" s="125"/>
      <c r="HD487" s="125"/>
      <c r="HN487" s="125"/>
      <c r="HX487" s="125"/>
    </row>
    <row xmlns:x14ac="http://schemas.microsoft.com/office/spreadsheetml/2009/9/ac" r="488" s="3" customFormat="true" x14ac:dyDescent="0.25">
      <c r="A488" s="384"/>
      <c r="B488" s="125"/>
      <c r="L488" s="125"/>
      <c r="V488" s="125"/>
      <c r="AF488" s="125"/>
      <c r="AP488" s="125"/>
      <c r="AZ488" s="125"/>
      <c r="BJ488" s="125"/>
      <c r="BT488" s="125"/>
      <c r="CD488" s="125"/>
      <c r="CN488" s="125"/>
      <c r="CX488" s="125"/>
      <c r="DH488" s="125"/>
      <c r="DR488" s="125"/>
      <c r="EB488" s="125"/>
      <c r="EL488" s="125"/>
      <c r="EV488" s="125"/>
      <c r="FF488" s="125"/>
      <c r="FP488" s="125"/>
      <c r="FZ488" s="125"/>
      <c r="GJ488" s="125"/>
      <c r="GT488" s="125"/>
      <c r="HD488" s="125"/>
      <c r="HN488" s="125"/>
      <c r="HX488" s="125"/>
    </row>
    <row xmlns:x14ac="http://schemas.microsoft.com/office/spreadsheetml/2009/9/ac" r="489" s="3" customFormat="true" x14ac:dyDescent="0.25">
      <c r="A489" s="384"/>
      <c r="B489" s="125"/>
      <c r="L489" s="125"/>
      <c r="V489" s="125"/>
      <c r="AF489" s="125"/>
      <c r="AP489" s="125"/>
      <c r="AZ489" s="125"/>
      <c r="BJ489" s="125"/>
      <c r="BT489" s="125"/>
      <c r="CD489" s="125"/>
      <c r="CN489" s="125"/>
      <c r="CX489" s="125"/>
      <c r="DH489" s="125"/>
      <c r="DR489" s="125"/>
      <c r="EB489" s="125"/>
      <c r="EL489" s="125"/>
      <c r="EV489" s="125"/>
      <c r="FF489" s="125"/>
      <c r="FP489" s="125"/>
      <c r="FZ489" s="125"/>
      <c r="GJ489" s="125"/>
      <c r="GT489" s="125"/>
      <c r="HD489" s="125"/>
      <c r="HN489" s="125"/>
      <c r="HX489" s="125"/>
    </row>
    <row xmlns:x14ac="http://schemas.microsoft.com/office/spreadsheetml/2009/9/ac" r="490" s="3" customFormat="true" x14ac:dyDescent="0.25">
      <c r="A490" s="384"/>
      <c r="B490" s="125"/>
      <c r="L490" s="125"/>
      <c r="V490" s="125"/>
      <c r="AF490" s="125"/>
      <c r="AP490" s="125"/>
      <c r="AZ490" s="125"/>
      <c r="BJ490" s="125"/>
      <c r="BT490" s="125"/>
      <c r="CD490" s="125"/>
      <c r="CN490" s="125"/>
      <c r="CX490" s="125"/>
      <c r="DH490" s="125"/>
      <c r="DR490" s="125"/>
      <c r="EB490" s="125"/>
      <c r="EL490" s="125"/>
      <c r="EV490" s="125"/>
      <c r="FF490" s="125"/>
      <c r="FP490" s="125"/>
      <c r="FZ490" s="125"/>
      <c r="GJ490" s="125"/>
      <c r="GT490" s="125"/>
      <c r="HD490" s="125"/>
      <c r="HN490" s="125"/>
      <c r="HX490" s="125"/>
    </row>
    <row xmlns:x14ac="http://schemas.microsoft.com/office/spreadsheetml/2009/9/ac" r="491" s="3" customFormat="true" x14ac:dyDescent="0.25">
      <c r="A491" s="384"/>
      <c r="B491" s="125"/>
      <c r="L491" s="125"/>
      <c r="V491" s="125"/>
      <c r="AF491" s="125"/>
      <c r="AP491" s="125"/>
      <c r="AZ491" s="125"/>
      <c r="BJ491" s="125"/>
      <c r="BT491" s="125"/>
      <c r="CD491" s="125"/>
      <c r="CN491" s="125"/>
      <c r="CX491" s="125"/>
      <c r="DH491" s="125"/>
      <c r="DR491" s="125"/>
      <c r="EB491" s="125"/>
      <c r="EL491" s="125"/>
      <c r="EV491" s="125"/>
      <c r="FF491" s="125"/>
      <c r="FP491" s="125"/>
      <c r="FZ491" s="125"/>
      <c r="GJ491" s="125"/>
      <c r="GT491" s="125"/>
      <c r="HD491" s="125"/>
      <c r="HN491" s="125"/>
      <c r="HX491" s="125"/>
    </row>
    <row xmlns:x14ac="http://schemas.microsoft.com/office/spreadsheetml/2009/9/ac" r="492" s="3" customFormat="true" x14ac:dyDescent="0.25">
      <c r="A492" s="384"/>
      <c r="B492" s="125"/>
      <c r="L492" s="125"/>
      <c r="V492" s="125"/>
      <c r="AF492" s="125"/>
      <c r="AP492" s="125"/>
      <c r="AZ492" s="125"/>
      <c r="BJ492" s="125"/>
      <c r="BT492" s="125"/>
      <c r="CD492" s="125"/>
      <c r="CN492" s="125"/>
      <c r="CX492" s="125"/>
      <c r="DH492" s="125"/>
      <c r="DR492" s="125"/>
      <c r="EB492" s="125"/>
      <c r="EL492" s="125"/>
      <c r="EV492" s="125"/>
      <c r="FF492" s="125"/>
      <c r="FP492" s="125"/>
      <c r="FZ492" s="125"/>
      <c r="GJ492" s="125"/>
      <c r="GT492" s="125"/>
      <c r="HD492" s="125"/>
      <c r="HN492" s="125"/>
      <c r="HX492" s="125"/>
    </row>
    <row xmlns:x14ac="http://schemas.microsoft.com/office/spreadsheetml/2009/9/ac" r="493" s="3" customFormat="true" x14ac:dyDescent="0.25">
      <c r="A493" s="384"/>
      <c r="B493" s="125"/>
      <c r="L493" s="125"/>
      <c r="V493" s="125"/>
      <c r="AF493" s="125"/>
      <c r="AP493" s="125"/>
      <c r="AZ493" s="125"/>
      <c r="BJ493" s="125"/>
      <c r="BT493" s="125"/>
      <c r="CD493" s="125"/>
      <c r="CN493" s="125"/>
      <c r="CX493" s="125"/>
      <c r="DH493" s="125"/>
      <c r="DR493" s="125"/>
      <c r="EB493" s="125"/>
      <c r="EL493" s="125"/>
      <c r="EV493" s="125"/>
      <c r="FF493" s="125"/>
      <c r="FP493" s="125"/>
      <c r="FZ493" s="125"/>
      <c r="GJ493" s="125"/>
      <c r="GT493" s="125"/>
      <c r="HD493" s="125"/>
      <c r="HN493" s="125"/>
      <c r="HX493" s="125"/>
    </row>
    <row xmlns:x14ac="http://schemas.microsoft.com/office/spreadsheetml/2009/9/ac" r="494" s="3" customFormat="true" x14ac:dyDescent="0.25">
      <c r="A494" s="384"/>
      <c r="B494" s="125"/>
      <c r="L494" s="125"/>
      <c r="V494" s="125"/>
      <c r="AF494" s="125"/>
      <c r="AP494" s="125"/>
      <c r="AZ494" s="125"/>
      <c r="BJ494" s="125"/>
      <c r="BT494" s="125"/>
      <c r="CD494" s="125"/>
      <c r="CN494" s="125"/>
      <c r="CX494" s="125"/>
      <c r="DH494" s="125"/>
      <c r="DR494" s="125"/>
      <c r="EB494" s="125"/>
      <c r="EL494" s="125"/>
      <c r="EV494" s="125"/>
      <c r="FF494" s="125"/>
      <c r="FP494" s="125"/>
      <c r="FZ494" s="125"/>
      <c r="GJ494" s="125"/>
      <c r="GT494" s="125"/>
      <c r="HD494" s="125"/>
      <c r="HN494" s="125"/>
      <c r="HX494" s="125"/>
    </row>
    <row xmlns:x14ac="http://schemas.microsoft.com/office/spreadsheetml/2009/9/ac" r="495" s="3" customFormat="true" x14ac:dyDescent="0.25">
      <c r="A495" s="384"/>
      <c r="B495" s="125"/>
      <c r="L495" s="125"/>
      <c r="V495" s="125"/>
      <c r="AF495" s="125"/>
      <c r="AP495" s="125"/>
      <c r="AZ495" s="125"/>
      <c r="BJ495" s="125"/>
      <c r="BT495" s="125"/>
      <c r="CD495" s="125"/>
      <c r="CN495" s="125"/>
      <c r="CX495" s="125"/>
      <c r="DH495" s="125"/>
      <c r="DR495" s="125"/>
      <c r="EB495" s="125"/>
      <c r="EL495" s="125"/>
      <c r="EV495" s="125"/>
      <c r="FF495" s="125"/>
      <c r="FP495" s="125"/>
      <c r="FZ495" s="125"/>
      <c r="GJ495" s="125"/>
      <c r="GT495" s="125"/>
      <c r="HD495" s="125"/>
      <c r="HN495" s="125"/>
      <c r="HX495" s="125"/>
    </row>
    <row xmlns:x14ac="http://schemas.microsoft.com/office/spreadsheetml/2009/9/ac" r="496" s="3" customFormat="true" x14ac:dyDescent="0.25">
      <c r="A496" s="384"/>
      <c r="B496" s="125"/>
      <c r="L496" s="125"/>
      <c r="V496" s="125"/>
      <c r="AF496" s="125"/>
      <c r="AP496" s="125"/>
      <c r="AZ496" s="125"/>
      <c r="BJ496" s="125"/>
      <c r="BT496" s="125"/>
      <c r="CD496" s="125"/>
      <c r="CN496" s="125"/>
      <c r="CX496" s="125"/>
      <c r="DH496" s="125"/>
      <c r="DR496" s="125"/>
      <c r="EB496" s="125"/>
      <c r="EL496" s="125"/>
      <c r="EV496" s="125"/>
      <c r="FF496" s="125"/>
      <c r="FP496" s="125"/>
      <c r="FZ496" s="125"/>
      <c r="GJ496" s="125"/>
      <c r="GT496" s="125"/>
      <c r="HD496" s="125"/>
      <c r="HN496" s="125"/>
      <c r="HX496" s="125"/>
    </row>
    <row xmlns:x14ac="http://schemas.microsoft.com/office/spreadsheetml/2009/9/ac" r="497" s="3" customFormat="true" x14ac:dyDescent="0.25">
      <c r="A497" s="384"/>
      <c r="B497" s="125"/>
      <c r="L497" s="125"/>
      <c r="V497" s="125"/>
      <c r="AF497" s="125"/>
      <c r="AP497" s="125"/>
      <c r="AZ497" s="125"/>
      <c r="BJ497" s="125"/>
      <c r="BT497" s="125"/>
      <c r="CD497" s="125"/>
      <c r="CN497" s="125"/>
      <c r="CX497" s="125"/>
      <c r="DH497" s="125"/>
      <c r="DR497" s="125"/>
      <c r="EB497" s="125"/>
      <c r="EL497" s="125"/>
      <c r="EV497" s="125"/>
      <c r="FF497" s="125"/>
      <c r="FP497" s="125"/>
      <c r="FZ497" s="125"/>
      <c r="GJ497" s="125"/>
      <c r="GT497" s="125"/>
      <c r="HD497" s="125"/>
      <c r="HN497" s="125"/>
      <c r="HX497" s="125"/>
    </row>
    <row xmlns:x14ac="http://schemas.microsoft.com/office/spreadsheetml/2009/9/ac" r="498" s="3" customFormat="true" x14ac:dyDescent="0.25">
      <c r="A498" s="384"/>
      <c r="B498" s="125"/>
      <c r="L498" s="125"/>
      <c r="V498" s="125"/>
      <c r="AF498" s="125"/>
      <c r="AP498" s="125"/>
      <c r="AZ498" s="125"/>
      <c r="BJ498" s="125"/>
      <c r="BT498" s="125"/>
      <c r="CD498" s="125"/>
      <c r="CN498" s="125"/>
      <c r="CX498" s="125"/>
      <c r="DH498" s="125"/>
      <c r="DR498" s="125"/>
      <c r="EB498" s="125"/>
      <c r="EL498" s="125"/>
      <c r="EV498" s="125"/>
      <c r="FF498" s="125"/>
      <c r="FP498" s="125"/>
      <c r="FZ498" s="125"/>
      <c r="GJ498" s="125"/>
      <c r="GT498" s="125"/>
      <c r="HD498" s="125"/>
      <c r="HN498" s="125"/>
      <c r="HX498" s="125"/>
    </row>
    <row xmlns:x14ac="http://schemas.microsoft.com/office/spreadsheetml/2009/9/ac" r="499" s="3" customFormat="true" x14ac:dyDescent="0.25">
      <c r="A499" s="384"/>
      <c r="B499" s="125"/>
      <c r="L499" s="125"/>
      <c r="V499" s="125"/>
      <c r="AF499" s="125"/>
      <c r="AP499" s="125"/>
      <c r="AZ499" s="125"/>
      <c r="BJ499" s="125"/>
      <c r="BT499" s="125"/>
      <c r="CD499" s="125"/>
      <c r="CN499" s="125"/>
      <c r="CX499" s="125"/>
      <c r="DH499" s="125"/>
      <c r="DR499" s="125"/>
      <c r="EB499" s="125"/>
      <c r="EL499" s="125"/>
      <c r="EV499" s="125"/>
      <c r="FF499" s="125"/>
      <c r="FP499" s="125"/>
      <c r="FZ499" s="125"/>
      <c r="GJ499" s="125"/>
      <c r="GT499" s="125"/>
      <c r="HD499" s="125"/>
      <c r="HN499" s="125"/>
      <c r="HX499" s="125"/>
    </row>
    <row xmlns:x14ac="http://schemas.microsoft.com/office/spreadsheetml/2009/9/ac" r="500" s="3" customFormat="true" x14ac:dyDescent="0.25">
      <c r="A500" s="384"/>
      <c r="B500" s="125"/>
      <c r="L500" s="125"/>
      <c r="V500" s="125"/>
      <c r="AF500" s="125"/>
      <c r="AP500" s="125"/>
      <c r="AZ500" s="125"/>
      <c r="BJ500" s="125"/>
      <c r="BT500" s="125"/>
      <c r="CD500" s="125"/>
      <c r="CN500" s="125"/>
      <c r="CX500" s="125"/>
      <c r="DH500" s="125"/>
      <c r="DR500" s="125"/>
      <c r="EB500" s="125"/>
      <c r="EL500" s="125"/>
      <c r="EV500" s="125"/>
      <c r="FF500" s="125"/>
      <c r="FP500" s="125"/>
      <c r="FZ500" s="125"/>
      <c r="GJ500" s="125"/>
      <c r="GT500" s="125"/>
      <c r="HD500" s="125"/>
      <c r="HN500" s="125"/>
      <c r="HX500" s="125"/>
    </row>
    <row xmlns:x14ac="http://schemas.microsoft.com/office/spreadsheetml/2009/9/ac" r="501" s="3" customFormat="true" x14ac:dyDescent="0.25">
      <c r="A501" s="384"/>
      <c r="B501" s="125"/>
      <c r="L501" s="125"/>
      <c r="V501" s="125"/>
      <c r="AF501" s="125"/>
      <c r="AP501" s="125"/>
      <c r="AZ501" s="125"/>
      <c r="BJ501" s="125"/>
      <c r="BT501" s="125"/>
      <c r="CD501" s="125"/>
      <c r="CN501" s="125"/>
      <c r="CX501" s="125"/>
      <c r="DH501" s="125"/>
      <c r="DR501" s="125"/>
      <c r="EB501" s="125"/>
      <c r="EL501" s="125"/>
      <c r="EV501" s="125"/>
      <c r="FF501" s="125"/>
      <c r="FP501" s="125"/>
      <c r="FZ501" s="125"/>
      <c r="GJ501" s="125"/>
      <c r="GT501" s="125"/>
      <c r="HD501" s="125"/>
      <c r="HN501" s="125"/>
      <c r="HX501" s="125"/>
    </row>
    <row xmlns:x14ac="http://schemas.microsoft.com/office/spreadsheetml/2009/9/ac" r="502" s="3" customFormat="true" x14ac:dyDescent="0.25">
      <c r="A502" s="384"/>
      <c r="B502" s="125"/>
      <c r="L502" s="125"/>
      <c r="V502" s="125"/>
      <c r="AF502" s="125"/>
      <c r="AP502" s="125"/>
      <c r="AZ502" s="125"/>
      <c r="BJ502" s="125"/>
      <c r="BT502" s="125"/>
      <c r="CD502" s="125"/>
      <c r="CN502" s="125"/>
      <c r="CX502" s="125"/>
      <c r="DH502" s="125"/>
      <c r="DR502" s="125"/>
      <c r="EB502" s="125"/>
      <c r="EL502" s="125"/>
      <c r="EV502" s="125"/>
      <c r="FF502" s="125"/>
      <c r="FP502" s="125"/>
      <c r="FZ502" s="125"/>
      <c r="GJ502" s="125"/>
      <c r="GT502" s="125"/>
      <c r="HD502" s="125"/>
      <c r="HN502" s="125"/>
      <c r="HX502" s="125"/>
    </row>
    <row xmlns:x14ac="http://schemas.microsoft.com/office/spreadsheetml/2009/9/ac" r="503" s="3" customFormat="true" x14ac:dyDescent="0.25">
      <c r="A503" s="384"/>
      <c r="B503" s="125"/>
      <c r="L503" s="125"/>
      <c r="V503" s="125"/>
      <c r="AF503" s="125"/>
      <c r="AP503" s="125"/>
      <c r="AZ503" s="125"/>
      <c r="BJ503" s="125"/>
      <c r="BT503" s="125"/>
      <c r="CD503" s="125"/>
      <c r="CN503" s="125"/>
      <c r="CX503" s="125"/>
      <c r="DH503" s="125"/>
      <c r="DR503" s="125"/>
      <c r="EB503" s="125"/>
      <c r="EL503" s="125"/>
      <c r="EV503" s="125"/>
      <c r="FF503" s="125"/>
      <c r="FP503" s="125"/>
      <c r="FZ503" s="125"/>
      <c r="GJ503" s="125"/>
      <c r="GT503" s="125"/>
      <c r="HD503" s="125"/>
      <c r="HN503" s="125"/>
      <c r="HX503" s="125"/>
    </row>
    <row xmlns:x14ac="http://schemas.microsoft.com/office/spreadsheetml/2009/9/ac" r="504" s="3" customFormat="true" x14ac:dyDescent="0.25">
      <c r="A504" s="384"/>
      <c r="B504" s="125"/>
      <c r="L504" s="125"/>
      <c r="V504" s="125"/>
      <c r="AF504" s="125"/>
      <c r="AP504" s="125"/>
      <c r="AZ504" s="125"/>
      <c r="BJ504" s="125"/>
      <c r="BT504" s="125"/>
      <c r="CD504" s="125"/>
      <c r="CN504" s="125"/>
      <c r="CX504" s="125"/>
      <c r="DH504" s="125"/>
      <c r="DR504" s="125"/>
      <c r="EB504" s="125"/>
      <c r="EL504" s="125"/>
      <c r="EV504" s="125"/>
      <c r="FF504" s="125"/>
      <c r="FP504" s="125"/>
      <c r="FZ504" s="125"/>
      <c r="GJ504" s="125"/>
      <c r="GT504" s="125"/>
      <c r="HD504" s="125"/>
      <c r="HN504" s="125"/>
      <c r="HX504" s="125"/>
    </row>
    <row xmlns:x14ac="http://schemas.microsoft.com/office/spreadsheetml/2009/9/ac" r="505" s="3" customFormat="true" x14ac:dyDescent="0.25">
      <c r="A505" s="384"/>
      <c r="B505" s="125"/>
      <c r="L505" s="125"/>
      <c r="V505" s="125"/>
      <c r="AF505" s="125"/>
      <c r="AP505" s="125"/>
      <c r="AZ505" s="125"/>
      <c r="BJ505" s="125"/>
      <c r="BT505" s="125"/>
      <c r="CD505" s="125"/>
      <c r="CN505" s="125"/>
      <c r="CX505" s="125"/>
      <c r="DH505" s="125"/>
      <c r="DR505" s="125"/>
      <c r="EB505" s="125"/>
      <c r="EL505" s="125"/>
      <c r="EV505" s="125"/>
      <c r="FF505" s="125"/>
      <c r="FP505" s="125"/>
      <c r="FZ505" s="125"/>
      <c r="GJ505" s="125"/>
      <c r="GT505" s="125"/>
      <c r="HD505" s="125"/>
      <c r="HN505" s="125"/>
      <c r="HX505" s="125"/>
    </row>
    <row xmlns:x14ac="http://schemas.microsoft.com/office/spreadsheetml/2009/9/ac" r="506" s="3" customFormat="true" x14ac:dyDescent="0.25">
      <c r="A506" s="384"/>
      <c r="B506" s="125"/>
      <c r="L506" s="125"/>
      <c r="V506" s="125"/>
      <c r="AF506" s="125"/>
      <c r="AP506" s="125"/>
      <c r="AZ506" s="125"/>
      <c r="BJ506" s="125"/>
      <c r="BT506" s="125"/>
      <c r="CD506" s="125"/>
      <c r="CN506" s="125"/>
      <c r="CX506" s="125"/>
      <c r="DH506" s="125"/>
      <c r="DR506" s="125"/>
      <c r="EB506" s="125"/>
      <c r="EL506" s="125"/>
      <c r="EV506" s="125"/>
      <c r="FF506" s="125"/>
      <c r="FP506" s="125"/>
      <c r="FZ506" s="125"/>
      <c r="GJ506" s="125"/>
      <c r="GT506" s="125"/>
      <c r="HD506" s="125"/>
      <c r="HN506" s="125"/>
      <c r="HX506" s="125"/>
    </row>
    <row xmlns:x14ac="http://schemas.microsoft.com/office/spreadsheetml/2009/9/ac" r="507" s="3" customFormat="true" x14ac:dyDescent="0.25">
      <c r="A507" s="384"/>
      <c r="B507" s="125"/>
      <c r="L507" s="125"/>
      <c r="V507" s="125"/>
      <c r="AF507" s="125"/>
      <c r="AP507" s="125"/>
      <c r="AZ507" s="125"/>
      <c r="BJ507" s="125"/>
      <c r="BT507" s="125"/>
      <c r="CD507" s="125"/>
      <c r="CN507" s="125"/>
      <c r="CX507" s="125"/>
      <c r="DH507" s="125"/>
      <c r="DR507" s="125"/>
      <c r="EB507" s="125"/>
      <c r="EL507" s="125"/>
      <c r="EV507" s="125"/>
      <c r="FF507" s="125"/>
      <c r="FP507" s="125"/>
      <c r="FZ507" s="125"/>
      <c r="GJ507" s="125"/>
      <c r="GT507" s="125"/>
      <c r="HD507" s="125"/>
      <c r="HN507" s="125"/>
      <c r="HX507" s="125"/>
    </row>
    <row xmlns:x14ac="http://schemas.microsoft.com/office/spreadsheetml/2009/9/ac" r="508" s="3" customFormat="true" x14ac:dyDescent="0.25">
      <c r="A508" s="384"/>
      <c r="B508" s="125"/>
      <c r="L508" s="125"/>
      <c r="V508" s="125"/>
      <c r="AF508" s="125"/>
      <c r="AP508" s="125"/>
      <c r="AZ508" s="125"/>
      <c r="BJ508" s="125"/>
      <c r="BT508" s="125"/>
      <c r="CD508" s="125"/>
      <c r="CN508" s="125"/>
      <c r="CX508" s="125"/>
      <c r="DH508" s="125"/>
      <c r="DR508" s="125"/>
      <c r="EB508" s="125"/>
      <c r="EL508" s="125"/>
      <c r="EV508" s="125"/>
      <c r="FF508" s="125"/>
      <c r="FP508" s="125"/>
      <c r="FZ508" s="125"/>
      <c r="GJ508" s="125"/>
      <c r="GT508" s="125"/>
      <c r="HD508" s="125"/>
      <c r="HN508" s="125"/>
      <c r="HX508" s="125"/>
    </row>
    <row xmlns:x14ac="http://schemas.microsoft.com/office/spreadsheetml/2009/9/ac" r="509" s="3" customFormat="true" x14ac:dyDescent="0.25">
      <c r="A509" s="384"/>
      <c r="B509" s="125"/>
      <c r="L509" s="125"/>
      <c r="V509" s="125"/>
      <c r="AF509" s="125"/>
      <c r="AP509" s="125"/>
      <c r="AZ509" s="125"/>
      <c r="BJ509" s="125"/>
      <c r="BT509" s="125"/>
      <c r="CD509" s="125"/>
      <c r="CN509" s="125"/>
      <c r="CX509" s="125"/>
      <c r="DH509" s="125"/>
      <c r="DR509" s="125"/>
      <c r="EB509" s="125"/>
      <c r="EL509" s="125"/>
      <c r="EV509" s="125"/>
      <c r="FF509" s="125"/>
      <c r="FP509" s="125"/>
      <c r="FZ509" s="125"/>
      <c r="GJ509" s="125"/>
      <c r="GT509" s="125"/>
      <c r="HD509" s="125"/>
      <c r="HN509" s="125"/>
      <c r="HX509" s="125"/>
    </row>
    <row xmlns:x14ac="http://schemas.microsoft.com/office/spreadsheetml/2009/9/ac" r="510" s="3" customFormat="true" x14ac:dyDescent="0.25">
      <c r="A510" s="384"/>
      <c r="B510" s="125"/>
      <c r="L510" s="125"/>
      <c r="V510" s="125"/>
      <c r="AF510" s="125"/>
      <c r="AP510" s="125"/>
      <c r="AZ510" s="125"/>
      <c r="BJ510" s="125"/>
      <c r="BT510" s="125"/>
      <c r="CD510" s="125"/>
      <c r="CN510" s="125"/>
      <c r="CX510" s="125"/>
      <c r="DH510" s="125"/>
      <c r="DR510" s="125"/>
      <c r="EB510" s="125"/>
      <c r="EL510" s="125"/>
      <c r="EV510" s="125"/>
      <c r="FF510" s="125"/>
      <c r="FP510" s="125"/>
      <c r="FZ510" s="125"/>
      <c r="GJ510" s="125"/>
      <c r="GT510" s="125"/>
      <c r="HD510" s="125"/>
      <c r="HN510" s="125"/>
      <c r="HX510" s="125"/>
    </row>
    <row xmlns:x14ac="http://schemas.microsoft.com/office/spreadsheetml/2009/9/ac" r="511" s="3" customFormat="true" x14ac:dyDescent="0.25">
      <c r="A511" s="384"/>
      <c r="B511" s="125"/>
      <c r="L511" s="125"/>
      <c r="V511" s="125"/>
      <c r="AF511" s="125"/>
      <c r="AP511" s="125"/>
      <c r="AZ511" s="125"/>
      <c r="BJ511" s="125"/>
      <c r="BT511" s="125"/>
      <c r="CD511" s="125"/>
      <c r="CN511" s="125"/>
      <c r="CX511" s="125"/>
      <c r="DH511" s="125"/>
      <c r="DR511" s="125"/>
      <c r="EB511" s="125"/>
      <c r="EL511" s="125"/>
      <c r="EV511" s="125"/>
      <c r="FF511" s="125"/>
      <c r="FP511" s="125"/>
      <c r="FZ511" s="125"/>
      <c r="GJ511" s="125"/>
      <c r="GT511" s="125"/>
      <c r="HD511" s="125"/>
      <c r="HN511" s="125"/>
      <c r="HX511" s="125"/>
    </row>
    <row xmlns:x14ac="http://schemas.microsoft.com/office/spreadsheetml/2009/9/ac" r="512" s="3" customFormat="true" x14ac:dyDescent="0.25">
      <c r="A512" s="384"/>
      <c r="B512" s="125"/>
      <c r="L512" s="125"/>
      <c r="V512" s="125"/>
      <c r="AF512" s="125"/>
      <c r="AP512" s="125"/>
      <c r="AZ512" s="125"/>
      <c r="BJ512" s="125"/>
      <c r="BT512" s="125"/>
      <c r="CD512" s="125"/>
      <c r="CN512" s="125"/>
      <c r="CX512" s="125"/>
      <c r="DH512" s="125"/>
      <c r="DR512" s="125"/>
      <c r="EB512" s="125"/>
      <c r="EL512" s="125"/>
      <c r="EV512" s="125"/>
      <c r="FF512" s="125"/>
      <c r="FP512" s="125"/>
      <c r="FZ512" s="125"/>
      <c r="GJ512" s="125"/>
      <c r="GT512" s="125"/>
      <c r="HD512" s="125"/>
      <c r="HN512" s="125"/>
      <c r="HX512" s="125"/>
    </row>
    <row xmlns:x14ac="http://schemas.microsoft.com/office/spreadsheetml/2009/9/ac" r="513" s="3" customFormat="true" x14ac:dyDescent="0.25">
      <c r="A513" s="384"/>
      <c r="B513" s="125"/>
      <c r="L513" s="125"/>
      <c r="V513" s="125"/>
      <c r="AF513" s="125"/>
      <c r="AP513" s="125"/>
      <c r="AZ513" s="125"/>
      <c r="BJ513" s="125"/>
      <c r="BT513" s="125"/>
      <c r="CD513" s="125"/>
      <c r="CN513" s="125"/>
      <c r="CX513" s="125"/>
      <c r="DH513" s="125"/>
      <c r="DR513" s="125"/>
      <c r="EB513" s="125"/>
      <c r="EL513" s="125"/>
      <c r="EV513" s="125"/>
      <c r="FF513" s="125"/>
      <c r="FP513" s="125"/>
      <c r="FZ513" s="125"/>
      <c r="GJ513" s="125"/>
      <c r="GT513" s="125"/>
      <c r="HD513" s="125"/>
      <c r="HN513" s="125"/>
      <c r="HX513" s="125"/>
    </row>
    <row xmlns:x14ac="http://schemas.microsoft.com/office/spreadsheetml/2009/9/ac" r="514" s="3" customFormat="true" x14ac:dyDescent="0.25">
      <c r="A514" s="384"/>
      <c r="B514" s="125"/>
      <c r="L514" s="125"/>
      <c r="V514" s="125"/>
      <c r="AF514" s="125"/>
      <c r="AP514" s="125"/>
      <c r="AZ514" s="125"/>
      <c r="BJ514" s="125"/>
      <c r="BT514" s="125"/>
      <c r="CD514" s="125"/>
      <c r="CN514" s="125"/>
      <c r="CX514" s="125"/>
      <c r="DH514" s="125"/>
      <c r="DR514" s="125"/>
      <c r="EB514" s="125"/>
      <c r="EL514" s="125"/>
      <c r="EV514" s="125"/>
      <c r="FF514" s="125"/>
      <c r="FP514" s="125"/>
      <c r="FZ514" s="125"/>
      <c r="GJ514" s="125"/>
      <c r="GT514" s="125"/>
      <c r="HD514" s="125"/>
      <c r="HN514" s="125"/>
      <c r="HX514" s="125"/>
    </row>
    <row xmlns:x14ac="http://schemas.microsoft.com/office/spreadsheetml/2009/9/ac" r="515" s="3" customFormat="true" x14ac:dyDescent="0.25">
      <c r="A515" s="384"/>
      <c r="B515" s="125"/>
      <c r="L515" s="125"/>
      <c r="V515" s="125"/>
      <c r="AF515" s="125"/>
      <c r="AP515" s="125"/>
      <c r="AZ515" s="125"/>
      <c r="BJ515" s="125"/>
      <c r="BT515" s="125"/>
      <c r="CD515" s="125"/>
      <c r="CN515" s="125"/>
      <c r="CX515" s="125"/>
      <c r="DH515" s="125"/>
      <c r="DR515" s="125"/>
      <c r="EB515" s="125"/>
      <c r="EL515" s="125"/>
      <c r="EV515" s="125"/>
      <c r="FF515" s="125"/>
      <c r="FP515" s="125"/>
      <c r="FZ515" s="125"/>
      <c r="GJ515" s="125"/>
      <c r="GT515" s="125"/>
      <c r="HD515" s="125"/>
      <c r="HN515" s="125"/>
      <c r="HX515" s="125"/>
    </row>
    <row xmlns:x14ac="http://schemas.microsoft.com/office/spreadsheetml/2009/9/ac" r="516" s="3" customFormat="true" x14ac:dyDescent="0.25">
      <c r="A516" s="384"/>
      <c r="B516" s="125"/>
      <c r="L516" s="125"/>
      <c r="V516" s="125"/>
      <c r="AF516" s="125"/>
      <c r="AP516" s="125"/>
      <c r="AZ516" s="125"/>
      <c r="BJ516" s="125"/>
      <c r="BT516" s="125"/>
      <c r="CD516" s="125"/>
      <c r="CN516" s="125"/>
      <c r="CX516" s="125"/>
      <c r="DH516" s="125"/>
      <c r="DR516" s="125"/>
      <c r="EB516" s="125"/>
      <c r="EL516" s="125"/>
      <c r="EV516" s="125"/>
      <c r="FF516" s="125"/>
      <c r="FP516" s="125"/>
      <c r="FZ516" s="125"/>
      <c r="GJ516" s="125"/>
      <c r="GT516" s="125"/>
      <c r="HD516" s="125"/>
      <c r="HN516" s="125"/>
      <c r="HX516" s="125"/>
    </row>
    <row xmlns:x14ac="http://schemas.microsoft.com/office/spreadsheetml/2009/9/ac" r="517" s="3" customFormat="true" x14ac:dyDescent="0.25">
      <c r="A517" s="384"/>
      <c r="B517" s="125"/>
      <c r="L517" s="125"/>
      <c r="V517" s="125"/>
      <c r="AF517" s="125"/>
      <c r="AP517" s="125"/>
      <c r="AZ517" s="125"/>
      <c r="BJ517" s="125"/>
      <c r="BT517" s="125"/>
      <c r="CD517" s="125"/>
      <c r="CN517" s="125"/>
      <c r="CX517" s="125"/>
      <c r="DH517" s="125"/>
      <c r="DR517" s="125"/>
      <c r="EB517" s="125"/>
      <c r="EL517" s="125"/>
      <c r="EV517" s="125"/>
      <c r="FF517" s="125"/>
      <c r="FP517" s="125"/>
      <c r="FZ517" s="125"/>
      <c r="GJ517" s="125"/>
      <c r="GT517" s="125"/>
      <c r="HD517" s="125"/>
      <c r="HN517" s="125"/>
      <c r="HX517" s="125"/>
    </row>
    <row xmlns:x14ac="http://schemas.microsoft.com/office/spreadsheetml/2009/9/ac" r="518" s="3" customFormat="true" x14ac:dyDescent="0.25">
      <c r="A518" s="384"/>
      <c r="B518" s="125"/>
      <c r="L518" s="125"/>
      <c r="V518" s="125"/>
      <c r="AF518" s="125"/>
      <c r="AP518" s="125"/>
      <c r="AZ518" s="125"/>
      <c r="BJ518" s="125"/>
      <c r="BT518" s="125"/>
      <c r="CD518" s="125"/>
      <c r="CN518" s="125"/>
      <c r="CX518" s="125"/>
      <c r="DH518" s="125"/>
      <c r="DR518" s="125"/>
      <c r="EB518" s="125"/>
      <c r="EL518" s="125"/>
      <c r="EV518" s="125"/>
      <c r="FF518" s="125"/>
      <c r="FP518" s="125"/>
      <c r="FZ518" s="125"/>
      <c r="GJ518" s="125"/>
      <c r="GT518" s="125"/>
      <c r="HD518" s="125"/>
      <c r="HN518" s="125"/>
      <c r="HX518" s="125"/>
    </row>
    <row xmlns:x14ac="http://schemas.microsoft.com/office/spreadsheetml/2009/9/ac" r="519" s="3" customFormat="true" x14ac:dyDescent="0.25">
      <c r="A519" s="384"/>
      <c r="B519" s="125"/>
      <c r="L519" s="125"/>
      <c r="V519" s="125"/>
      <c r="AF519" s="125"/>
      <c r="AP519" s="125"/>
      <c r="AZ519" s="125"/>
      <c r="BJ519" s="125"/>
      <c r="BT519" s="125"/>
      <c r="CD519" s="125"/>
      <c r="CN519" s="125"/>
      <c r="CX519" s="125"/>
      <c r="DH519" s="125"/>
      <c r="DR519" s="125"/>
      <c r="EB519" s="125"/>
      <c r="EL519" s="125"/>
      <c r="EV519" s="125"/>
      <c r="FF519" s="125"/>
      <c r="FP519" s="125"/>
      <c r="FZ519" s="125"/>
      <c r="GJ519" s="125"/>
      <c r="GT519" s="125"/>
      <c r="HD519" s="125"/>
      <c r="HN519" s="125"/>
      <c r="HX519" s="125"/>
    </row>
    <row xmlns:x14ac="http://schemas.microsoft.com/office/spreadsheetml/2009/9/ac" r="520" s="3" customFormat="true" x14ac:dyDescent="0.25">
      <c r="A520" s="384"/>
      <c r="B520" s="125"/>
      <c r="L520" s="125"/>
      <c r="V520" s="125"/>
      <c r="AF520" s="125"/>
      <c r="AP520" s="125"/>
      <c r="AZ520" s="125"/>
      <c r="BJ520" s="125"/>
      <c r="BT520" s="125"/>
      <c r="CD520" s="125"/>
      <c r="CN520" s="125"/>
      <c r="CX520" s="125"/>
      <c r="DH520" s="125"/>
      <c r="DR520" s="125"/>
      <c r="EB520" s="125"/>
      <c r="EL520" s="125"/>
      <c r="EV520" s="125"/>
      <c r="FF520" s="125"/>
      <c r="FP520" s="125"/>
      <c r="FZ520" s="125"/>
      <c r="GJ520" s="125"/>
      <c r="GT520" s="125"/>
      <c r="HD520" s="125"/>
      <c r="HN520" s="125"/>
      <c r="HX520" s="125"/>
    </row>
    <row xmlns:x14ac="http://schemas.microsoft.com/office/spreadsheetml/2009/9/ac" r="521" s="3" customFormat="true" x14ac:dyDescent="0.25">
      <c r="A521" s="384"/>
      <c r="B521" s="125"/>
      <c r="L521" s="125"/>
      <c r="V521" s="125"/>
      <c r="AF521" s="125"/>
      <c r="AP521" s="125"/>
      <c r="AZ521" s="125"/>
      <c r="BJ521" s="125"/>
      <c r="BT521" s="125"/>
      <c r="CD521" s="125"/>
      <c r="CN521" s="125"/>
      <c r="CX521" s="125"/>
      <c r="DH521" s="125"/>
      <c r="DR521" s="125"/>
      <c r="EB521" s="125"/>
      <c r="EL521" s="125"/>
      <c r="EV521" s="125"/>
      <c r="FF521" s="125"/>
      <c r="FP521" s="125"/>
      <c r="FZ521" s="125"/>
      <c r="GJ521" s="125"/>
      <c r="GT521" s="125"/>
      <c r="HD521" s="125"/>
      <c r="HN521" s="125"/>
      <c r="HX521" s="125"/>
    </row>
    <row xmlns:x14ac="http://schemas.microsoft.com/office/spreadsheetml/2009/9/ac" r="522" s="3" customFormat="true" x14ac:dyDescent="0.25">
      <c r="A522" s="384"/>
      <c r="B522" s="125"/>
      <c r="L522" s="125"/>
      <c r="V522" s="125"/>
      <c r="AF522" s="125"/>
      <c r="AP522" s="125"/>
      <c r="AZ522" s="125"/>
      <c r="BJ522" s="125"/>
      <c r="BT522" s="125"/>
      <c r="CD522" s="125"/>
      <c r="CN522" s="125"/>
      <c r="CX522" s="125"/>
      <c r="DH522" s="125"/>
      <c r="DR522" s="125"/>
      <c r="EB522" s="125"/>
      <c r="EL522" s="125"/>
      <c r="EV522" s="125"/>
      <c r="FF522" s="125"/>
      <c r="FP522" s="125"/>
      <c r="FZ522" s="125"/>
      <c r="GJ522" s="125"/>
      <c r="GT522" s="125"/>
      <c r="HD522" s="125"/>
      <c r="HN522" s="125"/>
      <c r="HX522" s="125"/>
    </row>
    <row xmlns:x14ac="http://schemas.microsoft.com/office/spreadsheetml/2009/9/ac" r="523" s="3" customFormat="true" x14ac:dyDescent="0.25">
      <c r="A523" s="384"/>
      <c r="B523" s="125"/>
      <c r="L523" s="125"/>
      <c r="V523" s="125"/>
      <c r="AF523" s="125"/>
      <c r="AP523" s="125"/>
      <c r="AZ523" s="125"/>
      <c r="BJ523" s="125"/>
      <c r="BT523" s="125"/>
      <c r="CD523" s="125"/>
      <c r="CN523" s="125"/>
      <c r="CX523" s="125"/>
      <c r="DH523" s="125"/>
      <c r="DR523" s="125"/>
      <c r="EB523" s="125"/>
      <c r="EL523" s="125"/>
      <c r="EV523" s="125"/>
      <c r="FF523" s="125"/>
      <c r="FP523" s="125"/>
      <c r="FZ523" s="125"/>
      <c r="GJ523" s="125"/>
      <c r="GT523" s="125"/>
      <c r="HD523" s="125"/>
      <c r="HN523" s="125"/>
      <c r="HX523" s="125"/>
    </row>
    <row xmlns:x14ac="http://schemas.microsoft.com/office/spreadsheetml/2009/9/ac" r="524" s="3" customFormat="true" x14ac:dyDescent="0.25">
      <c r="A524" s="384"/>
      <c r="B524" s="125"/>
      <c r="L524" s="125"/>
      <c r="V524" s="125"/>
      <c r="AF524" s="125"/>
      <c r="AP524" s="125"/>
      <c r="AZ524" s="125"/>
      <c r="BJ524" s="125"/>
      <c r="BT524" s="125"/>
      <c r="CD524" s="125"/>
      <c r="CN524" s="125"/>
      <c r="CX524" s="125"/>
      <c r="DH524" s="125"/>
      <c r="DR524" s="125"/>
      <c r="EB524" s="125"/>
      <c r="EL524" s="125"/>
      <c r="EV524" s="125"/>
      <c r="FF524" s="125"/>
      <c r="FP524" s="125"/>
      <c r="FZ524" s="125"/>
      <c r="GJ524" s="125"/>
      <c r="GT524" s="125"/>
      <c r="HD524" s="125"/>
      <c r="HN524" s="125"/>
      <c r="HX524" s="125"/>
    </row>
    <row xmlns:x14ac="http://schemas.microsoft.com/office/spreadsheetml/2009/9/ac" r="525" s="3" customFormat="true" x14ac:dyDescent="0.25">
      <c r="A525" s="384"/>
      <c r="B525" s="125"/>
      <c r="L525" s="125"/>
      <c r="V525" s="125"/>
      <c r="AF525" s="125"/>
      <c r="AP525" s="125"/>
      <c r="AZ525" s="125"/>
      <c r="BJ525" s="125"/>
      <c r="BT525" s="125"/>
      <c r="CD525" s="125"/>
      <c r="CN525" s="125"/>
      <c r="CX525" s="125"/>
      <c r="DH525" s="125"/>
      <c r="DR525" s="125"/>
      <c r="EB525" s="125"/>
      <c r="EL525" s="125"/>
      <c r="EV525" s="125"/>
      <c r="FF525" s="125"/>
      <c r="FP525" s="125"/>
      <c r="FZ525" s="125"/>
      <c r="GJ525" s="125"/>
      <c r="GT525" s="125"/>
      <c r="HD525" s="125"/>
      <c r="HN525" s="125"/>
      <c r="HX525" s="125"/>
    </row>
    <row xmlns:x14ac="http://schemas.microsoft.com/office/spreadsheetml/2009/9/ac" r="526" s="3" customFormat="true" x14ac:dyDescent="0.25">
      <c r="A526" s="384"/>
      <c r="B526" s="125"/>
      <c r="L526" s="125"/>
      <c r="V526" s="125"/>
      <c r="AF526" s="125"/>
      <c r="AP526" s="125"/>
      <c r="AZ526" s="125"/>
      <c r="BJ526" s="125"/>
      <c r="BT526" s="125"/>
      <c r="CD526" s="125"/>
      <c r="CN526" s="125"/>
      <c r="CX526" s="125"/>
      <c r="DH526" s="125"/>
      <c r="DR526" s="125"/>
      <c r="EB526" s="125"/>
      <c r="EL526" s="125"/>
      <c r="EV526" s="125"/>
      <c r="FF526" s="125"/>
      <c r="FP526" s="125"/>
      <c r="FZ526" s="125"/>
      <c r="GJ526" s="125"/>
      <c r="GT526" s="125"/>
      <c r="HD526" s="125"/>
      <c r="HN526" s="125"/>
      <c r="HX526" s="125"/>
    </row>
    <row xmlns:x14ac="http://schemas.microsoft.com/office/spreadsheetml/2009/9/ac" r="527" s="3" customFormat="true" x14ac:dyDescent="0.25">
      <c r="A527" s="384"/>
      <c r="B527" s="125"/>
      <c r="L527" s="125"/>
      <c r="V527" s="125"/>
      <c r="AF527" s="125"/>
      <c r="AP527" s="125"/>
      <c r="AZ527" s="125"/>
      <c r="BJ527" s="125"/>
      <c r="BT527" s="125"/>
      <c r="CD527" s="125"/>
      <c r="CN527" s="125"/>
      <c r="CX527" s="125"/>
      <c r="DH527" s="125"/>
      <c r="DR527" s="125"/>
      <c r="EB527" s="125"/>
      <c r="EL527" s="125"/>
      <c r="EV527" s="125"/>
      <c r="FF527" s="125"/>
      <c r="FP527" s="125"/>
      <c r="FZ527" s="125"/>
      <c r="GJ527" s="125"/>
      <c r="GT527" s="125"/>
      <c r="HD527" s="125"/>
      <c r="HN527" s="125"/>
      <c r="HX527" s="125"/>
    </row>
    <row xmlns:x14ac="http://schemas.microsoft.com/office/spreadsheetml/2009/9/ac" r="528" s="3" customFormat="true" x14ac:dyDescent="0.25">
      <c r="A528" s="384"/>
      <c r="B528" s="125"/>
      <c r="L528" s="125"/>
      <c r="V528" s="125"/>
      <c r="AF528" s="125"/>
      <c r="AP528" s="125"/>
      <c r="AZ528" s="125"/>
      <c r="BJ528" s="125"/>
      <c r="BT528" s="125"/>
      <c r="CD528" s="125"/>
      <c r="CN528" s="125"/>
      <c r="CX528" s="125"/>
      <c r="DH528" s="125"/>
      <c r="DR528" s="125"/>
      <c r="EB528" s="125"/>
      <c r="EL528" s="125"/>
      <c r="EV528" s="125"/>
      <c r="FF528" s="125"/>
      <c r="FP528" s="125"/>
      <c r="FZ528" s="125"/>
      <c r="GJ528" s="125"/>
      <c r="GT528" s="125"/>
      <c r="HD528" s="125"/>
      <c r="HN528" s="125"/>
      <c r="HX528" s="125"/>
    </row>
    <row xmlns:x14ac="http://schemas.microsoft.com/office/spreadsheetml/2009/9/ac" r="529" s="3" customFormat="true" x14ac:dyDescent="0.25">
      <c r="A529" s="384"/>
      <c r="B529" s="125"/>
      <c r="L529" s="125"/>
      <c r="V529" s="125"/>
      <c r="AF529" s="125"/>
      <c r="AP529" s="125"/>
      <c r="AZ529" s="125"/>
      <c r="BJ529" s="125"/>
      <c r="BT529" s="125"/>
      <c r="CD529" s="125"/>
      <c r="CN529" s="125"/>
      <c r="CX529" s="125"/>
      <c r="DH529" s="125"/>
      <c r="DR529" s="125"/>
      <c r="EB529" s="125"/>
      <c r="EL529" s="125"/>
      <c r="EV529" s="125"/>
      <c r="FF529" s="125"/>
      <c r="FP529" s="125"/>
      <c r="FZ529" s="125"/>
      <c r="GJ529" s="125"/>
      <c r="GT529" s="125"/>
      <c r="HD529" s="125"/>
      <c r="HN529" s="125"/>
      <c r="HX529" s="125"/>
    </row>
    <row xmlns:x14ac="http://schemas.microsoft.com/office/spreadsheetml/2009/9/ac" r="530" s="3" customFormat="true" x14ac:dyDescent="0.25">
      <c r="A530" s="384"/>
      <c r="B530" s="125"/>
      <c r="L530" s="125"/>
      <c r="V530" s="125"/>
      <c r="AF530" s="125"/>
      <c r="AP530" s="125"/>
      <c r="AZ530" s="125"/>
      <c r="BJ530" s="125"/>
      <c r="BT530" s="125"/>
      <c r="CD530" s="125"/>
      <c r="CN530" s="125"/>
      <c r="CX530" s="125"/>
      <c r="DH530" s="125"/>
      <c r="DR530" s="125"/>
      <c r="EB530" s="125"/>
      <c r="EL530" s="125"/>
      <c r="EV530" s="125"/>
      <c r="FF530" s="125"/>
      <c r="FP530" s="125"/>
      <c r="FZ530" s="125"/>
      <c r="GJ530" s="125"/>
      <c r="GT530" s="125"/>
      <c r="HD530" s="125"/>
      <c r="HN530" s="125"/>
      <c r="HX530" s="125"/>
    </row>
    <row xmlns:x14ac="http://schemas.microsoft.com/office/spreadsheetml/2009/9/ac" r="531" s="3" customFormat="true" x14ac:dyDescent="0.25">
      <c r="A531" s="384"/>
      <c r="B531" s="125"/>
      <c r="L531" s="125"/>
      <c r="V531" s="125"/>
      <c r="AF531" s="125"/>
      <c r="AP531" s="125"/>
      <c r="AZ531" s="125"/>
      <c r="BJ531" s="125"/>
      <c r="BT531" s="125"/>
      <c r="CD531" s="125"/>
      <c r="CN531" s="125"/>
      <c r="CX531" s="125"/>
      <c r="DH531" s="125"/>
      <c r="DR531" s="125"/>
      <c r="EB531" s="125"/>
      <c r="EL531" s="125"/>
      <c r="EV531" s="125"/>
      <c r="FF531" s="125"/>
      <c r="FP531" s="125"/>
      <c r="FZ531" s="125"/>
      <c r="GJ531" s="125"/>
      <c r="GT531" s="125"/>
      <c r="HD531" s="125"/>
      <c r="HN531" s="125"/>
      <c r="HX531" s="125"/>
    </row>
    <row xmlns:x14ac="http://schemas.microsoft.com/office/spreadsheetml/2009/9/ac" r="532" s="3" customFormat="true" x14ac:dyDescent="0.25">
      <c r="A532" s="384"/>
      <c r="B532" s="125"/>
      <c r="L532" s="125"/>
      <c r="V532" s="125"/>
      <c r="AF532" s="125"/>
      <c r="AP532" s="125"/>
      <c r="AZ532" s="125"/>
      <c r="BJ532" s="125"/>
      <c r="BT532" s="125"/>
      <c r="CD532" s="125"/>
      <c r="CN532" s="125"/>
      <c r="CX532" s="125"/>
      <c r="DH532" s="125"/>
      <c r="DR532" s="125"/>
      <c r="EB532" s="125"/>
      <c r="EL532" s="125"/>
      <c r="EV532" s="125"/>
      <c r="FF532" s="125"/>
      <c r="FP532" s="125"/>
      <c r="FZ532" s="125"/>
      <c r="GJ532" s="125"/>
      <c r="GT532" s="125"/>
      <c r="HD532" s="125"/>
      <c r="HN532" s="125"/>
      <c r="HX532" s="125"/>
    </row>
    <row xmlns:x14ac="http://schemas.microsoft.com/office/spreadsheetml/2009/9/ac" r="533" s="3" customFormat="true" x14ac:dyDescent="0.25">
      <c r="A533" s="384"/>
      <c r="B533" s="125"/>
      <c r="L533" s="125"/>
      <c r="V533" s="125"/>
      <c r="AF533" s="125"/>
      <c r="AP533" s="125"/>
      <c r="AZ533" s="125"/>
      <c r="BJ533" s="125"/>
      <c r="BT533" s="125"/>
      <c r="CD533" s="125"/>
      <c r="CN533" s="125"/>
      <c r="CX533" s="125"/>
      <c r="DH533" s="125"/>
      <c r="DR533" s="125"/>
      <c r="EB533" s="125"/>
      <c r="EL533" s="125"/>
      <c r="EV533" s="125"/>
      <c r="FF533" s="125"/>
      <c r="FP533" s="125"/>
      <c r="FZ533" s="125"/>
      <c r="GJ533" s="125"/>
      <c r="GT533" s="125"/>
      <c r="HD533" s="125"/>
      <c r="HN533" s="125"/>
      <c r="HX533" s="125"/>
    </row>
    <row xmlns:x14ac="http://schemas.microsoft.com/office/spreadsheetml/2009/9/ac" r="534" s="3" customFormat="true" x14ac:dyDescent="0.25">
      <c r="A534" s="384"/>
      <c r="B534" s="125"/>
      <c r="L534" s="125"/>
      <c r="V534" s="125"/>
      <c r="AF534" s="125"/>
      <c r="AP534" s="125"/>
      <c r="AZ534" s="125"/>
      <c r="BJ534" s="125"/>
      <c r="BT534" s="125"/>
      <c r="CD534" s="125"/>
      <c r="CN534" s="125"/>
      <c r="CX534" s="125"/>
      <c r="DH534" s="125"/>
      <c r="DR534" s="125"/>
      <c r="EB534" s="125"/>
      <c r="EL534" s="125"/>
      <c r="EV534" s="125"/>
      <c r="FF534" s="125"/>
      <c r="FP534" s="125"/>
      <c r="FZ534" s="125"/>
      <c r="GJ534" s="125"/>
      <c r="GT534" s="125"/>
      <c r="HD534" s="125"/>
      <c r="HN534" s="125"/>
      <c r="HX534" s="125"/>
    </row>
    <row xmlns:x14ac="http://schemas.microsoft.com/office/spreadsheetml/2009/9/ac" r="535" s="3" customFormat="true" x14ac:dyDescent="0.25">
      <c r="A535" s="384"/>
      <c r="B535" s="125"/>
      <c r="L535" s="125"/>
      <c r="V535" s="125"/>
      <c r="AF535" s="125"/>
      <c r="AP535" s="125"/>
      <c r="AZ535" s="125"/>
      <c r="BJ535" s="125"/>
      <c r="BT535" s="125"/>
      <c r="CD535" s="125"/>
      <c r="CN535" s="125"/>
      <c r="CX535" s="125"/>
      <c r="DH535" s="125"/>
      <c r="DR535" s="125"/>
      <c r="EB535" s="125"/>
      <c r="EL535" s="125"/>
      <c r="EV535" s="125"/>
      <c r="FF535" s="125"/>
      <c r="FP535" s="125"/>
      <c r="FZ535" s="125"/>
      <c r="GJ535" s="125"/>
      <c r="GT535" s="125"/>
      <c r="HD535" s="125"/>
      <c r="HN535" s="125"/>
      <c r="HX535" s="125"/>
    </row>
    <row xmlns:x14ac="http://schemas.microsoft.com/office/spreadsheetml/2009/9/ac" r="536" s="3" customFormat="true" x14ac:dyDescent="0.25">
      <c r="A536" s="384"/>
      <c r="B536" s="125"/>
      <c r="L536" s="125"/>
      <c r="V536" s="125"/>
      <c r="AF536" s="125"/>
      <c r="AP536" s="125"/>
      <c r="AZ536" s="125"/>
      <c r="BJ536" s="125"/>
      <c r="BT536" s="125"/>
      <c r="CD536" s="125"/>
      <c r="CN536" s="125"/>
      <c r="CX536" s="125"/>
      <c r="DH536" s="125"/>
      <c r="DR536" s="125"/>
      <c r="EB536" s="125"/>
      <c r="EL536" s="125"/>
      <c r="EV536" s="125"/>
      <c r="FF536" s="125"/>
      <c r="FP536" s="125"/>
      <c r="FZ536" s="125"/>
      <c r="GJ536" s="125"/>
      <c r="GT536" s="125"/>
      <c r="HD536" s="125"/>
      <c r="HN536" s="125"/>
      <c r="HX536" s="125"/>
    </row>
    <row xmlns:x14ac="http://schemas.microsoft.com/office/spreadsheetml/2009/9/ac" r="537" s="3" customFormat="true" x14ac:dyDescent="0.25">
      <c r="A537" s="384"/>
      <c r="B537" s="125"/>
      <c r="L537" s="125"/>
      <c r="V537" s="125"/>
      <c r="AF537" s="125"/>
      <c r="AP537" s="125"/>
      <c r="AZ537" s="125"/>
      <c r="BJ537" s="125"/>
      <c r="BT537" s="125"/>
      <c r="CD537" s="125"/>
      <c r="CN537" s="125"/>
      <c r="CX537" s="125"/>
      <c r="DH537" s="125"/>
      <c r="DR537" s="125"/>
      <c r="EB537" s="125"/>
      <c r="EL537" s="125"/>
      <c r="EV537" s="125"/>
      <c r="FF537" s="125"/>
      <c r="FP537" s="125"/>
      <c r="FZ537" s="125"/>
      <c r="GJ537" s="125"/>
      <c r="GT537" s="125"/>
      <c r="HD537" s="125"/>
      <c r="HN537" s="125"/>
      <c r="HX537" s="125"/>
    </row>
    <row xmlns:x14ac="http://schemas.microsoft.com/office/spreadsheetml/2009/9/ac" r="538" s="3" customFormat="true" x14ac:dyDescent="0.25">
      <c r="A538" s="384"/>
      <c r="B538" s="125"/>
      <c r="L538" s="125"/>
      <c r="V538" s="125"/>
      <c r="AF538" s="125"/>
      <c r="AP538" s="125"/>
      <c r="AZ538" s="125"/>
      <c r="BJ538" s="125"/>
      <c r="BT538" s="125"/>
      <c r="CD538" s="125"/>
      <c r="CN538" s="125"/>
      <c r="CX538" s="125"/>
      <c r="DH538" s="125"/>
      <c r="DR538" s="125"/>
      <c r="EB538" s="125"/>
      <c r="EL538" s="125"/>
      <c r="EV538" s="125"/>
      <c r="FF538" s="125"/>
      <c r="FP538" s="125"/>
      <c r="FZ538" s="125"/>
      <c r="GJ538" s="125"/>
      <c r="GT538" s="125"/>
      <c r="HD538" s="125"/>
      <c r="HN538" s="125"/>
      <c r="HX538" s="125"/>
    </row>
    <row xmlns:x14ac="http://schemas.microsoft.com/office/spreadsheetml/2009/9/ac" r="539" s="3" customFormat="true" x14ac:dyDescent="0.25">
      <c r="A539" s="384"/>
      <c r="B539" s="125"/>
      <c r="L539" s="125"/>
      <c r="V539" s="125"/>
      <c r="AF539" s="125"/>
      <c r="AP539" s="125"/>
      <c r="AZ539" s="125"/>
      <c r="BJ539" s="125"/>
      <c r="BT539" s="125"/>
      <c r="CD539" s="125"/>
      <c r="CN539" s="125"/>
      <c r="CX539" s="125"/>
      <c r="DH539" s="125"/>
      <c r="DR539" s="125"/>
      <c r="EB539" s="125"/>
      <c r="EL539" s="125"/>
      <c r="EV539" s="125"/>
      <c r="FF539" s="125"/>
      <c r="FP539" s="125"/>
      <c r="FZ539" s="125"/>
      <c r="GJ539" s="125"/>
      <c r="GT539" s="125"/>
      <c r="HD539" s="125"/>
      <c r="HN539" s="125"/>
      <c r="HX539" s="125"/>
    </row>
    <row xmlns:x14ac="http://schemas.microsoft.com/office/spreadsheetml/2009/9/ac" r="540" s="3" customFormat="true" x14ac:dyDescent="0.25">
      <c r="A540" s="384"/>
      <c r="B540" s="125"/>
      <c r="L540" s="125"/>
      <c r="V540" s="125"/>
      <c r="AF540" s="125"/>
      <c r="AP540" s="125"/>
      <c r="AZ540" s="125"/>
      <c r="BJ540" s="125"/>
      <c r="BT540" s="125"/>
      <c r="CD540" s="125"/>
      <c r="CN540" s="125"/>
      <c r="CX540" s="125"/>
      <c r="DH540" s="125"/>
      <c r="DR540" s="125"/>
      <c r="EB540" s="125"/>
      <c r="EL540" s="125"/>
      <c r="EV540" s="125"/>
      <c r="FF540" s="125"/>
      <c r="FP540" s="125"/>
      <c r="FZ540" s="125"/>
      <c r="GJ540" s="125"/>
      <c r="GT540" s="125"/>
      <c r="HD540" s="125"/>
      <c r="HN540" s="125"/>
      <c r="HX540" s="125"/>
    </row>
    <row xmlns:x14ac="http://schemas.microsoft.com/office/spreadsheetml/2009/9/ac" r="541" s="3" customFormat="true" x14ac:dyDescent="0.25">
      <c r="A541" s="384"/>
      <c r="B541" s="125"/>
      <c r="L541" s="125"/>
      <c r="V541" s="125"/>
      <c r="AF541" s="125"/>
      <c r="AP541" s="125"/>
      <c r="AZ541" s="125"/>
      <c r="BJ541" s="125"/>
      <c r="BT541" s="125"/>
      <c r="CD541" s="125"/>
      <c r="CN541" s="125"/>
      <c r="CX541" s="125"/>
      <c r="DH541" s="125"/>
      <c r="DR541" s="125"/>
      <c r="EB541" s="125"/>
      <c r="EL541" s="125"/>
      <c r="EV541" s="125"/>
      <c r="FF541" s="125"/>
      <c r="FP541" s="125"/>
      <c r="FZ541" s="125"/>
      <c r="GJ541" s="125"/>
      <c r="GT541" s="125"/>
      <c r="HD541" s="125"/>
      <c r="HN541" s="125"/>
      <c r="HX541" s="125"/>
    </row>
    <row xmlns:x14ac="http://schemas.microsoft.com/office/spreadsheetml/2009/9/ac" r="542" s="3" customFormat="true" x14ac:dyDescent="0.25">
      <c r="A542" s="384"/>
      <c r="B542" s="125"/>
      <c r="L542" s="125"/>
      <c r="V542" s="125"/>
      <c r="AF542" s="125"/>
      <c r="AP542" s="125"/>
      <c r="AZ542" s="125"/>
      <c r="BJ542" s="125"/>
      <c r="BT542" s="125"/>
      <c r="CD542" s="125"/>
      <c r="CN542" s="125"/>
      <c r="CX542" s="125"/>
      <c r="DH542" s="125"/>
      <c r="DR542" s="125"/>
      <c r="EB542" s="125"/>
      <c r="EL542" s="125"/>
      <c r="EV542" s="125"/>
      <c r="FF542" s="125"/>
      <c r="FP542" s="125"/>
      <c r="FZ542" s="125"/>
      <c r="GJ542" s="125"/>
      <c r="GT542" s="125"/>
      <c r="HD542" s="125"/>
      <c r="HN542" s="125"/>
      <c r="HX542" s="125"/>
    </row>
    <row xmlns:x14ac="http://schemas.microsoft.com/office/spreadsheetml/2009/9/ac" r="543" s="3" customFormat="true" x14ac:dyDescent="0.25">
      <c r="A543" s="384"/>
      <c r="B543" s="125"/>
      <c r="L543" s="125"/>
      <c r="V543" s="125"/>
      <c r="AF543" s="125"/>
      <c r="AP543" s="125"/>
      <c r="AZ543" s="125"/>
      <c r="BJ543" s="125"/>
      <c r="BT543" s="125"/>
      <c r="CD543" s="125"/>
      <c r="CN543" s="125"/>
      <c r="CX543" s="125"/>
      <c r="DH543" s="125"/>
      <c r="DR543" s="125"/>
      <c r="EB543" s="125"/>
      <c r="EL543" s="125"/>
      <c r="EV543" s="125"/>
      <c r="FF543" s="125"/>
      <c r="FP543" s="125"/>
      <c r="FZ543" s="125"/>
      <c r="GJ543" s="125"/>
      <c r="GT543" s="125"/>
      <c r="HD543" s="125"/>
      <c r="HN543" s="125"/>
      <c r="HX543" s="125"/>
    </row>
    <row xmlns:x14ac="http://schemas.microsoft.com/office/spreadsheetml/2009/9/ac" r="544" s="3" customFormat="true" x14ac:dyDescent="0.25">
      <c r="A544" s="384"/>
      <c r="B544" s="125"/>
      <c r="L544" s="125"/>
      <c r="V544" s="125"/>
      <c r="AF544" s="125"/>
      <c r="AP544" s="125"/>
      <c r="AZ544" s="125"/>
      <c r="BJ544" s="125"/>
      <c r="BT544" s="125"/>
      <c r="CD544" s="125"/>
      <c r="CN544" s="125"/>
      <c r="CX544" s="125"/>
      <c r="DH544" s="125"/>
      <c r="DR544" s="125"/>
      <c r="EB544" s="125"/>
      <c r="EL544" s="125"/>
      <c r="EV544" s="125"/>
      <c r="FF544" s="125"/>
      <c r="FP544" s="125"/>
      <c r="FZ544" s="125"/>
      <c r="GJ544" s="125"/>
      <c r="GT544" s="125"/>
      <c r="HD544" s="125"/>
      <c r="HN544" s="125"/>
      <c r="HX544" s="125"/>
    </row>
    <row xmlns:x14ac="http://schemas.microsoft.com/office/spreadsheetml/2009/9/ac" r="545" s="3" customFormat="true" x14ac:dyDescent="0.25">
      <c r="A545" s="384"/>
      <c r="B545" s="125"/>
      <c r="L545" s="125"/>
      <c r="V545" s="125"/>
      <c r="AF545" s="125"/>
      <c r="AP545" s="125"/>
      <c r="AZ545" s="125"/>
      <c r="BJ545" s="125"/>
      <c r="BT545" s="125"/>
      <c r="CD545" s="125"/>
      <c r="CN545" s="125"/>
      <c r="CX545" s="125"/>
      <c r="DH545" s="125"/>
      <c r="DR545" s="125"/>
      <c r="EB545" s="125"/>
      <c r="EL545" s="125"/>
      <c r="EV545" s="125"/>
      <c r="FF545" s="125"/>
      <c r="FP545" s="125"/>
      <c r="FZ545" s="125"/>
      <c r="GJ545" s="125"/>
      <c r="GT545" s="125"/>
      <c r="HD545" s="125"/>
      <c r="HN545" s="125"/>
      <c r="HX545" s="125"/>
    </row>
    <row xmlns:x14ac="http://schemas.microsoft.com/office/spreadsheetml/2009/9/ac" r="546" s="3" customFormat="true" x14ac:dyDescent="0.25">
      <c r="A546" s="384"/>
      <c r="B546" s="125"/>
      <c r="L546" s="125"/>
      <c r="V546" s="125"/>
      <c r="AF546" s="125"/>
      <c r="AP546" s="125"/>
      <c r="AZ546" s="125"/>
      <c r="BJ546" s="125"/>
      <c r="BT546" s="125"/>
      <c r="CD546" s="125"/>
      <c r="CN546" s="125"/>
      <c r="CX546" s="125"/>
      <c r="DH546" s="125"/>
      <c r="DR546" s="125"/>
      <c r="EB546" s="125"/>
      <c r="EL546" s="125"/>
      <c r="EV546" s="125"/>
      <c r="FF546" s="125"/>
      <c r="FP546" s="125"/>
      <c r="FZ546" s="125"/>
      <c r="GJ546" s="125"/>
      <c r="GT546" s="125"/>
      <c r="HD546" s="125"/>
      <c r="HN546" s="125"/>
      <c r="HX546" s="125"/>
    </row>
    <row xmlns:x14ac="http://schemas.microsoft.com/office/spreadsheetml/2009/9/ac" r="547" s="3" customFormat="true" x14ac:dyDescent="0.25">
      <c r="A547" s="384"/>
      <c r="B547" s="125"/>
      <c r="L547" s="125"/>
      <c r="V547" s="125"/>
      <c r="AF547" s="125"/>
      <c r="AP547" s="125"/>
      <c r="AZ547" s="125"/>
      <c r="BJ547" s="125"/>
      <c r="BT547" s="125"/>
      <c r="CD547" s="125"/>
      <c r="CN547" s="125"/>
      <c r="CX547" s="125"/>
      <c r="DH547" s="125"/>
      <c r="DR547" s="125"/>
      <c r="EB547" s="125"/>
      <c r="EL547" s="125"/>
      <c r="EV547" s="125"/>
      <c r="FF547" s="125"/>
      <c r="FP547" s="125"/>
      <c r="FZ547" s="125"/>
      <c r="GJ547" s="125"/>
      <c r="GT547" s="125"/>
      <c r="HD547" s="125"/>
      <c r="HN547" s="125"/>
      <c r="HX547" s="125"/>
    </row>
    <row xmlns:x14ac="http://schemas.microsoft.com/office/spreadsheetml/2009/9/ac" r="548" s="3" customFormat="true" x14ac:dyDescent="0.25">
      <c r="A548" s="384"/>
      <c r="B548" s="125"/>
      <c r="L548" s="125"/>
      <c r="V548" s="125"/>
      <c r="AF548" s="125"/>
      <c r="AP548" s="125"/>
      <c r="AZ548" s="125"/>
      <c r="BJ548" s="125"/>
      <c r="BT548" s="125"/>
      <c r="CD548" s="125"/>
      <c r="CN548" s="125"/>
      <c r="CX548" s="125"/>
      <c r="DH548" s="125"/>
      <c r="DR548" s="125"/>
      <c r="EB548" s="125"/>
      <c r="EL548" s="125"/>
      <c r="EV548" s="125"/>
      <c r="FF548" s="125"/>
      <c r="FP548" s="125"/>
      <c r="FZ548" s="125"/>
      <c r="GJ548" s="125"/>
      <c r="GT548" s="125"/>
      <c r="HD548" s="125"/>
      <c r="HN548" s="125"/>
      <c r="HX548" s="125"/>
    </row>
    <row xmlns:x14ac="http://schemas.microsoft.com/office/spreadsheetml/2009/9/ac" r="549" s="3" customFormat="true" x14ac:dyDescent="0.25">
      <c r="A549" s="384"/>
      <c r="B549" s="125"/>
      <c r="L549" s="125"/>
      <c r="V549" s="125"/>
      <c r="AF549" s="125"/>
      <c r="AP549" s="125"/>
      <c r="AZ549" s="125"/>
      <c r="BJ549" s="125"/>
      <c r="BT549" s="125"/>
      <c r="CD549" s="125"/>
      <c r="CN549" s="125"/>
      <c r="CX549" s="125"/>
      <c r="DH549" s="125"/>
      <c r="DR549" s="125"/>
      <c r="EB549" s="125"/>
      <c r="EL549" s="125"/>
      <c r="EV549" s="125"/>
      <c r="FF549" s="125"/>
      <c r="FP549" s="125"/>
      <c r="FZ549" s="125"/>
      <c r="GJ549" s="125"/>
      <c r="GT549" s="125"/>
      <c r="HD549" s="125"/>
      <c r="HN549" s="125"/>
      <c r="HX549" s="125"/>
    </row>
    <row xmlns:x14ac="http://schemas.microsoft.com/office/spreadsheetml/2009/9/ac" r="550" s="3" customFormat="true" x14ac:dyDescent="0.25">
      <c r="A550" s="384"/>
      <c r="B550" s="125"/>
      <c r="L550" s="125"/>
      <c r="V550" s="125"/>
      <c r="AF550" s="125"/>
      <c r="AP550" s="125"/>
      <c r="AZ550" s="125"/>
      <c r="BJ550" s="125"/>
      <c r="BT550" s="125"/>
      <c r="CD550" s="125"/>
      <c r="CN550" s="125"/>
      <c r="CX550" s="125"/>
      <c r="DH550" s="125"/>
      <c r="DR550" s="125"/>
      <c r="EB550" s="125"/>
      <c r="EL550" s="125"/>
      <c r="EV550" s="125"/>
      <c r="FF550" s="125"/>
      <c r="FP550" s="125"/>
      <c r="FZ550" s="125"/>
      <c r="GJ550" s="125"/>
      <c r="GT550" s="125"/>
      <c r="HD550" s="125"/>
      <c r="HN550" s="125"/>
      <c r="HX550" s="125"/>
    </row>
    <row xmlns:x14ac="http://schemas.microsoft.com/office/spreadsheetml/2009/9/ac" r="551" s="3" customFormat="true" x14ac:dyDescent="0.25">
      <c r="A551" s="384"/>
      <c r="B551" s="125"/>
      <c r="L551" s="125"/>
      <c r="V551" s="125"/>
      <c r="AF551" s="125"/>
      <c r="AP551" s="125"/>
      <c r="AZ551" s="125"/>
      <c r="BJ551" s="125"/>
      <c r="BT551" s="125"/>
      <c r="CD551" s="125"/>
      <c r="CN551" s="125"/>
      <c r="CX551" s="125"/>
      <c r="DH551" s="125"/>
      <c r="DR551" s="125"/>
      <c r="EB551" s="125"/>
      <c r="EL551" s="125"/>
      <c r="EV551" s="125"/>
      <c r="FF551" s="125"/>
      <c r="FP551" s="125"/>
      <c r="FZ551" s="125"/>
      <c r="GJ551" s="125"/>
      <c r="GT551" s="125"/>
      <c r="HD551" s="125"/>
      <c r="HN551" s="125"/>
      <c r="HX551" s="125"/>
    </row>
    <row xmlns:x14ac="http://schemas.microsoft.com/office/spreadsheetml/2009/9/ac" r="552" s="3" customFormat="true" x14ac:dyDescent="0.25">
      <c r="A552" s="384"/>
      <c r="B552" s="125"/>
      <c r="L552" s="125"/>
      <c r="V552" s="125"/>
      <c r="AF552" s="125"/>
      <c r="AP552" s="125"/>
      <c r="AZ552" s="125"/>
      <c r="BJ552" s="125"/>
      <c r="BT552" s="125"/>
      <c r="CD552" s="125"/>
      <c r="CN552" s="125"/>
      <c r="CX552" s="125"/>
      <c r="DH552" s="125"/>
      <c r="DR552" s="125"/>
      <c r="EB552" s="125"/>
      <c r="EL552" s="125"/>
      <c r="EV552" s="125"/>
      <c r="FF552" s="125"/>
      <c r="FP552" s="125"/>
      <c r="FZ552" s="125"/>
      <c r="GJ552" s="125"/>
      <c r="GT552" s="125"/>
      <c r="HD552" s="125"/>
      <c r="HN552" s="125"/>
      <c r="HX552" s="125"/>
    </row>
    <row xmlns:x14ac="http://schemas.microsoft.com/office/spreadsheetml/2009/9/ac" r="553" s="3" customFormat="true" x14ac:dyDescent="0.25">
      <c r="A553" s="384"/>
      <c r="B553" s="125"/>
      <c r="L553" s="125"/>
      <c r="V553" s="125"/>
      <c r="AF553" s="125"/>
      <c r="AP553" s="125"/>
      <c r="AZ553" s="125"/>
      <c r="BJ553" s="125"/>
      <c r="BT553" s="125"/>
      <c r="CD553" s="125"/>
      <c r="CN553" s="125"/>
      <c r="CX553" s="125"/>
      <c r="DH553" s="125"/>
      <c r="DR553" s="125"/>
      <c r="EB553" s="125"/>
      <c r="EL553" s="125"/>
      <c r="EV553" s="125"/>
      <c r="FF553" s="125"/>
      <c r="FP553" s="125"/>
      <c r="FZ553" s="125"/>
      <c r="GJ553" s="125"/>
      <c r="GT553" s="125"/>
      <c r="HD553" s="125"/>
      <c r="HN553" s="125"/>
      <c r="HX553" s="125"/>
    </row>
    <row xmlns:x14ac="http://schemas.microsoft.com/office/spreadsheetml/2009/9/ac" r="554" s="3" customFormat="true" x14ac:dyDescent="0.25">
      <c r="A554" s="384"/>
      <c r="B554" s="125"/>
      <c r="L554" s="125"/>
      <c r="V554" s="125"/>
      <c r="AF554" s="125"/>
      <c r="AP554" s="125"/>
      <c r="AZ554" s="125"/>
      <c r="BJ554" s="125"/>
      <c r="BT554" s="125"/>
      <c r="CD554" s="125"/>
      <c r="CN554" s="125"/>
      <c r="CX554" s="125"/>
      <c r="DH554" s="125"/>
      <c r="DR554" s="125"/>
      <c r="EB554" s="125"/>
      <c r="EL554" s="125"/>
      <c r="EV554" s="125"/>
      <c r="FF554" s="125"/>
      <c r="FP554" s="125"/>
      <c r="FZ554" s="125"/>
      <c r="GJ554" s="125"/>
      <c r="GT554" s="125"/>
      <c r="HD554" s="125"/>
      <c r="HN554" s="125"/>
      <c r="HX554" s="125"/>
    </row>
    <row xmlns:x14ac="http://schemas.microsoft.com/office/spreadsheetml/2009/9/ac" r="555" s="3" customFormat="true" x14ac:dyDescent="0.25">
      <c r="A555" s="384"/>
      <c r="B555" s="125"/>
      <c r="L555" s="125"/>
      <c r="V555" s="125"/>
      <c r="AF555" s="125"/>
      <c r="AP555" s="125"/>
      <c r="AZ555" s="125"/>
      <c r="BJ555" s="125"/>
      <c r="BT555" s="125"/>
      <c r="CD555" s="125"/>
      <c r="CN555" s="125"/>
      <c r="CX555" s="125"/>
      <c r="DH555" s="125"/>
      <c r="DR555" s="125"/>
      <c r="EB555" s="125"/>
      <c r="EL555" s="125"/>
      <c r="EV555" s="125"/>
      <c r="FF555" s="125"/>
      <c r="FP555" s="125"/>
      <c r="FZ555" s="125"/>
      <c r="GJ555" s="125"/>
      <c r="GT555" s="125"/>
      <c r="HD555" s="125"/>
      <c r="HN555" s="125"/>
      <c r="HX555" s="125"/>
    </row>
    <row xmlns:x14ac="http://schemas.microsoft.com/office/spreadsheetml/2009/9/ac" r="556" s="3" customFormat="true" x14ac:dyDescent="0.25">
      <c r="A556" s="384"/>
      <c r="B556" s="125"/>
      <c r="L556" s="125"/>
      <c r="V556" s="125"/>
      <c r="AF556" s="125"/>
      <c r="AP556" s="125"/>
      <c r="AZ556" s="125"/>
      <c r="BJ556" s="125"/>
      <c r="BT556" s="125"/>
      <c r="CD556" s="125"/>
      <c r="CN556" s="125"/>
      <c r="CX556" s="125"/>
      <c r="DH556" s="125"/>
      <c r="DR556" s="125"/>
      <c r="EB556" s="125"/>
      <c r="EL556" s="125"/>
      <c r="EV556" s="125"/>
      <c r="FF556" s="125"/>
      <c r="FP556" s="125"/>
      <c r="FZ556" s="125"/>
      <c r="GJ556" s="125"/>
      <c r="GT556" s="125"/>
      <c r="HD556" s="125"/>
      <c r="HN556" s="125"/>
      <c r="HX556" s="125"/>
    </row>
    <row xmlns:x14ac="http://schemas.microsoft.com/office/spreadsheetml/2009/9/ac" r="557" s="3" customFormat="true" x14ac:dyDescent="0.25">
      <c r="A557" s="384"/>
      <c r="B557" s="125"/>
      <c r="L557" s="125"/>
      <c r="V557" s="125"/>
      <c r="AF557" s="125"/>
      <c r="AP557" s="125"/>
      <c r="AZ557" s="125"/>
      <c r="BJ557" s="125"/>
      <c r="BT557" s="125"/>
      <c r="CD557" s="125"/>
      <c r="CN557" s="125"/>
      <c r="CX557" s="125"/>
      <c r="DH557" s="125"/>
      <c r="DR557" s="125"/>
      <c r="EB557" s="125"/>
      <c r="EL557" s="125"/>
      <c r="EV557" s="125"/>
      <c r="FF557" s="125"/>
      <c r="FP557" s="125"/>
      <c r="FZ557" s="125"/>
      <c r="GJ557" s="125"/>
      <c r="GT557" s="125"/>
      <c r="HD557" s="125"/>
      <c r="HN557" s="125"/>
      <c r="HX557" s="125"/>
    </row>
    <row xmlns:x14ac="http://schemas.microsoft.com/office/spreadsheetml/2009/9/ac" r="558" s="3" customFormat="true" x14ac:dyDescent="0.25">
      <c r="A558" s="384"/>
      <c r="B558" s="125"/>
      <c r="L558" s="125"/>
      <c r="V558" s="125"/>
      <c r="AF558" s="125"/>
      <c r="AP558" s="125"/>
      <c r="AZ558" s="125"/>
      <c r="BJ558" s="125"/>
      <c r="BT558" s="125"/>
      <c r="CD558" s="125"/>
      <c r="CN558" s="125"/>
      <c r="CX558" s="125"/>
      <c r="DH558" s="125"/>
      <c r="DR558" s="125"/>
      <c r="EB558" s="125"/>
      <c r="EL558" s="125"/>
      <c r="EV558" s="125"/>
      <c r="FF558" s="125"/>
      <c r="FP558" s="125"/>
      <c r="FZ558" s="125"/>
      <c r="GJ558" s="125"/>
      <c r="GT558" s="125"/>
      <c r="HD558" s="125"/>
      <c r="HN558" s="125"/>
      <c r="HX558" s="125"/>
    </row>
    <row xmlns:x14ac="http://schemas.microsoft.com/office/spreadsheetml/2009/9/ac" r="559" s="3" customFormat="true" x14ac:dyDescent="0.25">
      <c r="A559" s="384"/>
      <c r="B559" s="125"/>
      <c r="L559" s="125"/>
      <c r="V559" s="125"/>
      <c r="AF559" s="125"/>
      <c r="AP559" s="125"/>
      <c r="AZ559" s="125"/>
      <c r="BJ559" s="125"/>
      <c r="BT559" s="125"/>
      <c r="CD559" s="125"/>
      <c r="CN559" s="125"/>
      <c r="CX559" s="125"/>
      <c r="DH559" s="125"/>
      <c r="DR559" s="125"/>
      <c r="EB559" s="125"/>
      <c r="EL559" s="125"/>
      <c r="EV559" s="125"/>
      <c r="FF559" s="125"/>
      <c r="FP559" s="125"/>
      <c r="FZ559" s="125"/>
      <c r="GJ559" s="125"/>
      <c r="GT559" s="125"/>
      <c r="HD559" s="125"/>
      <c r="HN559" s="125"/>
      <c r="HX559" s="125"/>
    </row>
    <row xmlns:x14ac="http://schemas.microsoft.com/office/spreadsheetml/2009/9/ac" r="560" s="3" customFormat="true" x14ac:dyDescent="0.25">
      <c r="A560" s="384"/>
      <c r="B560" s="125"/>
      <c r="L560" s="125"/>
      <c r="V560" s="125"/>
      <c r="AF560" s="125"/>
      <c r="AP560" s="125"/>
      <c r="AZ560" s="125"/>
      <c r="BJ560" s="125"/>
      <c r="BT560" s="125"/>
      <c r="CD560" s="125"/>
      <c r="CN560" s="125"/>
      <c r="CX560" s="125"/>
      <c r="DH560" s="125"/>
      <c r="DR560" s="125"/>
      <c r="EB560" s="125"/>
      <c r="EL560" s="125"/>
      <c r="EV560" s="125"/>
      <c r="FF560" s="125"/>
      <c r="FP560" s="125"/>
      <c r="FZ560" s="125"/>
      <c r="GJ560" s="125"/>
      <c r="GT560" s="125"/>
      <c r="HD560" s="125"/>
      <c r="HN560" s="125"/>
      <c r="HX560" s="125"/>
    </row>
    <row xmlns:x14ac="http://schemas.microsoft.com/office/spreadsheetml/2009/9/ac" r="561" s="3" customFormat="true" x14ac:dyDescent="0.25">
      <c r="A561" s="384"/>
      <c r="B561" s="125"/>
      <c r="L561" s="125"/>
      <c r="V561" s="125"/>
      <c r="AF561" s="125"/>
      <c r="AP561" s="125"/>
      <c r="AZ561" s="125"/>
      <c r="BJ561" s="125"/>
      <c r="BT561" s="125"/>
      <c r="CD561" s="125"/>
      <c r="CN561" s="125"/>
      <c r="CX561" s="125"/>
      <c r="DH561" s="125"/>
      <c r="DR561" s="125"/>
      <c r="EB561" s="125"/>
      <c r="EL561" s="125"/>
      <c r="EV561" s="125"/>
      <c r="FF561" s="125"/>
      <c r="FP561" s="125"/>
      <c r="FZ561" s="125"/>
      <c r="GJ561" s="125"/>
      <c r="GT561" s="125"/>
      <c r="HD561" s="125"/>
      <c r="HN561" s="125"/>
      <c r="HX561" s="125"/>
    </row>
    <row xmlns:x14ac="http://schemas.microsoft.com/office/spreadsheetml/2009/9/ac" r="562" s="3" customFormat="true" x14ac:dyDescent="0.25">
      <c r="A562" s="384"/>
      <c r="B562" s="125"/>
      <c r="L562" s="125"/>
      <c r="V562" s="125"/>
      <c r="AF562" s="125"/>
      <c r="AP562" s="125"/>
      <c r="AZ562" s="125"/>
      <c r="BJ562" s="125"/>
      <c r="BT562" s="125"/>
      <c r="CD562" s="125"/>
      <c r="CN562" s="125"/>
      <c r="CX562" s="125"/>
      <c r="DH562" s="125"/>
      <c r="DR562" s="125"/>
      <c r="EB562" s="125"/>
      <c r="EL562" s="125"/>
      <c r="EV562" s="125"/>
      <c r="FF562" s="125"/>
      <c r="FP562" s="125"/>
      <c r="FZ562" s="125"/>
      <c r="GJ562" s="125"/>
      <c r="GT562" s="125"/>
      <c r="HD562" s="125"/>
      <c r="HN562" s="125"/>
      <c r="HX562" s="125"/>
    </row>
    <row xmlns:x14ac="http://schemas.microsoft.com/office/spreadsheetml/2009/9/ac" r="563" s="3" customFormat="true" x14ac:dyDescent="0.25">
      <c r="A563" s="384"/>
      <c r="B563" s="125"/>
      <c r="L563" s="125"/>
      <c r="V563" s="125"/>
      <c r="AF563" s="125"/>
      <c r="AP563" s="125"/>
      <c r="AZ563" s="125"/>
      <c r="BJ563" s="125"/>
      <c r="BT563" s="125"/>
      <c r="CD563" s="125"/>
      <c r="CN563" s="125"/>
      <c r="CX563" s="125"/>
      <c r="DH563" s="125"/>
      <c r="DR563" s="125"/>
      <c r="EB563" s="125"/>
      <c r="EL563" s="125"/>
      <c r="EV563" s="125"/>
      <c r="FF563" s="125"/>
      <c r="FP563" s="125"/>
      <c r="FZ563" s="125"/>
      <c r="GJ563" s="125"/>
      <c r="GT563" s="125"/>
      <c r="HD563" s="125"/>
      <c r="HN563" s="125"/>
      <c r="HX563" s="125"/>
    </row>
    <row xmlns:x14ac="http://schemas.microsoft.com/office/spreadsheetml/2009/9/ac" r="564" s="3" customFormat="true" x14ac:dyDescent="0.25">
      <c r="A564" s="384"/>
      <c r="B564" s="125"/>
      <c r="L564" s="125"/>
      <c r="V564" s="125"/>
      <c r="AF564" s="125"/>
      <c r="AP564" s="125"/>
      <c r="AZ564" s="125"/>
      <c r="BJ564" s="125"/>
      <c r="BT564" s="125"/>
      <c r="CD564" s="125"/>
      <c r="CN564" s="125"/>
      <c r="CX564" s="125"/>
      <c r="DH564" s="125"/>
      <c r="DR564" s="125"/>
      <c r="EB564" s="125"/>
      <c r="EL564" s="125"/>
      <c r="EV564" s="125"/>
      <c r="FF564" s="125"/>
      <c r="FP564" s="125"/>
      <c r="FZ564" s="125"/>
      <c r="GJ564" s="125"/>
      <c r="GT564" s="125"/>
      <c r="HD564" s="125"/>
      <c r="HN564" s="125"/>
      <c r="HX564" s="125"/>
    </row>
    <row xmlns:x14ac="http://schemas.microsoft.com/office/spreadsheetml/2009/9/ac" r="565" s="3" customFormat="true" x14ac:dyDescent="0.25">
      <c r="A565" s="384"/>
      <c r="B565" s="125"/>
      <c r="L565" s="125"/>
      <c r="V565" s="125"/>
      <c r="AF565" s="125"/>
      <c r="AP565" s="125"/>
      <c r="AZ565" s="125"/>
      <c r="BJ565" s="125"/>
      <c r="BT565" s="125"/>
      <c r="CD565" s="125"/>
      <c r="CN565" s="125"/>
      <c r="CX565" s="125"/>
      <c r="DH565" s="125"/>
      <c r="DR565" s="125"/>
      <c r="EB565" s="125"/>
      <c r="EL565" s="125"/>
      <c r="EV565" s="125"/>
      <c r="FF565" s="125"/>
      <c r="FP565" s="125"/>
      <c r="FZ565" s="125"/>
      <c r="GJ565" s="125"/>
      <c r="GT565" s="125"/>
      <c r="HD565" s="125"/>
      <c r="HN565" s="125"/>
      <c r="HX565" s="125"/>
    </row>
    <row xmlns:x14ac="http://schemas.microsoft.com/office/spreadsheetml/2009/9/ac" r="566" s="3" customFormat="true" x14ac:dyDescent="0.25">
      <c r="A566" s="384"/>
      <c r="B566" s="125"/>
      <c r="L566" s="125"/>
      <c r="V566" s="125"/>
      <c r="AF566" s="125"/>
      <c r="AP566" s="125"/>
      <c r="AZ566" s="125"/>
      <c r="BJ566" s="125"/>
      <c r="BT566" s="125"/>
      <c r="CD566" s="125"/>
      <c r="CN566" s="125"/>
      <c r="CX566" s="125"/>
      <c r="DH566" s="125"/>
      <c r="DR566" s="125"/>
      <c r="EB566" s="125"/>
      <c r="EL566" s="125"/>
      <c r="EV566" s="125"/>
      <c r="FF566" s="125"/>
      <c r="FP566" s="125"/>
      <c r="FZ566" s="125"/>
      <c r="GJ566" s="125"/>
      <c r="GT566" s="125"/>
      <c r="HD566" s="125"/>
      <c r="HN566" s="125"/>
      <c r="HX566" s="125"/>
    </row>
    <row xmlns:x14ac="http://schemas.microsoft.com/office/spreadsheetml/2009/9/ac" r="567" s="3" customFormat="true" x14ac:dyDescent="0.25">
      <c r="A567" s="384"/>
      <c r="B567" s="125"/>
      <c r="L567" s="125"/>
      <c r="V567" s="125"/>
      <c r="AF567" s="125"/>
      <c r="AP567" s="125"/>
      <c r="AZ567" s="125"/>
      <c r="BJ567" s="125"/>
      <c r="BT567" s="125"/>
      <c r="CD567" s="125"/>
      <c r="CN567" s="125"/>
      <c r="CX567" s="125"/>
      <c r="DH567" s="125"/>
      <c r="DR567" s="125"/>
      <c r="EB567" s="125"/>
      <c r="EL567" s="125"/>
      <c r="EV567" s="125"/>
      <c r="FF567" s="125"/>
      <c r="FP567" s="125"/>
      <c r="FZ567" s="125"/>
      <c r="GJ567" s="125"/>
      <c r="GT567" s="125"/>
      <c r="HD567" s="125"/>
      <c r="HN567" s="125"/>
      <c r="HX567" s="125"/>
    </row>
    <row xmlns:x14ac="http://schemas.microsoft.com/office/spreadsheetml/2009/9/ac" r="568" s="3" customFormat="true" x14ac:dyDescent="0.25">
      <c r="A568" s="384"/>
      <c r="B568" s="125"/>
      <c r="L568" s="125"/>
      <c r="V568" s="125"/>
      <c r="AF568" s="125"/>
      <c r="AP568" s="125"/>
      <c r="AZ568" s="125"/>
      <c r="BJ568" s="125"/>
      <c r="BT568" s="125"/>
      <c r="CD568" s="125"/>
      <c r="CN568" s="125"/>
      <c r="CX568" s="125"/>
      <c r="DH568" s="125"/>
      <c r="DR568" s="125"/>
      <c r="EB568" s="125"/>
      <c r="EL568" s="125"/>
      <c r="EV568" s="125"/>
      <c r="FF568" s="125"/>
      <c r="FP568" s="125"/>
      <c r="FZ568" s="125"/>
      <c r="GJ568" s="125"/>
      <c r="GT568" s="125"/>
      <c r="HD568" s="125"/>
      <c r="HN568" s="125"/>
      <c r="HX568" s="125"/>
    </row>
    <row xmlns:x14ac="http://schemas.microsoft.com/office/spreadsheetml/2009/9/ac" r="569" s="3" customFormat="true" x14ac:dyDescent="0.25">
      <c r="A569" s="384"/>
      <c r="B569" s="125"/>
      <c r="L569" s="125"/>
      <c r="V569" s="125"/>
      <c r="AF569" s="125"/>
      <c r="AP569" s="125"/>
      <c r="AZ569" s="125"/>
      <c r="BJ569" s="125"/>
      <c r="BT569" s="125"/>
      <c r="CD569" s="125"/>
      <c r="CN569" s="125"/>
      <c r="CX569" s="125"/>
      <c r="DH569" s="125"/>
      <c r="DR569" s="125"/>
      <c r="EB569" s="125"/>
      <c r="EL569" s="125"/>
      <c r="EV569" s="125"/>
      <c r="FF569" s="125"/>
      <c r="FP569" s="125"/>
      <c r="FZ569" s="125"/>
      <c r="GJ569" s="125"/>
      <c r="GT569" s="125"/>
      <c r="HD569" s="125"/>
      <c r="HN569" s="125"/>
      <c r="HX569" s="125"/>
    </row>
    <row xmlns:x14ac="http://schemas.microsoft.com/office/spreadsheetml/2009/9/ac" r="570" s="3" customFormat="true" x14ac:dyDescent="0.25">
      <c r="A570" s="384"/>
      <c r="B570" s="125"/>
      <c r="L570" s="125"/>
      <c r="V570" s="125"/>
      <c r="AF570" s="125"/>
      <c r="AP570" s="125"/>
      <c r="AZ570" s="125"/>
      <c r="BJ570" s="125"/>
      <c r="BT570" s="125"/>
      <c r="CD570" s="125"/>
      <c r="CN570" s="125"/>
      <c r="CX570" s="125"/>
      <c r="DH570" s="125"/>
      <c r="DR570" s="125"/>
      <c r="EB570" s="125"/>
      <c r="EL570" s="125"/>
      <c r="EV570" s="125"/>
      <c r="FF570" s="125"/>
      <c r="FP570" s="125"/>
      <c r="FZ570" s="125"/>
      <c r="GJ570" s="125"/>
      <c r="GT570" s="125"/>
      <c r="HD570" s="125"/>
      <c r="HN570" s="125"/>
      <c r="HX570" s="125"/>
    </row>
    <row xmlns:x14ac="http://schemas.microsoft.com/office/spreadsheetml/2009/9/ac" r="571" s="3" customFormat="true" x14ac:dyDescent="0.25">
      <c r="A571" s="384"/>
      <c r="B571" s="125"/>
      <c r="L571" s="125"/>
      <c r="V571" s="125"/>
      <c r="AF571" s="125"/>
      <c r="AP571" s="125"/>
      <c r="AZ571" s="125"/>
      <c r="BJ571" s="125"/>
      <c r="BT571" s="125"/>
      <c r="CD571" s="125"/>
      <c r="CN571" s="125"/>
      <c r="CX571" s="125"/>
      <c r="DH571" s="125"/>
      <c r="DR571" s="125"/>
      <c r="EB571" s="125"/>
      <c r="EL571" s="125"/>
      <c r="EV571" s="125"/>
      <c r="FF571" s="125"/>
      <c r="FP571" s="125"/>
      <c r="FZ571" s="125"/>
      <c r="GJ571" s="125"/>
      <c r="GT571" s="125"/>
      <c r="HD571" s="125"/>
      <c r="HN571" s="125"/>
      <c r="HX571" s="125"/>
    </row>
    <row xmlns:x14ac="http://schemas.microsoft.com/office/spreadsheetml/2009/9/ac" r="572" s="3" customFormat="true" x14ac:dyDescent="0.25">
      <c r="A572" s="384"/>
      <c r="B572" s="125"/>
      <c r="L572" s="125"/>
      <c r="V572" s="125"/>
      <c r="AF572" s="125"/>
      <c r="AP572" s="125"/>
      <c r="AZ572" s="125"/>
      <c r="BJ572" s="125"/>
      <c r="BT572" s="125"/>
      <c r="CD572" s="125"/>
      <c r="CN572" s="125"/>
      <c r="CX572" s="125"/>
      <c r="DH572" s="125"/>
      <c r="DR572" s="125"/>
      <c r="EB572" s="125"/>
      <c r="EL572" s="125"/>
      <c r="EV572" s="125"/>
      <c r="FF572" s="125"/>
      <c r="FP572" s="125"/>
      <c r="FZ572" s="125"/>
      <c r="GJ572" s="125"/>
      <c r="GT572" s="125"/>
      <c r="HD572" s="125"/>
      <c r="HN572" s="125"/>
      <c r="HX572" s="125"/>
    </row>
    <row xmlns:x14ac="http://schemas.microsoft.com/office/spreadsheetml/2009/9/ac" r="573" s="3" customFormat="true" x14ac:dyDescent="0.25">
      <c r="A573" s="384"/>
      <c r="B573" s="125"/>
      <c r="L573" s="125"/>
      <c r="V573" s="125"/>
      <c r="AF573" s="125"/>
      <c r="AP573" s="125"/>
      <c r="AZ573" s="125"/>
      <c r="BJ573" s="125"/>
      <c r="BT573" s="125"/>
      <c r="CD573" s="125"/>
      <c r="CN573" s="125"/>
      <c r="CX573" s="125"/>
      <c r="DH573" s="125"/>
      <c r="DR573" s="125"/>
      <c r="EB573" s="125"/>
      <c r="EL573" s="125"/>
      <c r="EV573" s="125"/>
      <c r="FF573" s="125"/>
      <c r="FP573" s="125"/>
      <c r="FZ573" s="125"/>
      <c r="GJ573" s="125"/>
      <c r="GT573" s="125"/>
      <c r="HD573" s="125"/>
      <c r="HN573" s="125"/>
      <c r="HX573" s="125"/>
    </row>
    <row xmlns:x14ac="http://schemas.microsoft.com/office/spreadsheetml/2009/9/ac" r="574" s="3" customFormat="true" x14ac:dyDescent="0.25">
      <c r="A574" s="384"/>
      <c r="B574" s="125"/>
      <c r="L574" s="125"/>
      <c r="V574" s="125"/>
      <c r="AF574" s="125"/>
      <c r="AP574" s="125"/>
      <c r="AZ574" s="125"/>
      <c r="BJ574" s="125"/>
      <c r="BT574" s="125"/>
      <c r="CD574" s="125"/>
      <c r="CN574" s="125"/>
      <c r="CX574" s="125"/>
      <c r="DH574" s="125"/>
      <c r="DR574" s="125"/>
      <c r="EB574" s="125"/>
      <c r="EL574" s="125"/>
      <c r="EV574" s="125"/>
      <c r="FF574" s="125"/>
      <c r="FP574" s="125"/>
      <c r="FZ574" s="125"/>
      <c r="GJ574" s="125"/>
      <c r="GT574" s="125"/>
      <c r="HD574" s="125"/>
      <c r="HN574" s="125"/>
      <c r="HX574" s="125"/>
    </row>
    <row xmlns:x14ac="http://schemas.microsoft.com/office/spreadsheetml/2009/9/ac" r="575" s="3" customFormat="true" x14ac:dyDescent="0.25">
      <c r="A575" s="384"/>
      <c r="B575" s="125"/>
      <c r="L575" s="125"/>
      <c r="V575" s="125"/>
      <c r="AF575" s="125"/>
      <c r="AP575" s="125"/>
      <c r="AZ575" s="125"/>
      <c r="BJ575" s="125"/>
      <c r="BT575" s="125"/>
      <c r="CD575" s="125"/>
      <c r="CN575" s="125"/>
      <c r="CX575" s="125"/>
      <c r="DH575" s="125"/>
      <c r="DR575" s="125"/>
      <c r="EB575" s="125"/>
      <c r="EL575" s="125"/>
      <c r="EV575" s="125"/>
      <c r="FF575" s="125"/>
      <c r="FP575" s="125"/>
      <c r="FZ575" s="125"/>
      <c r="GJ575" s="125"/>
      <c r="GT575" s="125"/>
      <c r="HD575" s="125"/>
      <c r="HN575" s="125"/>
      <c r="HX575" s="125"/>
    </row>
    <row xmlns:x14ac="http://schemas.microsoft.com/office/spreadsheetml/2009/9/ac" r="576" s="3" customFormat="true" x14ac:dyDescent="0.25">
      <c r="A576" s="384"/>
      <c r="B576" s="125"/>
      <c r="L576" s="125"/>
      <c r="V576" s="125"/>
      <c r="AF576" s="125"/>
      <c r="AP576" s="125"/>
      <c r="AZ576" s="125"/>
      <c r="BJ576" s="125"/>
      <c r="BT576" s="125"/>
      <c r="CD576" s="125"/>
      <c r="CN576" s="125"/>
      <c r="CX576" s="125"/>
      <c r="DH576" s="125"/>
      <c r="DR576" s="125"/>
      <c r="EB576" s="125"/>
      <c r="EL576" s="125"/>
      <c r="EV576" s="125"/>
      <c r="FF576" s="125"/>
      <c r="FP576" s="125"/>
      <c r="FZ576" s="125"/>
      <c r="GJ576" s="125"/>
      <c r="GT576" s="125"/>
      <c r="HD576" s="125"/>
      <c r="HN576" s="125"/>
      <c r="HX576" s="125"/>
    </row>
    <row xmlns:x14ac="http://schemas.microsoft.com/office/spreadsheetml/2009/9/ac" r="577" s="3" customFormat="true" x14ac:dyDescent="0.25">
      <c r="A577" s="384"/>
      <c r="B577" s="125"/>
      <c r="L577" s="125"/>
      <c r="V577" s="125"/>
      <c r="AF577" s="125"/>
      <c r="AP577" s="125"/>
      <c r="AZ577" s="125"/>
      <c r="BJ577" s="125"/>
      <c r="BT577" s="125"/>
      <c r="CD577" s="125"/>
      <c r="CN577" s="125"/>
      <c r="CX577" s="125"/>
      <c r="DH577" s="125"/>
      <c r="DR577" s="125"/>
      <c r="EB577" s="125"/>
      <c r="EL577" s="125"/>
      <c r="EV577" s="125"/>
      <c r="FF577" s="125"/>
      <c r="FP577" s="125"/>
      <c r="FZ577" s="125"/>
      <c r="GJ577" s="125"/>
      <c r="GT577" s="125"/>
      <c r="HD577" s="125"/>
      <c r="HN577" s="125"/>
      <c r="HX577" s="125"/>
    </row>
    <row xmlns:x14ac="http://schemas.microsoft.com/office/spreadsheetml/2009/9/ac" r="578" s="3" customFormat="true" x14ac:dyDescent="0.25">
      <c r="A578" s="384"/>
      <c r="B578" s="125"/>
      <c r="L578" s="125"/>
      <c r="V578" s="125"/>
      <c r="AF578" s="125"/>
      <c r="AP578" s="125"/>
      <c r="AZ578" s="125"/>
      <c r="BJ578" s="125"/>
      <c r="BT578" s="125"/>
      <c r="CD578" s="125"/>
      <c r="CN578" s="125"/>
      <c r="CX578" s="125"/>
      <c r="DH578" s="125"/>
      <c r="DR578" s="125"/>
      <c r="EB578" s="125"/>
      <c r="EL578" s="125"/>
      <c r="EV578" s="125"/>
      <c r="FF578" s="125"/>
      <c r="FP578" s="125"/>
      <c r="FZ578" s="125"/>
      <c r="GJ578" s="125"/>
      <c r="GT578" s="125"/>
      <c r="HD578" s="125"/>
      <c r="HN578" s="125"/>
      <c r="HX578" s="125"/>
    </row>
    <row xmlns:x14ac="http://schemas.microsoft.com/office/spreadsheetml/2009/9/ac" r="579" s="3" customFormat="true" x14ac:dyDescent="0.25">
      <c r="A579" s="384"/>
      <c r="B579" s="125"/>
      <c r="L579" s="125"/>
      <c r="V579" s="125"/>
      <c r="AF579" s="125"/>
      <c r="AP579" s="125"/>
      <c r="AZ579" s="125"/>
      <c r="BJ579" s="125"/>
      <c r="BT579" s="125"/>
      <c r="CD579" s="125"/>
      <c r="CN579" s="125"/>
      <c r="CX579" s="125"/>
      <c r="DH579" s="125"/>
      <c r="DR579" s="125"/>
      <c r="EB579" s="125"/>
      <c r="EL579" s="125"/>
      <c r="EV579" s="125"/>
      <c r="FF579" s="125"/>
      <c r="FP579" s="125"/>
      <c r="FZ579" s="125"/>
      <c r="GJ579" s="125"/>
      <c r="GT579" s="125"/>
      <c r="HD579" s="125"/>
      <c r="HN579" s="125"/>
      <c r="HX579" s="125"/>
    </row>
    <row xmlns:x14ac="http://schemas.microsoft.com/office/spreadsheetml/2009/9/ac" r="580" s="3" customFormat="true" x14ac:dyDescent="0.25">
      <c r="A580" s="384"/>
      <c r="B580" s="125"/>
      <c r="L580" s="125"/>
      <c r="V580" s="125"/>
      <c r="AF580" s="125"/>
      <c r="AP580" s="125"/>
      <c r="AZ580" s="125"/>
      <c r="BJ580" s="125"/>
      <c r="BT580" s="125"/>
      <c r="CD580" s="125"/>
      <c r="CN580" s="125"/>
      <c r="CX580" s="125"/>
      <c r="DH580" s="125"/>
      <c r="DR580" s="125"/>
      <c r="EB580" s="125"/>
      <c r="EL580" s="125"/>
      <c r="EV580" s="125"/>
      <c r="FF580" s="125"/>
      <c r="FP580" s="125"/>
      <c r="FZ580" s="125"/>
      <c r="GJ580" s="125"/>
      <c r="GT580" s="125"/>
      <c r="HD580" s="125"/>
      <c r="HN580" s="125"/>
      <c r="HX580" s="125"/>
    </row>
    <row xmlns:x14ac="http://schemas.microsoft.com/office/spreadsheetml/2009/9/ac" r="581" s="3" customFormat="true" x14ac:dyDescent="0.25">
      <c r="A581" s="384"/>
      <c r="B581" s="125"/>
      <c r="L581" s="125"/>
      <c r="V581" s="125"/>
      <c r="AF581" s="125"/>
      <c r="AP581" s="125"/>
      <c r="AZ581" s="125"/>
      <c r="BJ581" s="125"/>
      <c r="BT581" s="125"/>
      <c r="CD581" s="125"/>
      <c r="CN581" s="125"/>
      <c r="CX581" s="125"/>
      <c r="DH581" s="125"/>
      <c r="DR581" s="125"/>
      <c r="EB581" s="125"/>
      <c r="EL581" s="125"/>
      <c r="EV581" s="125"/>
      <c r="FF581" s="125"/>
      <c r="FP581" s="125"/>
      <c r="FZ581" s="125"/>
      <c r="GJ581" s="125"/>
      <c r="GT581" s="125"/>
      <c r="HD581" s="125"/>
      <c r="HN581" s="125"/>
      <c r="HX581" s="125"/>
    </row>
    <row xmlns:x14ac="http://schemas.microsoft.com/office/spreadsheetml/2009/9/ac" r="582" s="3" customFormat="true" x14ac:dyDescent="0.25">
      <c r="A582" s="384"/>
      <c r="B582" s="125"/>
      <c r="L582" s="125"/>
      <c r="V582" s="125"/>
      <c r="AF582" s="125"/>
      <c r="AP582" s="125"/>
      <c r="AZ582" s="125"/>
      <c r="BJ582" s="125"/>
      <c r="BT582" s="125"/>
      <c r="CD582" s="125"/>
      <c r="CN582" s="125"/>
      <c r="CX582" s="125"/>
      <c r="DH582" s="125"/>
      <c r="DR582" s="125"/>
      <c r="EB582" s="125"/>
      <c r="EL582" s="125"/>
      <c r="EV582" s="125"/>
      <c r="FF582" s="125"/>
      <c r="FP582" s="125"/>
      <c r="FZ582" s="125"/>
      <c r="GJ582" s="125"/>
      <c r="GT582" s="125"/>
      <c r="HD582" s="125"/>
      <c r="HN582" s="125"/>
      <c r="HX582" s="125"/>
    </row>
    <row xmlns:x14ac="http://schemas.microsoft.com/office/spreadsheetml/2009/9/ac" r="583" s="3" customFormat="true" x14ac:dyDescent="0.25">
      <c r="A583" s="384"/>
      <c r="B583" s="125"/>
      <c r="L583" s="125"/>
      <c r="V583" s="125"/>
      <c r="AF583" s="125"/>
      <c r="AP583" s="125"/>
      <c r="AZ583" s="125"/>
      <c r="BJ583" s="125"/>
      <c r="BT583" s="125"/>
      <c r="CD583" s="125"/>
      <c r="CN583" s="125"/>
      <c r="CX583" s="125"/>
      <c r="DH583" s="125"/>
      <c r="DR583" s="125"/>
      <c r="EB583" s="125"/>
      <c r="EL583" s="125"/>
      <c r="EV583" s="125"/>
      <c r="FF583" s="125"/>
      <c r="FP583" s="125"/>
      <c r="FZ583" s="125"/>
      <c r="GJ583" s="125"/>
      <c r="GT583" s="125"/>
      <c r="HD583" s="125"/>
      <c r="HN583" s="125"/>
      <c r="HX583" s="125"/>
    </row>
    <row xmlns:x14ac="http://schemas.microsoft.com/office/spreadsheetml/2009/9/ac" r="584" s="3" customFormat="true" x14ac:dyDescent="0.25">
      <c r="A584" s="384"/>
      <c r="B584" s="125"/>
      <c r="L584" s="125"/>
      <c r="V584" s="125"/>
      <c r="AF584" s="125"/>
      <c r="AP584" s="125"/>
      <c r="AZ584" s="125"/>
      <c r="BJ584" s="125"/>
      <c r="BT584" s="125"/>
      <c r="CD584" s="125"/>
      <c r="CN584" s="125"/>
      <c r="CX584" s="125"/>
      <c r="DH584" s="125"/>
      <c r="DR584" s="125"/>
      <c r="EB584" s="125"/>
      <c r="EL584" s="125"/>
      <c r="EV584" s="125"/>
      <c r="FF584" s="125"/>
      <c r="FP584" s="125"/>
      <c r="FZ584" s="125"/>
      <c r="GJ584" s="125"/>
      <c r="GT584" s="125"/>
      <c r="HD584" s="125"/>
      <c r="HN584" s="125"/>
      <c r="HX584" s="125"/>
    </row>
    <row xmlns:x14ac="http://schemas.microsoft.com/office/spreadsheetml/2009/9/ac" r="585" s="3" customFormat="true" x14ac:dyDescent="0.25">
      <c r="A585" s="384"/>
      <c r="B585" s="125"/>
      <c r="L585" s="125"/>
      <c r="V585" s="125"/>
      <c r="AF585" s="125"/>
      <c r="AP585" s="125"/>
      <c r="AZ585" s="125"/>
      <c r="BJ585" s="125"/>
      <c r="BT585" s="125"/>
      <c r="CD585" s="125"/>
      <c r="CN585" s="125"/>
      <c r="CX585" s="125"/>
      <c r="DH585" s="125"/>
      <c r="DR585" s="125"/>
      <c r="EB585" s="125"/>
      <c r="EL585" s="125"/>
      <c r="EV585" s="125"/>
      <c r="FF585" s="125"/>
      <c r="FP585" s="125"/>
      <c r="FZ585" s="125"/>
      <c r="GJ585" s="125"/>
      <c r="GT585" s="125"/>
      <c r="HD585" s="125"/>
      <c r="HN585" s="125"/>
      <c r="HX585" s="125"/>
    </row>
    <row xmlns:x14ac="http://schemas.microsoft.com/office/spreadsheetml/2009/9/ac" r="586" s="3" customFormat="true" x14ac:dyDescent="0.25">
      <c r="A586" s="384"/>
      <c r="B586" s="125"/>
      <c r="L586" s="125"/>
      <c r="V586" s="125"/>
      <c r="AF586" s="125"/>
      <c r="AP586" s="125"/>
      <c r="AZ586" s="125"/>
      <c r="BJ586" s="125"/>
      <c r="BT586" s="125"/>
      <c r="CD586" s="125"/>
      <c r="CN586" s="125"/>
      <c r="CX586" s="125"/>
      <c r="DH586" s="125"/>
      <c r="DR586" s="125"/>
      <c r="EB586" s="125"/>
      <c r="EL586" s="125"/>
      <c r="EV586" s="125"/>
      <c r="FF586" s="125"/>
      <c r="FP586" s="125"/>
      <c r="FZ586" s="125"/>
      <c r="GJ586" s="125"/>
      <c r="GT586" s="125"/>
      <c r="HD586" s="125"/>
      <c r="HN586" s="125"/>
      <c r="HX586" s="125"/>
    </row>
    <row xmlns:x14ac="http://schemas.microsoft.com/office/spreadsheetml/2009/9/ac" r="587" s="3" customFormat="true" x14ac:dyDescent="0.25">
      <c r="A587" s="384"/>
      <c r="B587" s="125"/>
      <c r="L587" s="125"/>
      <c r="V587" s="125"/>
      <c r="AF587" s="125"/>
      <c r="AP587" s="125"/>
      <c r="AZ587" s="125"/>
      <c r="BJ587" s="125"/>
      <c r="BT587" s="125"/>
      <c r="CD587" s="125"/>
      <c r="CN587" s="125"/>
      <c r="CX587" s="125"/>
      <c r="DH587" s="125"/>
      <c r="DR587" s="125"/>
      <c r="EB587" s="125"/>
      <c r="EL587" s="125"/>
      <c r="EV587" s="125"/>
      <c r="FF587" s="125"/>
      <c r="FP587" s="125"/>
      <c r="FZ587" s="125"/>
      <c r="GJ587" s="125"/>
      <c r="GT587" s="125"/>
      <c r="HD587" s="125"/>
      <c r="HN587" s="125"/>
      <c r="HX587" s="125"/>
    </row>
    <row xmlns:x14ac="http://schemas.microsoft.com/office/spreadsheetml/2009/9/ac" r="588" s="3" customFormat="true" x14ac:dyDescent="0.25">
      <c r="A588" s="384"/>
      <c r="B588" s="125"/>
      <c r="L588" s="125"/>
      <c r="V588" s="125"/>
      <c r="AF588" s="125"/>
      <c r="AP588" s="125"/>
      <c r="AZ588" s="125"/>
      <c r="BJ588" s="125"/>
      <c r="BT588" s="125"/>
      <c r="CD588" s="125"/>
      <c r="CN588" s="125"/>
      <c r="CX588" s="125"/>
      <c r="DH588" s="125"/>
      <c r="DR588" s="125"/>
      <c r="EB588" s="125"/>
      <c r="EL588" s="125"/>
      <c r="EV588" s="125"/>
      <c r="FF588" s="125"/>
      <c r="FP588" s="125"/>
      <c r="FZ588" s="125"/>
      <c r="GJ588" s="125"/>
      <c r="GT588" s="125"/>
      <c r="HD588" s="125"/>
      <c r="HN588" s="125"/>
      <c r="HX588" s="125"/>
    </row>
    <row xmlns:x14ac="http://schemas.microsoft.com/office/spreadsheetml/2009/9/ac" r="589" s="3" customFormat="true" x14ac:dyDescent="0.25">
      <c r="A589" s="384"/>
      <c r="B589" s="125"/>
      <c r="L589" s="125"/>
      <c r="V589" s="125"/>
      <c r="AF589" s="125"/>
      <c r="AP589" s="125"/>
      <c r="AZ589" s="125"/>
      <c r="BJ589" s="125"/>
      <c r="BT589" s="125"/>
      <c r="CD589" s="125"/>
      <c r="CN589" s="125"/>
      <c r="CX589" s="125"/>
      <c r="DH589" s="125"/>
      <c r="DR589" s="125"/>
      <c r="EB589" s="125"/>
      <c r="EL589" s="125"/>
      <c r="EV589" s="125"/>
      <c r="FF589" s="125"/>
      <c r="FP589" s="125"/>
      <c r="FZ589" s="125"/>
      <c r="GJ589" s="125"/>
      <c r="GT589" s="125"/>
      <c r="HD589" s="125"/>
      <c r="HN589" s="125"/>
      <c r="HX589" s="125"/>
    </row>
    <row xmlns:x14ac="http://schemas.microsoft.com/office/spreadsheetml/2009/9/ac" r="590" s="3" customFormat="true" x14ac:dyDescent="0.25">
      <c r="A590" s="384"/>
      <c r="B590" s="125"/>
      <c r="L590" s="125"/>
      <c r="V590" s="125"/>
      <c r="AF590" s="125"/>
      <c r="AP590" s="125"/>
      <c r="AZ590" s="125"/>
      <c r="BJ590" s="125"/>
      <c r="BT590" s="125"/>
      <c r="CD590" s="125"/>
      <c r="CN590" s="125"/>
      <c r="CX590" s="125"/>
      <c r="DH590" s="125"/>
      <c r="DR590" s="125"/>
      <c r="EB590" s="125"/>
      <c r="EL590" s="125"/>
      <c r="EV590" s="125"/>
      <c r="FF590" s="125"/>
      <c r="FP590" s="125"/>
      <c r="FZ590" s="125"/>
      <c r="GJ590" s="125"/>
      <c r="GT590" s="125"/>
      <c r="HD590" s="125"/>
      <c r="HN590" s="125"/>
      <c r="HX590" s="125"/>
    </row>
    <row xmlns:x14ac="http://schemas.microsoft.com/office/spreadsheetml/2009/9/ac" r="591" s="3" customFormat="true" x14ac:dyDescent="0.25">
      <c r="A591" s="384"/>
      <c r="B591" s="125"/>
      <c r="L591" s="125"/>
      <c r="V591" s="125"/>
      <c r="AF591" s="125"/>
      <c r="AP591" s="125"/>
      <c r="AZ591" s="125"/>
      <c r="BJ591" s="125"/>
      <c r="BT591" s="125"/>
      <c r="CD591" s="125"/>
      <c r="CN591" s="125"/>
      <c r="CX591" s="125"/>
      <c r="DH591" s="125"/>
      <c r="DR591" s="125"/>
      <c r="EB591" s="125"/>
      <c r="EL591" s="125"/>
      <c r="EV591" s="125"/>
      <c r="FF591" s="125"/>
      <c r="FP591" s="125"/>
      <c r="FZ591" s="125"/>
      <c r="GJ591" s="125"/>
      <c r="GT591" s="125"/>
      <c r="HD591" s="125"/>
      <c r="HN591" s="125"/>
      <c r="HX591" s="125"/>
    </row>
    <row xmlns:x14ac="http://schemas.microsoft.com/office/spreadsheetml/2009/9/ac" r="592" s="3" customFormat="true" x14ac:dyDescent="0.25">
      <c r="A592" s="384"/>
      <c r="B592" s="125"/>
      <c r="L592" s="125"/>
      <c r="V592" s="125"/>
      <c r="AF592" s="125"/>
      <c r="AP592" s="125"/>
      <c r="AZ592" s="125"/>
      <c r="BJ592" s="125"/>
      <c r="BT592" s="125"/>
      <c r="CD592" s="125"/>
      <c r="CN592" s="125"/>
      <c r="CX592" s="125"/>
      <c r="DH592" s="125"/>
      <c r="DR592" s="125"/>
      <c r="EB592" s="125"/>
      <c r="EL592" s="125"/>
      <c r="EV592" s="125"/>
      <c r="FF592" s="125"/>
      <c r="FP592" s="125"/>
      <c r="FZ592" s="125"/>
      <c r="GJ592" s="125"/>
      <c r="GT592" s="125"/>
      <c r="HD592" s="125"/>
      <c r="HN592" s="125"/>
      <c r="HX592" s="125"/>
    </row>
    <row xmlns:x14ac="http://schemas.microsoft.com/office/spreadsheetml/2009/9/ac" r="593" s="3" customFormat="true" x14ac:dyDescent="0.25">
      <c r="A593" s="384"/>
      <c r="B593" s="125"/>
      <c r="L593" s="125"/>
      <c r="V593" s="125"/>
      <c r="AF593" s="125"/>
      <c r="AP593" s="125"/>
      <c r="AZ593" s="125"/>
      <c r="BJ593" s="125"/>
      <c r="BT593" s="125"/>
      <c r="CD593" s="125"/>
      <c r="CN593" s="125"/>
      <c r="CX593" s="125"/>
      <c r="DH593" s="125"/>
      <c r="DR593" s="125"/>
      <c r="EB593" s="125"/>
      <c r="EL593" s="125"/>
      <c r="EV593" s="125"/>
      <c r="FF593" s="125"/>
      <c r="FP593" s="125"/>
      <c r="FZ593" s="125"/>
      <c r="GJ593" s="125"/>
      <c r="GT593" s="125"/>
      <c r="HD593" s="125"/>
      <c r="HN593" s="125"/>
      <c r="HX593" s="125"/>
    </row>
    <row xmlns:x14ac="http://schemas.microsoft.com/office/spreadsheetml/2009/9/ac" r="594" s="3" customFormat="true" x14ac:dyDescent="0.25">
      <c r="A594" s="384"/>
      <c r="B594" s="125"/>
      <c r="L594" s="125"/>
      <c r="V594" s="125"/>
      <c r="AF594" s="125"/>
      <c r="AP594" s="125"/>
      <c r="AZ594" s="125"/>
      <c r="BJ594" s="125"/>
      <c r="BT594" s="125"/>
      <c r="CD594" s="125"/>
      <c r="CN594" s="125"/>
      <c r="CX594" s="125"/>
      <c r="DH594" s="125"/>
      <c r="DR594" s="125"/>
      <c r="EB594" s="125"/>
      <c r="EL594" s="125"/>
      <c r="EV594" s="125"/>
      <c r="FF594" s="125"/>
      <c r="FP594" s="125"/>
      <c r="FZ594" s="125"/>
      <c r="GJ594" s="125"/>
      <c r="GT594" s="125"/>
      <c r="HD594" s="125"/>
      <c r="HN594" s="125"/>
      <c r="HX594" s="125"/>
    </row>
    <row xmlns:x14ac="http://schemas.microsoft.com/office/spreadsheetml/2009/9/ac" r="595" s="3" customFormat="true" x14ac:dyDescent="0.25">
      <c r="A595" s="384"/>
      <c r="B595" s="125"/>
      <c r="L595" s="125"/>
      <c r="V595" s="125"/>
      <c r="AF595" s="125"/>
      <c r="AP595" s="125"/>
      <c r="AZ595" s="125"/>
      <c r="BJ595" s="125"/>
      <c r="BT595" s="125"/>
      <c r="CD595" s="125"/>
      <c r="CN595" s="125"/>
      <c r="CX595" s="125"/>
      <c r="DH595" s="125"/>
      <c r="DR595" s="125"/>
      <c r="EB595" s="125"/>
      <c r="EL595" s="125"/>
      <c r="EV595" s="125"/>
      <c r="FF595" s="125"/>
      <c r="FP595" s="125"/>
      <c r="FZ595" s="125"/>
      <c r="GJ595" s="125"/>
      <c r="GT595" s="125"/>
      <c r="HD595" s="125"/>
      <c r="HN595" s="125"/>
      <c r="HX595" s="125"/>
    </row>
    <row xmlns:x14ac="http://schemas.microsoft.com/office/spreadsheetml/2009/9/ac" r="596" s="3" customFormat="true" x14ac:dyDescent="0.25">
      <c r="A596" s="384"/>
      <c r="B596" s="125"/>
      <c r="L596" s="125"/>
      <c r="V596" s="125"/>
      <c r="AF596" s="125"/>
      <c r="AP596" s="125"/>
      <c r="AZ596" s="125"/>
      <c r="BJ596" s="125"/>
      <c r="BT596" s="125"/>
      <c r="CD596" s="125"/>
      <c r="CN596" s="125"/>
      <c r="CX596" s="125"/>
      <c r="DH596" s="125"/>
      <c r="DR596" s="125"/>
      <c r="EB596" s="125"/>
      <c r="EL596" s="125"/>
      <c r="EV596" s="125"/>
      <c r="FF596" s="125"/>
      <c r="FP596" s="125"/>
      <c r="FZ596" s="125"/>
      <c r="GJ596" s="125"/>
      <c r="GT596" s="125"/>
      <c r="HD596" s="125"/>
      <c r="HN596" s="125"/>
      <c r="HX596" s="125"/>
    </row>
    <row xmlns:x14ac="http://schemas.microsoft.com/office/spreadsheetml/2009/9/ac" r="597" s="3" customFormat="true" x14ac:dyDescent="0.25">
      <c r="A597" s="384"/>
      <c r="B597" s="125"/>
      <c r="L597" s="125"/>
      <c r="V597" s="125"/>
      <c r="AF597" s="125"/>
      <c r="AP597" s="125"/>
      <c r="AZ597" s="125"/>
      <c r="BJ597" s="125"/>
      <c r="BT597" s="125"/>
      <c r="CD597" s="125"/>
      <c r="CN597" s="125"/>
      <c r="CX597" s="125"/>
      <c r="DH597" s="125"/>
      <c r="DR597" s="125"/>
      <c r="EB597" s="125"/>
      <c r="EL597" s="125"/>
      <c r="EV597" s="125"/>
      <c r="FF597" s="125"/>
      <c r="FP597" s="125"/>
      <c r="FZ597" s="125"/>
      <c r="GJ597" s="125"/>
      <c r="GT597" s="125"/>
      <c r="HD597" s="125"/>
      <c r="HN597" s="125"/>
      <c r="HX597" s="125"/>
    </row>
    <row xmlns:x14ac="http://schemas.microsoft.com/office/spreadsheetml/2009/9/ac" r="598" s="3" customFormat="true" x14ac:dyDescent="0.25">
      <c r="A598" s="384"/>
      <c r="B598" s="125"/>
      <c r="L598" s="125"/>
      <c r="V598" s="125"/>
      <c r="AF598" s="125"/>
      <c r="AP598" s="125"/>
      <c r="AZ598" s="125"/>
      <c r="BJ598" s="125"/>
      <c r="BT598" s="125"/>
      <c r="CD598" s="125"/>
      <c r="CN598" s="125"/>
      <c r="CX598" s="125"/>
      <c r="DH598" s="125"/>
      <c r="DR598" s="125"/>
      <c r="EB598" s="125"/>
      <c r="EL598" s="125"/>
      <c r="EV598" s="125"/>
      <c r="FF598" s="125"/>
      <c r="FP598" s="125"/>
      <c r="FZ598" s="125"/>
      <c r="GJ598" s="125"/>
      <c r="GT598" s="125"/>
      <c r="HD598" s="125"/>
      <c r="HN598" s="125"/>
      <c r="HX598" s="125"/>
    </row>
    <row xmlns:x14ac="http://schemas.microsoft.com/office/spreadsheetml/2009/9/ac" r="599" s="3" customFormat="true" x14ac:dyDescent="0.25">
      <c r="A599" s="384"/>
      <c r="B599" s="125"/>
      <c r="L599" s="125"/>
      <c r="V599" s="125"/>
      <c r="AF599" s="125"/>
      <c r="AP599" s="125"/>
      <c r="AZ599" s="125"/>
      <c r="BJ599" s="125"/>
      <c r="BT599" s="125"/>
      <c r="CD599" s="125"/>
      <c r="CN599" s="125"/>
      <c r="CX599" s="125"/>
      <c r="DH599" s="125"/>
      <c r="DR599" s="125"/>
      <c r="EB599" s="125"/>
      <c r="EL599" s="125"/>
      <c r="EV599" s="125"/>
      <c r="FF599" s="125"/>
      <c r="FP599" s="125"/>
      <c r="FZ599" s="125"/>
      <c r="GJ599" s="125"/>
      <c r="GT599" s="125"/>
      <c r="HD599" s="125"/>
      <c r="HN599" s="125"/>
      <c r="HX599" s="125"/>
    </row>
    <row xmlns:x14ac="http://schemas.microsoft.com/office/spreadsheetml/2009/9/ac" r="600" s="3" customFormat="true" x14ac:dyDescent="0.25">
      <c r="A600" s="384"/>
      <c r="B600" s="125"/>
      <c r="L600" s="125"/>
      <c r="V600" s="125"/>
      <c r="AF600" s="125"/>
      <c r="AP600" s="125"/>
      <c r="AZ600" s="125"/>
      <c r="BJ600" s="125"/>
      <c r="BT600" s="125"/>
      <c r="CD600" s="125"/>
      <c r="CN600" s="125"/>
      <c r="CX600" s="125"/>
      <c r="DH600" s="125"/>
      <c r="DR600" s="125"/>
      <c r="EB600" s="125"/>
      <c r="EL600" s="125"/>
      <c r="EV600" s="125"/>
      <c r="FF600" s="125"/>
      <c r="FP600" s="125"/>
      <c r="FZ600" s="125"/>
      <c r="GJ600" s="125"/>
      <c r="GT600" s="125"/>
      <c r="HD600" s="125"/>
      <c r="HN600" s="125"/>
      <c r="HX600" s="125"/>
    </row>
    <row xmlns:x14ac="http://schemas.microsoft.com/office/spreadsheetml/2009/9/ac" r="601" s="3" customFormat="true" x14ac:dyDescent="0.25">
      <c r="A601" s="384"/>
      <c r="B601" s="125"/>
      <c r="L601" s="125"/>
      <c r="V601" s="125"/>
      <c r="AF601" s="125"/>
      <c r="AP601" s="125"/>
      <c r="AZ601" s="125"/>
      <c r="BJ601" s="125"/>
      <c r="BT601" s="125"/>
      <c r="CD601" s="125"/>
      <c r="CN601" s="125"/>
      <c r="CX601" s="125"/>
      <c r="DH601" s="125"/>
      <c r="DR601" s="125"/>
      <c r="EB601" s="125"/>
      <c r="EL601" s="125"/>
      <c r="EV601" s="125"/>
      <c r="FF601" s="125"/>
      <c r="FP601" s="125"/>
      <c r="FZ601" s="125"/>
      <c r="GJ601" s="125"/>
      <c r="GT601" s="125"/>
      <c r="HD601" s="125"/>
      <c r="HN601" s="125"/>
      <c r="HX601" s="125"/>
    </row>
    <row xmlns:x14ac="http://schemas.microsoft.com/office/spreadsheetml/2009/9/ac" r="602" s="3" customFormat="true" x14ac:dyDescent="0.25">
      <c r="A602" s="384"/>
      <c r="B602" s="125"/>
      <c r="L602" s="125"/>
      <c r="V602" s="125"/>
      <c r="AF602" s="125"/>
      <c r="AP602" s="125"/>
      <c r="AZ602" s="125"/>
      <c r="BJ602" s="125"/>
      <c r="BT602" s="125"/>
      <c r="CD602" s="125"/>
      <c r="CN602" s="125"/>
      <c r="CX602" s="125"/>
      <c r="DH602" s="125"/>
      <c r="DR602" s="125"/>
      <c r="EB602" s="125"/>
      <c r="EL602" s="125"/>
      <c r="EV602" s="125"/>
      <c r="FF602" s="125"/>
      <c r="FP602" s="125"/>
      <c r="FZ602" s="125"/>
      <c r="GJ602" s="125"/>
      <c r="GT602" s="125"/>
      <c r="HD602" s="125"/>
      <c r="HN602" s="125"/>
      <c r="HX602" s="125"/>
    </row>
    <row xmlns:x14ac="http://schemas.microsoft.com/office/spreadsheetml/2009/9/ac" r="603" s="3" customFormat="true" x14ac:dyDescent="0.25">
      <c r="A603" s="384"/>
      <c r="B603" s="125"/>
      <c r="L603" s="125"/>
      <c r="V603" s="125"/>
      <c r="AF603" s="125"/>
      <c r="AP603" s="125"/>
      <c r="AZ603" s="125"/>
      <c r="BJ603" s="125"/>
      <c r="BT603" s="125"/>
      <c r="CD603" s="125"/>
      <c r="CN603" s="125"/>
      <c r="CX603" s="125"/>
      <c r="DH603" s="125"/>
      <c r="DR603" s="125"/>
      <c r="EB603" s="125"/>
      <c r="EL603" s="125"/>
      <c r="EV603" s="125"/>
      <c r="FF603" s="125"/>
      <c r="FP603" s="125"/>
      <c r="FZ603" s="125"/>
      <c r="GJ603" s="125"/>
      <c r="GT603" s="125"/>
      <c r="HD603" s="125"/>
      <c r="HN603" s="125"/>
      <c r="HX603" s="125"/>
    </row>
    <row xmlns:x14ac="http://schemas.microsoft.com/office/spreadsheetml/2009/9/ac" r="604" s="3" customFormat="true" x14ac:dyDescent="0.25">
      <c r="A604" s="384"/>
      <c r="B604" s="125"/>
      <c r="L604" s="125"/>
      <c r="V604" s="125"/>
      <c r="AF604" s="125"/>
      <c r="AP604" s="125"/>
      <c r="AZ604" s="125"/>
      <c r="BJ604" s="125"/>
      <c r="BT604" s="125"/>
      <c r="CD604" s="125"/>
      <c r="CN604" s="125"/>
      <c r="CX604" s="125"/>
      <c r="DH604" s="125"/>
      <c r="DR604" s="125"/>
      <c r="EB604" s="125"/>
      <c r="EL604" s="125"/>
      <c r="EV604" s="125"/>
      <c r="FF604" s="125"/>
      <c r="FP604" s="125"/>
      <c r="FZ604" s="125"/>
      <c r="GJ604" s="125"/>
      <c r="GT604" s="125"/>
      <c r="HD604" s="125"/>
      <c r="HN604" s="125"/>
      <c r="HX604" s="125"/>
    </row>
    <row xmlns:x14ac="http://schemas.microsoft.com/office/spreadsheetml/2009/9/ac" r="605" s="3" customFormat="true" x14ac:dyDescent="0.25">
      <c r="A605" s="384"/>
      <c r="B605" s="125"/>
      <c r="L605" s="125"/>
      <c r="V605" s="125"/>
      <c r="AF605" s="125"/>
      <c r="AP605" s="125"/>
      <c r="AZ605" s="125"/>
      <c r="BJ605" s="125"/>
      <c r="BT605" s="125"/>
      <c r="CD605" s="125"/>
      <c r="CN605" s="125"/>
      <c r="CX605" s="125"/>
      <c r="DH605" s="125"/>
      <c r="DR605" s="125"/>
      <c r="EB605" s="125"/>
      <c r="EL605" s="125"/>
      <c r="EV605" s="125"/>
      <c r="FF605" s="125"/>
      <c r="FP605" s="125"/>
      <c r="FZ605" s="125"/>
      <c r="GJ605" s="125"/>
      <c r="GT605" s="125"/>
      <c r="HD605" s="125"/>
      <c r="HN605" s="125"/>
      <c r="HX605" s="125"/>
    </row>
    <row xmlns:x14ac="http://schemas.microsoft.com/office/spreadsheetml/2009/9/ac" r="606" s="3" customFormat="true" x14ac:dyDescent="0.25">
      <c r="A606" s="384"/>
      <c r="B606" s="125"/>
      <c r="L606" s="125"/>
      <c r="V606" s="125"/>
      <c r="AF606" s="125"/>
      <c r="AP606" s="125"/>
      <c r="AZ606" s="125"/>
      <c r="BJ606" s="125"/>
      <c r="BT606" s="125"/>
      <c r="CD606" s="125"/>
      <c r="CN606" s="125"/>
      <c r="CX606" s="125"/>
      <c r="DH606" s="125"/>
      <c r="DR606" s="125"/>
      <c r="EB606" s="125"/>
      <c r="EL606" s="125"/>
      <c r="EV606" s="125"/>
      <c r="FF606" s="125"/>
      <c r="FP606" s="125"/>
      <c r="FZ606" s="125"/>
      <c r="GJ606" s="125"/>
      <c r="GT606" s="125"/>
      <c r="HD606" s="125"/>
      <c r="HN606" s="125"/>
      <c r="HX606" s="125"/>
    </row>
    <row xmlns:x14ac="http://schemas.microsoft.com/office/spreadsheetml/2009/9/ac" r="607" s="3" customFormat="true" x14ac:dyDescent="0.25">
      <c r="A607" s="384"/>
      <c r="B607" s="125"/>
      <c r="L607" s="125"/>
      <c r="V607" s="125"/>
      <c r="AF607" s="125"/>
      <c r="AP607" s="125"/>
      <c r="AZ607" s="125"/>
      <c r="BJ607" s="125"/>
      <c r="BT607" s="125"/>
      <c r="CD607" s="125"/>
      <c r="CN607" s="125"/>
      <c r="CX607" s="125"/>
      <c r="DH607" s="125"/>
      <c r="DR607" s="125"/>
      <c r="EB607" s="125"/>
      <c r="EL607" s="125"/>
      <c r="EV607" s="125"/>
      <c r="FF607" s="125"/>
      <c r="FP607" s="125"/>
      <c r="FZ607" s="125"/>
      <c r="GJ607" s="125"/>
      <c r="GT607" s="125"/>
      <c r="HD607" s="125"/>
      <c r="HN607" s="125"/>
      <c r="HX607" s="125"/>
    </row>
    <row xmlns:x14ac="http://schemas.microsoft.com/office/spreadsheetml/2009/9/ac" r="608" s="3" customFormat="true" x14ac:dyDescent="0.25">
      <c r="A608" s="384"/>
      <c r="B608" s="125"/>
      <c r="L608" s="125"/>
      <c r="V608" s="125"/>
      <c r="AF608" s="125"/>
      <c r="AP608" s="125"/>
      <c r="AZ608" s="125"/>
      <c r="BJ608" s="125"/>
      <c r="BT608" s="125"/>
      <c r="CD608" s="125"/>
      <c r="CN608" s="125"/>
      <c r="CX608" s="125"/>
      <c r="DH608" s="125"/>
      <c r="DR608" s="125"/>
      <c r="EB608" s="125"/>
      <c r="EL608" s="125"/>
      <c r="EV608" s="125"/>
      <c r="FF608" s="125"/>
      <c r="FP608" s="125"/>
      <c r="FZ608" s="125"/>
      <c r="GJ608" s="125"/>
      <c r="GT608" s="125"/>
      <c r="HD608" s="125"/>
      <c r="HN608" s="125"/>
      <c r="HX608" s="125"/>
    </row>
    <row xmlns:x14ac="http://schemas.microsoft.com/office/spreadsheetml/2009/9/ac" r="609" s="3" customFormat="true" x14ac:dyDescent="0.25">
      <c r="A609" s="384"/>
      <c r="B609" s="125"/>
      <c r="L609" s="125"/>
      <c r="V609" s="125"/>
      <c r="AF609" s="125"/>
      <c r="AP609" s="125"/>
      <c r="AZ609" s="125"/>
      <c r="BJ609" s="125"/>
      <c r="BT609" s="125"/>
      <c r="CD609" s="125"/>
      <c r="CN609" s="125"/>
      <c r="CX609" s="125"/>
      <c r="DH609" s="125"/>
      <c r="DR609" s="125"/>
      <c r="EB609" s="125"/>
      <c r="EL609" s="125"/>
      <c r="EV609" s="125"/>
      <c r="FF609" s="125"/>
      <c r="FP609" s="125"/>
      <c r="FZ609" s="125"/>
      <c r="GJ609" s="125"/>
      <c r="GT609" s="125"/>
      <c r="HD609" s="125"/>
      <c r="HN609" s="125"/>
      <c r="HX609" s="125"/>
    </row>
    <row xmlns:x14ac="http://schemas.microsoft.com/office/spreadsheetml/2009/9/ac" r="610" s="3" customFormat="true" x14ac:dyDescent="0.25">
      <c r="A610" s="384"/>
      <c r="B610" s="125"/>
      <c r="L610" s="125"/>
      <c r="V610" s="125"/>
      <c r="AF610" s="125"/>
      <c r="AP610" s="125"/>
      <c r="AZ610" s="125"/>
      <c r="BJ610" s="125"/>
      <c r="BT610" s="125"/>
      <c r="CD610" s="125"/>
      <c r="CN610" s="125"/>
      <c r="CX610" s="125"/>
      <c r="DH610" s="125"/>
      <c r="DR610" s="125"/>
      <c r="EB610" s="125"/>
      <c r="EL610" s="125"/>
      <c r="EV610" s="125"/>
      <c r="FF610" s="125"/>
      <c r="FP610" s="125"/>
      <c r="FZ610" s="125"/>
      <c r="GJ610" s="125"/>
      <c r="GT610" s="125"/>
      <c r="HD610" s="125"/>
      <c r="HN610" s="125"/>
      <c r="HX610" s="125"/>
    </row>
    <row xmlns:x14ac="http://schemas.microsoft.com/office/spreadsheetml/2009/9/ac" r="611" s="3" customFormat="true" x14ac:dyDescent="0.25">
      <c r="A611" s="384"/>
      <c r="B611" s="125"/>
      <c r="L611" s="125"/>
      <c r="V611" s="125"/>
      <c r="AF611" s="125"/>
      <c r="AP611" s="125"/>
      <c r="AZ611" s="125"/>
      <c r="BJ611" s="125"/>
      <c r="BT611" s="125"/>
      <c r="CD611" s="125"/>
      <c r="CN611" s="125"/>
      <c r="CX611" s="125"/>
      <c r="DH611" s="125"/>
      <c r="DR611" s="125"/>
      <c r="EB611" s="125"/>
      <c r="EL611" s="125"/>
      <c r="EV611" s="125"/>
      <c r="FF611" s="125"/>
      <c r="FP611" s="125"/>
      <c r="FZ611" s="125"/>
      <c r="GJ611" s="125"/>
      <c r="GT611" s="125"/>
      <c r="HD611" s="125"/>
      <c r="HN611" s="125"/>
      <c r="HX611" s="125"/>
    </row>
    <row xmlns:x14ac="http://schemas.microsoft.com/office/spreadsheetml/2009/9/ac" r="612" s="3" customFormat="true" x14ac:dyDescent="0.25">
      <c r="A612" s="384"/>
      <c r="B612" s="125"/>
      <c r="L612" s="125"/>
      <c r="V612" s="125"/>
      <c r="AF612" s="125"/>
      <c r="AP612" s="125"/>
      <c r="AZ612" s="125"/>
      <c r="BJ612" s="125"/>
      <c r="BT612" s="125"/>
      <c r="CD612" s="125"/>
      <c r="CN612" s="125"/>
      <c r="CX612" s="125"/>
      <c r="DH612" s="125"/>
      <c r="DR612" s="125"/>
      <c r="EB612" s="125"/>
      <c r="EL612" s="125"/>
      <c r="EV612" s="125"/>
      <c r="FF612" s="125"/>
      <c r="FP612" s="125"/>
      <c r="FZ612" s="125"/>
      <c r="GJ612" s="125"/>
      <c r="GT612" s="125"/>
      <c r="HD612" s="125"/>
      <c r="HN612" s="125"/>
      <c r="HX612" s="125"/>
    </row>
    <row xmlns:x14ac="http://schemas.microsoft.com/office/spreadsheetml/2009/9/ac" r="613" s="3" customFormat="true" x14ac:dyDescent="0.25">
      <c r="A613" s="384"/>
      <c r="B613" s="125"/>
      <c r="L613" s="125"/>
      <c r="V613" s="125"/>
      <c r="AF613" s="125"/>
      <c r="AP613" s="125"/>
      <c r="AZ613" s="125"/>
      <c r="BJ613" s="125"/>
      <c r="BT613" s="125"/>
      <c r="CD613" s="125"/>
      <c r="CN613" s="125"/>
      <c r="CX613" s="125"/>
      <c r="DH613" s="125"/>
      <c r="DR613" s="125"/>
      <c r="EB613" s="125"/>
      <c r="EL613" s="125"/>
      <c r="EV613" s="125"/>
      <c r="FF613" s="125"/>
      <c r="FP613" s="125"/>
      <c r="FZ613" s="125"/>
      <c r="GJ613" s="125"/>
      <c r="GT613" s="125"/>
      <c r="HD613" s="125"/>
      <c r="HN613" s="125"/>
      <c r="HX613" s="125"/>
    </row>
    <row xmlns:x14ac="http://schemas.microsoft.com/office/spreadsheetml/2009/9/ac" r="614" s="3" customFormat="true" x14ac:dyDescent="0.25">
      <c r="A614" s="384"/>
      <c r="B614" s="125"/>
      <c r="L614" s="125"/>
      <c r="V614" s="125"/>
      <c r="AF614" s="125"/>
      <c r="AP614" s="125"/>
      <c r="AZ614" s="125"/>
      <c r="BJ614" s="125"/>
      <c r="BT614" s="125"/>
      <c r="CD614" s="125"/>
      <c r="CN614" s="125"/>
      <c r="CX614" s="125"/>
      <c r="DH614" s="125"/>
      <c r="DR614" s="125"/>
      <c r="EB614" s="125"/>
      <c r="EL614" s="125"/>
      <c r="EV614" s="125"/>
      <c r="FF614" s="125"/>
      <c r="FP614" s="125"/>
      <c r="FZ614" s="125"/>
      <c r="GJ614" s="125"/>
      <c r="GT614" s="125"/>
      <c r="HD614" s="125"/>
      <c r="HN614" s="125"/>
      <c r="HX614" s="125"/>
    </row>
    <row xmlns:x14ac="http://schemas.microsoft.com/office/spreadsheetml/2009/9/ac" r="615" s="3" customFormat="true" x14ac:dyDescent="0.25">
      <c r="A615" s="384"/>
      <c r="B615" s="125"/>
      <c r="L615" s="125"/>
      <c r="V615" s="125"/>
      <c r="AF615" s="125"/>
      <c r="AP615" s="125"/>
      <c r="AZ615" s="125"/>
      <c r="BJ615" s="125"/>
      <c r="BT615" s="125"/>
      <c r="CD615" s="125"/>
      <c r="CN615" s="125"/>
      <c r="CX615" s="125"/>
      <c r="DH615" s="125"/>
      <c r="DR615" s="125"/>
      <c r="EB615" s="125"/>
      <c r="EL615" s="125"/>
      <c r="EV615" s="125"/>
      <c r="FF615" s="125"/>
      <c r="FP615" s="125"/>
      <c r="FZ615" s="125"/>
      <c r="GJ615" s="125"/>
      <c r="GT615" s="125"/>
      <c r="HD615" s="125"/>
      <c r="HN615" s="125"/>
      <c r="HX615" s="125"/>
    </row>
    <row xmlns:x14ac="http://schemas.microsoft.com/office/spreadsheetml/2009/9/ac" r="616" s="3" customFormat="true" x14ac:dyDescent="0.25">
      <c r="A616" s="384"/>
      <c r="B616" s="125"/>
      <c r="L616" s="125"/>
      <c r="V616" s="125"/>
      <c r="AF616" s="125"/>
      <c r="AP616" s="125"/>
      <c r="AZ616" s="125"/>
      <c r="BJ616" s="125"/>
      <c r="BT616" s="125"/>
      <c r="CD616" s="125"/>
      <c r="CN616" s="125"/>
      <c r="CX616" s="125"/>
      <c r="DH616" s="125"/>
      <c r="DR616" s="125"/>
      <c r="EB616" s="125"/>
      <c r="EL616" s="125"/>
      <c r="EV616" s="125"/>
      <c r="FF616" s="125"/>
      <c r="FP616" s="125"/>
      <c r="FZ616" s="125"/>
      <c r="GJ616" s="125"/>
      <c r="GT616" s="125"/>
      <c r="HD616" s="125"/>
      <c r="HN616" s="125"/>
      <c r="HX616" s="125"/>
    </row>
    <row xmlns:x14ac="http://schemas.microsoft.com/office/spreadsheetml/2009/9/ac" r="617" s="3" customFormat="true" x14ac:dyDescent="0.25">
      <c r="A617" s="384"/>
      <c r="B617" s="125"/>
      <c r="L617" s="125"/>
      <c r="V617" s="125"/>
      <c r="AF617" s="125"/>
      <c r="AP617" s="125"/>
      <c r="AZ617" s="125"/>
      <c r="BJ617" s="125"/>
      <c r="BT617" s="125"/>
      <c r="CD617" s="125"/>
      <c r="CN617" s="125"/>
      <c r="CX617" s="125"/>
      <c r="DH617" s="125"/>
      <c r="DR617" s="125"/>
      <c r="EB617" s="125"/>
      <c r="EL617" s="125"/>
      <c r="EV617" s="125"/>
      <c r="FF617" s="125"/>
      <c r="FP617" s="125"/>
      <c r="FZ617" s="125"/>
      <c r="GJ617" s="125"/>
      <c r="GT617" s="125"/>
      <c r="HD617" s="125"/>
      <c r="HN617" s="125"/>
      <c r="HX617" s="125"/>
    </row>
    <row xmlns:x14ac="http://schemas.microsoft.com/office/spreadsheetml/2009/9/ac" r="618" s="3" customFormat="true" x14ac:dyDescent="0.25">
      <c r="A618" s="384"/>
      <c r="B618" s="125"/>
      <c r="L618" s="125"/>
      <c r="V618" s="125"/>
      <c r="AF618" s="125"/>
      <c r="AP618" s="125"/>
      <c r="AZ618" s="125"/>
      <c r="BJ618" s="125"/>
      <c r="BT618" s="125"/>
      <c r="CD618" s="125"/>
      <c r="CN618" s="125"/>
      <c r="CX618" s="125"/>
      <c r="DH618" s="125"/>
      <c r="DR618" s="125"/>
      <c r="EB618" s="125"/>
      <c r="EL618" s="125"/>
      <c r="EV618" s="125"/>
      <c r="FF618" s="125"/>
      <c r="FP618" s="125"/>
      <c r="FZ618" s="125"/>
      <c r="GJ618" s="125"/>
      <c r="GT618" s="125"/>
      <c r="HD618" s="125"/>
      <c r="HN618" s="125"/>
      <c r="HX618" s="125"/>
    </row>
    <row xmlns:x14ac="http://schemas.microsoft.com/office/spreadsheetml/2009/9/ac" r="619" s="3" customFormat="true" x14ac:dyDescent="0.25">
      <c r="A619" s="384"/>
      <c r="B619" s="125"/>
      <c r="L619" s="125"/>
      <c r="V619" s="125"/>
      <c r="AF619" s="125"/>
      <c r="AP619" s="125"/>
      <c r="AZ619" s="125"/>
      <c r="BJ619" s="125"/>
      <c r="BT619" s="125"/>
      <c r="CD619" s="125"/>
      <c r="CN619" s="125"/>
      <c r="CX619" s="125"/>
      <c r="DH619" s="125"/>
      <c r="DR619" s="125"/>
      <c r="EB619" s="125"/>
      <c r="EL619" s="125"/>
      <c r="EV619" s="125"/>
      <c r="FF619" s="125"/>
      <c r="FP619" s="125"/>
      <c r="FZ619" s="125"/>
      <c r="GJ619" s="125"/>
      <c r="GT619" s="125"/>
      <c r="HD619" s="125"/>
      <c r="HN619" s="125"/>
      <c r="HX619" s="125"/>
    </row>
    <row xmlns:x14ac="http://schemas.microsoft.com/office/spreadsheetml/2009/9/ac" r="620" s="3" customFormat="true" x14ac:dyDescent="0.25">
      <c r="A620" s="384"/>
      <c r="B620" s="125"/>
      <c r="L620" s="125"/>
      <c r="V620" s="125"/>
      <c r="AF620" s="125"/>
      <c r="AP620" s="125"/>
      <c r="AZ620" s="125"/>
      <c r="BJ620" s="125"/>
      <c r="BT620" s="125"/>
      <c r="CD620" s="125"/>
      <c r="CN620" s="125"/>
      <c r="CX620" s="125"/>
      <c r="DH620" s="125"/>
      <c r="DR620" s="125"/>
      <c r="EB620" s="125"/>
      <c r="EL620" s="125"/>
      <c r="EV620" s="125"/>
      <c r="FF620" s="125"/>
      <c r="FP620" s="125"/>
      <c r="FZ620" s="125"/>
      <c r="GJ620" s="125"/>
      <c r="GT620" s="125"/>
      <c r="HD620" s="125"/>
      <c r="HN620" s="125"/>
      <c r="HX620" s="125"/>
    </row>
    <row xmlns:x14ac="http://schemas.microsoft.com/office/spreadsheetml/2009/9/ac" r="621" s="3" customFormat="true" x14ac:dyDescent="0.25">
      <c r="A621" s="384"/>
      <c r="B621" s="125"/>
      <c r="L621" s="125"/>
      <c r="V621" s="125"/>
      <c r="AF621" s="125"/>
      <c r="AP621" s="125"/>
      <c r="AZ621" s="125"/>
      <c r="BJ621" s="125"/>
      <c r="BT621" s="125"/>
      <c r="CD621" s="125"/>
      <c r="CN621" s="125"/>
      <c r="CX621" s="125"/>
      <c r="DH621" s="125"/>
      <c r="DR621" s="125"/>
      <c r="EB621" s="125"/>
      <c r="EL621" s="125"/>
      <c r="EV621" s="125"/>
      <c r="FF621" s="125"/>
      <c r="FP621" s="125"/>
      <c r="FZ621" s="125"/>
      <c r="GJ621" s="125"/>
      <c r="GT621" s="125"/>
      <c r="HD621" s="125"/>
      <c r="HN621" s="125"/>
      <c r="HX621" s="125"/>
    </row>
    <row xmlns:x14ac="http://schemas.microsoft.com/office/spreadsheetml/2009/9/ac" r="622" s="3" customFormat="true" x14ac:dyDescent="0.25">
      <c r="A622" s="384"/>
      <c r="B622" s="125"/>
      <c r="L622" s="125"/>
      <c r="V622" s="125"/>
      <c r="AF622" s="125"/>
      <c r="AP622" s="125"/>
      <c r="AZ622" s="125"/>
      <c r="BJ622" s="125"/>
      <c r="BT622" s="125"/>
      <c r="CD622" s="125"/>
      <c r="CN622" s="125"/>
      <c r="CX622" s="125"/>
      <c r="DH622" s="125"/>
      <c r="DR622" s="125"/>
      <c r="EB622" s="125"/>
      <c r="EL622" s="125"/>
      <c r="EV622" s="125"/>
      <c r="FF622" s="125"/>
      <c r="FP622" s="125"/>
      <c r="FZ622" s="125"/>
      <c r="GJ622" s="125"/>
      <c r="GT622" s="125"/>
      <c r="HD622" s="125"/>
      <c r="HN622" s="125"/>
      <c r="HX622" s="125"/>
    </row>
    <row xmlns:x14ac="http://schemas.microsoft.com/office/spreadsheetml/2009/9/ac" r="623" s="3" customFormat="true" x14ac:dyDescent="0.25">
      <c r="A623" s="384"/>
      <c r="B623" s="125"/>
      <c r="L623" s="125"/>
      <c r="V623" s="125"/>
      <c r="AF623" s="125"/>
      <c r="AP623" s="125"/>
      <c r="AZ623" s="125"/>
      <c r="BJ623" s="125"/>
      <c r="BT623" s="125"/>
      <c r="CD623" s="125"/>
      <c r="CN623" s="125"/>
      <c r="CX623" s="125"/>
      <c r="DH623" s="125"/>
      <c r="DR623" s="125"/>
      <c r="EB623" s="125"/>
      <c r="EL623" s="125"/>
      <c r="EV623" s="125"/>
      <c r="FF623" s="125"/>
      <c r="FP623" s="125"/>
      <c r="FZ623" s="125"/>
      <c r="GJ623" s="125"/>
      <c r="GT623" s="125"/>
      <c r="HD623" s="125"/>
      <c r="HN623" s="125"/>
      <c r="HX623" s="125"/>
    </row>
    <row xmlns:x14ac="http://schemas.microsoft.com/office/spreadsheetml/2009/9/ac" r="624" s="3" customFormat="true" x14ac:dyDescent="0.25">
      <c r="A624" s="384"/>
      <c r="B624" s="125"/>
      <c r="L624" s="125"/>
      <c r="V624" s="125"/>
      <c r="AF624" s="125"/>
      <c r="AP624" s="125"/>
      <c r="AZ624" s="125"/>
      <c r="BJ624" s="125"/>
      <c r="BT624" s="125"/>
      <c r="CD624" s="125"/>
      <c r="CN624" s="125"/>
      <c r="CX624" s="125"/>
      <c r="DH624" s="125"/>
      <c r="DR624" s="125"/>
      <c r="EB624" s="125"/>
      <c r="EL624" s="125"/>
      <c r="EV624" s="125"/>
      <c r="FF624" s="125"/>
      <c r="FP624" s="125"/>
      <c r="FZ624" s="125"/>
      <c r="GJ624" s="125"/>
      <c r="GT624" s="125"/>
      <c r="HD624" s="125"/>
      <c r="HN624" s="125"/>
      <c r="HX624" s="125"/>
    </row>
    <row xmlns:x14ac="http://schemas.microsoft.com/office/spreadsheetml/2009/9/ac" r="625" s="3" customFormat="true" x14ac:dyDescent="0.25">
      <c r="A625" s="384"/>
      <c r="B625" s="125"/>
      <c r="L625" s="125"/>
      <c r="V625" s="125"/>
      <c r="AF625" s="125"/>
      <c r="AP625" s="125"/>
      <c r="AZ625" s="125"/>
      <c r="BJ625" s="125"/>
      <c r="BT625" s="125"/>
      <c r="CD625" s="125"/>
      <c r="CN625" s="125"/>
      <c r="CX625" s="125"/>
      <c r="DH625" s="125"/>
      <c r="DR625" s="125"/>
      <c r="EB625" s="125"/>
      <c r="EL625" s="125"/>
      <c r="EV625" s="125"/>
      <c r="FF625" s="125"/>
      <c r="FP625" s="125"/>
      <c r="FZ625" s="125"/>
      <c r="GJ625" s="125"/>
      <c r="GT625" s="125"/>
      <c r="HD625" s="125"/>
      <c r="HN625" s="125"/>
      <c r="HX625" s="125"/>
    </row>
    <row xmlns:x14ac="http://schemas.microsoft.com/office/spreadsheetml/2009/9/ac" r="626" s="3" customFormat="true" x14ac:dyDescent="0.25">
      <c r="A626" s="384"/>
      <c r="B626" s="125"/>
      <c r="L626" s="125"/>
      <c r="V626" s="125"/>
      <c r="AF626" s="125"/>
      <c r="AP626" s="125"/>
      <c r="AZ626" s="125"/>
      <c r="BJ626" s="125"/>
      <c r="BT626" s="125"/>
      <c r="CD626" s="125"/>
      <c r="CN626" s="125"/>
      <c r="CX626" s="125"/>
      <c r="DH626" s="125"/>
      <c r="DR626" s="125"/>
      <c r="EB626" s="125"/>
      <c r="EL626" s="125"/>
      <c r="EV626" s="125"/>
      <c r="FF626" s="125"/>
      <c r="FP626" s="125"/>
      <c r="FZ626" s="125"/>
      <c r="GJ626" s="125"/>
      <c r="GT626" s="125"/>
      <c r="HD626" s="125"/>
      <c r="HN626" s="125"/>
      <c r="HX626" s="125"/>
    </row>
    <row xmlns:x14ac="http://schemas.microsoft.com/office/spreadsheetml/2009/9/ac" r="627" s="3" customFormat="true" x14ac:dyDescent="0.25">
      <c r="A627" s="384"/>
      <c r="B627" s="125"/>
      <c r="L627" s="125"/>
      <c r="V627" s="125"/>
      <c r="AF627" s="125"/>
      <c r="AP627" s="125"/>
      <c r="AZ627" s="125"/>
      <c r="BJ627" s="125"/>
      <c r="BT627" s="125"/>
      <c r="CD627" s="125"/>
      <c r="CN627" s="125"/>
      <c r="CX627" s="125"/>
      <c r="DH627" s="125"/>
      <c r="DR627" s="125"/>
      <c r="EB627" s="125"/>
      <c r="EL627" s="125"/>
      <c r="EV627" s="125"/>
      <c r="FF627" s="125"/>
      <c r="FP627" s="125"/>
      <c r="FZ627" s="125"/>
      <c r="GJ627" s="125"/>
      <c r="GT627" s="125"/>
      <c r="HD627" s="125"/>
      <c r="HN627" s="125"/>
      <c r="HX627" s="125"/>
    </row>
    <row xmlns:x14ac="http://schemas.microsoft.com/office/spreadsheetml/2009/9/ac" r="628" s="3" customFormat="true" x14ac:dyDescent="0.25">
      <c r="A628" s="384"/>
      <c r="B628" s="125"/>
      <c r="L628" s="125"/>
      <c r="V628" s="125"/>
      <c r="AF628" s="125"/>
      <c r="AP628" s="125"/>
      <c r="AZ628" s="125"/>
      <c r="BJ628" s="125"/>
      <c r="BT628" s="125"/>
      <c r="CD628" s="125"/>
      <c r="CN628" s="125"/>
      <c r="CX628" s="125"/>
      <c r="DH628" s="125"/>
      <c r="DR628" s="125"/>
      <c r="EB628" s="125"/>
      <c r="EL628" s="125"/>
      <c r="EV628" s="125"/>
      <c r="FF628" s="125"/>
      <c r="FP628" s="125"/>
      <c r="FZ628" s="125"/>
      <c r="GJ628" s="125"/>
      <c r="GT628" s="125"/>
      <c r="HD628" s="125"/>
      <c r="HN628" s="125"/>
      <c r="HX628" s="125"/>
    </row>
    <row xmlns:x14ac="http://schemas.microsoft.com/office/spreadsheetml/2009/9/ac" r="629" s="3" customFormat="true" x14ac:dyDescent="0.25">
      <c r="A629" s="384"/>
      <c r="B629" s="125"/>
      <c r="L629" s="125"/>
      <c r="V629" s="125"/>
      <c r="AF629" s="125"/>
      <c r="AP629" s="125"/>
      <c r="AZ629" s="125"/>
      <c r="BJ629" s="125"/>
      <c r="BT629" s="125"/>
      <c r="CD629" s="125"/>
      <c r="CN629" s="125"/>
      <c r="CX629" s="125"/>
      <c r="DH629" s="125"/>
      <c r="DR629" s="125"/>
      <c r="EB629" s="125"/>
      <c r="EL629" s="125"/>
      <c r="EV629" s="125"/>
      <c r="FF629" s="125"/>
      <c r="FP629" s="125"/>
      <c r="FZ629" s="125"/>
      <c r="GJ629" s="125"/>
      <c r="GT629" s="125"/>
      <c r="HD629" s="125"/>
      <c r="HN629" s="125"/>
      <c r="HX629" s="125"/>
    </row>
    <row xmlns:x14ac="http://schemas.microsoft.com/office/spreadsheetml/2009/9/ac" r="630" s="3" customFormat="true" x14ac:dyDescent="0.25">
      <c r="A630" s="384"/>
      <c r="B630" s="125"/>
      <c r="L630" s="125"/>
      <c r="V630" s="125"/>
      <c r="AF630" s="125"/>
      <c r="AP630" s="125"/>
      <c r="AZ630" s="125"/>
      <c r="BJ630" s="125"/>
      <c r="BT630" s="125"/>
      <c r="CD630" s="125"/>
      <c r="CN630" s="125"/>
      <c r="CX630" s="125"/>
      <c r="DH630" s="125"/>
      <c r="DR630" s="125"/>
      <c r="EB630" s="125"/>
      <c r="EL630" s="125"/>
      <c r="EV630" s="125"/>
      <c r="FF630" s="125"/>
      <c r="FP630" s="125"/>
      <c r="FZ630" s="125"/>
      <c r="GJ630" s="125"/>
      <c r="GT630" s="125"/>
      <c r="HD630" s="125"/>
      <c r="HN630" s="125"/>
      <c r="HX630" s="125"/>
    </row>
    <row xmlns:x14ac="http://schemas.microsoft.com/office/spreadsheetml/2009/9/ac" r="631" s="3" customFormat="true" x14ac:dyDescent="0.25">
      <c r="A631" s="384"/>
      <c r="B631" s="125"/>
      <c r="L631" s="125"/>
      <c r="V631" s="125"/>
      <c r="AF631" s="125"/>
      <c r="AP631" s="125"/>
      <c r="AZ631" s="125"/>
      <c r="BJ631" s="125"/>
      <c r="BT631" s="125"/>
      <c r="CD631" s="125"/>
      <c r="CN631" s="125"/>
      <c r="CX631" s="125"/>
      <c r="DH631" s="125"/>
      <c r="DR631" s="125"/>
      <c r="EB631" s="125"/>
      <c r="EL631" s="125"/>
      <c r="EV631" s="125"/>
      <c r="FF631" s="125"/>
      <c r="FP631" s="125"/>
      <c r="FZ631" s="125"/>
      <c r="GJ631" s="125"/>
      <c r="GT631" s="125"/>
      <c r="HD631" s="125"/>
      <c r="HN631" s="125"/>
      <c r="HX631" s="125"/>
    </row>
    <row xmlns:x14ac="http://schemas.microsoft.com/office/spreadsheetml/2009/9/ac" r="632" s="3" customFormat="true" x14ac:dyDescent="0.25">
      <c r="A632" s="384"/>
      <c r="B632" s="125"/>
      <c r="L632" s="125"/>
      <c r="V632" s="125"/>
      <c r="AF632" s="125"/>
      <c r="AP632" s="125"/>
      <c r="AZ632" s="125"/>
      <c r="BJ632" s="125"/>
      <c r="BT632" s="125"/>
      <c r="CD632" s="125"/>
      <c r="CN632" s="125"/>
      <c r="CX632" s="125"/>
      <c r="DH632" s="125"/>
      <c r="DR632" s="125"/>
      <c r="EB632" s="125"/>
      <c r="EL632" s="125"/>
      <c r="EV632" s="125"/>
      <c r="FF632" s="125"/>
      <c r="FP632" s="125"/>
      <c r="FZ632" s="125"/>
      <c r="GJ632" s="125"/>
      <c r="GT632" s="125"/>
      <c r="HD632" s="125"/>
      <c r="HN632" s="125"/>
      <c r="HX632" s="125"/>
    </row>
    <row xmlns:x14ac="http://schemas.microsoft.com/office/spreadsheetml/2009/9/ac" r="633" s="3" customFormat="true" x14ac:dyDescent="0.25">
      <c r="A633" s="384"/>
      <c r="B633" s="125"/>
      <c r="L633" s="125"/>
      <c r="V633" s="125"/>
      <c r="AF633" s="125"/>
      <c r="AP633" s="125"/>
      <c r="AZ633" s="125"/>
      <c r="BJ633" s="125"/>
      <c r="BT633" s="125"/>
      <c r="CD633" s="125"/>
      <c r="CN633" s="125"/>
      <c r="CX633" s="125"/>
      <c r="DH633" s="125"/>
      <c r="DR633" s="125"/>
      <c r="EB633" s="125"/>
      <c r="EL633" s="125"/>
      <c r="EV633" s="125"/>
      <c r="FF633" s="125"/>
      <c r="FP633" s="125"/>
      <c r="FZ633" s="125"/>
      <c r="GJ633" s="125"/>
      <c r="GT633" s="125"/>
      <c r="HD633" s="125"/>
      <c r="HN633" s="125"/>
      <c r="HX633" s="125"/>
    </row>
    <row xmlns:x14ac="http://schemas.microsoft.com/office/spreadsheetml/2009/9/ac" r="634" s="3" customFormat="true" x14ac:dyDescent="0.25">
      <c r="A634" s="384"/>
      <c r="B634" s="125"/>
      <c r="L634" s="125"/>
      <c r="V634" s="125"/>
      <c r="AF634" s="125"/>
      <c r="AP634" s="125"/>
      <c r="AZ634" s="125"/>
      <c r="BJ634" s="125"/>
      <c r="BT634" s="125"/>
      <c r="CD634" s="125"/>
      <c r="CN634" s="125"/>
      <c r="CX634" s="125"/>
      <c r="DH634" s="125"/>
      <c r="DR634" s="125"/>
      <c r="EB634" s="125"/>
      <c r="EL634" s="125"/>
      <c r="EV634" s="125"/>
      <c r="FF634" s="125"/>
      <c r="FP634" s="125"/>
      <c r="FZ634" s="125"/>
      <c r="GJ634" s="125"/>
      <c r="GT634" s="125"/>
      <c r="HD634" s="125"/>
      <c r="HN634" s="125"/>
      <c r="HX634" s="125"/>
    </row>
    <row xmlns:x14ac="http://schemas.microsoft.com/office/spreadsheetml/2009/9/ac" r="635" s="3" customFormat="true" x14ac:dyDescent="0.25">
      <c r="A635" s="384"/>
      <c r="B635" s="125"/>
      <c r="L635" s="125"/>
      <c r="V635" s="125"/>
      <c r="AF635" s="125"/>
      <c r="AP635" s="125"/>
      <c r="AZ635" s="125"/>
      <c r="BJ635" s="125"/>
      <c r="BT635" s="125"/>
      <c r="CD635" s="125"/>
      <c r="CN635" s="125"/>
      <c r="CX635" s="125"/>
      <c r="DH635" s="125"/>
      <c r="DR635" s="125"/>
      <c r="EB635" s="125"/>
      <c r="EL635" s="125"/>
      <c r="EV635" s="125"/>
      <c r="FF635" s="125"/>
      <c r="FP635" s="125"/>
      <c r="FZ635" s="125"/>
      <c r="GJ635" s="125"/>
      <c r="GT635" s="125"/>
      <c r="HD635" s="125"/>
      <c r="HN635" s="125"/>
      <c r="HX635" s="125"/>
    </row>
    <row xmlns:x14ac="http://schemas.microsoft.com/office/spreadsheetml/2009/9/ac" r="636" s="3" customFormat="true" x14ac:dyDescent="0.25">
      <c r="A636" s="384"/>
      <c r="B636" s="125"/>
      <c r="L636" s="125"/>
      <c r="V636" s="125"/>
      <c r="AF636" s="125"/>
      <c r="AP636" s="125"/>
      <c r="AZ636" s="125"/>
      <c r="BJ636" s="125"/>
      <c r="BT636" s="125"/>
      <c r="CD636" s="125"/>
      <c r="CN636" s="125"/>
      <c r="CX636" s="125"/>
      <c r="DH636" s="125"/>
      <c r="DR636" s="125"/>
      <c r="EB636" s="125"/>
      <c r="EL636" s="125"/>
      <c r="EV636" s="125"/>
      <c r="FF636" s="125"/>
      <c r="FP636" s="125"/>
      <c r="FZ636" s="125"/>
      <c r="GJ636" s="125"/>
      <c r="GT636" s="125"/>
      <c r="HD636" s="125"/>
      <c r="HN636" s="125"/>
      <c r="HX636" s="125"/>
    </row>
    <row xmlns:x14ac="http://schemas.microsoft.com/office/spreadsheetml/2009/9/ac" r="637" s="3" customFormat="true" x14ac:dyDescent="0.25">
      <c r="A637" s="384"/>
      <c r="B637" s="125"/>
      <c r="L637" s="125"/>
      <c r="V637" s="125"/>
      <c r="AF637" s="125"/>
      <c r="AP637" s="125"/>
      <c r="AZ637" s="125"/>
      <c r="BJ637" s="125"/>
      <c r="BT637" s="125"/>
      <c r="CD637" s="125"/>
      <c r="CN637" s="125"/>
      <c r="CX637" s="125"/>
      <c r="DH637" s="125"/>
      <c r="DR637" s="125"/>
      <c r="EB637" s="125"/>
      <c r="EL637" s="125"/>
      <c r="EV637" s="125"/>
      <c r="FF637" s="125"/>
      <c r="FP637" s="125"/>
      <c r="FZ637" s="125"/>
      <c r="GJ637" s="125"/>
      <c r="GT637" s="125"/>
      <c r="HD637" s="125"/>
      <c r="HN637" s="125"/>
      <c r="HX637" s="125"/>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6" customWidth="true"/>
    <col min="3" max="3" width="29.75" customWidth="true"/>
    <col min="4" max="9" width="7.875" customWidth="true"/>
    <col min="10" max="11" width="1.125" customWidth="true"/>
    <col min="12" max="12" width="24.625" style="126" customWidth="true"/>
    <col min="13" max="13" width="29.75" customWidth="true"/>
    <col min="14" max="19" width="7.875" customWidth="true"/>
    <col min="20" max="21" width="1.125" customWidth="true"/>
    <col min="22" max="22" width="24.625" style="126" customWidth="true"/>
    <col min="23" max="23" width="29.75" customWidth="true"/>
    <col min="24" max="29" width="7.875" customWidth="true"/>
    <col min="30" max="31" width="1.125" customWidth="true"/>
    <col min="32" max="32" width="24.625" style="126" customWidth="true"/>
    <col min="33" max="33" width="29.75" customWidth="true"/>
    <col min="34" max="39" width="7.875" customWidth="true"/>
    <col min="40" max="41" width="1.125" customWidth="true"/>
    <col min="42" max="42" width="24.625" style="126" customWidth="true"/>
    <col min="43" max="43" width="29.75" customWidth="true"/>
    <col min="44" max="49" width="7.875" customWidth="true"/>
    <col min="50" max="51" width="1.125" customWidth="true"/>
    <col min="52" max="52" width="24.625" style="126" customWidth="true"/>
    <col min="53" max="53" width="29.75" customWidth="true"/>
    <col min="54" max="59" width="7.875" customWidth="true"/>
    <col min="60" max="61" width="1.125" customWidth="true"/>
    <col min="62" max="62" width="24.625" style="126" customWidth="true"/>
    <col min="63" max="63" width="29.75" customWidth="true"/>
    <col min="64" max="69" width="7.875" customWidth="true"/>
    <col min="70" max="71" width="1.125" customWidth="true"/>
    <col min="72" max="72" width="24.625" style="126" customWidth="true"/>
    <col min="73" max="73" width="29.75" customWidth="true"/>
    <col min="74" max="79" width="7.875" customWidth="true"/>
    <col min="80" max="81" width="1.125" customWidth="true"/>
    <col min="82" max="82" width="24.625" style="126" customWidth="true"/>
    <col min="83" max="83" width="29.75" customWidth="true"/>
    <col min="84" max="89" width="7.875" customWidth="true"/>
    <col min="90" max="91" width="1.125" customWidth="true"/>
    <col min="92" max="92" width="24.625" style="126" customWidth="true"/>
    <col min="93" max="93" width="29.75" customWidth="true"/>
    <col min="94" max="99" width="7.875" customWidth="true"/>
    <col min="100" max="101" width="1.125" customWidth="true"/>
    <col min="102" max="102" width="24.625" style="126" customWidth="true"/>
    <col min="103" max="103" width="29.75" customWidth="true"/>
    <col min="104" max="109" width="7.875" customWidth="true"/>
    <col min="110" max="111" width="1.125" customWidth="true"/>
    <col min="112" max="112" width="24.625" style="126" customWidth="true"/>
    <col min="113" max="113" width="29.75" customWidth="true"/>
    <col min="114" max="119" width="7.875" customWidth="true"/>
    <col min="120" max="121" width="1.125" customWidth="true"/>
    <col min="122" max="122" width="24.625" style="126" customWidth="true"/>
    <col min="123" max="123" width="29.75" customWidth="true"/>
    <col min="124" max="129" width="7.875" customWidth="true"/>
    <col min="130" max="131" width="1.125" customWidth="true"/>
    <col min="132" max="132" width="24.625" style="126" customWidth="true"/>
    <col min="133" max="133" width="29.75" customWidth="true"/>
    <col min="134" max="139" width="7.875" customWidth="true"/>
    <col min="140" max="141" width="1.125" customWidth="true"/>
    <col min="142" max="142" width="24.625" style="126" customWidth="true"/>
    <col min="143" max="143" width="29.75" customWidth="true"/>
    <col min="144" max="149" width="7.875" customWidth="true"/>
    <col min="150" max="151" width="1.125" customWidth="true"/>
    <col min="152" max="152" width="24.625" style="126" customWidth="true"/>
    <col min="153" max="153" width="29.75" customWidth="true"/>
    <col min="154" max="159" width="7.875" customWidth="true"/>
    <col min="160" max="161" width="1.125" customWidth="true"/>
    <col min="162" max="162" width="24.625" style="126" customWidth="true"/>
    <col min="163" max="163" width="29.75" customWidth="true"/>
    <col min="164" max="169" width="7.875" customWidth="true"/>
    <col min="170" max="171" width="1.125" customWidth="true"/>
    <col min="172" max="172" width="24.625" style="126" customWidth="true"/>
    <col min="173" max="173" width="29.75" customWidth="true"/>
    <col min="174" max="179" width="7.875" customWidth="true"/>
    <col min="180" max="181" width="1.125" customWidth="true"/>
    <col min="182" max="182" width="24.625" style="126" customWidth="true"/>
    <col min="183" max="183" width="29.75" customWidth="true"/>
    <col min="184" max="189" width="7.875" customWidth="true"/>
    <col min="190" max="191" width="1.125" customWidth="true"/>
    <col min="192" max="192" width="24.625" style="126" customWidth="true"/>
    <col min="193" max="193" width="29.75" customWidth="true"/>
    <col min="194" max="199" width="7.875" customWidth="true"/>
    <col min="200" max="201" width="1.125" customWidth="true"/>
    <col min="202" max="202" width="24.625" style="126" customWidth="true"/>
    <col min="203" max="203" width="29.75" customWidth="true"/>
    <col min="204" max="209" width="7.875" customWidth="true"/>
    <col min="210" max="211" width="1.125" customWidth="true"/>
    <col min="212" max="212" width="24.625" style="126" customWidth="true"/>
    <col min="213" max="213" width="29.75" customWidth="true"/>
    <col min="214" max="219" width="7.875" customWidth="true"/>
    <col min="220" max="221" width="1.125" customWidth="true"/>
    <col min="222" max="222" width="24.625" style="126" customWidth="true"/>
    <col min="223" max="223" width="29.75" customWidth="true"/>
    <col min="224" max="229" width="7.875" customWidth="true"/>
    <col min="230" max="231" width="1.125" customWidth="true"/>
    <col min="232" max="232" width="24.625" style="126"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5" t="s">
        <v>22</v>
      </c>
      <c r="C1" s="558" t="s">
        <v>228</v>
      </c>
      <c r="D1" s="306" t="s">
        <v>159</v>
      </c>
      <c r="E1" s="306"/>
      <c r="F1" s="306"/>
      <c r="G1" s="306"/>
      <c r="H1" s="306"/>
      <c r="I1" s="324"/>
      <c r="J1" s="307"/>
      <c r="K1" s="308"/>
      <c r="L1" s="325" t="s">
        <v>22</v>
      </c>
      <c r="M1" s="558" t="s">
        <v>229</v>
      </c>
      <c r="N1" s="306" t="s">
        <v>159</v>
      </c>
      <c r="O1" s="306"/>
      <c r="P1" s="306"/>
      <c r="Q1" s="306"/>
      <c r="R1" s="306"/>
      <c r="S1" s="324"/>
      <c r="T1" s="307"/>
      <c r="U1" s="308"/>
      <c r="V1" s="325" t="s">
        <v>22</v>
      </c>
      <c r="W1" s="558">
        <v>2019</v>
      </c>
      <c r="X1" s="306" t="s">
        <v>159</v>
      </c>
      <c r="Y1" s="306"/>
      <c r="Z1" s="306"/>
      <c r="AA1" s="306"/>
      <c r="AB1" s="306"/>
      <c r="AC1" s="324"/>
      <c r="AD1" s="307"/>
      <c r="AE1" s="308"/>
      <c r="AF1" s="325" t="s">
        <v>22</v>
      </c>
      <c r="AG1" s="558">
        <v>2020</v>
      </c>
      <c r="AH1" s="306" t="s">
        <v>159</v>
      </c>
      <c r="AI1" s="306"/>
      <c r="AJ1" s="306"/>
      <c r="AK1" s="306"/>
      <c r="AL1" s="306"/>
      <c r="AM1" s="324"/>
      <c r="AN1" s="307"/>
      <c r="AO1" s="308"/>
      <c r="AP1" s="325" t="s">
        <v>22</v>
      </c>
      <c r="AQ1" s="558">
        <v>2021</v>
      </c>
      <c r="AR1" s="306" t="s">
        <v>159</v>
      </c>
      <c r="AS1" s="306"/>
      <c r="AT1" s="306"/>
      <c r="AU1" s="306"/>
      <c r="AV1" s="306"/>
      <c r="AW1" s="324"/>
      <c r="AX1" s="307"/>
      <c r="AY1" s="308"/>
      <c r="AZ1" s="325" t="s">
        <v>22</v>
      </c>
      <c r="BA1" s="558">
        <v>2022</v>
      </c>
      <c r="BB1" s="306" t="s">
        <v>159</v>
      </c>
      <c r="BC1" s="306"/>
      <c r="BD1" s="306"/>
      <c r="BE1" s="306"/>
      <c r="BF1" s="306"/>
      <c r="BG1" s="324"/>
      <c r="BH1" s="307"/>
      <c r="BI1" s="308"/>
    </row>
    <row xmlns:x14ac="http://schemas.microsoft.com/office/spreadsheetml/2009/9/ac" r="2" s="309" customFormat="true" ht="30" customHeight="true" x14ac:dyDescent="0.25">
      <c r="A2" s="570" t="s">
        <v>254</v>
      </c>
      <c r="B2" s="312" t="s">
        <v>226</v>
      </c>
      <c r="C2" s="256" t="s">
        <v>161</v>
      </c>
      <c r="D2" s="256" t="s">
        <v>160</v>
      </c>
      <c r="E2" s="313"/>
      <c r="F2" s="313"/>
      <c r="G2" s="313"/>
      <c r="H2" s="313"/>
      <c r="I2" s="314"/>
      <c r="J2" s="310" t="s">
        <v>230</v>
      </c>
      <c r="K2" s="357"/>
      <c r="L2" s="312" t="s">
        <v>227</v>
      </c>
      <c r="M2" s="256" t="s">
        <v>174</v>
      </c>
      <c r="N2" s="256" t="s">
        <v>222</v>
      </c>
      <c r="O2" s="313"/>
      <c r="P2" s="313"/>
      <c r="Q2" s="313"/>
      <c r="R2" s="313"/>
      <c r="S2" s="314"/>
      <c r="T2" s="310" t="s">
        <v>230</v>
      </c>
      <c r="U2" s="311"/>
      <c r="V2" s="312" t="s">
        <v>250</v>
      </c>
      <c r="W2" s="256" t="s">
        <v>174</v>
      </c>
      <c r="X2" s="256" t="s">
        <v>222</v>
      </c>
      <c r="Y2" s="313"/>
      <c r="Z2" s="313"/>
      <c r="AA2" s="313"/>
      <c r="AB2" s="313"/>
      <c r="AC2" s="314"/>
      <c r="AD2" s="310" t="s">
        <v>230</v>
      </c>
      <c r="AE2" s="311"/>
      <c r="AF2" s="312" t="s">
        <v>251</v>
      </c>
      <c r="AG2" s="256" t="s">
        <v>174</v>
      </c>
      <c r="AH2" s="256" t="s">
        <v>222</v>
      </c>
      <c r="AI2" s="313"/>
      <c r="AJ2" s="313"/>
      <c r="AK2" s="313"/>
      <c r="AL2" s="313"/>
      <c r="AM2" s="314"/>
      <c r="AN2" s="310" t="s">
        <v>230</v>
      </c>
      <c r="AO2" s="311"/>
      <c r="AP2" s="312" t="s">
        <v>259</v>
      </c>
      <c r="AQ2" s="256" t="s">
        <v>174</v>
      </c>
      <c r="AR2" s="256" t="s">
        <v>222</v>
      </c>
      <c r="AS2" s="313"/>
      <c r="AT2" s="313"/>
      <c r="AU2" s="313"/>
      <c r="AV2" s="313"/>
      <c r="AW2" s="314"/>
      <c r="AX2" s="310" t="s">
        <v>230</v>
      </c>
      <c r="AY2" s="311"/>
      <c r="AZ2" s="312" t="s">
        <v>260</v>
      </c>
      <c r="BA2" s="256" t="s">
        <v>174</v>
      </c>
      <c r="BB2" s="256" t="s">
        <v>222</v>
      </c>
      <c r="BC2" s="313"/>
      <c r="BD2" s="313"/>
      <c r="BE2" s="313"/>
      <c r="BF2" s="313"/>
      <c r="BG2" s="314"/>
      <c r="BH2" s="310" t="s">
        <v>230</v>
      </c>
      <c r="BI2" s="311"/>
    </row>
    <row xmlns:x14ac="http://schemas.microsoft.com/office/spreadsheetml/2009/9/ac" r="3" s="249" customFormat="true" ht="18" customHeight="true" x14ac:dyDescent="0.25">
      <c r="A3" s="570"/>
      <c r="B3" s="356" t="s">
        <v>182</v>
      </c>
      <c r="C3" s="258" t="s">
        <v>56</v>
      </c>
      <c r="D3" s="259" t="s">
        <v>7</v>
      </c>
      <c r="E3" s="260" t="s">
        <v>1</v>
      </c>
      <c r="F3" s="260" t="s">
        <v>2</v>
      </c>
      <c r="G3" s="260" t="s">
        <v>16</v>
      </c>
      <c r="H3" s="260" t="s">
        <v>17</v>
      </c>
      <c r="I3" s="261" t="s">
        <v>18</v>
      </c>
      <c r="J3" s="247"/>
      <c r="K3" s="262"/>
      <c r="L3" s="356" t="s">
        <v>182</v>
      </c>
      <c r="M3" s="258" t="s">
        <v>56</v>
      </c>
      <c r="N3" s="259" t="s">
        <v>7</v>
      </c>
      <c r="O3" s="260" t="s">
        <v>1</v>
      </c>
      <c r="P3" s="260" t="s">
        <v>2</v>
      </c>
      <c r="Q3" s="260" t="s">
        <v>16</v>
      </c>
      <c r="R3" s="260" t="s">
        <v>17</v>
      </c>
      <c r="S3" s="261" t="s">
        <v>18</v>
      </c>
      <c r="T3" s="247"/>
      <c r="U3" s="262"/>
      <c r="V3" s="356" t="s">
        <v>182</v>
      </c>
      <c r="W3" s="258" t="s">
        <v>56</v>
      </c>
      <c r="X3" s="259" t="s">
        <v>7</v>
      </c>
      <c r="Y3" s="260" t="s">
        <v>1</v>
      </c>
      <c r="Z3" s="260" t="s">
        <v>2</v>
      </c>
      <c r="AA3" s="260" t="s">
        <v>16</v>
      </c>
      <c r="AB3" s="260" t="s">
        <v>17</v>
      </c>
      <c r="AC3" s="261" t="s">
        <v>18</v>
      </c>
      <c r="AD3" s="247"/>
      <c r="AE3" s="262"/>
      <c r="AF3" s="356" t="s">
        <v>182</v>
      </c>
      <c r="AG3" s="258" t="s">
        <v>56</v>
      </c>
      <c r="AH3" s="259" t="s">
        <v>7</v>
      </c>
      <c r="AI3" s="260" t="s">
        <v>1</v>
      </c>
      <c r="AJ3" s="260" t="s">
        <v>2</v>
      </c>
      <c r="AK3" s="260" t="s">
        <v>16</v>
      </c>
      <c r="AL3" s="260" t="s">
        <v>17</v>
      </c>
      <c r="AM3" s="261" t="s">
        <v>18</v>
      </c>
      <c r="AN3" s="247"/>
      <c r="AO3" s="262"/>
      <c r="AP3" s="356" t="s">
        <v>182</v>
      </c>
      <c r="AQ3" s="258" t="s">
        <v>56</v>
      </c>
      <c r="AR3" s="259" t="s">
        <v>7</v>
      </c>
      <c r="AS3" s="260" t="s">
        <v>1</v>
      </c>
      <c r="AT3" s="260" t="s">
        <v>2</v>
      </c>
      <c r="AU3" s="260" t="s">
        <v>16</v>
      </c>
      <c r="AV3" s="260" t="s">
        <v>17</v>
      </c>
      <c r="AW3" s="261" t="s">
        <v>18</v>
      </c>
      <c r="AX3" s="247"/>
      <c r="AY3" s="262"/>
      <c r="AZ3" s="356" t="s">
        <v>182</v>
      </c>
      <c r="BA3" s="258" t="s">
        <v>56</v>
      </c>
      <c r="BB3" s="259" t="s">
        <v>7</v>
      </c>
      <c r="BC3" s="260" t="s">
        <v>1</v>
      </c>
      <c r="BD3" s="260" t="s">
        <v>2</v>
      </c>
      <c r="BE3" s="260" t="s">
        <v>16</v>
      </c>
      <c r="BF3" s="260" t="s">
        <v>17</v>
      </c>
      <c r="BG3" s="261" t="s">
        <v>18</v>
      </c>
      <c r="BH3" s="247"/>
      <c r="BI3" s="262"/>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87" t="str">
        <f>IF(ISBLANK('Data Summary'!A6),"",'Data Summary'!A6)</f>
        <v>JOR_2015_SUR</v>
      </c>
      <c r="B4" s="119"/>
      <c r="C4" s="15" t="s">
        <v>3</v>
      </c>
      <c r="D4" s="9" t="str">
        <f t="shared" ref="D4:I4" si="0">IF(COUNTA(D14)=0,"",D14)</f>
        <v/>
      </c>
      <c r="E4" s="9" t="str">
        <f t="shared" si="0"/>
        <v/>
      </c>
      <c r="F4" s="9" t="str">
        <f t="shared" si="0"/>
        <v/>
      </c>
      <c r="G4" s="9" t="str">
        <f t="shared" si="0"/>
        <v/>
      </c>
      <c r="H4" s="9" t="str">
        <f t="shared" si="0"/>
        <v/>
      </c>
      <c r="I4" s="31" t="str">
        <f t="shared" si="0"/>
        <v/>
      </c>
      <c r="J4" s="24"/>
      <c r="K4" s="17"/>
      <c r="L4" s="119"/>
      <c r="M4" s="15" t="s">
        <v>3</v>
      </c>
      <c r="N4" s="9" t="str">
        <f t="shared" ref="N4:S4" si="1">IF(COUNTA(N14)=0,"",N14)</f>
        <v/>
      </c>
      <c r="O4" s="9" t="str">
        <f t="shared" si="1"/>
        <v/>
      </c>
      <c r="P4" s="9" t="str">
        <f t="shared" si="1"/>
        <v/>
      </c>
      <c r="Q4" s="9" t="str">
        <f t="shared" si="1"/>
        <v/>
      </c>
      <c r="R4" s="9" t="str">
        <f t="shared" si="1"/>
        <v/>
      </c>
      <c r="S4" s="31" t="str">
        <f t="shared" si="1"/>
        <v/>
      </c>
      <c r="T4" s="24"/>
      <c r="U4" s="17"/>
      <c r="V4" s="119"/>
      <c r="W4" s="15" t="s">
        <v>3</v>
      </c>
      <c r="X4" s="9" t="str">
        <f t="shared" ref="X4:AC4" si="2">IF(COUNTA(X14)=0,"",X14)</f>
        <v/>
      </c>
      <c r="Y4" s="9" t="str">
        <f t="shared" si="2"/>
        <v/>
      </c>
      <c r="Z4" s="9" t="str">
        <f t="shared" si="2"/>
        <v/>
      </c>
      <c r="AA4" s="9" t="str">
        <f t="shared" si="2"/>
        <v/>
      </c>
      <c r="AB4" s="9" t="str">
        <f t="shared" si="2"/>
        <v/>
      </c>
      <c r="AC4" s="31" t="str">
        <f t="shared" si="2"/>
        <v/>
      </c>
      <c r="AD4" s="24"/>
      <c r="AE4" s="17"/>
      <c r="AF4" s="119"/>
      <c r="AG4" s="15" t="s">
        <v>3</v>
      </c>
      <c r="AH4" s="9" t="str">
        <f t="shared" ref="AH4:AM4" si="3">IF(COUNTA(AH14)=0,"",AH14)</f>
        <v/>
      </c>
      <c r="AI4" s="9" t="str">
        <f t="shared" si="3"/>
        <v/>
      </c>
      <c r="AJ4" s="9" t="str">
        <f t="shared" si="3"/>
        <v/>
      </c>
      <c r="AK4" s="9" t="str">
        <f t="shared" si="3"/>
        <v/>
      </c>
      <c r="AL4" s="9" t="str">
        <f t="shared" si="3"/>
        <v/>
      </c>
      <c r="AM4" s="31" t="str">
        <f t="shared" si="3"/>
        <v/>
      </c>
      <c r="AN4" s="24"/>
      <c r="AO4" s="17"/>
      <c r="AP4" s="119"/>
      <c r="AQ4" s="15" t="s">
        <v>3</v>
      </c>
      <c r="AR4" s="9" t="str">
        <f t="shared" ref="AR4:AW4" si="4">IF(COUNTA(AR14)=0,"",AR14)</f>
        <v/>
      </c>
      <c r="AS4" s="9" t="str">
        <f t="shared" si="4"/>
        <v/>
      </c>
      <c r="AT4" s="9" t="str">
        <f t="shared" si="4"/>
        <v/>
      </c>
      <c r="AU4" s="9" t="str">
        <f t="shared" si="4"/>
        <v/>
      </c>
      <c r="AV4" s="9" t="str">
        <f t="shared" si="4"/>
        <v/>
      </c>
      <c r="AW4" s="31" t="str">
        <f t="shared" si="4"/>
        <v/>
      </c>
      <c r="AX4" s="24"/>
      <c r="AY4" s="17"/>
      <c r="AZ4" s="119"/>
      <c r="BA4" s="15" t="s">
        <v>3</v>
      </c>
      <c r="BB4" s="9" t="str">
        <f t="shared" ref="BB4:BG4" si="5">IF(COUNTA(BB14)=0,"",BB14)</f>
        <v/>
      </c>
      <c r="BC4" s="9" t="str">
        <f t="shared" si="5"/>
        <v/>
      </c>
      <c r="BD4" s="9" t="str">
        <f t="shared" si="5"/>
        <v/>
      </c>
      <c r="BE4" s="9" t="str">
        <f t="shared" si="5"/>
        <v/>
      </c>
      <c r="BF4" s="9" t="str">
        <f t="shared" si="5"/>
        <v/>
      </c>
      <c r="BG4" s="31" t="str">
        <f t="shared" si="5"/>
        <v/>
      </c>
      <c r="BH4" s="24"/>
      <c r="BI4" s="17"/>
      <c r="BJ4" s="127"/>
      <c r="BT4" s="127"/>
      <c r="CD4" s="127"/>
      <c r="CN4" s="127"/>
      <c r="CX4" s="127"/>
      <c r="DH4" s="127"/>
      <c r="DR4" s="127"/>
      <c r="EB4" s="127"/>
      <c r="EL4" s="127"/>
      <c r="EV4" s="127"/>
      <c r="FF4" s="127"/>
      <c r="FP4" s="127"/>
      <c r="FZ4" s="127"/>
      <c r="GJ4" s="127"/>
      <c r="GT4" s="127"/>
      <c r="HD4" s="127"/>
      <c r="HN4" s="127"/>
      <c r="HX4" s="127"/>
    </row>
    <row xmlns:x14ac="http://schemas.microsoft.com/office/spreadsheetml/2009/9/ac" r="5" s="4" customFormat="true" x14ac:dyDescent="0.25">
      <c r="A5" s="387" t="str">
        <f ca="true">IF(ISBLANK('Data Summary'!A7),"",'Data Summary'!A7)</f>
        <v>JOR_2018_UIS</v>
      </c>
      <c r="B5" s="119"/>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19"/>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19"/>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19"/>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19"/>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19"/>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27"/>
      <c r="BT5" s="127"/>
      <c r="CD5" s="127"/>
      <c r="CN5" s="127"/>
      <c r="CX5" s="127"/>
      <c r="DH5" s="127"/>
      <c r="DR5" s="127"/>
      <c r="EB5" s="127"/>
      <c r="EL5" s="127"/>
      <c r="EV5" s="127"/>
      <c r="FF5" s="127"/>
      <c r="FP5" s="127"/>
      <c r="FZ5" s="127"/>
      <c r="GJ5" s="127"/>
      <c r="GT5" s="127"/>
      <c r="HD5" s="127"/>
      <c r="HN5" s="127"/>
      <c r="HX5" s="127"/>
    </row>
    <row xmlns:x14ac="http://schemas.microsoft.com/office/spreadsheetml/2009/9/ac" r="6" s="4" customFormat="true" x14ac:dyDescent="0.25">
      <c r="A6" s="387" t="str">
        <f ca="true">IF(ISBLANK('Data Summary'!A8),"",'Data Summary'!A8)</f>
        <v>JOR_2019_UIS</v>
      </c>
      <c r="B6" s="119"/>
      <c r="C6" s="15" t="s">
        <v>19</v>
      </c>
      <c r="D6" s="9">
        <f>IF(COUNTA(D15:D26)=0,"",SUMPRODUCT(D15:D26,C15:C26))</f>
        <v>99.60608530290682</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19"/>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19"/>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19"/>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19"/>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19"/>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27"/>
      <c r="BT6" s="127"/>
      <c r="CD6" s="127"/>
      <c r="CN6" s="127"/>
      <c r="CX6" s="127"/>
      <c r="DH6" s="127"/>
      <c r="DR6" s="127"/>
      <c r="EB6" s="127"/>
      <c r="EL6" s="127"/>
      <c r="EV6" s="127"/>
      <c r="FF6" s="127"/>
      <c r="FP6" s="127"/>
      <c r="FZ6" s="127"/>
      <c r="GJ6" s="127"/>
      <c r="GT6" s="127"/>
      <c r="HD6" s="127"/>
      <c r="HN6" s="127"/>
      <c r="HX6" s="127"/>
    </row>
    <row xmlns:x14ac="http://schemas.microsoft.com/office/spreadsheetml/2009/9/ac" r="7" s="4" customFormat="true" x14ac:dyDescent="0.25">
      <c r="A7" s="387" t="str">
        <f ca="true">IF(ISBLANK('Data Summary'!A9),"",'Data Summary'!A9)</f>
        <v>JOR_2020_UIS</v>
      </c>
      <c r="B7" s="119" t="s">
        <v>167</v>
      </c>
      <c r="C7" s="48" t="s">
        <v>53</v>
      </c>
      <c r="D7" s="19">
        <f>3152/3681*100</f>
        <v>85.628905188807394</v>
      </c>
      <c r="E7" s="19"/>
      <c r="F7" s="19"/>
      <c r="G7" s="19"/>
      <c r="H7" s="19"/>
      <c r="I7" s="80"/>
      <c r="J7" s="24"/>
      <c r="K7" s="17"/>
      <c r="L7" s="119"/>
      <c r="M7" s="48" t="s">
        <v>53</v>
      </c>
      <c r="N7" s="19"/>
      <c r="O7" s="19"/>
      <c r="P7" s="19"/>
      <c r="Q7" s="19"/>
      <c r="R7" s="19"/>
      <c r="S7" s="80"/>
      <c r="T7" s="24"/>
      <c r="U7" s="17"/>
      <c r="V7" s="119"/>
      <c r="W7" s="48" t="s">
        <v>53</v>
      </c>
      <c r="X7" s="19"/>
      <c r="Y7" s="19"/>
      <c r="Z7" s="19"/>
      <c r="AA7" s="19"/>
      <c r="AB7" s="19"/>
      <c r="AC7" s="80"/>
      <c r="AD7" s="24"/>
      <c r="AE7" s="17"/>
      <c r="AF7" s="119"/>
      <c r="AG7" s="48" t="s">
        <v>53</v>
      </c>
      <c r="AH7" s="19"/>
      <c r="AI7" s="19"/>
      <c r="AJ7" s="19"/>
      <c r="AK7" s="19"/>
      <c r="AL7" s="19"/>
      <c r="AM7" s="80"/>
      <c r="AN7" s="24"/>
      <c r="AO7" s="17"/>
      <c r="AP7" s="119"/>
      <c r="AQ7" s="48" t="s">
        <v>53</v>
      </c>
      <c r="AR7" s="19"/>
      <c r="AS7" s="19"/>
      <c r="AT7" s="19"/>
      <c r="AU7" s="19"/>
      <c r="AV7" s="19"/>
      <c r="AW7" s="80"/>
      <c r="AX7" s="24"/>
      <c r="AY7" s="17"/>
      <c r="AZ7" s="119"/>
      <c r="BA7" s="48" t="s">
        <v>53</v>
      </c>
      <c r="BB7" s="19"/>
      <c r="BC7" s="19"/>
      <c r="BD7" s="19"/>
      <c r="BE7" s="19"/>
      <c r="BF7" s="19"/>
      <c r="BG7" s="80"/>
      <c r="BH7" s="24"/>
      <c r="BI7" s="17"/>
      <c r="BJ7" s="127"/>
      <c r="BT7" s="127"/>
      <c r="CD7" s="127"/>
      <c r="CN7" s="127"/>
      <c r="CX7" s="127"/>
      <c r="DH7" s="127"/>
      <c r="DR7" s="127"/>
      <c r="EB7" s="127"/>
      <c r="EL7" s="127"/>
      <c r="EV7" s="127"/>
      <c r="FF7" s="127"/>
      <c r="FP7" s="127"/>
      <c r="FZ7" s="127"/>
      <c r="GJ7" s="127"/>
      <c r="GT7" s="127"/>
      <c r="HD7" s="127"/>
      <c r="HN7" s="127"/>
      <c r="HX7" s="127"/>
    </row>
    <row xmlns:x14ac="http://schemas.microsoft.com/office/spreadsheetml/2009/9/ac" r="8" s="4" customFormat="true" x14ac:dyDescent="0.25">
      <c r="A8" s="387" t="str">
        <f ca="true">IF(ISBLANK('Data Summary'!A10),"",'Data Summary'!A10)</f>
        <v>JOR_2021_UIS</v>
      </c>
      <c r="B8" s="119" t="s">
        <v>168</v>
      </c>
      <c r="C8" s="48" t="s">
        <v>58</v>
      </c>
      <c r="D8" s="19">
        <f>674/1714*100</f>
        <v>39.323220536756125</v>
      </c>
      <c r="E8" s="19"/>
      <c r="F8" s="19"/>
      <c r="G8" s="19"/>
      <c r="H8" s="19"/>
      <c r="I8" s="80"/>
      <c r="J8" s="24"/>
      <c r="K8" s="17"/>
      <c r="L8" s="119"/>
      <c r="M8" s="48" t="s">
        <v>58</v>
      </c>
      <c r="N8" s="19"/>
      <c r="O8" s="19"/>
      <c r="P8" s="19"/>
      <c r="Q8" s="19"/>
      <c r="R8" s="19"/>
      <c r="S8" s="80"/>
      <c r="T8" s="24"/>
      <c r="U8" s="17"/>
      <c r="V8" s="119"/>
      <c r="W8" s="48" t="s">
        <v>58</v>
      </c>
      <c r="X8" s="19"/>
      <c r="Y8" s="19"/>
      <c r="Z8" s="19"/>
      <c r="AA8" s="19"/>
      <c r="AB8" s="19"/>
      <c r="AC8" s="80"/>
      <c r="AD8" s="24"/>
      <c r="AE8" s="17"/>
      <c r="AF8" s="119"/>
      <c r="AG8" s="48" t="s">
        <v>58</v>
      </c>
      <c r="AH8" s="19"/>
      <c r="AI8" s="19"/>
      <c r="AJ8" s="19"/>
      <c r="AK8" s="19"/>
      <c r="AL8" s="19"/>
      <c r="AM8" s="80"/>
      <c r="AN8" s="24"/>
      <c r="AO8" s="17"/>
      <c r="AP8" s="119"/>
      <c r="AQ8" s="48" t="s">
        <v>58</v>
      </c>
      <c r="AR8" s="19"/>
      <c r="AS8" s="19"/>
      <c r="AT8" s="19"/>
      <c r="AU8" s="19"/>
      <c r="AV8" s="19"/>
      <c r="AW8" s="80"/>
      <c r="AX8" s="24"/>
      <c r="AY8" s="17"/>
      <c r="AZ8" s="119"/>
      <c r="BA8" s="48" t="s">
        <v>58</v>
      </c>
      <c r="BB8" s="19"/>
      <c r="BC8" s="19"/>
      <c r="BD8" s="19"/>
      <c r="BE8" s="19"/>
      <c r="BF8" s="19"/>
      <c r="BG8" s="80"/>
      <c r="BH8" s="24"/>
      <c r="BI8" s="17"/>
      <c r="BJ8" s="127"/>
      <c r="BT8" s="127"/>
      <c r="CD8" s="127"/>
      <c r="CN8" s="127"/>
      <c r="CX8" s="127"/>
      <c r="DH8" s="127"/>
      <c r="DR8" s="127"/>
      <c r="EB8" s="127"/>
      <c r="EL8" s="127"/>
      <c r="EV8" s="127"/>
      <c r="FF8" s="127"/>
      <c r="FP8" s="127"/>
      <c r="FZ8" s="127"/>
      <c r="GJ8" s="127"/>
      <c r="GT8" s="127"/>
      <c r="HD8" s="127"/>
      <c r="HN8" s="127"/>
      <c r="HX8" s="127"/>
    </row>
    <row xmlns:x14ac="http://schemas.microsoft.com/office/spreadsheetml/2009/9/ac" r="9" s="4" customFormat="true" x14ac:dyDescent="0.25">
      <c r="A9" s="387" t="str">
        <f ca="true">IF(ISBLANK('Data Summary'!A11),"",'Data Summary'!A11)</f>
        <v>JOR_2022_UIS</v>
      </c>
      <c r="B9" s="119"/>
      <c r="C9" s="48" t="s">
        <v>109</v>
      </c>
      <c r="D9" s="19"/>
      <c r="E9" s="19"/>
      <c r="F9" s="19"/>
      <c r="G9" s="19"/>
      <c r="H9" s="19"/>
      <c r="I9" s="80"/>
      <c r="J9" s="24"/>
      <c r="K9" s="17"/>
      <c r="L9" s="119"/>
      <c r="M9" s="48" t="s">
        <v>109</v>
      </c>
      <c r="N9" s="19"/>
      <c r="O9" s="19"/>
      <c r="P9" s="19"/>
      <c r="Q9" s="19"/>
      <c r="R9" s="19"/>
      <c r="S9" s="80"/>
      <c r="T9" s="24"/>
      <c r="U9" s="17"/>
      <c r="V9" s="119"/>
      <c r="W9" s="48" t="s">
        <v>109</v>
      </c>
      <c r="X9" s="19"/>
      <c r="Y9" s="19"/>
      <c r="Z9" s="19"/>
      <c r="AA9" s="19"/>
      <c r="AB9" s="19"/>
      <c r="AC9" s="80"/>
      <c r="AD9" s="24"/>
      <c r="AE9" s="17"/>
      <c r="AF9" s="119"/>
      <c r="AG9" s="48" t="s">
        <v>109</v>
      </c>
      <c r="AH9" s="19"/>
      <c r="AI9" s="19"/>
      <c r="AJ9" s="19"/>
      <c r="AK9" s="19"/>
      <c r="AL9" s="19"/>
      <c r="AM9" s="80"/>
      <c r="AN9" s="24"/>
      <c r="AO9" s="17"/>
      <c r="AP9" s="119"/>
      <c r="AQ9" s="48" t="s">
        <v>109</v>
      </c>
      <c r="AR9" s="19"/>
      <c r="AS9" s="19"/>
      <c r="AT9" s="19"/>
      <c r="AU9" s="19"/>
      <c r="AV9" s="19"/>
      <c r="AW9" s="80"/>
      <c r="AX9" s="24"/>
      <c r="AY9" s="17"/>
      <c r="AZ9" s="119"/>
      <c r="BA9" s="48" t="s">
        <v>109</v>
      </c>
      <c r="BB9" s="19"/>
      <c r="BC9" s="19"/>
      <c r="BD9" s="19"/>
      <c r="BE9" s="19"/>
      <c r="BF9" s="19"/>
      <c r="BG9" s="80"/>
      <c r="BH9" s="24"/>
      <c r="BI9" s="17"/>
      <c r="BJ9" s="127"/>
      <c r="BT9" s="127"/>
      <c r="CD9" s="127"/>
      <c r="CN9" s="127"/>
      <c r="CX9" s="127"/>
      <c r="DH9" s="127"/>
      <c r="DR9" s="127"/>
      <c r="EB9" s="127"/>
      <c r="EL9" s="127"/>
      <c r="EV9" s="127"/>
      <c r="FF9" s="127"/>
      <c r="FP9" s="127"/>
      <c r="FZ9" s="127"/>
      <c r="GJ9" s="127"/>
      <c r="GT9" s="127"/>
      <c r="HD9" s="127"/>
      <c r="HN9" s="127"/>
      <c r="HX9" s="127"/>
    </row>
    <row xmlns:x14ac="http://schemas.microsoft.com/office/spreadsheetml/2009/9/ac" r="10" s="4" customFormat="true" x14ac:dyDescent="0.25">
      <c r="A10" s="388" t="str">
        <f ca="true">IF(ISBLANK('Data Summary'!A12),"",'Data Summary'!A12)</f>
        <v/>
      </c>
      <c r="B10" s="119" t="s">
        <v>169</v>
      </c>
      <c r="C10" s="67" t="s">
        <v>21</v>
      </c>
      <c r="D10" s="19">
        <f>0.996*D7</f>
        <v>85.286389568052158</v>
      </c>
      <c r="E10" s="19"/>
      <c r="F10" s="19"/>
      <c r="G10" s="19"/>
      <c r="H10" s="19"/>
      <c r="I10" s="80"/>
      <c r="J10" s="24"/>
      <c r="K10" s="17"/>
      <c r="L10" s="119"/>
      <c r="M10" s="67" t="s">
        <v>21</v>
      </c>
      <c r="N10" s="19"/>
      <c r="O10" s="19"/>
      <c r="P10" s="19"/>
      <c r="Q10" s="19"/>
      <c r="R10" s="19"/>
      <c r="S10" s="80"/>
      <c r="T10" s="24"/>
      <c r="U10" s="17"/>
      <c r="V10" s="119"/>
      <c r="W10" s="67" t="s">
        <v>21</v>
      </c>
      <c r="X10" s="19"/>
      <c r="Y10" s="19"/>
      <c r="Z10" s="19"/>
      <c r="AA10" s="19"/>
      <c r="AB10" s="19"/>
      <c r="AC10" s="80"/>
      <c r="AD10" s="24"/>
      <c r="AE10" s="17"/>
      <c r="AF10" s="119"/>
      <c r="AG10" s="67" t="s">
        <v>21</v>
      </c>
      <c r="AH10" s="19"/>
      <c r="AI10" s="19"/>
      <c r="AJ10" s="19"/>
      <c r="AK10" s="19"/>
      <c r="AL10" s="19"/>
      <c r="AM10" s="80"/>
      <c r="AN10" s="24"/>
      <c r="AO10" s="17"/>
      <c r="AP10" s="119"/>
      <c r="AQ10" s="67" t="s">
        <v>21</v>
      </c>
      <c r="AR10" s="19"/>
      <c r="AS10" s="19"/>
      <c r="AT10" s="19"/>
      <c r="AU10" s="19"/>
      <c r="AV10" s="19"/>
      <c r="AW10" s="80"/>
      <c r="AX10" s="24"/>
      <c r="AY10" s="17"/>
      <c r="AZ10" s="119"/>
      <c r="BA10" s="67" t="s">
        <v>21</v>
      </c>
      <c r="BB10" s="19"/>
      <c r="BC10" s="19"/>
      <c r="BD10" s="19"/>
      <c r="BE10" s="19"/>
      <c r="BF10" s="19"/>
      <c r="BG10" s="80"/>
      <c r="BH10" s="24"/>
      <c r="BI10" s="17"/>
      <c r="BJ10" s="127"/>
      <c r="BT10" s="127"/>
      <c r="CD10" s="127"/>
      <c r="CN10" s="127"/>
      <c r="CX10" s="127"/>
      <c r="DH10" s="127"/>
      <c r="DR10" s="127"/>
      <c r="EB10" s="127"/>
      <c r="EL10" s="127"/>
      <c r="EV10" s="127"/>
      <c r="FF10" s="127"/>
      <c r="FP10" s="127"/>
      <c r="FZ10" s="127"/>
      <c r="GJ10" s="127"/>
      <c r="GT10" s="127"/>
      <c r="HD10" s="127"/>
      <c r="HN10" s="127"/>
      <c r="HX10" s="127"/>
    </row>
    <row xmlns:x14ac="http://schemas.microsoft.com/office/spreadsheetml/2009/9/ac" r="11" s="4" customFormat="true" x14ac:dyDescent="0.25">
      <c r="A11" s="388" t="str">
        <f ca="true">IF(ISBLANK('Data Summary'!A13),"",'Data Summary'!A13)</f>
        <v/>
      </c>
      <c r="B11" s="119" t="s">
        <v>170</v>
      </c>
      <c r="C11" s="67" t="s">
        <v>29</v>
      </c>
      <c r="D11" s="19">
        <f>0.996*D8</f>
        <v>39.165927654609099</v>
      </c>
      <c r="E11" s="7"/>
      <c r="F11" s="7"/>
      <c r="G11" s="7"/>
      <c r="H11" s="7"/>
      <c r="I11" s="26"/>
      <c r="J11" s="24"/>
      <c r="K11" s="17"/>
      <c r="L11" s="119"/>
      <c r="M11" s="67" t="s">
        <v>29</v>
      </c>
      <c r="N11" s="19"/>
      <c r="O11" s="7"/>
      <c r="P11" s="7"/>
      <c r="Q11" s="7"/>
      <c r="R11" s="7"/>
      <c r="S11" s="26"/>
      <c r="T11" s="24"/>
      <c r="U11" s="17"/>
      <c r="V11" s="119"/>
      <c r="W11" s="67" t="s">
        <v>29</v>
      </c>
      <c r="X11" s="19"/>
      <c r="Y11" s="7"/>
      <c r="Z11" s="7"/>
      <c r="AA11" s="7"/>
      <c r="AB11" s="7"/>
      <c r="AC11" s="26"/>
      <c r="AD11" s="24"/>
      <c r="AE11" s="17"/>
      <c r="AF11" s="119"/>
      <c r="AG11" s="67" t="s">
        <v>29</v>
      </c>
      <c r="AH11" s="19"/>
      <c r="AI11" s="7"/>
      <c r="AJ11" s="7"/>
      <c r="AK11" s="7"/>
      <c r="AL11" s="7"/>
      <c r="AM11" s="26"/>
      <c r="AN11" s="24"/>
      <c r="AO11" s="17"/>
      <c r="AP11" s="119"/>
      <c r="AQ11" s="67" t="s">
        <v>29</v>
      </c>
      <c r="AR11" s="19"/>
      <c r="AS11" s="7"/>
      <c r="AT11" s="7"/>
      <c r="AU11" s="7"/>
      <c r="AV11" s="7"/>
      <c r="AW11" s="26"/>
      <c r="AX11" s="24"/>
      <c r="AY11" s="17"/>
      <c r="AZ11" s="119"/>
      <c r="BA11" s="67" t="s">
        <v>29</v>
      </c>
      <c r="BB11" s="19"/>
      <c r="BC11" s="7"/>
      <c r="BD11" s="7"/>
      <c r="BE11" s="7"/>
      <c r="BF11" s="7"/>
      <c r="BG11" s="26"/>
      <c r="BH11" s="24"/>
      <c r="BI11" s="17"/>
      <c r="BJ11" s="127"/>
      <c r="BT11" s="127"/>
      <c r="CD11" s="127"/>
      <c r="CN11" s="127"/>
      <c r="CX11" s="127"/>
      <c r="DH11" s="127"/>
      <c r="DR11" s="127"/>
      <c r="EB11" s="127"/>
      <c r="EL11" s="127"/>
      <c r="EV11" s="127"/>
      <c r="FF11" s="127"/>
      <c r="FP11" s="127"/>
      <c r="FZ11" s="127"/>
      <c r="GJ11" s="127"/>
      <c r="GT11" s="127"/>
      <c r="HD11" s="127"/>
      <c r="HN11" s="127"/>
      <c r="HX11" s="127"/>
    </row>
    <row xmlns:x14ac="http://schemas.microsoft.com/office/spreadsheetml/2009/9/ac" r="12" s="1" customFormat="true" ht="15.75" customHeight="true" x14ac:dyDescent="0.2">
      <c r="A12" s="388" t="str">
        <f ca="true">IF(ISBLANK('Data Summary'!A14),"",'Data Summary'!A14)</f>
        <v/>
      </c>
      <c r="B12" s="119" t="s">
        <v>171</v>
      </c>
      <c r="C12" s="67" t="s">
        <v>184</v>
      </c>
      <c r="D12" s="19">
        <f>0.853*D11</f>
        <v>33.408536289381559</v>
      </c>
      <c r="E12" s="19"/>
      <c r="F12" s="19"/>
      <c r="G12" s="19"/>
      <c r="H12" s="19"/>
      <c r="I12" s="80"/>
      <c r="J12" s="24"/>
      <c r="K12" s="17"/>
      <c r="L12" s="119" t="s">
        <v>224</v>
      </c>
      <c r="M12" s="67" t="s">
        <v>184</v>
      </c>
      <c r="N12" s="19"/>
      <c r="O12" s="19"/>
      <c r="P12" s="19"/>
      <c r="Q12" s="19"/>
      <c r="R12" s="19"/>
      <c r="S12" s="80"/>
      <c r="T12" s="24"/>
      <c r="U12" s="17"/>
      <c r="V12" s="119" t="s">
        <v>224</v>
      </c>
      <c r="W12" s="67" t="s">
        <v>184</v>
      </c>
      <c r="X12" s="19"/>
      <c r="Y12" s="19"/>
      <c r="Z12" s="19"/>
      <c r="AA12" s="19"/>
      <c r="AB12" s="19"/>
      <c r="AC12" s="80"/>
      <c r="AD12" s="24"/>
      <c r="AE12" s="17"/>
      <c r="AF12" s="119" t="s">
        <v>224</v>
      </c>
      <c r="AG12" s="67" t="s">
        <v>184</v>
      </c>
      <c r="AH12" s="19"/>
      <c r="AI12" s="19"/>
      <c r="AJ12" s="19"/>
      <c r="AK12" s="19"/>
      <c r="AL12" s="19"/>
      <c r="AM12" s="80"/>
      <c r="AN12" s="24"/>
      <c r="AO12" s="17"/>
      <c r="AP12" s="119" t="s">
        <v>224</v>
      </c>
      <c r="AQ12" s="67" t="s">
        <v>184</v>
      </c>
      <c r="AR12" s="19"/>
      <c r="AS12" s="19"/>
      <c r="AT12" s="19"/>
      <c r="AU12" s="19"/>
      <c r="AV12" s="19"/>
      <c r="AW12" s="80"/>
      <c r="AX12" s="24"/>
      <c r="AY12" s="17"/>
      <c r="AZ12" s="119" t="s">
        <v>224</v>
      </c>
      <c r="BA12" s="67" t="s">
        <v>184</v>
      </c>
      <c r="BB12" s="19"/>
      <c r="BC12" s="19"/>
      <c r="BD12" s="19"/>
      <c r="BE12" s="19"/>
      <c r="BF12" s="19"/>
      <c r="BG12" s="80"/>
      <c r="BH12" s="24"/>
      <c r="BI12" s="17"/>
      <c r="BJ12" s="128"/>
      <c r="BT12" s="128"/>
      <c r="CD12" s="128"/>
      <c r="CN12" s="128"/>
      <c r="CX12" s="128"/>
      <c r="DH12" s="128"/>
      <c r="DR12" s="128"/>
      <c r="EB12" s="128"/>
      <c r="EL12" s="128"/>
      <c r="EV12" s="128"/>
      <c r="FF12" s="128"/>
      <c r="FP12" s="128"/>
      <c r="FZ12" s="128"/>
      <c r="GJ12" s="128"/>
      <c r="GT12" s="128"/>
      <c r="HD12" s="128"/>
      <c r="HN12" s="128"/>
      <c r="HX12" s="128"/>
    </row>
    <row xmlns:x14ac="http://schemas.microsoft.com/office/spreadsheetml/2009/9/ac" r="13" s="268" customFormat="true" ht="18" customHeight="true" x14ac:dyDescent="0.25">
      <c r="A13" s="388" t="str">
        <f ca="true">IF(ISBLANK('Data Summary'!A15),"",'Data Summary'!A15)</f>
        <v/>
      </c>
      <c r="B13" s="257" t="s">
        <v>57</v>
      </c>
      <c r="C13" s="263" t="s">
        <v>27</v>
      </c>
      <c r="D13" s="264"/>
      <c r="E13" s="264"/>
      <c r="F13" s="264"/>
      <c r="G13" s="265"/>
      <c r="H13" s="265"/>
      <c r="I13" s="266"/>
      <c r="J13" s="247"/>
      <c r="K13" s="262"/>
      <c r="L13" s="257" t="s">
        <v>57</v>
      </c>
      <c r="M13" s="263" t="s">
        <v>27</v>
      </c>
      <c r="N13" s="264"/>
      <c r="O13" s="264"/>
      <c r="P13" s="264"/>
      <c r="Q13" s="265"/>
      <c r="R13" s="265"/>
      <c r="S13" s="266"/>
      <c r="T13" s="247"/>
      <c r="U13" s="262"/>
      <c r="V13" s="257" t="s">
        <v>57</v>
      </c>
      <c r="W13" s="263" t="s">
        <v>27</v>
      </c>
      <c r="X13" s="264"/>
      <c r="Y13" s="264"/>
      <c r="Z13" s="264"/>
      <c r="AA13" s="265"/>
      <c r="AB13" s="265"/>
      <c r="AC13" s="266"/>
      <c r="AD13" s="247"/>
      <c r="AE13" s="262"/>
      <c r="AF13" s="257" t="s">
        <v>57</v>
      </c>
      <c r="AG13" s="263" t="s">
        <v>27</v>
      </c>
      <c r="AH13" s="264"/>
      <c r="AI13" s="264"/>
      <c r="AJ13" s="264"/>
      <c r="AK13" s="265"/>
      <c r="AL13" s="265"/>
      <c r="AM13" s="266"/>
      <c r="AN13" s="247"/>
      <c r="AO13" s="262"/>
      <c r="AP13" s="257" t="s">
        <v>57</v>
      </c>
      <c r="AQ13" s="263" t="s">
        <v>27</v>
      </c>
      <c r="AR13" s="264"/>
      <c r="AS13" s="264"/>
      <c r="AT13" s="264"/>
      <c r="AU13" s="265"/>
      <c r="AV13" s="265"/>
      <c r="AW13" s="266"/>
      <c r="AX13" s="247"/>
      <c r="AY13" s="262"/>
      <c r="AZ13" s="257" t="s">
        <v>57</v>
      </c>
      <c r="BA13" s="263" t="s">
        <v>27</v>
      </c>
      <c r="BB13" s="264"/>
      <c r="BC13" s="264"/>
      <c r="BD13" s="264"/>
      <c r="BE13" s="265"/>
      <c r="BF13" s="265"/>
      <c r="BG13" s="266"/>
      <c r="BH13" s="247"/>
      <c r="BI13" s="262"/>
      <c r="BJ13" s="267"/>
      <c r="BT13" s="267"/>
      <c r="CD13" s="267"/>
      <c r="CN13" s="267"/>
      <c r="CX13" s="267"/>
      <c r="DH13" s="267"/>
      <c r="DR13" s="267"/>
      <c r="EB13" s="267"/>
      <c r="EL13" s="267"/>
      <c r="EV13" s="267"/>
      <c r="FF13" s="267"/>
      <c r="FP13" s="267"/>
      <c r="FZ13" s="267"/>
      <c r="GJ13" s="267"/>
      <c r="GT13" s="267"/>
      <c r="HD13" s="267"/>
      <c r="HN13" s="267"/>
      <c r="HX13" s="267"/>
    </row>
    <row xmlns:x14ac="http://schemas.microsoft.com/office/spreadsheetml/2009/9/ac" r="14" x14ac:dyDescent="0.25">
      <c r="A14" s="388" t="str">
        <f ca="true">IF(ISBLANK('Data Summary'!A16),"",'Data Summary'!A16)</f>
        <v/>
      </c>
      <c r="B14" s="120" t="s">
        <v>30</v>
      </c>
      <c r="C14" s="20">
        <v>0</v>
      </c>
      <c r="D14" s="81"/>
      <c r="E14" s="47"/>
      <c r="F14" s="47"/>
      <c r="G14" s="7"/>
      <c r="H14" s="7"/>
      <c r="I14" s="26"/>
      <c r="J14" s="11"/>
      <c r="K14" s="16"/>
      <c r="L14" s="120" t="s">
        <v>30</v>
      </c>
      <c r="M14" s="20">
        <v>0</v>
      </c>
      <c r="N14" s="81"/>
      <c r="O14" s="47"/>
      <c r="P14" s="47"/>
      <c r="Q14" s="7"/>
      <c r="R14" s="7"/>
      <c r="S14" s="26"/>
      <c r="T14" s="11"/>
      <c r="U14" s="16"/>
      <c r="V14" s="120" t="s">
        <v>30</v>
      </c>
      <c r="W14" s="20">
        <v>0</v>
      </c>
      <c r="X14" s="81"/>
      <c r="Y14" s="47"/>
      <c r="Z14" s="47"/>
      <c r="AA14" s="7"/>
      <c r="AB14" s="7"/>
      <c r="AC14" s="26"/>
      <c r="AD14" s="11"/>
      <c r="AE14" s="16"/>
      <c r="AF14" s="120" t="s">
        <v>30</v>
      </c>
      <c r="AG14" s="20">
        <v>0</v>
      </c>
      <c r="AH14" s="81"/>
      <c r="AI14" s="47"/>
      <c r="AJ14" s="47"/>
      <c r="AK14" s="7"/>
      <c r="AL14" s="7"/>
      <c r="AM14" s="26"/>
      <c r="AN14" s="11"/>
      <c r="AO14" s="16"/>
      <c r="AP14" s="120" t="s">
        <v>30</v>
      </c>
      <c r="AQ14" s="20">
        <v>0</v>
      </c>
      <c r="AR14" s="81"/>
      <c r="AS14" s="47"/>
      <c r="AT14" s="47"/>
      <c r="AU14" s="7"/>
      <c r="AV14" s="7"/>
      <c r="AW14" s="26"/>
      <c r="AX14" s="11"/>
      <c r="AY14" s="16"/>
      <c r="AZ14" s="120" t="s">
        <v>30</v>
      </c>
      <c r="BA14" s="20">
        <v>0</v>
      </c>
      <c r="BB14" s="81"/>
      <c r="BC14" s="47"/>
      <c r="BD14" s="47"/>
      <c r="BE14" s="7"/>
      <c r="BF14" s="7"/>
      <c r="BG14" s="26"/>
      <c r="BH14" s="11"/>
      <c r="BI14" s="16"/>
    </row>
    <row xmlns:x14ac="http://schemas.microsoft.com/office/spreadsheetml/2009/9/ac" r="15" s="2" customFormat="true" x14ac:dyDescent="0.25">
      <c r="A15" s="388" t="str">
        <f ca="true">IF(ISBLANK('Data Summary'!A17),"",'Data Summary'!A17)</f>
        <v/>
      </c>
      <c r="B15" s="120" t="s">
        <v>105</v>
      </c>
      <c r="C15" s="82">
        <v>0</v>
      </c>
      <c r="D15" s="47"/>
      <c r="E15" s="47"/>
      <c r="F15" s="47"/>
      <c r="G15" s="7"/>
      <c r="H15" s="7"/>
      <c r="I15" s="26"/>
      <c r="J15" s="11"/>
      <c r="K15" s="16"/>
      <c r="L15" s="120" t="s">
        <v>105</v>
      </c>
      <c r="M15" s="82">
        <v>0</v>
      </c>
      <c r="N15" s="47"/>
      <c r="O15" s="47"/>
      <c r="P15" s="47"/>
      <c r="Q15" s="7"/>
      <c r="R15" s="7"/>
      <c r="S15" s="26"/>
      <c r="T15" s="11"/>
      <c r="U15" s="16"/>
      <c r="V15" s="120" t="s">
        <v>105</v>
      </c>
      <c r="W15" s="82">
        <v>0</v>
      </c>
      <c r="X15" s="47"/>
      <c r="Y15" s="47"/>
      <c r="Z15" s="47"/>
      <c r="AA15" s="7"/>
      <c r="AB15" s="7"/>
      <c r="AC15" s="26"/>
      <c r="AD15" s="11"/>
      <c r="AE15" s="16"/>
      <c r="AF15" s="120" t="s">
        <v>105</v>
      </c>
      <c r="AG15" s="82">
        <v>0</v>
      </c>
      <c r="AH15" s="47"/>
      <c r="AI15" s="47"/>
      <c r="AJ15" s="47"/>
      <c r="AK15" s="7"/>
      <c r="AL15" s="7"/>
      <c r="AM15" s="26"/>
      <c r="AN15" s="11"/>
      <c r="AO15" s="16"/>
      <c r="AP15" s="120" t="s">
        <v>105</v>
      </c>
      <c r="AQ15" s="82">
        <v>0</v>
      </c>
      <c r="AR15" s="47"/>
      <c r="AS15" s="47"/>
      <c r="AT15" s="47"/>
      <c r="AU15" s="7"/>
      <c r="AV15" s="7"/>
      <c r="AW15" s="26"/>
      <c r="AX15" s="11"/>
      <c r="AY15" s="16"/>
      <c r="AZ15" s="120" t="s">
        <v>105</v>
      </c>
      <c r="BA15" s="82">
        <v>0</v>
      </c>
      <c r="BB15" s="47"/>
      <c r="BC15" s="47"/>
      <c r="BD15" s="47"/>
      <c r="BE15" s="7"/>
      <c r="BF15" s="7"/>
      <c r="BG15" s="26"/>
      <c r="BH15" s="11"/>
      <c r="BI15" s="16"/>
      <c r="BJ15" s="130"/>
      <c r="BT15" s="130"/>
      <c r="CD15" s="130"/>
      <c r="CN15" s="130"/>
      <c r="CX15" s="130"/>
      <c r="DH15" s="130"/>
      <c r="DR15" s="130"/>
      <c r="EB15" s="130"/>
      <c r="EL15" s="130"/>
      <c r="EV15" s="130"/>
      <c r="FF15" s="130"/>
      <c r="FP15" s="130"/>
      <c r="FZ15" s="130"/>
      <c r="GJ15" s="130"/>
      <c r="GT15" s="130"/>
      <c r="HD15" s="130"/>
      <c r="HN15" s="130"/>
      <c r="HX15" s="130"/>
    </row>
    <row xmlns:x14ac="http://schemas.microsoft.com/office/spreadsheetml/2009/9/ac" r="16" s="2" customFormat="true" x14ac:dyDescent="0.25">
      <c r="A16" s="388" t="str">
        <f ca="true">IF(ISBLANK('Data Summary'!A18),"",'Data Summary'!A18)</f>
        <v/>
      </c>
      <c r="B16" s="121" t="s">
        <v>172</v>
      </c>
      <c r="C16" s="21">
        <v>1</v>
      </c>
      <c r="D16" s="81">
        <f>1162/3681*100</f>
        <v>31.56750882912252</v>
      </c>
      <c r="E16" s="47"/>
      <c r="F16" s="7"/>
      <c r="G16" s="7"/>
      <c r="H16" s="7"/>
      <c r="I16" s="26"/>
      <c r="J16" s="11"/>
      <c r="K16" s="16"/>
      <c r="L16" s="121"/>
      <c r="M16" s="21"/>
      <c r="N16" s="81"/>
      <c r="O16" s="47"/>
      <c r="P16" s="7"/>
      <c r="Q16" s="7"/>
      <c r="R16" s="7"/>
      <c r="S16" s="26"/>
      <c r="T16" s="11"/>
      <c r="U16" s="16"/>
      <c r="V16" s="121"/>
      <c r="W16" s="21"/>
      <c r="X16" s="81"/>
      <c r="Y16" s="47"/>
      <c r="Z16" s="7"/>
      <c r="AA16" s="7"/>
      <c r="AB16" s="7"/>
      <c r="AC16" s="26"/>
      <c r="AD16" s="11"/>
      <c r="AE16" s="16"/>
      <c r="AF16" s="121"/>
      <c r="AG16" s="21"/>
      <c r="AH16" s="81"/>
      <c r="AI16" s="47"/>
      <c r="AJ16" s="7"/>
      <c r="AK16" s="7"/>
      <c r="AL16" s="7"/>
      <c r="AM16" s="26"/>
      <c r="AN16" s="11"/>
      <c r="AO16" s="16"/>
      <c r="AP16" s="121"/>
      <c r="AQ16" s="21"/>
      <c r="AR16" s="81"/>
      <c r="AS16" s="47"/>
      <c r="AT16" s="7"/>
      <c r="AU16" s="7"/>
      <c r="AV16" s="7"/>
      <c r="AW16" s="26"/>
      <c r="AX16" s="11"/>
      <c r="AY16" s="16"/>
      <c r="AZ16" s="121"/>
      <c r="BA16" s="21"/>
      <c r="BB16" s="81"/>
      <c r="BC16" s="47"/>
      <c r="BD16" s="7"/>
      <c r="BE16" s="7"/>
      <c r="BF16" s="7"/>
      <c r="BG16" s="26"/>
      <c r="BH16" s="11"/>
      <c r="BI16" s="16"/>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2" customFormat="true" x14ac:dyDescent="0.25">
      <c r="A17" s="388" t="str">
        <f ca="true">IF(ISBLANK('Data Summary'!A19),"",'Data Summary'!A19)</f>
        <v/>
      </c>
      <c r="B17" s="121" t="s">
        <v>173</v>
      </c>
      <c r="C17" s="22">
        <v>1</v>
      </c>
      <c r="D17" s="47">
        <f>(2519-29)/3681*100</f>
        <v>67.644661776691123</v>
      </c>
      <c r="E17" s="7"/>
      <c r="F17" s="7"/>
      <c r="G17" s="7"/>
      <c r="H17" s="7"/>
      <c r="I17" s="26"/>
      <c r="J17" s="11"/>
      <c r="K17" s="16"/>
      <c r="L17" s="121"/>
      <c r="M17" s="22"/>
      <c r="N17" s="47"/>
      <c r="O17" s="7"/>
      <c r="P17" s="7"/>
      <c r="Q17" s="7"/>
      <c r="R17" s="7"/>
      <c r="S17" s="26"/>
      <c r="T17" s="11"/>
      <c r="U17" s="16"/>
      <c r="V17" s="121"/>
      <c r="W17" s="22"/>
      <c r="X17" s="47"/>
      <c r="Y17" s="7"/>
      <c r="Z17" s="7"/>
      <c r="AA17" s="7"/>
      <c r="AB17" s="7"/>
      <c r="AC17" s="26"/>
      <c r="AD17" s="11"/>
      <c r="AE17" s="16"/>
      <c r="AF17" s="121"/>
      <c r="AG17" s="22"/>
      <c r="AH17" s="47"/>
      <c r="AI17" s="7"/>
      <c r="AJ17" s="7"/>
      <c r="AK17" s="7"/>
      <c r="AL17" s="7"/>
      <c r="AM17" s="26"/>
      <c r="AN17" s="11"/>
      <c r="AO17" s="16"/>
      <c r="AP17" s="121"/>
      <c r="AQ17" s="22"/>
      <c r="AR17" s="47"/>
      <c r="AS17" s="7"/>
      <c r="AT17" s="7"/>
      <c r="AU17" s="7"/>
      <c r="AV17" s="7"/>
      <c r="AW17" s="26"/>
      <c r="AX17" s="11"/>
      <c r="AY17" s="16"/>
      <c r="AZ17" s="121"/>
      <c r="BA17" s="22"/>
      <c r="BB17" s="47"/>
      <c r="BC17" s="7"/>
      <c r="BD17" s="7"/>
      <c r="BE17" s="7"/>
      <c r="BF17" s="7"/>
      <c r="BG17" s="26"/>
      <c r="BH17" s="11"/>
      <c r="BI17" s="16"/>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2" customFormat="true" x14ac:dyDescent="0.25">
      <c r="A18" s="388" t="str">
        <f ca="true">IF(ISBLANK('Data Summary'!A20),"",'Data Summary'!A20)</f>
        <v/>
      </c>
      <c r="B18" s="121" t="s">
        <v>174</v>
      </c>
      <c r="C18" s="22">
        <v>0.5</v>
      </c>
      <c r="D18" s="7">
        <f>29/3681*100</f>
        <v>0.78782939418636233</v>
      </c>
      <c r="E18" s="7"/>
      <c r="F18" s="7"/>
      <c r="G18" s="7"/>
      <c r="H18" s="7"/>
      <c r="I18" s="26"/>
      <c r="J18" s="11"/>
      <c r="K18" s="16"/>
      <c r="L18" s="121"/>
      <c r="M18" s="22"/>
      <c r="N18" s="7"/>
      <c r="O18" s="7"/>
      <c r="P18" s="7"/>
      <c r="Q18" s="7"/>
      <c r="R18" s="7"/>
      <c r="S18" s="26"/>
      <c r="T18" s="11"/>
      <c r="U18" s="16"/>
      <c r="V18" s="121"/>
      <c r="W18" s="22"/>
      <c r="X18" s="7"/>
      <c r="Y18" s="7"/>
      <c r="Z18" s="7"/>
      <c r="AA18" s="7"/>
      <c r="AB18" s="7"/>
      <c r="AC18" s="26"/>
      <c r="AD18" s="11"/>
      <c r="AE18" s="16"/>
      <c r="AF18" s="121"/>
      <c r="AG18" s="22"/>
      <c r="AH18" s="7"/>
      <c r="AI18" s="7"/>
      <c r="AJ18" s="7"/>
      <c r="AK18" s="7"/>
      <c r="AL18" s="7"/>
      <c r="AM18" s="26"/>
      <c r="AN18" s="11"/>
      <c r="AO18" s="16"/>
      <c r="AP18" s="121"/>
      <c r="AQ18" s="22"/>
      <c r="AR18" s="7"/>
      <c r="AS18" s="7"/>
      <c r="AT18" s="7"/>
      <c r="AU18" s="7"/>
      <c r="AV18" s="7"/>
      <c r="AW18" s="26"/>
      <c r="AX18" s="11"/>
      <c r="AY18" s="16"/>
      <c r="AZ18" s="121"/>
      <c r="BA18" s="22"/>
      <c r="BB18" s="7"/>
      <c r="BC18" s="7"/>
      <c r="BD18" s="7"/>
      <c r="BE18" s="7"/>
      <c r="BF18" s="7"/>
      <c r="BG18" s="26"/>
      <c r="BH18" s="11"/>
      <c r="BI18" s="16"/>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2" customFormat="true" x14ac:dyDescent="0.25">
      <c r="A19" s="388" t="str">
        <f ca="true">IF(ISBLANK('Data Summary'!A21),"",'Data Summary'!A21)</f>
        <v/>
      </c>
      <c r="B19" s="121"/>
      <c r="C19" s="22"/>
      <c r="D19" s="7"/>
      <c r="E19" s="7"/>
      <c r="F19" s="69"/>
      <c r="G19" s="7"/>
      <c r="H19" s="7"/>
      <c r="I19" s="26"/>
      <c r="J19" s="11"/>
      <c r="K19" s="16"/>
      <c r="L19" s="121"/>
      <c r="M19" s="22"/>
      <c r="N19" s="7"/>
      <c r="O19" s="7"/>
      <c r="P19" s="69"/>
      <c r="Q19" s="7"/>
      <c r="R19" s="7"/>
      <c r="S19" s="26"/>
      <c r="T19" s="11"/>
      <c r="U19" s="16"/>
      <c r="V19" s="121"/>
      <c r="W19" s="22"/>
      <c r="X19" s="7"/>
      <c r="Y19" s="7"/>
      <c r="Z19" s="69"/>
      <c r="AA19" s="7"/>
      <c r="AB19" s="7"/>
      <c r="AC19" s="26"/>
      <c r="AD19" s="11"/>
      <c r="AE19" s="16"/>
      <c r="AF19" s="121"/>
      <c r="AG19" s="22"/>
      <c r="AH19" s="7"/>
      <c r="AI19" s="7"/>
      <c r="AJ19" s="69"/>
      <c r="AK19" s="7"/>
      <c r="AL19" s="7"/>
      <c r="AM19" s="26"/>
      <c r="AN19" s="11"/>
      <c r="AO19" s="16"/>
      <c r="AP19" s="121"/>
      <c r="AQ19" s="22"/>
      <c r="AR19" s="7"/>
      <c r="AS19" s="7"/>
      <c r="AT19" s="69"/>
      <c r="AU19" s="7"/>
      <c r="AV19" s="7"/>
      <c r="AW19" s="26"/>
      <c r="AX19" s="11"/>
      <c r="AY19" s="16"/>
      <c r="AZ19" s="121"/>
      <c r="BA19" s="22"/>
      <c r="BB19" s="7"/>
      <c r="BC19" s="7"/>
      <c r="BD19" s="69"/>
      <c r="BE19" s="7"/>
      <c r="BF19" s="7"/>
      <c r="BG19" s="26"/>
      <c r="BH19" s="11"/>
      <c r="BI19" s="16"/>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2" customFormat="true" x14ac:dyDescent="0.25">
      <c r="A20" s="388" t="str">
        <f ca="true">IF(ISBLANK('Data Summary'!A22),"",'Data Summary'!A22)</f>
        <v/>
      </c>
      <c r="B20" s="121"/>
      <c r="C20" s="21"/>
      <c r="D20" s="7"/>
      <c r="E20" s="69"/>
      <c r="F20" s="69"/>
      <c r="G20" s="7"/>
      <c r="H20" s="7"/>
      <c r="I20" s="26"/>
      <c r="J20" s="11"/>
      <c r="K20" s="16"/>
      <c r="L20" s="121"/>
      <c r="M20" s="21"/>
      <c r="N20" s="7"/>
      <c r="O20" s="69"/>
      <c r="P20" s="69"/>
      <c r="Q20" s="7"/>
      <c r="R20" s="7"/>
      <c r="S20" s="26"/>
      <c r="T20" s="11"/>
      <c r="U20" s="16"/>
      <c r="V20" s="121"/>
      <c r="W20" s="21"/>
      <c r="X20" s="7"/>
      <c r="Y20" s="69"/>
      <c r="Z20" s="69"/>
      <c r="AA20" s="7"/>
      <c r="AB20" s="7"/>
      <c r="AC20" s="26"/>
      <c r="AD20" s="11"/>
      <c r="AE20" s="16"/>
      <c r="AF20" s="121"/>
      <c r="AG20" s="21"/>
      <c r="AH20" s="7"/>
      <c r="AI20" s="69"/>
      <c r="AJ20" s="69"/>
      <c r="AK20" s="7"/>
      <c r="AL20" s="7"/>
      <c r="AM20" s="26"/>
      <c r="AN20" s="11"/>
      <c r="AO20" s="16"/>
      <c r="AP20" s="121"/>
      <c r="AQ20" s="21"/>
      <c r="AR20" s="7"/>
      <c r="AS20" s="69"/>
      <c r="AT20" s="69"/>
      <c r="AU20" s="7"/>
      <c r="AV20" s="7"/>
      <c r="AW20" s="26"/>
      <c r="AX20" s="11"/>
      <c r="AY20" s="16"/>
      <c r="AZ20" s="121"/>
      <c r="BA20" s="21"/>
      <c r="BB20" s="7"/>
      <c r="BC20" s="69"/>
      <c r="BD20" s="69"/>
      <c r="BE20" s="7"/>
      <c r="BF20" s="7"/>
      <c r="BG20" s="26"/>
      <c r="BH20" s="11"/>
      <c r="BI20" s="16"/>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2" customFormat="true" x14ac:dyDescent="0.25">
      <c r="A21" s="388" t="str">
        <f ca="true">IF(ISBLANK('Data Summary'!A23),"",'Data Summary'!A23)</f>
        <v/>
      </c>
      <c r="B21" s="121"/>
      <c r="C21" s="21"/>
      <c r="D21" s="69"/>
      <c r="E21" s="69"/>
      <c r="F21" s="69"/>
      <c r="G21" s="69"/>
      <c r="H21" s="69"/>
      <c r="I21" s="70"/>
      <c r="J21" s="11"/>
      <c r="K21" s="16"/>
      <c r="L21" s="121"/>
      <c r="M21" s="21"/>
      <c r="N21" s="69"/>
      <c r="O21" s="69"/>
      <c r="P21" s="69"/>
      <c r="Q21" s="69"/>
      <c r="R21" s="69"/>
      <c r="S21" s="70"/>
      <c r="T21" s="11"/>
      <c r="U21" s="16"/>
      <c r="V21" s="121"/>
      <c r="W21" s="21"/>
      <c r="X21" s="69"/>
      <c r="Y21" s="69"/>
      <c r="Z21" s="69"/>
      <c r="AA21" s="69"/>
      <c r="AB21" s="69"/>
      <c r="AC21" s="70"/>
      <c r="AD21" s="11"/>
      <c r="AE21" s="16"/>
      <c r="AF21" s="121"/>
      <c r="AG21" s="21"/>
      <c r="AH21" s="69"/>
      <c r="AI21" s="69"/>
      <c r="AJ21" s="69"/>
      <c r="AK21" s="69"/>
      <c r="AL21" s="69"/>
      <c r="AM21" s="70"/>
      <c r="AN21" s="11"/>
      <c r="AO21" s="16"/>
      <c r="AP21" s="121"/>
      <c r="AQ21" s="21"/>
      <c r="AR21" s="69"/>
      <c r="AS21" s="69"/>
      <c r="AT21" s="69"/>
      <c r="AU21" s="69"/>
      <c r="AV21" s="69"/>
      <c r="AW21" s="70"/>
      <c r="AX21" s="11"/>
      <c r="AY21" s="16"/>
      <c r="AZ21" s="121"/>
      <c r="BA21" s="21"/>
      <c r="BB21" s="69"/>
      <c r="BC21" s="69"/>
      <c r="BD21" s="69"/>
      <c r="BE21" s="69"/>
      <c r="BF21" s="69"/>
      <c r="BG21" s="70"/>
      <c r="BH21" s="11"/>
      <c r="BI21" s="16"/>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2" customFormat="true" x14ac:dyDescent="0.25">
      <c r="A22" s="388" t="str">
        <f ca="true">IF(ISBLANK('Data Summary'!A24),"",'Data Summary'!A24)</f>
        <v/>
      </c>
      <c r="B22" s="121"/>
      <c r="C22" s="21"/>
      <c r="D22" s="69"/>
      <c r="E22" s="69"/>
      <c r="F22" s="69"/>
      <c r="G22" s="69"/>
      <c r="H22" s="69"/>
      <c r="I22" s="70"/>
      <c r="J22" s="11"/>
      <c r="K22" s="16"/>
      <c r="L22" s="121"/>
      <c r="M22" s="21"/>
      <c r="N22" s="69"/>
      <c r="O22" s="69"/>
      <c r="P22" s="69"/>
      <c r="Q22" s="69"/>
      <c r="R22" s="69"/>
      <c r="S22" s="70"/>
      <c r="T22" s="11"/>
      <c r="U22" s="16"/>
      <c r="V22" s="121"/>
      <c r="W22" s="21"/>
      <c r="X22" s="69"/>
      <c r="Y22" s="69"/>
      <c r="Z22" s="69"/>
      <c r="AA22" s="69"/>
      <c r="AB22" s="69"/>
      <c r="AC22" s="70"/>
      <c r="AD22" s="11"/>
      <c r="AE22" s="16"/>
      <c r="AF22" s="121"/>
      <c r="AG22" s="21"/>
      <c r="AH22" s="69"/>
      <c r="AI22" s="69"/>
      <c r="AJ22" s="69"/>
      <c r="AK22" s="69"/>
      <c r="AL22" s="69"/>
      <c r="AM22" s="70"/>
      <c r="AN22" s="11"/>
      <c r="AO22" s="16"/>
      <c r="AP22" s="121"/>
      <c r="AQ22" s="21"/>
      <c r="AR22" s="69"/>
      <c r="AS22" s="69"/>
      <c r="AT22" s="69"/>
      <c r="AU22" s="69"/>
      <c r="AV22" s="69"/>
      <c r="AW22" s="70"/>
      <c r="AX22" s="11"/>
      <c r="AY22" s="16"/>
      <c r="AZ22" s="121"/>
      <c r="BA22" s="21"/>
      <c r="BB22" s="69"/>
      <c r="BC22" s="69"/>
      <c r="BD22" s="69"/>
      <c r="BE22" s="69"/>
      <c r="BF22" s="69"/>
      <c r="BG22" s="70"/>
      <c r="BH22" s="11"/>
      <c r="BI22" s="16"/>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2" customFormat="true" x14ac:dyDescent="0.25">
      <c r="A23" s="388" t="str">
        <f ca="true">IF(ISBLANK('Data Summary'!A25),"",'Data Summary'!A25)</f>
        <v/>
      </c>
      <c r="B23" s="121"/>
      <c r="C23" s="21"/>
      <c r="D23" s="69"/>
      <c r="E23" s="69"/>
      <c r="F23" s="69"/>
      <c r="G23" s="69"/>
      <c r="H23" s="69"/>
      <c r="I23" s="70"/>
      <c r="J23" s="11"/>
      <c r="K23" s="16"/>
      <c r="L23" s="121"/>
      <c r="M23" s="21"/>
      <c r="N23" s="69"/>
      <c r="O23" s="69"/>
      <c r="P23" s="69"/>
      <c r="Q23" s="69"/>
      <c r="R23" s="69"/>
      <c r="S23" s="70"/>
      <c r="T23" s="11"/>
      <c r="U23" s="16"/>
      <c r="V23" s="121"/>
      <c r="W23" s="21"/>
      <c r="X23" s="69"/>
      <c r="Y23" s="69"/>
      <c r="Z23" s="69"/>
      <c r="AA23" s="69"/>
      <c r="AB23" s="69"/>
      <c r="AC23" s="70"/>
      <c r="AD23" s="11"/>
      <c r="AE23" s="16"/>
      <c r="AF23" s="121"/>
      <c r="AG23" s="21"/>
      <c r="AH23" s="69"/>
      <c r="AI23" s="69"/>
      <c r="AJ23" s="69"/>
      <c r="AK23" s="69"/>
      <c r="AL23" s="69"/>
      <c r="AM23" s="70"/>
      <c r="AN23" s="11"/>
      <c r="AO23" s="16"/>
      <c r="AP23" s="121"/>
      <c r="AQ23" s="21"/>
      <c r="AR23" s="69"/>
      <c r="AS23" s="69"/>
      <c r="AT23" s="69"/>
      <c r="AU23" s="69"/>
      <c r="AV23" s="69"/>
      <c r="AW23" s="70"/>
      <c r="AX23" s="11"/>
      <c r="AY23" s="16"/>
      <c r="AZ23" s="121"/>
      <c r="BA23" s="21"/>
      <c r="BB23" s="69"/>
      <c r="BC23" s="69"/>
      <c r="BD23" s="69"/>
      <c r="BE23" s="69"/>
      <c r="BF23" s="69"/>
      <c r="BG23" s="70"/>
      <c r="BH23" s="11"/>
      <c r="BI23" s="16"/>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2" customFormat="true" x14ac:dyDescent="0.25">
      <c r="A24" s="388" t="str">
        <f ca="true">IF(ISBLANK('Data Summary'!A26),"",'Data Summary'!A26)</f>
        <v/>
      </c>
      <c r="B24" s="121"/>
      <c r="C24" s="21"/>
      <c r="D24" s="69"/>
      <c r="E24" s="69"/>
      <c r="F24" s="69"/>
      <c r="G24" s="69"/>
      <c r="H24" s="69"/>
      <c r="I24" s="70"/>
      <c r="J24" s="11"/>
      <c r="K24" s="16"/>
      <c r="L24" s="121"/>
      <c r="M24" s="21"/>
      <c r="N24" s="69"/>
      <c r="O24" s="69"/>
      <c r="P24" s="69"/>
      <c r="Q24" s="69"/>
      <c r="R24" s="69"/>
      <c r="S24" s="70"/>
      <c r="T24" s="11"/>
      <c r="U24" s="16"/>
      <c r="V24" s="121"/>
      <c r="W24" s="21"/>
      <c r="X24" s="69"/>
      <c r="Y24" s="69"/>
      <c r="Z24" s="69"/>
      <c r="AA24" s="69"/>
      <c r="AB24" s="69"/>
      <c r="AC24" s="70"/>
      <c r="AD24" s="11"/>
      <c r="AE24" s="16"/>
      <c r="AF24" s="121"/>
      <c r="AG24" s="21"/>
      <c r="AH24" s="69"/>
      <c r="AI24" s="69"/>
      <c r="AJ24" s="69"/>
      <c r="AK24" s="69"/>
      <c r="AL24" s="69"/>
      <c r="AM24" s="70"/>
      <c r="AN24" s="11"/>
      <c r="AO24" s="16"/>
      <c r="AP24" s="121"/>
      <c r="AQ24" s="21"/>
      <c r="AR24" s="69"/>
      <c r="AS24" s="69"/>
      <c r="AT24" s="69"/>
      <c r="AU24" s="69"/>
      <c r="AV24" s="69"/>
      <c r="AW24" s="70"/>
      <c r="AX24" s="11"/>
      <c r="AY24" s="16"/>
      <c r="AZ24" s="121"/>
      <c r="BA24" s="21"/>
      <c r="BB24" s="69"/>
      <c r="BC24" s="69"/>
      <c r="BD24" s="69"/>
      <c r="BE24" s="69"/>
      <c r="BF24" s="69"/>
      <c r="BG24" s="70"/>
      <c r="BH24" s="11"/>
      <c r="BI24" s="16"/>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2" customFormat="true" x14ac:dyDescent="0.25">
      <c r="A25" s="388" t="str">
        <f ca="true">IF(ISBLANK('Data Summary'!A27),"",'Data Summary'!A27)</f>
        <v/>
      </c>
      <c r="B25" s="121"/>
      <c r="C25" s="21"/>
      <c r="D25" s="69"/>
      <c r="E25" s="69"/>
      <c r="F25" s="69"/>
      <c r="G25" s="69"/>
      <c r="H25" s="69"/>
      <c r="I25" s="70"/>
      <c r="J25" s="11"/>
      <c r="K25" s="16"/>
      <c r="L25" s="121"/>
      <c r="M25" s="21"/>
      <c r="N25" s="69"/>
      <c r="O25" s="69"/>
      <c r="P25" s="69"/>
      <c r="Q25" s="69"/>
      <c r="R25" s="69"/>
      <c r="S25" s="70"/>
      <c r="T25" s="11"/>
      <c r="U25" s="16"/>
      <c r="V25" s="121"/>
      <c r="W25" s="21"/>
      <c r="X25" s="69"/>
      <c r="Y25" s="69"/>
      <c r="Z25" s="69"/>
      <c r="AA25" s="69"/>
      <c r="AB25" s="69"/>
      <c r="AC25" s="70"/>
      <c r="AD25" s="11"/>
      <c r="AE25" s="16"/>
      <c r="AF25" s="121"/>
      <c r="AG25" s="21"/>
      <c r="AH25" s="69"/>
      <c r="AI25" s="69"/>
      <c r="AJ25" s="69"/>
      <c r="AK25" s="69"/>
      <c r="AL25" s="69"/>
      <c r="AM25" s="70"/>
      <c r="AN25" s="11"/>
      <c r="AO25" s="16"/>
      <c r="AP25" s="121"/>
      <c r="AQ25" s="21"/>
      <c r="AR25" s="69"/>
      <c r="AS25" s="69"/>
      <c r="AT25" s="69"/>
      <c r="AU25" s="69"/>
      <c r="AV25" s="69"/>
      <c r="AW25" s="70"/>
      <c r="AX25" s="11"/>
      <c r="AY25" s="16"/>
      <c r="AZ25" s="121"/>
      <c r="BA25" s="21"/>
      <c r="BB25" s="69"/>
      <c r="BC25" s="69"/>
      <c r="BD25" s="69"/>
      <c r="BE25" s="69"/>
      <c r="BF25" s="69"/>
      <c r="BG25" s="70"/>
      <c r="BH25" s="11"/>
      <c r="BI25" s="16"/>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2" customFormat="true" x14ac:dyDescent="0.25">
      <c r="A26" s="388" t="str">
        <f ca="true">IF(ISBLANK('Data Summary'!A28),"",'Data Summary'!A28)</f>
        <v/>
      </c>
      <c r="B26" s="121"/>
      <c r="C26" s="23"/>
      <c r="D26" s="6"/>
      <c r="E26" s="6"/>
      <c r="F26" s="6"/>
      <c r="G26" s="6"/>
      <c r="H26" s="6"/>
      <c r="I26" s="27"/>
      <c r="J26" s="11"/>
      <c r="K26" s="16"/>
      <c r="L26" s="121"/>
      <c r="M26" s="23"/>
      <c r="N26" s="6"/>
      <c r="O26" s="6"/>
      <c r="P26" s="6"/>
      <c r="Q26" s="6"/>
      <c r="R26" s="6"/>
      <c r="S26" s="27"/>
      <c r="T26" s="11"/>
      <c r="U26" s="16"/>
      <c r="V26" s="121"/>
      <c r="W26" s="23"/>
      <c r="X26" s="6"/>
      <c r="Y26" s="6"/>
      <c r="Z26" s="6"/>
      <c r="AA26" s="6"/>
      <c r="AB26" s="6"/>
      <c r="AC26" s="27"/>
      <c r="AD26" s="11"/>
      <c r="AE26" s="16"/>
      <c r="AF26" s="121"/>
      <c r="AG26" s="23"/>
      <c r="AH26" s="6"/>
      <c r="AI26" s="6"/>
      <c r="AJ26" s="6"/>
      <c r="AK26" s="6"/>
      <c r="AL26" s="6"/>
      <c r="AM26" s="27"/>
      <c r="AN26" s="11"/>
      <c r="AO26" s="16"/>
      <c r="AP26" s="121"/>
      <c r="AQ26" s="23"/>
      <c r="AR26" s="6"/>
      <c r="AS26" s="6"/>
      <c r="AT26" s="6"/>
      <c r="AU26" s="6"/>
      <c r="AV26" s="6"/>
      <c r="AW26" s="27"/>
      <c r="AX26" s="11"/>
      <c r="AY26" s="16"/>
      <c r="AZ26" s="121"/>
      <c r="BA26" s="23"/>
      <c r="BB26" s="6"/>
      <c r="BC26" s="6"/>
      <c r="BD26" s="6"/>
      <c r="BE26" s="6"/>
      <c r="BF26" s="6"/>
      <c r="BG26" s="27"/>
      <c r="BH26" s="11"/>
      <c r="BI26" s="16"/>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2" customFormat="true" ht="93" customHeight="true" x14ac:dyDescent="0.25">
      <c r="A27" s="388" t="str">
        <f ca="true">IF(ISBLANK('Data Summary'!A29),"",'Data Summary'!A29)</f>
        <v/>
      </c>
      <c r="B27" s="122" t="s">
        <v>12</v>
      </c>
      <c r="C27" s="574" t="s">
        <v>175</v>
      </c>
      <c r="D27" s="574"/>
      <c r="E27" s="574"/>
      <c r="F27" s="574"/>
      <c r="G27" s="574"/>
      <c r="H27" s="574"/>
      <c r="I27" s="575"/>
      <c r="J27" s="11"/>
      <c r="K27" s="16"/>
      <c r="L27" s="122" t="s">
        <v>12</v>
      </c>
      <c r="M27" s="571" t="s">
        <v>252</v>
      </c>
      <c r="N27" s="572"/>
      <c r="O27" s="572"/>
      <c r="P27" s="572"/>
      <c r="Q27" s="572"/>
      <c r="R27" s="572"/>
      <c r="S27" s="573"/>
      <c r="T27" s="11"/>
      <c r="U27" s="16"/>
      <c r="V27" s="122" t="s">
        <v>12</v>
      </c>
      <c r="W27" s="571" t="s">
        <v>252</v>
      </c>
      <c r="X27" s="572"/>
      <c r="Y27" s="572"/>
      <c r="Z27" s="572"/>
      <c r="AA27" s="572"/>
      <c r="AB27" s="572"/>
      <c r="AC27" s="573"/>
      <c r="AD27" s="11"/>
      <c r="AE27" s="16"/>
      <c r="AF27" s="122" t="s">
        <v>12</v>
      </c>
      <c r="AG27" s="571" t="s">
        <v>252</v>
      </c>
      <c r="AH27" s="572"/>
      <c r="AI27" s="572"/>
      <c r="AJ27" s="572"/>
      <c r="AK27" s="572"/>
      <c r="AL27" s="572"/>
      <c r="AM27" s="573"/>
      <c r="AN27" s="11"/>
      <c r="AO27" s="16"/>
      <c r="AP27" s="122" t="s">
        <v>12</v>
      </c>
      <c r="AQ27" s="571" t="s">
        <v>252</v>
      </c>
      <c r="AR27" s="572"/>
      <c r="AS27" s="572"/>
      <c r="AT27" s="572"/>
      <c r="AU27" s="572"/>
      <c r="AV27" s="572"/>
      <c r="AW27" s="573"/>
      <c r="AX27" s="11"/>
      <c r="AY27" s="16"/>
      <c r="AZ27" s="122" t="s">
        <v>12</v>
      </c>
      <c r="BA27" s="571" t="s">
        <v>252</v>
      </c>
      <c r="BB27" s="572"/>
      <c r="BC27" s="572"/>
      <c r="BD27" s="572"/>
      <c r="BE27" s="572"/>
      <c r="BF27" s="572"/>
      <c r="BG27" s="573"/>
      <c r="BH27" s="11"/>
      <c r="BI27" s="16"/>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2" customFormat="true" ht="15.75" customHeight="true" x14ac:dyDescent="0.25">
      <c r="A28" s="388" t="str">
        <f ca="true">IF(ISBLANK('Data Summary'!A30),"",'Data Summary'!A30)</f>
        <v/>
      </c>
      <c r="B28" s="122"/>
      <c r="C28" s="66" t="s">
        <v>120</v>
      </c>
      <c r="D28" s="54"/>
      <c r="E28" s="54"/>
      <c r="F28" s="54"/>
      <c r="G28" s="54"/>
      <c r="H28" s="54"/>
      <c r="I28" s="101"/>
      <c r="J28" s="11"/>
      <c r="K28" s="16"/>
      <c r="L28" s="122"/>
      <c r="M28" s="66" t="s">
        <v>120</v>
      </c>
      <c r="N28" s="54"/>
      <c r="O28" s="54"/>
      <c r="P28" s="54"/>
      <c r="Q28" s="54"/>
      <c r="R28" s="54"/>
      <c r="S28" s="101"/>
      <c r="T28" s="11"/>
      <c r="U28" s="16"/>
      <c r="V28" s="122"/>
      <c r="W28" s="66" t="s">
        <v>120</v>
      </c>
      <c r="X28" s="54"/>
      <c r="Y28" s="54"/>
      <c r="Z28" s="54"/>
      <c r="AA28" s="54"/>
      <c r="AB28" s="54"/>
      <c r="AC28" s="101"/>
      <c r="AD28" s="11"/>
      <c r="AE28" s="16"/>
      <c r="AF28" s="122"/>
      <c r="AG28" s="66" t="s">
        <v>120</v>
      </c>
      <c r="AH28" s="54"/>
      <c r="AI28" s="54"/>
      <c r="AJ28" s="54"/>
      <c r="AK28" s="54"/>
      <c r="AL28" s="54"/>
      <c r="AM28" s="101"/>
      <c r="AN28" s="11"/>
      <c r="AO28" s="16"/>
      <c r="AP28" s="122"/>
      <c r="AQ28" s="66" t="s">
        <v>120</v>
      </c>
      <c r="AR28" s="54"/>
      <c r="AS28" s="54"/>
      <c r="AT28" s="54"/>
      <c r="AU28" s="54"/>
      <c r="AV28" s="54"/>
      <c r="AW28" s="101"/>
      <c r="AX28" s="11"/>
      <c r="AY28" s="16"/>
      <c r="AZ28" s="122"/>
      <c r="BA28" s="66" t="s">
        <v>120</v>
      </c>
      <c r="BB28" s="54"/>
      <c r="BC28" s="54"/>
      <c r="BD28" s="54"/>
      <c r="BE28" s="54"/>
      <c r="BF28" s="54"/>
      <c r="BG28" s="101"/>
      <c r="BH28" s="11"/>
      <c r="BI28" s="16"/>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2" customFormat="true" ht="15" customHeight="true" x14ac:dyDescent="0.25">
      <c r="A29" s="388" t="str">
        <f ca="true">IF(ISBLANK('Data Summary'!A31),"",'Data Summary'!A31)</f>
        <v/>
      </c>
      <c r="B29" s="122"/>
      <c r="C29" s="66" t="s">
        <v>102</v>
      </c>
      <c r="D29" s="54" t="s">
        <v>166</v>
      </c>
      <c r="E29" s="54"/>
      <c r="F29" s="54"/>
      <c r="G29" s="54"/>
      <c r="H29" s="54"/>
      <c r="I29" s="101"/>
      <c r="J29" s="11"/>
      <c r="K29" s="16"/>
      <c r="L29" s="122"/>
      <c r="M29" s="66" t="s">
        <v>102</v>
      </c>
      <c r="N29" s="54"/>
      <c r="O29" s="54"/>
      <c r="P29" s="54"/>
      <c r="Q29" s="54"/>
      <c r="R29" s="54"/>
      <c r="S29" s="101"/>
      <c r="T29" s="11"/>
      <c r="U29" s="16"/>
      <c r="V29" s="122"/>
      <c r="W29" s="66" t="s">
        <v>102</v>
      </c>
      <c r="X29" s="54"/>
      <c r="Y29" s="54"/>
      <c r="Z29" s="54"/>
      <c r="AA29" s="54"/>
      <c r="AB29" s="54"/>
      <c r="AC29" s="101"/>
      <c r="AD29" s="11"/>
      <c r="AE29" s="16"/>
      <c r="AF29" s="122"/>
      <c r="AG29" s="66" t="s">
        <v>102</v>
      </c>
      <c r="AH29" s="54"/>
      <c r="AI29" s="54"/>
      <c r="AJ29" s="54"/>
      <c r="AK29" s="54"/>
      <c r="AL29" s="54"/>
      <c r="AM29" s="101"/>
      <c r="AN29" s="11"/>
      <c r="AO29" s="16"/>
      <c r="AP29" s="122"/>
      <c r="AQ29" s="66" t="s">
        <v>102</v>
      </c>
      <c r="AR29" s="54"/>
      <c r="AS29" s="54"/>
      <c r="AT29" s="54"/>
      <c r="AU29" s="54"/>
      <c r="AV29" s="54"/>
      <c r="AW29" s="101"/>
      <c r="AX29" s="11"/>
      <c r="AY29" s="16"/>
      <c r="AZ29" s="122"/>
      <c r="BA29" s="66" t="s">
        <v>102</v>
      </c>
      <c r="BB29" s="54"/>
      <c r="BC29" s="54"/>
      <c r="BD29" s="54"/>
      <c r="BE29" s="54"/>
      <c r="BF29" s="54"/>
      <c r="BG29" s="101"/>
      <c r="BH29" s="11"/>
      <c r="BI29" s="16"/>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2" customFormat="true" ht="15" customHeight="true" x14ac:dyDescent="0.25">
      <c r="A30" s="388" t="str">
        <f ca="true">IF(ISBLANK('Data Summary'!A32),"",'Data Summary'!A32)</f>
        <v/>
      </c>
      <c r="B30" s="122"/>
      <c r="C30" s="66" t="s">
        <v>127</v>
      </c>
      <c r="D30" s="54" t="s">
        <v>166</v>
      </c>
      <c r="E30" s="54"/>
      <c r="F30" s="54"/>
      <c r="G30" s="54"/>
      <c r="H30" s="54"/>
      <c r="I30" s="101"/>
      <c r="J30" s="11"/>
      <c r="K30" s="16"/>
      <c r="L30" s="122"/>
      <c r="M30" s="66" t="s">
        <v>127</v>
      </c>
      <c r="N30" s="54"/>
      <c r="O30" s="54"/>
      <c r="P30" s="54"/>
      <c r="Q30" s="54"/>
      <c r="R30" s="54"/>
      <c r="S30" s="101"/>
      <c r="T30" s="11"/>
      <c r="U30" s="16"/>
      <c r="V30" s="122"/>
      <c r="W30" s="66" t="s">
        <v>127</v>
      </c>
      <c r="X30" s="54"/>
      <c r="Y30" s="54"/>
      <c r="Z30" s="54"/>
      <c r="AA30" s="54"/>
      <c r="AB30" s="54"/>
      <c r="AC30" s="101"/>
      <c r="AD30" s="11"/>
      <c r="AE30" s="16"/>
      <c r="AF30" s="122"/>
      <c r="AG30" s="66" t="s">
        <v>127</v>
      </c>
      <c r="AH30" s="54"/>
      <c r="AI30" s="54"/>
      <c r="AJ30" s="54"/>
      <c r="AK30" s="54"/>
      <c r="AL30" s="54"/>
      <c r="AM30" s="101"/>
      <c r="AN30" s="11"/>
      <c r="AO30" s="16"/>
      <c r="AP30" s="122"/>
      <c r="AQ30" s="66" t="s">
        <v>127</v>
      </c>
      <c r="AR30" s="54"/>
      <c r="AS30" s="54"/>
      <c r="AT30" s="54"/>
      <c r="AU30" s="54"/>
      <c r="AV30" s="54"/>
      <c r="AW30" s="101"/>
      <c r="AX30" s="11"/>
      <c r="AY30" s="16"/>
      <c r="AZ30" s="122"/>
      <c r="BA30" s="66" t="s">
        <v>127</v>
      </c>
      <c r="BB30" s="54"/>
      <c r="BC30" s="54"/>
      <c r="BD30" s="54"/>
      <c r="BE30" s="54"/>
      <c r="BF30" s="54"/>
      <c r="BG30" s="101"/>
      <c r="BH30" s="11"/>
      <c r="BI30" s="16"/>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ht="16.5" customHeight="true" x14ac:dyDescent="0.25">
      <c r="A31" s="388" t="str">
        <f ca="true">IF(ISBLANK('Data Summary'!A33),"",'Data Summary'!A33)</f>
        <v/>
      </c>
      <c r="B31" s="122"/>
      <c r="C31" s="66" t="s">
        <v>128</v>
      </c>
      <c r="D31" s="54" t="s">
        <v>166</v>
      </c>
      <c r="E31" s="54"/>
      <c r="F31" s="54"/>
      <c r="G31" s="54"/>
      <c r="H31" s="54"/>
      <c r="I31" s="101"/>
      <c r="J31" s="11"/>
      <c r="K31" s="16"/>
      <c r="L31" s="122"/>
      <c r="M31" s="66" t="s">
        <v>128</v>
      </c>
      <c r="N31" s="54"/>
      <c r="O31" s="54"/>
      <c r="P31" s="54"/>
      <c r="Q31" s="54"/>
      <c r="R31" s="54"/>
      <c r="S31" s="101"/>
      <c r="T31" s="11"/>
      <c r="U31" s="16"/>
      <c r="V31" s="122"/>
      <c r="W31" s="66" t="s">
        <v>128</v>
      </c>
      <c r="X31" s="54"/>
      <c r="Y31" s="54"/>
      <c r="Z31" s="54"/>
      <c r="AA31" s="54"/>
      <c r="AB31" s="54"/>
      <c r="AC31" s="101"/>
      <c r="AD31" s="11"/>
      <c r="AE31" s="16"/>
      <c r="AF31" s="122"/>
      <c r="AG31" s="66" t="s">
        <v>128</v>
      </c>
      <c r="AH31" s="54"/>
      <c r="AI31" s="54"/>
      <c r="AJ31" s="54"/>
      <c r="AK31" s="54"/>
      <c r="AL31" s="54"/>
      <c r="AM31" s="101"/>
      <c r="AN31" s="11"/>
      <c r="AO31" s="16"/>
      <c r="AP31" s="122"/>
      <c r="AQ31" s="66" t="s">
        <v>128</v>
      </c>
      <c r="AR31" s="54"/>
      <c r="AS31" s="54"/>
      <c r="AT31" s="54"/>
      <c r="AU31" s="54"/>
      <c r="AV31" s="54"/>
      <c r="AW31" s="101"/>
      <c r="AX31" s="11"/>
      <c r="AY31" s="16"/>
      <c r="AZ31" s="122"/>
      <c r="BA31" s="66" t="s">
        <v>128</v>
      </c>
      <c r="BB31" s="54"/>
      <c r="BC31" s="54"/>
      <c r="BD31" s="54"/>
      <c r="BE31" s="54"/>
      <c r="BF31" s="54"/>
      <c r="BG31" s="101"/>
      <c r="BH31" s="11"/>
      <c r="BI31" s="16"/>
    </row>
    <row xmlns:x14ac="http://schemas.microsoft.com/office/spreadsheetml/2009/9/ac" r="32" ht="16.5" customHeight="true" x14ac:dyDescent="0.25">
      <c r="A32" s="388" t="str">
        <f ca="true">IF(ISBLANK('Data Summary'!A34),"",'Data Summary'!A34)</f>
        <v/>
      </c>
      <c r="B32" s="122"/>
      <c r="C32" s="66" t="s">
        <v>103</v>
      </c>
      <c r="D32" s="54" t="s">
        <v>166</v>
      </c>
      <c r="E32" s="54"/>
      <c r="F32" s="54"/>
      <c r="G32" s="54"/>
      <c r="H32" s="54"/>
      <c r="I32" s="101"/>
      <c r="J32" s="11"/>
      <c r="K32" s="16"/>
      <c r="L32" s="122"/>
      <c r="M32" s="66" t="s">
        <v>103</v>
      </c>
      <c r="N32" s="54"/>
      <c r="O32" s="54"/>
      <c r="P32" s="54"/>
      <c r="Q32" s="54"/>
      <c r="R32" s="54"/>
      <c r="S32" s="101"/>
      <c r="T32" s="11"/>
      <c r="U32" s="16"/>
      <c r="V32" s="122"/>
      <c r="W32" s="66" t="s">
        <v>103</v>
      </c>
      <c r="X32" s="54"/>
      <c r="Y32" s="54"/>
      <c r="Z32" s="54"/>
      <c r="AA32" s="54"/>
      <c r="AB32" s="54"/>
      <c r="AC32" s="101"/>
      <c r="AD32" s="11"/>
      <c r="AE32" s="16"/>
      <c r="AF32" s="122"/>
      <c r="AG32" s="66" t="s">
        <v>103</v>
      </c>
      <c r="AH32" s="54"/>
      <c r="AI32" s="54"/>
      <c r="AJ32" s="54"/>
      <c r="AK32" s="54"/>
      <c r="AL32" s="54"/>
      <c r="AM32" s="101"/>
      <c r="AN32" s="11"/>
      <c r="AO32" s="16"/>
      <c r="AP32" s="122"/>
      <c r="AQ32" s="66" t="s">
        <v>103</v>
      </c>
      <c r="AR32" s="54"/>
      <c r="AS32" s="54"/>
      <c r="AT32" s="54"/>
      <c r="AU32" s="54"/>
      <c r="AV32" s="54"/>
      <c r="AW32" s="101"/>
      <c r="AX32" s="11"/>
      <c r="AY32" s="16"/>
      <c r="AZ32" s="122"/>
      <c r="BA32" s="66" t="s">
        <v>103</v>
      </c>
      <c r="BB32" s="54"/>
      <c r="BC32" s="54"/>
      <c r="BD32" s="54"/>
      <c r="BE32" s="54"/>
      <c r="BF32" s="54"/>
      <c r="BG32" s="101"/>
      <c r="BH32" s="11"/>
      <c r="BI32" s="16"/>
    </row>
    <row xmlns:x14ac="http://schemas.microsoft.com/office/spreadsheetml/2009/9/ac" r="33" ht="16.5" customHeight="true" x14ac:dyDescent="0.25">
      <c r="A33" s="388" t="str">
        <f ca="true">IF(ISBLANK('Data Summary'!A35),"",'Data Summary'!A35)</f>
        <v/>
      </c>
      <c r="B33" s="123"/>
      <c r="C33" s="12" t="s">
        <v>23</v>
      </c>
      <c r="D33" s="10"/>
      <c r="E33" s="10"/>
      <c r="F33" s="10"/>
      <c r="G33" s="74"/>
      <c r="H33" s="75"/>
      <c r="I33" s="76"/>
      <c r="J33" s="11"/>
      <c r="K33" s="16"/>
      <c r="L33" s="123"/>
      <c r="M33" s="12" t="s">
        <v>23</v>
      </c>
      <c r="N33" s="10"/>
      <c r="O33" s="10"/>
      <c r="P33" s="10"/>
      <c r="Q33" s="74"/>
      <c r="R33" s="75"/>
      <c r="S33" s="76"/>
      <c r="T33" s="11"/>
      <c r="U33" s="16"/>
      <c r="V33" s="123"/>
      <c r="W33" s="12" t="s">
        <v>23</v>
      </c>
      <c r="X33" s="10"/>
      <c r="Y33" s="10"/>
      <c r="Z33" s="10"/>
      <c r="AA33" s="74"/>
      <c r="AB33" s="75"/>
      <c r="AC33" s="76"/>
      <c r="AD33" s="11"/>
      <c r="AE33" s="16"/>
      <c r="AF33" s="123"/>
      <c r="AG33" s="12" t="s">
        <v>23</v>
      </c>
      <c r="AH33" s="10"/>
      <c r="AI33" s="10"/>
      <c r="AJ33" s="10"/>
      <c r="AK33" s="74"/>
      <c r="AL33" s="75"/>
      <c r="AM33" s="76"/>
      <c r="AN33" s="11"/>
      <c r="AO33" s="16"/>
      <c r="AP33" s="123"/>
      <c r="AQ33" s="12" t="s">
        <v>23</v>
      </c>
      <c r="AR33" s="10"/>
      <c r="AS33" s="10"/>
      <c r="AT33" s="10"/>
      <c r="AU33" s="74"/>
      <c r="AV33" s="75"/>
      <c r="AW33" s="76"/>
      <c r="AX33" s="11"/>
      <c r="AY33" s="16"/>
      <c r="AZ33" s="123"/>
      <c r="BA33" s="12" t="s">
        <v>23</v>
      </c>
      <c r="BB33" s="10"/>
      <c r="BC33" s="10"/>
      <c r="BD33" s="10"/>
      <c r="BE33" s="74"/>
      <c r="BF33" s="75"/>
      <c r="BG33" s="76"/>
      <c r="BH33" s="11"/>
      <c r="BI33" s="16"/>
    </row>
    <row xmlns:x14ac="http://schemas.microsoft.com/office/spreadsheetml/2009/9/ac" r="34" s="3" customFormat="true" ht="16.5" customHeight="true" thickBot="true" x14ac:dyDescent="0.3">
      <c r="A34" s="388" t="str">
        <f ca="true">IF(ISBLANK('Data Summary'!A36),"",'Data Summary'!A36)</f>
        <v/>
      </c>
      <c r="B34" s="124"/>
      <c r="C34" s="28" t="s">
        <v>20</v>
      </c>
      <c r="D34" s="83">
        <v>3681</v>
      </c>
      <c r="E34" s="83"/>
      <c r="F34" s="83"/>
      <c r="G34" s="84"/>
      <c r="H34" s="83"/>
      <c r="I34" s="85"/>
      <c r="J34" s="25"/>
      <c r="K34" s="18"/>
      <c r="L34" s="124"/>
      <c r="M34" s="28" t="s">
        <v>20</v>
      </c>
      <c r="N34" s="83"/>
      <c r="O34" s="83"/>
      <c r="P34" s="83"/>
      <c r="Q34" s="84"/>
      <c r="R34" s="83"/>
      <c r="S34" s="85"/>
      <c r="T34" s="25"/>
      <c r="U34" s="18"/>
      <c r="V34" s="124"/>
      <c r="W34" s="28" t="s">
        <v>20</v>
      </c>
      <c r="X34" s="83"/>
      <c r="Y34" s="83"/>
      <c r="Z34" s="83"/>
      <c r="AA34" s="84"/>
      <c r="AB34" s="83"/>
      <c r="AC34" s="85"/>
      <c r="AD34" s="25"/>
      <c r="AE34" s="18"/>
      <c r="AF34" s="124"/>
      <c r="AG34" s="28" t="s">
        <v>20</v>
      </c>
      <c r="AH34" s="83"/>
      <c r="AI34" s="83"/>
      <c r="AJ34" s="83"/>
      <c r="AK34" s="84"/>
      <c r="AL34" s="83"/>
      <c r="AM34" s="85"/>
      <c r="AN34" s="25"/>
      <c r="AO34" s="18"/>
      <c r="AP34" s="124"/>
      <c r="AQ34" s="28" t="s">
        <v>20</v>
      </c>
      <c r="AR34" s="83"/>
      <c r="AS34" s="83"/>
      <c r="AT34" s="83"/>
      <c r="AU34" s="84"/>
      <c r="AV34" s="83"/>
      <c r="AW34" s="85"/>
      <c r="AX34" s="25"/>
      <c r="AY34" s="18"/>
      <c r="AZ34" s="124"/>
      <c r="BA34" s="28" t="s">
        <v>20</v>
      </c>
      <c r="BB34" s="83"/>
      <c r="BC34" s="83"/>
      <c r="BD34" s="83"/>
      <c r="BE34" s="84"/>
      <c r="BF34" s="83"/>
      <c r="BG34" s="85"/>
      <c r="BH34" s="25"/>
      <c r="BI34" s="18"/>
      <c r="BJ34" s="125"/>
      <c r="BT34" s="125"/>
      <c r="CD34" s="125"/>
      <c r="CN34" s="125"/>
      <c r="CX34" s="125"/>
      <c r="DH34" s="125"/>
      <c r="DR34" s="125"/>
      <c r="EB34" s="125"/>
      <c r="EL34" s="125"/>
      <c r="EV34" s="125"/>
      <c r="FF34" s="125"/>
      <c r="FP34" s="125"/>
      <c r="FZ34" s="125"/>
      <c r="GJ34" s="125"/>
      <c r="GT34" s="125"/>
      <c r="HD34" s="125"/>
      <c r="HN34" s="125"/>
      <c r="HX34" s="125"/>
    </row>
    <row xmlns:x14ac="http://schemas.microsoft.com/office/spreadsheetml/2009/9/ac" r="35" s="3" customFormat="true" x14ac:dyDescent="0.25">
      <c r="A35" s="388" t="str">
        <f ca="true">IF(ISBLANK('Data Summary'!A37),"",'Data Summary'!A37)</f>
        <v/>
      </c>
      <c r="B35" s="125"/>
      <c r="L35" s="125"/>
      <c r="V35" s="125"/>
      <c r="AF35" s="125"/>
      <c r="AP35" s="125"/>
      <c r="AZ35" s="125"/>
      <c r="BJ35" s="125"/>
      <c r="BT35" s="125"/>
      <c r="CD35" s="125"/>
      <c r="CN35" s="125"/>
      <c r="CX35" s="125"/>
      <c r="DH35" s="125"/>
      <c r="DR35" s="125"/>
      <c r="EB35" s="125"/>
      <c r="EL35" s="125"/>
      <c r="EV35" s="125"/>
      <c r="FF35" s="125"/>
      <c r="FP35" s="125"/>
      <c r="FZ35" s="125"/>
      <c r="GJ35" s="125"/>
      <c r="GT35" s="125"/>
      <c r="HD35" s="125"/>
      <c r="HN35" s="125"/>
      <c r="HX35" s="125"/>
    </row>
    <row xmlns:x14ac="http://schemas.microsoft.com/office/spreadsheetml/2009/9/ac" r="36" s="3" customFormat="true" x14ac:dyDescent="0.25">
      <c r="A36" s="388" t="str">
        <f ca="true">IF(ISBLANK('Data Summary'!A38),"",'Data Summary'!A38)</f>
        <v/>
      </c>
      <c r="B36" s="125"/>
      <c r="L36" s="125"/>
      <c r="V36" s="125"/>
      <c r="AF36" s="125"/>
      <c r="AP36" s="125"/>
      <c r="AZ36" s="125"/>
      <c r="BJ36" s="125"/>
      <c r="BT36" s="125"/>
      <c r="CD36" s="125"/>
      <c r="CN36" s="125"/>
      <c r="CX36" s="125"/>
      <c r="DH36" s="125"/>
      <c r="DR36" s="125"/>
      <c r="EB36" s="125"/>
      <c r="EL36" s="125"/>
      <c r="EV36" s="125"/>
      <c r="FF36" s="125"/>
      <c r="FP36" s="125"/>
      <c r="FZ36" s="125"/>
      <c r="GJ36" s="125"/>
      <c r="GT36" s="125"/>
      <c r="HD36" s="125"/>
      <c r="HN36" s="125"/>
      <c r="HX36" s="125"/>
    </row>
    <row xmlns:x14ac="http://schemas.microsoft.com/office/spreadsheetml/2009/9/ac" r="37" s="3" customFormat="true" x14ac:dyDescent="0.25">
      <c r="A37" s="388" t="str">
        <f ca="true">IF(ISBLANK('Data Summary'!A39),"",'Data Summary'!A39)</f>
        <v/>
      </c>
      <c r="B37" s="125"/>
      <c r="L37" s="125"/>
      <c r="V37" s="125"/>
      <c r="AF37" s="125"/>
      <c r="AP37" s="125"/>
      <c r="AZ37" s="125"/>
      <c r="BJ37" s="125"/>
      <c r="BT37" s="125"/>
      <c r="CD37" s="125"/>
      <c r="CN37" s="125"/>
      <c r="CX37" s="125"/>
      <c r="DH37" s="125"/>
      <c r="DR37" s="125"/>
      <c r="EB37" s="125"/>
      <c r="EL37" s="125"/>
      <c r="EV37" s="125"/>
      <c r="FF37" s="125"/>
      <c r="FP37" s="125"/>
      <c r="FZ37" s="125"/>
      <c r="GJ37" s="125"/>
      <c r="GT37" s="125"/>
      <c r="HD37" s="125"/>
      <c r="HN37" s="125"/>
      <c r="HX37" s="125"/>
    </row>
    <row xmlns:x14ac="http://schemas.microsoft.com/office/spreadsheetml/2009/9/ac" r="38" s="3" customFormat="true" x14ac:dyDescent="0.25">
      <c r="A38" s="388" t="str">
        <f ca="true">IF(ISBLANK('Data Summary'!A40),"",'Data Summary'!A40)</f>
        <v/>
      </c>
      <c r="B38" s="125"/>
      <c r="L38" s="125"/>
      <c r="V38" s="125"/>
      <c r="AF38" s="125"/>
      <c r="AP38" s="125"/>
      <c r="AZ38" s="125"/>
      <c r="BJ38" s="125"/>
      <c r="BT38" s="125"/>
      <c r="CD38" s="125"/>
      <c r="CN38" s="125"/>
      <c r="CX38" s="125"/>
      <c r="DH38" s="125"/>
      <c r="DR38" s="125"/>
      <c r="EB38" s="125"/>
      <c r="EL38" s="125"/>
      <c r="EV38" s="125"/>
      <c r="FF38" s="125"/>
      <c r="FP38" s="125"/>
      <c r="FZ38" s="125"/>
      <c r="GJ38" s="125"/>
      <c r="GT38" s="125"/>
      <c r="HD38" s="125"/>
      <c r="HN38" s="125"/>
      <c r="HX38" s="125"/>
    </row>
    <row xmlns:x14ac="http://schemas.microsoft.com/office/spreadsheetml/2009/9/ac" r="39" s="3" customFormat="true" x14ac:dyDescent="0.25">
      <c r="A39" s="388" t="str">
        <f ca="true">IF(ISBLANK('Data Summary'!A41),"",'Data Summary'!A41)</f>
        <v/>
      </c>
      <c r="B39" s="125"/>
      <c r="L39" s="125"/>
      <c r="V39" s="125"/>
      <c r="AF39" s="125"/>
      <c r="AP39" s="125"/>
      <c r="AZ39" s="125"/>
      <c r="BJ39" s="125"/>
      <c r="BT39" s="125"/>
      <c r="CD39" s="125"/>
      <c r="CN39" s="125"/>
      <c r="CX39" s="125"/>
      <c r="DH39" s="125"/>
      <c r="DR39" s="125"/>
      <c r="EB39" s="125"/>
      <c r="EL39" s="125"/>
      <c r="EV39" s="125"/>
      <c r="FF39" s="125"/>
      <c r="FP39" s="125"/>
      <c r="FZ39" s="125"/>
      <c r="GJ39" s="125"/>
      <c r="GT39" s="125"/>
      <c r="HD39" s="125"/>
      <c r="HN39" s="125"/>
      <c r="HX39" s="125"/>
    </row>
    <row xmlns:x14ac="http://schemas.microsoft.com/office/spreadsheetml/2009/9/ac" r="40" s="3" customFormat="true" x14ac:dyDescent="0.25">
      <c r="A40" s="388" t="str">
        <f ca="true">IF(ISBLANK('Data Summary'!A42),"",'Data Summary'!A42)</f>
        <v/>
      </c>
      <c r="B40" s="125"/>
      <c r="L40" s="125"/>
      <c r="V40" s="125"/>
      <c r="AF40" s="125"/>
      <c r="AP40" s="125"/>
      <c r="AZ40" s="125"/>
      <c r="BJ40" s="125"/>
      <c r="BT40" s="125"/>
      <c r="CD40" s="125"/>
      <c r="CN40" s="125"/>
      <c r="CX40" s="125"/>
      <c r="DH40" s="125"/>
      <c r="DR40" s="125"/>
      <c r="EB40" s="125"/>
      <c r="EL40" s="125"/>
      <c r="EV40" s="125"/>
      <c r="FF40" s="125"/>
      <c r="FP40" s="125"/>
      <c r="FZ40" s="125"/>
      <c r="GJ40" s="125"/>
      <c r="GT40" s="125"/>
      <c r="HD40" s="125"/>
      <c r="HN40" s="125"/>
      <c r="HX40" s="125"/>
    </row>
    <row xmlns:x14ac="http://schemas.microsoft.com/office/spreadsheetml/2009/9/ac" r="41" s="3" customFormat="true" x14ac:dyDescent="0.25">
      <c r="A41" s="388" t="str">
        <f ca="true">IF(ISBLANK('Data Summary'!A43),"",'Data Summary'!A43)</f>
        <v/>
      </c>
      <c r="B41" s="125"/>
      <c r="L41" s="125"/>
      <c r="V41" s="125"/>
      <c r="AF41" s="125"/>
      <c r="AP41" s="125"/>
      <c r="AZ41" s="125"/>
      <c r="BJ41" s="125"/>
      <c r="BT41" s="125"/>
      <c r="CD41" s="125"/>
      <c r="CN41" s="125"/>
      <c r="CX41" s="125"/>
      <c r="DH41" s="125"/>
      <c r="DR41" s="125"/>
      <c r="EB41" s="125"/>
      <c r="EL41" s="125"/>
      <c r="EV41" s="125"/>
      <c r="FF41" s="125"/>
      <c r="FP41" s="125"/>
      <c r="FZ41" s="125"/>
      <c r="GJ41" s="125"/>
      <c r="GT41" s="125"/>
      <c r="HD41" s="125"/>
      <c r="HN41" s="125"/>
      <c r="HX41" s="125"/>
    </row>
    <row xmlns:x14ac="http://schemas.microsoft.com/office/spreadsheetml/2009/9/ac" r="42" s="3" customFormat="true" x14ac:dyDescent="0.25">
      <c r="A42" s="388" t="str">
        <f ca="true">IF(ISBLANK('Data Summary'!A44),"",'Data Summary'!A44)</f>
        <v/>
      </c>
      <c r="B42" s="125"/>
      <c r="L42" s="125"/>
      <c r="V42" s="125"/>
      <c r="AF42" s="125"/>
      <c r="AP42" s="125"/>
      <c r="AZ42" s="125"/>
      <c r="BJ42" s="125"/>
      <c r="BT42" s="125"/>
      <c r="CD42" s="125"/>
      <c r="CN42" s="125"/>
      <c r="CX42" s="125"/>
      <c r="DH42" s="125"/>
      <c r="DR42" s="125"/>
      <c r="EB42" s="125"/>
      <c r="EL42" s="125"/>
      <c r="EV42" s="125"/>
      <c r="FF42" s="125"/>
      <c r="FP42" s="125"/>
      <c r="FZ42" s="125"/>
      <c r="GJ42" s="125"/>
      <c r="GT42" s="125"/>
      <c r="HD42" s="125"/>
      <c r="HN42" s="125"/>
      <c r="HX42" s="125"/>
    </row>
    <row xmlns:x14ac="http://schemas.microsoft.com/office/spreadsheetml/2009/9/ac" r="43" s="3" customFormat="true" x14ac:dyDescent="0.25">
      <c r="A43" s="388" t="str">
        <f ca="true">IF(ISBLANK('Data Summary'!A45),"",'Data Summary'!A45)</f>
        <v/>
      </c>
      <c r="B43" s="125"/>
      <c r="L43" s="125"/>
      <c r="V43" s="125"/>
      <c r="AF43" s="125"/>
      <c r="AP43" s="125"/>
      <c r="AZ43" s="125"/>
      <c r="BJ43" s="125"/>
      <c r="BT43" s="125"/>
      <c r="CD43" s="125"/>
      <c r="CN43" s="125"/>
      <c r="CX43" s="125"/>
      <c r="DH43" s="125"/>
      <c r="DR43" s="125"/>
      <c r="EB43" s="125"/>
      <c r="EL43" s="125"/>
      <c r="EV43" s="125"/>
      <c r="FF43" s="125"/>
      <c r="FP43" s="125"/>
      <c r="FZ43" s="125"/>
      <c r="GJ43" s="125"/>
      <c r="GT43" s="125"/>
      <c r="HD43" s="125"/>
      <c r="HN43" s="125"/>
      <c r="HX43" s="125"/>
    </row>
    <row xmlns:x14ac="http://schemas.microsoft.com/office/spreadsheetml/2009/9/ac" r="44" s="3" customFormat="true" x14ac:dyDescent="0.25">
      <c r="A44" s="388" t="str">
        <f ca="true">IF(ISBLANK('Data Summary'!A46),"",'Data Summary'!A46)</f>
        <v/>
      </c>
      <c r="B44" s="125"/>
      <c r="L44" s="125"/>
      <c r="V44" s="125"/>
      <c r="AF44" s="125"/>
      <c r="AP44" s="125"/>
      <c r="AZ44" s="125"/>
      <c r="BJ44" s="125"/>
      <c r="BT44" s="125"/>
      <c r="CD44" s="125"/>
      <c r="CN44" s="125"/>
      <c r="CX44" s="125"/>
      <c r="DH44" s="125"/>
      <c r="DR44" s="125"/>
      <c r="EB44" s="125"/>
      <c r="EL44" s="125"/>
      <c r="EV44" s="125"/>
      <c r="FF44" s="125"/>
      <c r="FP44" s="125"/>
      <c r="FZ44" s="125"/>
      <c r="GJ44" s="125"/>
      <c r="GT44" s="125"/>
      <c r="HD44" s="125"/>
      <c r="HN44" s="125"/>
      <c r="HX44" s="125"/>
    </row>
    <row xmlns:x14ac="http://schemas.microsoft.com/office/spreadsheetml/2009/9/ac" r="45" s="3" customFormat="true" x14ac:dyDescent="0.25">
      <c r="A45" s="388" t="str">
        <f ca="true">IF(ISBLANK('Data Summary'!A47),"",'Data Summary'!A47)</f>
        <v/>
      </c>
      <c r="B45" s="125"/>
      <c r="L45" s="125"/>
      <c r="V45" s="125"/>
      <c r="AF45" s="125"/>
      <c r="AP45" s="125"/>
      <c r="AZ45" s="125"/>
      <c r="BJ45" s="125"/>
      <c r="BT45" s="125"/>
      <c r="CD45" s="125"/>
      <c r="CN45" s="125"/>
      <c r="CX45" s="125"/>
      <c r="DH45" s="125"/>
      <c r="DR45" s="125"/>
      <c r="EB45" s="125"/>
      <c r="EL45" s="125"/>
      <c r="EV45" s="125"/>
      <c r="FF45" s="125"/>
      <c r="FP45" s="125"/>
      <c r="FZ45" s="125"/>
      <c r="GJ45" s="125"/>
      <c r="GT45" s="125"/>
      <c r="HD45" s="125"/>
      <c r="HN45" s="125"/>
      <c r="HX45" s="125"/>
    </row>
    <row xmlns:x14ac="http://schemas.microsoft.com/office/spreadsheetml/2009/9/ac" r="46" s="3" customFormat="true" x14ac:dyDescent="0.25">
      <c r="A46" s="388" t="str">
        <f ca="true">IF(ISBLANK('Data Summary'!A48),"",'Data Summary'!A48)</f>
        <v/>
      </c>
      <c r="B46" s="125"/>
      <c r="L46" s="125"/>
      <c r="V46" s="125"/>
      <c r="AF46" s="125"/>
      <c r="AP46" s="125"/>
      <c r="AZ46" s="125"/>
      <c r="BJ46" s="125"/>
      <c r="BT46" s="125"/>
      <c r="CD46" s="125"/>
      <c r="CN46" s="125"/>
      <c r="CX46" s="125"/>
      <c r="DH46" s="125"/>
      <c r="DR46" s="125"/>
      <c r="EB46" s="125"/>
      <c r="EL46" s="125"/>
      <c r="EV46" s="125"/>
      <c r="FF46" s="125"/>
      <c r="FP46" s="125"/>
      <c r="FZ46" s="125"/>
      <c r="GJ46" s="125"/>
      <c r="GT46" s="125"/>
      <c r="HD46" s="125"/>
      <c r="HN46" s="125"/>
      <c r="HX46" s="125"/>
    </row>
    <row xmlns:x14ac="http://schemas.microsoft.com/office/spreadsheetml/2009/9/ac" r="47" s="3" customFormat="true" x14ac:dyDescent="0.25">
      <c r="A47" s="388" t="str">
        <f ca="true">IF(ISBLANK('Data Summary'!A49),"",'Data Summary'!A49)</f>
        <v/>
      </c>
      <c r="B47" s="125"/>
      <c r="L47" s="125"/>
      <c r="V47" s="125"/>
      <c r="AF47" s="125"/>
      <c r="AP47" s="125"/>
      <c r="AZ47" s="125"/>
      <c r="BJ47" s="125"/>
      <c r="BT47" s="125"/>
      <c r="CD47" s="125"/>
      <c r="CN47" s="125"/>
      <c r="CX47" s="125"/>
      <c r="DH47" s="125"/>
      <c r="DR47" s="125"/>
      <c r="EB47" s="125"/>
      <c r="EL47" s="125"/>
      <c r="EV47" s="125"/>
      <c r="FF47" s="125"/>
      <c r="FP47" s="125"/>
      <c r="FZ47" s="125"/>
      <c r="GJ47" s="125"/>
      <c r="GT47" s="125"/>
      <c r="HD47" s="125"/>
      <c r="HN47" s="125"/>
      <c r="HX47" s="125"/>
    </row>
    <row xmlns:x14ac="http://schemas.microsoft.com/office/spreadsheetml/2009/9/ac" r="48" s="3" customFormat="true" x14ac:dyDescent="0.25">
      <c r="A48" s="388" t="str">
        <f ca="true">IF(ISBLANK('Data Summary'!A50),"",'Data Summary'!A50)</f>
        <v/>
      </c>
      <c r="B48" s="125"/>
      <c r="L48" s="125"/>
      <c r="V48" s="125"/>
      <c r="AF48" s="125"/>
      <c r="AP48" s="125"/>
      <c r="AZ48" s="125"/>
      <c r="BJ48" s="125"/>
      <c r="BT48" s="125"/>
      <c r="CD48" s="125"/>
      <c r="CN48" s="125"/>
      <c r="CX48" s="125"/>
      <c r="DH48" s="125"/>
      <c r="DR48" s="125"/>
      <c r="EB48" s="125"/>
      <c r="EL48" s="125"/>
      <c r="EV48" s="125"/>
      <c r="FF48" s="125"/>
      <c r="FP48" s="125"/>
      <c r="FZ48" s="125"/>
      <c r="GJ48" s="125"/>
      <c r="GT48" s="125"/>
      <c r="HD48" s="125"/>
      <c r="HN48" s="125"/>
      <c r="HX48" s="125"/>
    </row>
    <row xmlns:x14ac="http://schemas.microsoft.com/office/spreadsheetml/2009/9/ac" r="49" s="3" customFormat="true" x14ac:dyDescent="0.25">
      <c r="A49" s="388" t="str">
        <f ca="true">IF(ISBLANK('Data Summary'!A51),"",'Data Summary'!A51)</f>
        <v/>
      </c>
      <c r="B49" s="125"/>
      <c r="L49" s="125"/>
      <c r="V49" s="125"/>
      <c r="AF49" s="125"/>
      <c r="AP49" s="125"/>
      <c r="AZ49" s="125"/>
      <c r="BJ49" s="125"/>
      <c r="BT49" s="125"/>
      <c r="CD49" s="125"/>
      <c r="CN49" s="125"/>
      <c r="CX49" s="125"/>
      <c r="DH49" s="125"/>
      <c r="DR49" s="125"/>
      <c r="EB49" s="125"/>
      <c r="EL49" s="125"/>
      <c r="EV49" s="125"/>
      <c r="FF49" s="125"/>
      <c r="FP49" s="125"/>
      <c r="FZ49" s="125"/>
      <c r="GJ49" s="125"/>
      <c r="GT49" s="125"/>
      <c r="HD49" s="125"/>
      <c r="HN49" s="125"/>
      <c r="HX49" s="125"/>
    </row>
    <row xmlns:x14ac="http://schemas.microsoft.com/office/spreadsheetml/2009/9/ac" r="50" s="3" customFormat="true" x14ac:dyDescent="0.25">
      <c r="A50" s="388" t="str">
        <f ca="true">IF(ISBLANK('Data Summary'!A52),"",'Data Summary'!A52)</f>
        <v/>
      </c>
      <c r="B50" s="125"/>
      <c r="L50" s="125"/>
      <c r="V50" s="125"/>
      <c r="AF50" s="125"/>
      <c r="AP50" s="125"/>
      <c r="AZ50" s="125"/>
      <c r="BJ50" s="125"/>
      <c r="BT50" s="125"/>
      <c r="CD50" s="125"/>
      <c r="CN50" s="125"/>
      <c r="CX50" s="125"/>
      <c r="DH50" s="125"/>
      <c r="DR50" s="125"/>
      <c r="EB50" s="125"/>
      <c r="EL50" s="125"/>
      <c r="EV50" s="125"/>
      <c r="FF50" s="125"/>
      <c r="FP50" s="125"/>
      <c r="FZ50" s="125"/>
      <c r="GJ50" s="125"/>
      <c r="GT50" s="125"/>
      <c r="HD50" s="125"/>
      <c r="HN50" s="125"/>
      <c r="HX50" s="125"/>
    </row>
    <row xmlns:x14ac="http://schemas.microsoft.com/office/spreadsheetml/2009/9/ac" r="51" s="3" customFormat="true" x14ac:dyDescent="0.25">
      <c r="A51" s="388" t="str">
        <f ca="true">IF(ISBLANK('Data Summary'!A53),"",'Data Summary'!A53)</f>
        <v/>
      </c>
      <c r="B51" s="125"/>
      <c r="L51" s="125"/>
      <c r="V51" s="125"/>
      <c r="AF51" s="125"/>
      <c r="AP51" s="125"/>
      <c r="AZ51" s="125"/>
      <c r="BJ51" s="125"/>
      <c r="BT51" s="125"/>
      <c r="CD51" s="125"/>
      <c r="CN51" s="125"/>
      <c r="CX51" s="125"/>
      <c r="DH51" s="125"/>
      <c r="DR51" s="125"/>
      <c r="EB51" s="125"/>
      <c r="EL51" s="125"/>
      <c r="EV51" s="125"/>
      <c r="FF51" s="125"/>
      <c r="FP51" s="125"/>
      <c r="FZ51" s="125"/>
      <c r="GJ51" s="125"/>
      <c r="GT51" s="125"/>
      <c r="HD51" s="125"/>
      <c r="HN51" s="125"/>
      <c r="HX51" s="125"/>
    </row>
    <row xmlns:x14ac="http://schemas.microsoft.com/office/spreadsheetml/2009/9/ac" r="52" s="3" customFormat="true" x14ac:dyDescent="0.25">
      <c r="A52" s="388" t="str">
        <f ca="true">IF(ISBLANK('Data Summary'!A54),"",'Data Summary'!A54)</f>
        <v/>
      </c>
      <c r="B52" s="125"/>
      <c r="L52" s="125"/>
      <c r="V52" s="125"/>
      <c r="AF52" s="125"/>
      <c r="AP52" s="125"/>
      <c r="AZ52" s="125"/>
      <c r="BJ52" s="125"/>
      <c r="BT52" s="125"/>
      <c r="CD52" s="125"/>
      <c r="CN52" s="125"/>
      <c r="CX52" s="125"/>
      <c r="DH52" s="125"/>
      <c r="DR52" s="125"/>
      <c r="EB52" s="125"/>
      <c r="EL52" s="125"/>
      <c r="EV52" s="125"/>
      <c r="FF52" s="125"/>
      <c r="FP52" s="125"/>
      <c r="FZ52" s="125"/>
      <c r="GJ52" s="125"/>
      <c r="GT52" s="125"/>
      <c r="HD52" s="125"/>
      <c r="HN52" s="125"/>
      <c r="HX52" s="125"/>
    </row>
    <row xmlns:x14ac="http://schemas.microsoft.com/office/spreadsheetml/2009/9/ac" r="53" s="3" customFormat="true" x14ac:dyDescent="0.25">
      <c r="A53" s="388" t="str">
        <f ca="true">IF(ISBLANK('Data Summary'!A55),"",'Data Summary'!A55)</f>
        <v/>
      </c>
      <c r="B53" s="125"/>
      <c r="L53" s="125"/>
      <c r="V53" s="125"/>
      <c r="AF53" s="125"/>
      <c r="AP53" s="125"/>
      <c r="AZ53" s="125"/>
      <c r="BJ53" s="125"/>
      <c r="BT53" s="125"/>
      <c r="CD53" s="125"/>
      <c r="CN53" s="125"/>
      <c r="CX53" s="125"/>
      <c r="DH53" s="125"/>
      <c r="DR53" s="125"/>
      <c r="EB53" s="125"/>
      <c r="EL53" s="125"/>
      <c r="EV53" s="125"/>
      <c r="FF53" s="125"/>
      <c r="FP53" s="125"/>
      <c r="FZ53" s="125"/>
      <c r="GJ53" s="125"/>
      <c r="GT53" s="125"/>
      <c r="HD53" s="125"/>
      <c r="HN53" s="125"/>
      <c r="HX53" s="125"/>
    </row>
    <row xmlns:x14ac="http://schemas.microsoft.com/office/spreadsheetml/2009/9/ac" r="54" s="3" customFormat="true" x14ac:dyDescent="0.25">
      <c r="A54" s="388" t="str">
        <f ca="true">IF(ISBLANK('Data Summary'!A56),"",'Data Summary'!A56)</f>
        <v/>
      </c>
      <c r="B54" s="125"/>
      <c r="L54" s="125"/>
      <c r="V54" s="125"/>
      <c r="AF54" s="125"/>
      <c r="AP54" s="125"/>
      <c r="AZ54" s="125"/>
      <c r="BJ54" s="125"/>
      <c r="BT54" s="125"/>
      <c r="CD54" s="125"/>
      <c r="CN54" s="125"/>
      <c r="CX54" s="125"/>
      <c r="DH54" s="125"/>
      <c r="DR54" s="125"/>
      <c r="EB54" s="125"/>
      <c r="EL54" s="125"/>
      <c r="EV54" s="125"/>
      <c r="FF54" s="125"/>
      <c r="FP54" s="125"/>
      <c r="FZ54" s="125"/>
      <c r="GJ54" s="125"/>
      <c r="GT54" s="125"/>
      <c r="HD54" s="125"/>
      <c r="HN54" s="125"/>
      <c r="HX54" s="125"/>
    </row>
    <row xmlns:x14ac="http://schemas.microsoft.com/office/spreadsheetml/2009/9/ac" r="55" s="3" customFormat="true" x14ac:dyDescent="0.25">
      <c r="A55" s="388" t="str">
        <f ca="true">IF(ISBLANK('Data Summary'!A57),"",'Data Summary'!A57)</f>
        <v/>
      </c>
      <c r="B55" s="125"/>
      <c r="L55" s="125"/>
      <c r="V55" s="125"/>
      <c r="AF55" s="125"/>
      <c r="AP55" s="125"/>
      <c r="AZ55" s="125"/>
      <c r="BJ55" s="125"/>
      <c r="BT55" s="125"/>
      <c r="CD55" s="125"/>
      <c r="CN55" s="125"/>
      <c r="CX55" s="125"/>
      <c r="DH55" s="125"/>
      <c r="DR55" s="125"/>
      <c r="EB55" s="125"/>
      <c r="EL55" s="125"/>
      <c r="EV55" s="125"/>
      <c r="FF55" s="125"/>
      <c r="FP55" s="125"/>
      <c r="FZ55" s="125"/>
      <c r="GJ55" s="125"/>
      <c r="GT55" s="125"/>
      <c r="HD55" s="125"/>
      <c r="HN55" s="125"/>
      <c r="HX55" s="125"/>
    </row>
    <row xmlns:x14ac="http://schemas.microsoft.com/office/spreadsheetml/2009/9/ac" r="56" s="3" customFormat="true" x14ac:dyDescent="0.25">
      <c r="A56" s="388" t="str">
        <f ca="true">IF(ISBLANK('Data Summary'!A58),"",'Data Summary'!A58)</f>
        <v/>
      </c>
      <c r="B56" s="125"/>
      <c r="L56" s="125"/>
      <c r="V56" s="125"/>
      <c r="AF56" s="125"/>
      <c r="AP56" s="125"/>
      <c r="AZ56" s="125"/>
      <c r="BJ56" s="125"/>
      <c r="BT56" s="125"/>
      <c r="CD56" s="125"/>
      <c r="CN56" s="125"/>
      <c r="CX56" s="125"/>
      <c r="DH56" s="125"/>
      <c r="DR56" s="125"/>
      <c r="EB56" s="125"/>
      <c r="EL56" s="125"/>
      <c r="EV56" s="125"/>
      <c r="FF56" s="125"/>
      <c r="FP56" s="125"/>
      <c r="FZ56" s="125"/>
      <c r="GJ56" s="125"/>
      <c r="GT56" s="125"/>
      <c r="HD56" s="125"/>
      <c r="HN56" s="125"/>
      <c r="HX56" s="125"/>
    </row>
    <row xmlns:x14ac="http://schemas.microsoft.com/office/spreadsheetml/2009/9/ac" r="57" s="3" customFormat="true" x14ac:dyDescent="0.25">
      <c r="A57" s="388" t="str">
        <f ca="true">IF(ISBLANK('Data Summary'!A59),"",'Data Summary'!A59)</f>
        <v/>
      </c>
      <c r="B57" s="125"/>
      <c r="L57" s="125"/>
      <c r="V57" s="125"/>
      <c r="AF57" s="125"/>
      <c r="AP57" s="125"/>
      <c r="AZ57" s="125"/>
      <c r="BJ57" s="125"/>
      <c r="BT57" s="125"/>
      <c r="CD57" s="125"/>
      <c r="CN57" s="125"/>
      <c r="CX57" s="125"/>
      <c r="DH57" s="125"/>
      <c r="DR57" s="125"/>
      <c r="EB57" s="125"/>
      <c r="EL57" s="125"/>
      <c r="EV57" s="125"/>
      <c r="FF57" s="125"/>
      <c r="FP57" s="125"/>
      <c r="FZ57" s="125"/>
      <c r="GJ57" s="125"/>
      <c r="GT57" s="125"/>
      <c r="HD57" s="125"/>
      <c r="HN57" s="125"/>
      <c r="HX57" s="125"/>
    </row>
    <row xmlns:x14ac="http://schemas.microsoft.com/office/spreadsheetml/2009/9/ac" r="58" s="3" customFormat="true" x14ac:dyDescent="0.25">
      <c r="A58" s="388" t="str">
        <f ca="true">IF(ISBLANK('Data Summary'!A60),"",'Data Summary'!A60)</f>
        <v/>
      </c>
      <c r="B58" s="125"/>
      <c r="L58" s="125"/>
      <c r="V58" s="125"/>
      <c r="AF58" s="125"/>
      <c r="AP58" s="125"/>
      <c r="AZ58" s="125"/>
      <c r="BJ58" s="125"/>
      <c r="BT58" s="125"/>
      <c r="CD58" s="125"/>
      <c r="CN58" s="125"/>
      <c r="CX58" s="125"/>
      <c r="DH58" s="125"/>
      <c r="DR58" s="125"/>
      <c r="EB58" s="125"/>
      <c r="EL58" s="125"/>
      <c r="EV58" s="125"/>
      <c r="FF58" s="125"/>
      <c r="FP58" s="125"/>
      <c r="FZ58" s="125"/>
      <c r="GJ58" s="125"/>
      <c r="GT58" s="125"/>
      <c r="HD58" s="125"/>
      <c r="HN58" s="125"/>
      <c r="HX58" s="125"/>
    </row>
    <row xmlns:x14ac="http://schemas.microsoft.com/office/spreadsheetml/2009/9/ac" r="59" s="3" customFormat="true" x14ac:dyDescent="0.25">
      <c r="A59" s="388" t="str">
        <f ca="true">IF(ISBLANK('Data Summary'!A61),"",'Data Summary'!A61)</f>
        <v/>
      </c>
      <c r="B59" s="125"/>
      <c r="L59" s="125"/>
      <c r="V59" s="125"/>
      <c r="AF59" s="125"/>
      <c r="AP59" s="125"/>
      <c r="AZ59" s="125"/>
      <c r="BJ59" s="125"/>
      <c r="BT59" s="125"/>
      <c r="CD59" s="125"/>
      <c r="CN59" s="125"/>
      <c r="CX59" s="125"/>
      <c r="DH59" s="125"/>
      <c r="DR59" s="125"/>
      <c r="EB59" s="125"/>
      <c r="EL59" s="125"/>
      <c r="EV59" s="125"/>
      <c r="FF59" s="125"/>
      <c r="FP59" s="125"/>
      <c r="FZ59" s="125"/>
      <c r="GJ59" s="125"/>
      <c r="GT59" s="125"/>
      <c r="HD59" s="125"/>
      <c r="HN59" s="125"/>
      <c r="HX59" s="125"/>
    </row>
    <row xmlns:x14ac="http://schemas.microsoft.com/office/spreadsheetml/2009/9/ac" r="60" s="3" customFormat="true" x14ac:dyDescent="0.25">
      <c r="A60" s="388" t="str">
        <f ca="true">IF(ISBLANK('Data Summary'!A62),"",'Data Summary'!A62)</f>
        <v/>
      </c>
      <c r="B60" s="125"/>
      <c r="L60" s="125"/>
      <c r="V60" s="125"/>
      <c r="AF60" s="125"/>
      <c r="AP60" s="125"/>
      <c r="AZ60" s="125"/>
      <c r="BJ60" s="125"/>
      <c r="BT60" s="125"/>
      <c r="CD60" s="125"/>
      <c r="CN60" s="125"/>
      <c r="CX60" s="125"/>
      <c r="DH60" s="125"/>
      <c r="DR60" s="125"/>
      <c r="EB60" s="125"/>
      <c r="EL60" s="125"/>
      <c r="EV60" s="125"/>
      <c r="FF60" s="125"/>
      <c r="FP60" s="125"/>
      <c r="FZ60" s="125"/>
      <c r="GJ60" s="125"/>
      <c r="GT60" s="125"/>
      <c r="HD60" s="125"/>
      <c r="HN60" s="125"/>
      <c r="HX60" s="125"/>
    </row>
    <row xmlns:x14ac="http://schemas.microsoft.com/office/spreadsheetml/2009/9/ac" r="61" s="3" customFormat="true" x14ac:dyDescent="0.25">
      <c r="A61" s="388" t="str">
        <f ca="true">IF(ISBLANK('Data Summary'!A63),"",'Data Summary'!A63)</f>
        <v/>
      </c>
      <c r="B61" s="125"/>
      <c r="L61" s="125"/>
      <c r="V61" s="125"/>
      <c r="AF61" s="125"/>
      <c r="AP61" s="125"/>
      <c r="AZ61" s="125"/>
      <c r="BJ61" s="125"/>
      <c r="BT61" s="125"/>
      <c r="CD61" s="125"/>
      <c r="CN61" s="125"/>
      <c r="CX61" s="125"/>
      <c r="DH61" s="125"/>
      <c r="DR61" s="125"/>
      <c r="EB61" s="125"/>
      <c r="EL61" s="125"/>
      <c r="EV61" s="125"/>
      <c r="FF61" s="125"/>
      <c r="FP61" s="125"/>
      <c r="FZ61" s="125"/>
      <c r="GJ61" s="125"/>
      <c r="GT61" s="125"/>
      <c r="HD61" s="125"/>
      <c r="HN61" s="125"/>
      <c r="HX61" s="125"/>
    </row>
    <row xmlns:x14ac="http://schemas.microsoft.com/office/spreadsheetml/2009/9/ac" r="62" s="3" customFormat="true" x14ac:dyDescent="0.25">
      <c r="A62" s="388" t="str">
        <f ca="true">IF(ISBLANK('Data Summary'!A64),"",'Data Summary'!A64)</f>
        <v/>
      </c>
      <c r="B62" s="125"/>
      <c r="L62" s="125"/>
      <c r="V62" s="125"/>
      <c r="AF62" s="125"/>
      <c r="AP62" s="125"/>
      <c r="AZ62" s="125"/>
      <c r="BJ62" s="125"/>
      <c r="BT62" s="125"/>
      <c r="CD62" s="125"/>
      <c r="CN62" s="125"/>
      <c r="CX62" s="125"/>
      <c r="DH62" s="125"/>
      <c r="DR62" s="125"/>
      <c r="EB62" s="125"/>
      <c r="EL62" s="125"/>
      <c r="EV62" s="125"/>
      <c r="FF62" s="125"/>
      <c r="FP62" s="125"/>
      <c r="FZ62" s="125"/>
      <c r="GJ62" s="125"/>
      <c r="GT62" s="125"/>
      <c r="HD62" s="125"/>
      <c r="HN62" s="125"/>
      <c r="HX62" s="125"/>
    </row>
    <row xmlns:x14ac="http://schemas.microsoft.com/office/spreadsheetml/2009/9/ac" r="63" s="3" customFormat="true" x14ac:dyDescent="0.25">
      <c r="A63" s="388" t="str">
        <f ca="true">IF(ISBLANK('Data Summary'!A65),"",'Data Summary'!A65)</f>
        <v/>
      </c>
      <c r="B63" s="125"/>
      <c r="L63" s="125"/>
      <c r="V63" s="125"/>
      <c r="AF63" s="125"/>
      <c r="AP63" s="125"/>
      <c r="AZ63" s="125"/>
      <c r="BJ63" s="125"/>
      <c r="BT63" s="125"/>
      <c r="CD63" s="125"/>
      <c r="CN63" s="125"/>
      <c r="CX63" s="125"/>
      <c r="DH63" s="125"/>
      <c r="DR63" s="125"/>
      <c r="EB63" s="125"/>
      <c r="EL63" s="125"/>
      <c r="EV63" s="125"/>
      <c r="FF63" s="125"/>
      <c r="FP63" s="125"/>
      <c r="FZ63" s="125"/>
      <c r="GJ63" s="125"/>
      <c r="GT63" s="125"/>
      <c r="HD63" s="125"/>
      <c r="HN63" s="125"/>
      <c r="HX63" s="125"/>
    </row>
    <row xmlns:x14ac="http://schemas.microsoft.com/office/spreadsheetml/2009/9/ac" r="64" s="3" customFormat="true" x14ac:dyDescent="0.25">
      <c r="A64" s="388" t="str">
        <f ca="true">IF(ISBLANK('Data Summary'!A66),"",'Data Summary'!A66)</f>
        <v/>
      </c>
      <c r="B64" s="125"/>
      <c r="L64" s="125"/>
      <c r="V64" s="125"/>
      <c r="AF64" s="125"/>
      <c r="AP64" s="125"/>
      <c r="AZ64" s="125"/>
      <c r="BJ64" s="125"/>
      <c r="BT64" s="125"/>
      <c r="CD64" s="125"/>
      <c r="CN64" s="125"/>
      <c r="CX64" s="125"/>
      <c r="DH64" s="125"/>
      <c r="DR64" s="125"/>
      <c r="EB64" s="125"/>
      <c r="EL64" s="125"/>
      <c r="EV64" s="125"/>
      <c r="FF64" s="125"/>
      <c r="FP64" s="125"/>
      <c r="FZ64" s="125"/>
      <c r="GJ64" s="125"/>
      <c r="GT64" s="125"/>
      <c r="HD64" s="125"/>
      <c r="HN64" s="125"/>
      <c r="HX64" s="125"/>
    </row>
    <row xmlns:x14ac="http://schemas.microsoft.com/office/spreadsheetml/2009/9/ac" r="65" s="3" customFormat="true" x14ac:dyDescent="0.25">
      <c r="A65" s="388" t="str">
        <f ca="true">IF(ISBLANK('Data Summary'!A67),"",'Data Summary'!A67)</f>
        <v/>
      </c>
      <c r="B65" s="125"/>
      <c r="L65" s="125"/>
      <c r="V65" s="125"/>
      <c r="AF65" s="125"/>
      <c r="AP65" s="125"/>
      <c r="AZ65" s="125"/>
      <c r="BJ65" s="125"/>
      <c r="BT65" s="125"/>
      <c r="CD65" s="125"/>
      <c r="CN65" s="125"/>
      <c r="CX65" s="125"/>
      <c r="DH65" s="125"/>
      <c r="DR65" s="125"/>
      <c r="EB65" s="125"/>
      <c r="EL65" s="125"/>
      <c r="EV65" s="125"/>
      <c r="FF65" s="125"/>
      <c r="FP65" s="125"/>
      <c r="FZ65" s="125"/>
      <c r="GJ65" s="125"/>
      <c r="GT65" s="125"/>
      <c r="HD65" s="125"/>
      <c r="HN65" s="125"/>
      <c r="HX65" s="125"/>
    </row>
    <row xmlns:x14ac="http://schemas.microsoft.com/office/spreadsheetml/2009/9/ac" r="66" s="3" customFormat="true" x14ac:dyDescent="0.25">
      <c r="A66" s="388" t="str">
        <f ca="true">IF(ISBLANK('Data Summary'!A68),"",'Data Summary'!A68)</f>
        <v/>
      </c>
      <c r="B66" s="125"/>
      <c r="L66" s="125"/>
      <c r="V66" s="125"/>
      <c r="AF66" s="125"/>
      <c r="AP66" s="125"/>
      <c r="AZ66" s="125"/>
      <c r="BJ66" s="125"/>
      <c r="BT66" s="125"/>
      <c r="CD66" s="125"/>
      <c r="CN66" s="125"/>
      <c r="CX66" s="125"/>
      <c r="DH66" s="125"/>
      <c r="DR66" s="125"/>
      <c r="EB66" s="125"/>
      <c r="EL66" s="125"/>
      <c r="EV66" s="125"/>
      <c r="FF66" s="125"/>
      <c r="FP66" s="125"/>
      <c r="FZ66" s="125"/>
      <c r="GJ66" s="125"/>
      <c r="GT66" s="125"/>
      <c r="HD66" s="125"/>
      <c r="HN66" s="125"/>
      <c r="HX66" s="125"/>
    </row>
    <row xmlns:x14ac="http://schemas.microsoft.com/office/spreadsheetml/2009/9/ac" r="67" s="3" customFormat="true" x14ac:dyDescent="0.25">
      <c r="A67" s="388" t="str">
        <f ca="true">IF(ISBLANK('Data Summary'!A69),"",'Data Summary'!A69)</f>
        <v/>
      </c>
      <c r="B67" s="125"/>
      <c r="L67" s="125"/>
      <c r="V67" s="125"/>
      <c r="AF67" s="125"/>
      <c r="AP67" s="125"/>
      <c r="AZ67" s="125"/>
      <c r="BJ67" s="125"/>
      <c r="BT67" s="125"/>
      <c r="CD67" s="125"/>
      <c r="CN67" s="125"/>
      <c r="CX67" s="125"/>
      <c r="DH67" s="125"/>
      <c r="DR67" s="125"/>
      <c r="EB67" s="125"/>
      <c r="EL67" s="125"/>
      <c r="EV67" s="125"/>
      <c r="FF67" s="125"/>
      <c r="FP67" s="125"/>
      <c r="FZ67" s="125"/>
      <c r="GJ67" s="125"/>
      <c r="GT67" s="125"/>
      <c r="HD67" s="125"/>
      <c r="HN67" s="125"/>
      <c r="HX67" s="125"/>
    </row>
    <row xmlns:x14ac="http://schemas.microsoft.com/office/spreadsheetml/2009/9/ac" r="68" s="3" customFormat="true" x14ac:dyDescent="0.25">
      <c r="A68" s="388" t="str">
        <f ca="true">IF(ISBLANK('Data Summary'!A70),"",'Data Summary'!A70)</f>
        <v/>
      </c>
      <c r="B68" s="125"/>
      <c r="L68" s="125"/>
      <c r="V68" s="125"/>
      <c r="AF68" s="125"/>
      <c r="AP68" s="125"/>
      <c r="AZ68" s="125"/>
      <c r="BJ68" s="125"/>
      <c r="BT68" s="125"/>
      <c r="CD68" s="125"/>
      <c r="CN68" s="125"/>
      <c r="CX68" s="125"/>
      <c r="DH68" s="125"/>
      <c r="DR68" s="125"/>
      <c r="EB68" s="125"/>
      <c r="EL68" s="125"/>
      <c r="EV68" s="125"/>
      <c r="FF68" s="125"/>
      <c r="FP68" s="125"/>
      <c r="FZ68" s="125"/>
      <c r="GJ68" s="125"/>
      <c r="GT68" s="125"/>
      <c r="HD68" s="125"/>
      <c r="HN68" s="125"/>
      <c r="HX68" s="125"/>
    </row>
    <row xmlns:x14ac="http://schemas.microsoft.com/office/spreadsheetml/2009/9/ac" r="69" s="3" customFormat="true" x14ac:dyDescent="0.25">
      <c r="A69" s="388" t="str">
        <f ca="true">IF(ISBLANK('Data Summary'!A71),"",'Data Summary'!A71)</f>
        <v/>
      </c>
      <c r="B69" s="125"/>
      <c r="L69" s="125"/>
      <c r="V69" s="125"/>
      <c r="AF69" s="125"/>
      <c r="AP69" s="125"/>
      <c r="AZ69" s="125"/>
      <c r="BJ69" s="125"/>
      <c r="BT69" s="125"/>
      <c r="CD69" s="125"/>
      <c r="CN69" s="125"/>
      <c r="CX69" s="125"/>
      <c r="DH69" s="125"/>
      <c r="DR69" s="125"/>
      <c r="EB69" s="125"/>
      <c r="EL69" s="125"/>
      <c r="EV69" s="125"/>
      <c r="FF69" s="125"/>
      <c r="FP69" s="125"/>
      <c r="FZ69" s="125"/>
      <c r="GJ69" s="125"/>
      <c r="GT69" s="125"/>
      <c r="HD69" s="125"/>
      <c r="HN69" s="125"/>
      <c r="HX69" s="125"/>
    </row>
    <row xmlns:x14ac="http://schemas.microsoft.com/office/spreadsheetml/2009/9/ac" r="70" s="3" customFormat="true" x14ac:dyDescent="0.25">
      <c r="A70" s="388" t="str">
        <f ca="true">IF(ISBLANK('Data Summary'!A72),"",'Data Summary'!A72)</f>
        <v/>
      </c>
      <c r="B70" s="125"/>
      <c r="L70" s="125"/>
      <c r="V70" s="125"/>
      <c r="AF70" s="125"/>
      <c r="AP70" s="125"/>
      <c r="AZ70" s="125"/>
      <c r="BJ70" s="125"/>
      <c r="BT70" s="125"/>
      <c r="CD70" s="125"/>
      <c r="CN70" s="125"/>
      <c r="CX70" s="125"/>
      <c r="DH70" s="125"/>
      <c r="DR70" s="125"/>
      <c r="EB70" s="125"/>
      <c r="EL70" s="125"/>
      <c r="EV70" s="125"/>
      <c r="FF70" s="125"/>
      <c r="FP70" s="125"/>
      <c r="FZ70" s="125"/>
      <c r="GJ70" s="125"/>
      <c r="GT70" s="125"/>
      <c r="HD70" s="125"/>
      <c r="HN70" s="125"/>
      <c r="HX70" s="125"/>
    </row>
    <row xmlns:x14ac="http://schemas.microsoft.com/office/spreadsheetml/2009/9/ac" r="71" s="3" customFormat="true" x14ac:dyDescent="0.25">
      <c r="A71" s="388" t="str">
        <f ca="true">IF(ISBLANK('Data Summary'!A73),"",'Data Summary'!A73)</f>
        <v/>
      </c>
      <c r="B71" s="125"/>
      <c r="L71" s="125"/>
      <c r="V71" s="125"/>
      <c r="AF71" s="125"/>
      <c r="AP71" s="125"/>
      <c r="AZ71" s="125"/>
      <c r="BJ71" s="125"/>
      <c r="BT71" s="125"/>
      <c r="CD71" s="125"/>
      <c r="CN71" s="125"/>
      <c r="CX71" s="125"/>
      <c r="DH71" s="125"/>
      <c r="DR71" s="125"/>
      <c r="EB71" s="125"/>
      <c r="EL71" s="125"/>
      <c r="EV71" s="125"/>
      <c r="FF71" s="125"/>
      <c r="FP71" s="125"/>
      <c r="FZ71" s="125"/>
      <c r="GJ71" s="125"/>
      <c r="GT71" s="125"/>
      <c r="HD71" s="125"/>
      <c r="HN71" s="125"/>
      <c r="HX71" s="125"/>
    </row>
    <row xmlns:x14ac="http://schemas.microsoft.com/office/spreadsheetml/2009/9/ac" r="72" s="3" customFormat="true" x14ac:dyDescent="0.25">
      <c r="A72" s="388" t="str">
        <f ca="true">IF(ISBLANK('Data Summary'!A74),"",'Data Summary'!A74)</f>
        <v/>
      </c>
      <c r="B72" s="125"/>
      <c r="L72" s="125"/>
      <c r="V72" s="125"/>
      <c r="AF72" s="125"/>
      <c r="AP72" s="125"/>
      <c r="AZ72" s="125"/>
      <c r="BJ72" s="125"/>
      <c r="BT72" s="125"/>
      <c r="CD72" s="125"/>
      <c r="CN72" s="125"/>
      <c r="CX72" s="125"/>
      <c r="DH72" s="125"/>
      <c r="DR72" s="125"/>
      <c r="EB72" s="125"/>
      <c r="EL72" s="125"/>
      <c r="EV72" s="125"/>
      <c r="FF72" s="125"/>
      <c r="FP72" s="125"/>
      <c r="FZ72" s="125"/>
      <c r="GJ72" s="125"/>
      <c r="GT72" s="125"/>
      <c r="HD72" s="125"/>
      <c r="HN72" s="125"/>
      <c r="HX72" s="125"/>
    </row>
    <row xmlns:x14ac="http://schemas.microsoft.com/office/spreadsheetml/2009/9/ac" r="73" s="3" customFormat="true" x14ac:dyDescent="0.25">
      <c r="A73" s="388" t="str">
        <f ca="true">IF(ISBLANK('Data Summary'!A75),"",'Data Summary'!A75)</f>
        <v/>
      </c>
      <c r="B73" s="125"/>
      <c r="L73" s="125"/>
      <c r="V73" s="125"/>
      <c r="AF73" s="125"/>
      <c r="AP73" s="125"/>
      <c r="AZ73" s="125"/>
      <c r="BJ73" s="125"/>
      <c r="BT73" s="125"/>
      <c r="CD73" s="125"/>
      <c r="CN73" s="125"/>
      <c r="CX73" s="125"/>
      <c r="DH73" s="125"/>
      <c r="DR73" s="125"/>
      <c r="EB73" s="125"/>
      <c r="EL73" s="125"/>
      <c r="EV73" s="125"/>
      <c r="FF73" s="125"/>
      <c r="FP73" s="125"/>
      <c r="FZ73" s="125"/>
      <c r="GJ73" s="125"/>
      <c r="GT73" s="125"/>
      <c r="HD73" s="125"/>
      <c r="HN73" s="125"/>
      <c r="HX73" s="125"/>
    </row>
    <row xmlns:x14ac="http://schemas.microsoft.com/office/spreadsheetml/2009/9/ac" r="74" s="3" customFormat="true" x14ac:dyDescent="0.25">
      <c r="A74" s="388" t="str">
        <f ca="true">IF(ISBLANK('Data Summary'!A76),"",'Data Summary'!A76)</f>
        <v/>
      </c>
      <c r="B74" s="125"/>
      <c r="L74" s="125"/>
      <c r="V74" s="125"/>
      <c r="AF74" s="125"/>
      <c r="AP74" s="125"/>
      <c r="AZ74" s="125"/>
      <c r="BJ74" s="125"/>
      <c r="BT74" s="125"/>
      <c r="CD74" s="125"/>
      <c r="CN74" s="125"/>
      <c r="CX74" s="125"/>
      <c r="DH74" s="125"/>
      <c r="DR74" s="125"/>
      <c r="EB74" s="125"/>
      <c r="EL74" s="125"/>
      <c r="EV74" s="125"/>
      <c r="FF74" s="125"/>
      <c r="FP74" s="125"/>
      <c r="FZ74" s="125"/>
      <c r="GJ74" s="125"/>
      <c r="GT74" s="125"/>
      <c r="HD74" s="125"/>
      <c r="HN74" s="125"/>
      <c r="HX74" s="125"/>
    </row>
    <row xmlns:x14ac="http://schemas.microsoft.com/office/spreadsheetml/2009/9/ac" r="75" s="3" customFormat="true" x14ac:dyDescent="0.25">
      <c r="A75" s="388" t="str">
        <f ca="true">IF(ISBLANK('Data Summary'!A77),"",'Data Summary'!A77)</f>
        <v/>
      </c>
      <c r="B75" s="125"/>
      <c r="L75" s="125"/>
      <c r="V75" s="125"/>
      <c r="AF75" s="125"/>
      <c r="AP75" s="125"/>
      <c r="AZ75" s="125"/>
      <c r="BJ75" s="125"/>
      <c r="BT75" s="125"/>
      <c r="CD75" s="125"/>
      <c r="CN75" s="125"/>
      <c r="CX75" s="125"/>
      <c r="DH75" s="125"/>
      <c r="DR75" s="125"/>
      <c r="EB75" s="125"/>
      <c r="EL75" s="125"/>
      <c r="EV75" s="125"/>
      <c r="FF75" s="125"/>
      <c r="FP75" s="125"/>
      <c r="FZ75" s="125"/>
      <c r="GJ75" s="125"/>
      <c r="GT75" s="125"/>
      <c r="HD75" s="125"/>
      <c r="HN75" s="125"/>
      <c r="HX75" s="125"/>
    </row>
    <row xmlns:x14ac="http://schemas.microsoft.com/office/spreadsheetml/2009/9/ac" r="76" s="3" customFormat="true" x14ac:dyDescent="0.25">
      <c r="A76" s="388" t="str">
        <f ca="true">IF(ISBLANK('Data Summary'!A78),"",'Data Summary'!A78)</f>
        <v/>
      </c>
      <c r="B76" s="125"/>
      <c r="L76" s="125"/>
      <c r="V76" s="125"/>
      <c r="AF76" s="125"/>
      <c r="AP76" s="125"/>
      <c r="AZ76" s="125"/>
      <c r="BJ76" s="125"/>
      <c r="BT76" s="125"/>
      <c r="CD76" s="125"/>
      <c r="CN76" s="125"/>
      <c r="CX76" s="125"/>
      <c r="DH76" s="125"/>
      <c r="DR76" s="125"/>
      <c r="EB76" s="125"/>
      <c r="EL76" s="125"/>
      <c r="EV76" s="125"/>
      <c r="FF76" s="125"/>
      <c r="FP76" s="125"/>
      <c r="FZ76" s="125"/>
      <c r="GJ76" s="125"/>
      <c r="GT76" s="125"/>
      <c r="HD76" s="125"/>
      <c r="HN76" s="125"/>
      <c r="HX76" s="125"/>
    </row>
    <row xmlns:x14ac="http://schemas.microsoft.com/office/spreadsheetml/2009/9/ac" r="77" s="3" customFormat="true" x14ac:dyDescent="0.25">
      <c r="A77" s="388" t="str">
        <f ca="true">IF(ISBLANK('Data Summary'!A79),"",'Data Summary'!A79)</f>
        <v/>
      </c>
      <c r="B77" s="125"/>
      <c r="L77" s="125"/>
      <c r="V77" s="125"/>
      <c r="AF77" s="125"/>
      <c r="AP77" s="125"/>
      <c r="AZ77" s="125"/>
      <c r="BJ77" s="125"/>
      <c r="BT77" s="125"/>
      <c r="CD77" s="125"/>
      <c r="CN77" s="125"/>
      <c r="CX77" s="125"/>
      <c r="DH77" s="125"/>
      <c r="DR77" s="125"/>
      <c r="EB77" s="125"/>
      <c r="EL77" s="125"/>
      <c r="EV77" s="125"/>
      <c r="FF77" s="125"/>
      <c r="FP77" s="125"/>
      <c r="FZ77" s="125"/>
      <c r="GJ77" s="125"/>
      <c r="GT77" s="125"/>
      <c r="HD77" s="125"/>
      <c r="HN77" s="125"/>
      <c r="HX77" s="125"/>
    </row>
    <row xmlns:x14ac="http://schemas.microsoft.com/office/spreadsheetml/2009/9/ac" r="78" s="3" customFormat="true" x14ac:dyDescent="0.25">
      <c r="A78" s="388" t="str">
        <f ca="true">IF(ISBLANK('Data Summary'!A80),"",'Data Summary'!A80)</f>
        <v/>
      </c>
      <c r="B78" s="125"/>
      <c r="L78" s="125"/>
      <c r="V78" s="125"/>
      <c r="AF78" s="125"/>
      <c r="AP78" s="125"/>
      <c r="AZ78" s="125"/>
      <c r="BJ78" s="125"/>
      <c r="BT78" s="125"/>
      <c r="CD78" s="125"/>
      <c r="CN78" s="125"/>
      <c r="CX78" s="125"/>
      <c r="DH78" s="125"/>
      <c r="DR78" s="125"/>
      <c r="EB78" s="125"/>
      <c r="EL78" s="125"/>
      <c r="EV78" s="125"/>
      <c r="FF78" s="125"/>
      <c r="FP78" s="125"/>
      <c r="FZ78" s="125"/>
      <c r="GJ78" s="125"/>
      <c r="GT78" s="125"/>
      <c r="HD78" s="125"/>
      <c r="HN78" s="125"/>
      <c r="HX78" s="125"/>
    </row>
    <row xmlns:x14ac="http://schemas.microsoft.com/office/spreadsheetml/2009/9/ac" r="79" s="3" customFormat="true" x14ac:dyDescent="0.25">
      <c r="A79" s="388" t="str">
        <f ca="true">IF(ISBLANK('Data Summary'!A81),"",'Data Summary'!A81)</f>
        <v/>
      </c>
      <c r="B79" s="125"/>
      <c r="L79" s="125"/>
      <c r="V79" s="125"/>
      <c r="AF79" s="125"/>
      <c r="AP79" s="125"/>
      <c r="AZ79" s="125"/>
      <c r="BJ79" s="125"/>
      <c r="BT79" s="125"/>
      <c r="CD79" s="125"/>
      <c r="CN79" s="125"/>
      <c r="CX79" s="125"/>
      <c r="DH79" s="125"/>
      <c r="DR79" s="125"/>
      <c r="EB79" s="125"/>
      <c r="EL79" s="125"/>
      <c r="EV79" s="125"/>
      <c r="FF79" s="125"/>
      <c r="FP79" s="125"/>
      <c r="FZ79" s="125"/>
      <c r="GJ79" s="125"/>
      <c r="GT79" s="125"/>
      <c r="HD79" s="125"/>
      <c r="HN79" s="125"/>
      <c r="HX79" s="125"/>
    </row>
    <row xmlns:x14ac="http://schemas.microsoft.com/office/spreadsheetml/2009/9/ac" r="80" s="3" customFormat="true" x14ac:dyDescent="0.25">
      <c r="A80" s="388" t="str">
        <f ca="true">IF(ISBLANK('Data Summary'!A82),"",'Data Summary'!A82)</f>
        <v/>
      </c>
      <c r="B80" s="125"/>
      <c r="L80" s="125"/>
      <c r="V80" s="125"/>
      <c r="AF80" s="125"/>
      <c r="AP80" s="125"/>
      <c r="AZ80" s="125"/>
      <c r="BJ80" s="125"/>
      <c r="BT80" s="125"/>
      <c r="CD80" s="125"/>
      <c r="CN80" s="125"/>
      <c r="CX80" s="125"/>
      <c r="DH80" s="125"/>
      <c r="DR80" s="125"/>
      <c r="EB80" s="125"/>
      <c r="EL80" s="125"/>
      <c r="EV80" s="125"/>
      <c r="FF80" s="125"/>
      <c r="FP80" s="125"/>
      <c r="FZ80" s="125"/>
      <c r="GJ80" s="125"/>
      <c r="GT80" s="125"/>
      <c r="HD80" s="125"/>
      <c r="HN80" s="125"/>
      <c r="HX80" s="125"/>
    </row>
    <row xmlns:x14ac="http://schemas.microsoft.com/office/spreadsheetml/2009/9/ac" r="81" s="3" customFormat="true" x14ac:dyDescent="0.25">
      <c r="A81" s="388" t="str">
        <f ca="true">IF(ISBLANK('Data Summary'!A83),"",'Data Summary'!A83)</f>
        <v/>
      </c>
      <c r="B81" s="125"/>
      <c r="L81" s="125"/>
      <c r="V81" s="125"/>
      <c r="AF81" s="125"/>
      <c r="AP81" s="125"/>
      <c r="AZ81" s="125"/>
      <c r="BJ81" s="125"/>
      <c r="BT81" s="125"/>
      <c r="CD81" s="125"/>
      <c r="CN81" s="125"/>
      <c r="CX81" s="125"/>
      <c r="DH81" s="125"/>
      <c r="DR81" s="125"/>
      <c r="EB81" s="125"/>
      <c r="EL81" s="125"/>
      <c r="EV81" s="125"/>
      <c r="FF81" s="125"/>
      <c r="FP81" s="125"/>
      <c r="FZ81" s="125"/>
      <c r="GJ81" s="125"/>
      <c r="GT81" s="125"/>
      <c r="HD81" s="125"/>
      <c r="HN81" s="125"/>
      <c r="HX81" s="125"/>
    </row>
    <row xmlns:x14ac="http://schemas.microsoft.com/office/spreadsheetml/2009/9/ac" r="82" s="3" customFormat="true" x14ac:dyDescent="0.25">
      <c r="A82" s="388" t="str">
        <f ca="true">IF(ISBLANK('Data Summary'!A84),"",'Data Summary'!A84)</f>
        <v/>
      </c>
      <c r="B82" s="125"/>
      <c r="L82" s="125"/>
      <c r="V82" s="125"/>
      <c r="AF82" s="125"/>
      <c r="AP82" s="125"/>
      <c r="AZ82" s="125"/>
      <c r="BJ82" s="125"/>
      <c r="BT82" s="125"/>
      <c r="CD82" s="125"/>
      <c r="CN82" s="125"/>
      <c r="CX82" s="125"/>
      <c r="DH82" s="125"/>
      <c r="DR82" s="125"/>
      <c r="EB82" s="125"/>
      <c r="EL82" s="125"/>
      <c r="EV82" s="125"/>
      <c r="FF82" s="125"/>
      <c r="FP82" s="125"/>
      <c r="FZ82" s="125"/>
      <c r="GJ82" s="125"/>
      <c r="GT82" s="125"/>
      <c r="HD82" s="125"/>
      <c r="HN82" s="125"/>
      <c r="HX82" s="125"/>
    </row>
    <row xmlns:x14ac="http://schemas.microsoft.com/office/spreadsheetml/2009/9/ac" r="83" s="3" customFormat="true" x14ac:dyDescent="0.25">
      <c r="A83" s="388" t="str">
        <f ca="true">IF(ISBLANK('Data Summary'!A85),"",'Data Summary'!A85)</f>
        <v/>
      </c>
      <c r="B83" s="125"/>
      <c r="L83" s="125"/>
      <c r="V83" s="125"/>
      <c r="AF83" s="125"/>
      <c r="AP83" s="125"/>
      <c r="AZ83" s="125"/>
      <c r="BJ83" s="125"/>
      <c r="BT83" s="125"/>
      <c r="CD83" s="125"/>
      <c r="CN83" s="125"/>
      <c r="CX83" s="125"/>
      <c r="DH83" s="125"/>
      <c r="DR83" s="125"/>
      <c r="EB83" s="125"/>
      <c r="EL83" s="125"/>
      <c r="EV83" s="125"/>
      <c r="FF83" s="125"/>
      <c r="FP83" s="125"/>
      <c r="FZ83" s="125"/>
      <c r="GJ83" s="125"/>
      <c r="GT83" s="125"/>
      <c r="HD83" s="125"/>
      <c r="HN83" s="125"/>
      <c r="HX83" s="125"/>
    </row>
    <row xmlns:x14ac="http://schemas.microsoft.com/office/spreadsheetml/2009/9/ac" r="84" s="3" customFormat="true" x14ac:dyDescent="0.25">
      <c r="A84" s="388" t="str">
        <f ca="true">IF(ISBLANK('Data Summary'!A86),"",'Data Summary'!A86)</f>
        <v/>
      </c>
      <c r="B84" s="125"/>
      <c r="L84" s="125"/>
      <c r="V84" s="125"/>
      <c r="AF84" s="125"/>
      <c r="AP84" s="125"/>
      <c r="AZ84" s="125"/>
      <c r="BJ84" s="125"/>
      <c r="BT84" s="125"/>
      <c r="CD84" s="125"/>
      <c r="CN84" s="125"/>
      <c r="CX84" s="125"/>
      <c r="DH84" s="125"/>
      <c r="DR84" s="125"/>
      <c r="EB84" s="125"/>
      <c r="EL84" s="125"/>
      <c r="EV84" s="125"/>
      <c r="FF84" s="125"/>
      <c r="FP84" s="125"/>
      <c r="FZ84" s="125"/>
      <c r="GJ84" s="125"/>
      <c r="GT84" s="125"/>
      <c r="HD84" s="125"/>
      <c r="HN84" s="125"/>
      <c r="HX84" s="125"/>
    </row>
    <row xmlns:x14ac="http://schemas.microsoft.com/office/spreadsheetml/2009/9/ac" r="85" s="3" customFormat="true" x14ac:dyDescent="0.25">
      <c r="A85" s="388" t="str">
        <f ca="true">IF(ISBLANK('Data Summary'!A87),"",'Data Summary'!A87)</f>
        <v/>
      </c>
      <c r="B85" s="125"/>
      <c r="L85" s="125"/>
      <c r="V85" s="125"/>
      <c r="AF85" s="125"/>
      <c r="AP85" s="125"/>
      <c r="AZ85" s="125"/>
      <c r="BJ85" s="125"/>
      <c r="BT85" s="125"/>
      <c r="CD85" s="125"/>
      <c r="CN85" s="125"/>
      <c r="CX85" s="125"/>
      <c r="DH85" s="125"/>
      <c r="DR85" s="125"/>
      <c r="EB85" s="125"/>
      <c r="EL85" s="125"/>
      <c r="EV85" s="125"/>
      <c r="FF85" s="125"/>
      <c r="FP85" s="125"/>
      <c r="FZ85" s="125"/>
      <c r="GJ85" s="125"/>
      <c r="GT85" s="125"/>
      <c r="HD85" s="125"/>
      <c r="HN85" s="125"/>
      <c r="HX85" s="125"/>
    </row>
    <row xmlns:x14ac="http://schemas.microsoft.com/office/spreadsheetml/2009/9/ac" r="86" s="3" customFormat="true" x14ac:dyDescent="0.25">
      <c r="A86" s="388" t="str">
        <f ca="true">IF(ISBLANK('Data Summary'!A88),"",'Data Summary'!A88)</f>
        <v/>
      </c>
      <c r="B86" s="125"/>
      <c r="L86" s="125"/>
      <c r="V86" s="125"/>
      <c r="AF86" s="125"/>
      <c r="AP86" s="125"/>
      <c r="AZ86" s="125"/>
      <c r="BJ86" s="125"/>
      <c r="BT86" s="125"/>
      <c r="CD86" s="125"/>
      <c r="CN86" s="125"/>
      <c r="CX86" s="125"/>
      <c r="DH86" s="125"/>
      <c r="DR86" s="125"/>
      <c r="EB86" s="125"/>
      <c r="EL86" s="125"/>
      <c r="EV86" s="125"/>
      <c r="FF86" s="125"/>
      <c r="FP86" s="125"/>
      <c r="FZ86" s="125"/>
      <c r="GJ86" s="125"/>
      <c r="GT86" s="125"/>
      <c r="HD86" s="125"/>
      <c r="HN86" s="125"/>
      <c r="HX86" s="125"/>
    </row>
    <row xmlns:x14ac="http://schemas.microsoft.com/office/spreadsheetml/2009/9/ac" r="87" s="3" customFormat="true" x14ac:dyDescent="0.25">
      <c r="A87" s="388" t="str">
        <f ca="true">IF(ISBLANK('Data Summary'!A89),"",'Data Summary'!A89)</f>
        <v/>
      </c>
      <c r="B87" s="125"/>
      <c r="L87" s="125"/>
      <c r="V87" s="125"/>
      <c r="AF87" s="125"/>
      <c r="AP87" s="125"/>
      <c r="AZ87" s="125"/>
      <c r="BJ87" s="125"/>
      <c r="BT87" s="125"/>
      <c r="CD87" s="125"/>
      <c r="CN87" s="125"/>
      <c r="CX87" s="125"/>
      <c r="DH87" s="125"/>
      <c r="DR87" s="125"/>
      <c r="EB87" s="125"/>
      <c r="EL87" s="125"/>
      <c r="EV87" s="125"/>
      <c r="FF87" s="125"/>
      <c r="FP87" s="125"/>
      <c r="FZ87" s="125"/>
      <c r="GJ87" s="125"/>
      <c r="GT87" s="125"/>
      <c r="HD87" s="125"/>
      <c r="HN87" s="125"/>
      <c r="HX87" s="125"/>
    </row>
    <row xmlns:x14ac="http://schemas.microsoft.com/office/spreadsheetml/2009/9/ac" r="88" s="3" customFormat="true" x14ac:dyDescent="0.25">
      <c r="A88" s="388" t="str">
        <f ca="true">IF(ISBLANK('Data Summary'!A90),"",'Data Summary'!A90)</f>
        <v/>
      </c>
      <c r="B88" s="125"/>
      <c r="L88" s="125"/>
      <c r="V88" s="125"/>
      <c r="AF88" s="125"/>
      <c r="AP88" s="125"/>
      <c r="AZ88" s="125"/>
      <c r="BJ88" s="125"/>
      <c r="BT88" s="125"/>
      <c r="CD88" s="125"/>
      <c r="CN88" s="125"/>
      <c r="CX88" s="125"/>
      <c r="DH88" s="125"/>
      <c r="DR88" s="125"/>
      <c r="EB88" s="125"/>
      <c r="EL88" s="125"/>
      <c r="EV88" s="125"/>
      <c r="FF88" s="125"/>
      <c r="FP88" s="125"/>
      <c r="FZ88" s="125"/>
      <c r="GJ88" s="125"/>
      <c r="GT88" s="125"/>
      <c r="HD88" s="125"/>
      <c r="HN88" s="125"/>
      <c r="HX88" s="125"/>
    </row>
    <row xmlns:x14ac="http://schemas.microsoft.com/office/spreadsheetml/2009/9/ac" r="89" s="3" customFormat="true" x14ac:dyDescent="0.25">
      <c r="A89" s="388" t="str">
        <f ca="true">IF(ISBLANK('Data Summary'!A91),"",'Data Summary'!A91)</f>
        <v/>
      </c>
      <c r="B89" s="125"/>
      <c r="L89" s="125"/>
      <c r="V89" s="125"/>
      <c r="AF89" s="125"/>
      <c r="AP89" s="125"/>
      <c r="AZ89" s="125"/>
      <c r="BJ89" s="125"/>
      <c r="BT89" s="125"/>
      <c r="CD89" s="125"/>
      <c r="CN89" s="125"/>
      <c r="CX89" s="125"/>
      <c r="DH89" s="125"/>
      <c r="DR89" s="125"/>
      <c r="EB89" s="125"/>
      <c r="EL89" s="125"/>
      <c r="EV89" s="125"/>
      <c r="FF89" s="125"/>
      <c r="FP89" s="125"/>
      <c r="FZ89" s="125"/>
      <c r="GJ89" s="125"/>
      <c r="GT89" s="125"/>
      <c r="HD89" s="125"/>
      <c r="HN89" s="125"/>
      <c r="HX89" s="125"/>
    </row>
    <row xmlns:x14ac="http://schemas.microsoft.com/office/spreadsheetml/2009/9/ac" r="90" s="3" customFormat="true" x14ac:dyDescent="0.25">
      <c r="A90" s="388" t="str">
        <f ca="true">IF(ISBLANK('Data Summary'!A92),"",'Data Summary'!A92)</f>
        <v/>
      </c>
      <c r="B90" s="125"/>
      <c r="L90" s="125"/>
      <c r="V90" s="125"/>
      <c r="AF90" s="125"/>
      <c r="AP90" s="125"/>
      <c r="AZ90" s="125"/>
      <c r="BJ90" s="125"/>
      <c r="BT90" s="125"/>
      <c r="CD90" s="125"/>
      <c r="CN90" s="125"/>
      <c r="CX90" s="125"/>
      <c r="DH90" s="125"/>
      <c r="DR90" s="125"/>
      <c r="EB90" s="125"/>
      <c r="EL90" s="125"/>
      <c r="EV90" s="125"/>
      <c r="FF90" s="125"/>
      <c r="FP90" s="125"/>
      <c r="FZ90" s="125"/>
      <c r="GJ90" s="125"/>
      <c r="GT90" s="125"/>
      <c r="HD90" s="125"/>
      <c r="HN90" s="125"/>
      <c r="HX90" s="125"/>
    </row>
    <row xmlns:x14ac="http://schemas.microsoft.com/office/spreadsheetml/2009/9/ac" r="91" s="3" customFormat="true" x14ac:dyDescent="0.25">
      <c r="A91" s="388" t="str">
        <f ca="true">IF(ISBLANK('Data Summary'!A93),"",'Data Summary'!A93)</f>
        <v/>
      </c>
      <c r="B91" s="125"/>
      <c r="L91" s="125"/>
      <c r="V91" s="125"/>
      <c r="AF91" s="125"/>
      <c r="AP91" s="125"/>
      <c r="AZ91" s="125"/>
      <c r="BJ91" s="125"/>
      <c r="BT91" s="125"/>
      <c r="CD91" s="125"/>
      <c r="CN91" s="125"/>
      <c r="CX91" s="125"/>
      <c r="DH91" s="125"/>
      <c r="DR91" s="125"/>
      <c r="EB91" s="125"/>
      <c r="EL91" s="125"/>
      <c r="EV91" s="125"/>
      <c r="FF91" s="125"/>
      <c r="FP91" s="125"/>
      <c r="FZ91" s="125"/>
      <c r="GJ91" s="125"/>
      <c r="GT91" s="125"/>
      <c r="HD91" s="125"/>
      <c r="HN91" s="125"/>
      <c r="HX91" s="125"/>
    </row>
    <row xmlns:x14ac="http://schemas.microsoft.com/office/spreadsheetml/2009/9/ac" r="92" s="3" customFormat="true" x14ac:dyDescent="0.25">
      <c r="A92" s="388" t="str">
        <f ca="true">IF(ISBLANK('Data Summary'!A94),"",'Data Summary'!A94)</f>
        <v/>
      </c>
      <c r="B92" s="125"/>
      <c r="L92" s="125"/>
      <c r="V92" s="125"/>
      <c r="AF92" s="125"/>
      <c r="AP92" s="125"/>
      <c r="AZ92" s="125"/>
      <c r="BJ92" s="125"/>
      <c r="BT92" s="125"/>
      <c r="CD92" s="125"/>
      <c r="CN92" s="125"/>
      <c r="CX92" s="125"/>
      <c r="DH92" s="125"/>
      <c r="DR92" s="125"/>
      <c r="EB92" s="125"/>
      <c r="EL92" s="125"/>
      <c r="EV92" s="125"/>
      <c r="FF92" s="125"/>
      <c r="FP92" s="125"/>
      <c r="FZ92" s="125"/>
      <c r="GJ92" s="125"/>
      <c r="GT92" s="125"/>
      <c r="HD92" s="125"/>
      <c r="HN92" s="125"/>
      <c r="HX92" s="125"/>
    </row>
    <row xmlns:x14ac="http://schemas.microsoft.com/office/spreadsheetml/2009/9/ac" r="93" s="3" customFormat="true" x14ac:dyDescent="0.25">
      <c r="A93" s="388" t="str">
        <f ca="true">IF(ISBLANK('Data Summary'!A95),"",'Data Summary'!A95)</f>
        <v/>
      </c>
      <c r="B93" s="125"/>
      <c r="L93" s="125"/>
      <c r="V93" s="125"/>
      <c r="AF93" s="125"/>
      <c r="AP93" s="125"/>
      <c r="AZ93" s="125"/>
      <c r="BJ93" s="125"/>
      <c r="BT93" s="125"/>
      <c r="CD93" s="125"/>
      <c r="CN93" s="125"/>
      <c r="CX93" s="125"/>
      <c r="DH93" s="125"/>
      <c r="DR93" s="125"/>
      <c r="EB93" s="125"/>
      <c r="EL93" s="125"/>
      <c r="EV93" s="125"/>
      <c r="FF93" s="125"/>
      <c r="FP93" s="125"/>
      <c r="FZ93" s="125"/>
      <c r="GJ93" s="125"/>
      <c r="GT93" s="125"/>
      <c r="HD93" s="125"/>
      <c r="HN93" s="125"/>
      <c r="HX93" s="125"/>
    </row>
    <row xmlns:x14ac="http://schemas.microsoft.com/office/spreadsheetml/2009/9/ac" r="94" s="3" customFormat="true" x14ac:dyDescent="0.25">
      <c r="A94" s="388" t="str">
        <f ca="true">IF(ISBLANK('Data Summary'!A96),"",'Data Summary'!A96)</f>
        <v/>
      </c>
      <c r="B94" s="125"/>
      <c r="L94" s="125"/>
      <c r="V94" s="125"/>
      <c r="AF94" s="125"/>
      <c r="AP94" s="125"/>
      <c r="AZ94" s="125"/>
      <c r="BJ94" s="125"/>
      <c r="BT94" s="125"/>
      <c r="CD94" s="125"/>
      <c r="CN94" s="125"/>
      <c r="CX94" s="125"/>
      <c r="DH94" s="125"/>
      <c r="DR94" s="125"/>
      <c r="EB94" s="125"/>
      <c r="EL94" s="125"/>
      <c r="EV94" s="125"/>
      <c r="FF94" s="125"/>
      <c r="FP94" s="125"/>
      <c r="FZ94" s="125"/>
      <c r="GJ94" s="125"/>
      <c r="GT94" s="125"/>
      <c r="HD94" s="125"/>
      <c r="HN94" s="125"/>
      <c r="HX94" s="125"/>
    </row>
    <row xmlns:x14ac="http://schemas.microsoft.com/office/spreadsheetml/2009/9/ac" r="95" s="3" customFormat="true" x14ac:dyDescent="0.25">
      <c r="A95" s="388" t="str">
        <f ca="true">IF(ISBLANK('Data Summary'!A97),"",'Data Summary'!A97)</f>
        <v/>
      </c>
      <c r="B95" s="125"/>
      <c r="L95" s="125"/>
      <c r="V95" s="125"/>
      <c r="AF95" s="125"/>
      <c r="AP95" s="125"/>
      <c r="AZ95" s="125"/>
      <c r="BJ95" s="125"/>
      <c r="BT95" s="125"/>
      <c r="CD95" s="125"/>
      <c r="CN95" s="125"/>
      <c r="CX95" s="125"/>
      <c r="DH95" s="125"/>
      <c r="DR95" s="125"/>
      <c r="EB95" s="125"/>
      <c r="EL95" s="125"/>
      <c r="EV95" s="125"/>
      <c r="FF95" s="125"/>
      <c r="FP95" s="125"/>
      <c r="FZ95" s="125"/>
      <c r="GJ95" s="125"/>
      <c r="GT95" s="125"/>
      <c r="HD95" s="125"/>
      <c r="HN95" s="125"/>
      <c r="HX95" s="125"/>
    </row>
    <row xmlns:x14ac="http://schemas.microsoft.com/office/spreadsheetml/2009/9/ac" r="96" s="3" customFormat="true" x14ac:dyDescent="0.25">
      <c r="A96" s="388" t="str">
        <f ca="true">IF(ISBLANK('Data Summary'!A98),"",'Data Summary'!A98)</f>
        <v/>
      </c>
      <c r="B96" s="125"/>
      <c r="L96" s="125"/>
      <c r="V96" s="125"/>
      <c r="AF96" s="125"/>
      <c r="AP96" s="125"/>
      <c r="AZ96" s="125"/>
      <c r="BJ96" s="125"/>
      <c r="BT96" s="125"/>
      <c r="CD96" s="125"/>
      <c r="CN96" s="125"/>
      <c r="CX96" s="125"/>
      <c r="DH96" s="125"/>
      <c r="DR96" s="125"/>
      <c r="EB96" s="125"/>
      <c r="EL96" s="125"/>
      <c r="EV96" s="125"/>
      <c r="FF96" s="125"/>
      <c r="FP96" s="125"/>
      <c r="FZ96" s="125"/>
      <c r="GJ96" s="125"/>
      <c r="GT96" s="125"/>
      <c r="HD96" s="125"/>
      <c r="HN96" s="125"/>
      <c r="HX96" s="125"/>
    </row>
    <row xmlns:x14ac="http://schemas.microsoft.com/office/spreadsheetml/2009/9/ac" r="97" s="3" customFormat="true" x14ac:dyDescent="0.25">
      <c r="A97" s="388" t="str">
        <f ca="true">IF(ISBLANK('Data Summary'!A99),"",'Data Summary'!A99)</f>
        <v/>
      </c>
      <c r="B97" s="125"/>
      <c r="L97" s="125"/>
      <c r="V97" s="125"/>
      <c r="AF97" s="125"/>
      <c r="AP97" s="125"/>
      <c r="AZ97" s="125"/>
      <c r="BJ97" s="125"/>
      <c r="BT97" s="125"/>
      <c r="CD97" s="125"/>
      <c r="CN97" s="125"/>
      <c r="CX97" s="125"/>
      <c r="DH97" s="125"/>
      <c r="DR97" s="125"/>
      <c r="EB97" s="125"/>
      <c r="EL97" s="125"/>
      <c r="EV97" s="125"/>
      <c r="FF97" s="125"/>
      <c r="FP97" s="125"/>
      <c r="FZ97" s="125"/>
      <c r="GJ97" s="125"/>
      <c r="GT97" s="125"/>
      <c r="HD97" s="125"/>
      <c r="HN97" s="125"/>
      <c r="HX97" s="125"/>
    </row>
    <row xmlns:x14ac="http://schemas.microsoft.com/office/spreadsheetml/2009/9/ac" r="98" s="3" customFormat="true" x14ac:dyDescent="0.25">
      <c r="A98" s="388" t="str">
        <f ca="true">IF(ISBLANK('Data Summary'!A100),"",'Data Summary'!A100)</f>
        <v/>
      </c>
      <c r="B98" s="125"/>
      <c r="L98" s="125"/>
      <c r="V98" s="125"/>
      <c r="AF98" s="125"/>
      <c r="AP98" s="125"/>
      <c r="AZ98" s="125"/>
      <c r="BJ98" s="125"/>
      <c r="BT98" s="125"/>
      <c r="CD98" s="125"/>
      <c r="CN98" s="125"/>
      <c r="CX98" s="125"/>
      <c r="DH98" s="125"/>
      <c r="DR98" s="125"/>
      <c r="EB98" s="125"/>
      <c r="EL98" s="125"/>
      <c r="EV98" s="125"/>
      <c r="FF98" s="125"/>
      <c r="FP98" s="125"/>
      <c r="FZ98" s="125"/>
      <c r="GJ98" s="125"/>
      <c r="GT98" s="125"/>
      <c r="HD98" s="125"/>
      <c r="HN98" s="125"/>
      <c r="HX98" s="125"/>
    </row>
    <row xmlns:x14ac="http://schemas.microsoft.com/office/spreadsheetml/2009/9/ac" r="99" s="3" customFormat="true" x14ac:dyDescent="0.25">
      <c r="A99" s="388" t="str">
        <f ca="true">IF(ISBLANK('Data Summary'!A101),"",'Data Summary'!A101)</f>
        <v/>
      </c>
      <c r="B99" s="125"/>
      <c r="L99" s="125"/>
      <c r="V99" s="125"/>
      <c r="AF99" s="125"/>
      <c r="AP99" s="125"/>
      <c r="AZ99" s="125"/>
      <c r="BJ99" s="125"/>
      <c r="BT99" s="125"/>
      <c r="CD99" s="125"/>
      <c r="CN99" s="125"/>
      <c r="CX99" s="125"/>
      <c r="DH99" s="125"/>
      <c r="DR99" s="125"/>
      <c r="EB99" s="125"/>
      <c r="EL99" s="125"/>
      <c r="EV99" s="125"/>
      <c r="FF99" s="125"/>
      <c r="FP99" s="125"/>
      <c r="FZ99" s="125"/>
      <c r="GJ99" s="125"/>
      <c r="GT99" s="125"/>
      <c r="HD99" s="125"/>
      <c r="HN99" s="125"/>
      <c r="HX99" s="125"/>
    </row>
    <row xmlns:x14ac="http://schemas.microsoft.com/office/spreadsheetml/2009/9/ac" r="100" s="3" customFormat="true" x14ac:dyDescent="0.25">
      <c r="A100" s="388" t="str">
        <f ca="true">IF(ISBLANK('Data Summary'!A102),"",'Data Summary'!A102)</f>
        <v/>
      </c>
      <c r="B100" s="125"/>
      <c r="L100" s="125"/>
      <c r="V100" s="125"/>
      <c r="AF100" s="125"/>
      <c r="AP100" s="125"/>
      <c r="AZ100" s="125"/>
      <c r="BJ100" s="125"/>
      <c r="BT100" s="125"/>
      <c r="CD100" s="125"/>
      <c r="CN100" s="125"/>
      <c r="CX100" s="125"/>
      <c r="DH100" s="125"/>
      <c r="DR100" s="125"/>
      <c r="EB100" s="125"/>
      <c r="EL100" s="125"/>
      <c r="EV100" s="125"/>
      <c r="FF100" s="125"/>
      <c r="FP100" s="125"/>
      <c r="FZ100" s="125"/>
      <c r="GJ100" s="125"/>
      <c r="GT100" s="125"/>
      <c r="HD100" s="125"/>
      <c r="HN100" s="125"/>
      <c r="HX100" s="125"/>
    </row>
    <row xmlns:x14ac="http://schemas.microsoft.com/office/spreadsheetml/2009/9/ac" r="101" s="3" customFormat="true" x14ac:dyDescent="0.25">
      <c r="A101" s="388" t="str">
        <f ca="true">IF(ISBLANK('Data Summary'!A103),"",'Data Summary'!A103)</f>
        <v/>
      </c>
      <c r="B101" s="125"/>
      <c r="L101" s="125"/>
      <c r="V101" s="125"/>
      <c r="AF101" s="125"/>
      <c r="AP101" s="125"/>
      <c r="AZ101" s="125"/>
      <c r="BJ101" s="125"/>
      <c r="BT101" s="125"/>
      <c r="CD101" s="125"/>
      <c r="CN101" s="125"/>
      <c r="CX101" s="125"/>
      <c r="DH101" s="125"/>
      <c r="DR101" s="125"/>
      <c r="EB101" s="125"/>
      <c r="EL101" s="125"/>
      <c r="EV101" s="125"/>
      <c r="FF101" s="125"/>
      <c r="FP101" s="125"/>
      <c r="FZ101" s="125"/>
      <c r="GJ101" s="125"/>
      <c r="GT101" s="125"/>
      <c r="HD101" s="125"/>
      <c r="HN101" s="125"/>
      <c r="HX101" s="125"/>
    </row>
    <row xmlns:x14ac="http://schemas.microsoft.com/office/spreadsheetml/2009/9/ac" r="102" s="3" customFormat="true" x14ac:dyDescent="0.25">
      <c r="A102" s="388" t="str">
        <f ca="true">IF(ISBLANK('Data Summary'!A104),"",'Data Summary'!A104)</f>
        <v/>
      </c>
      <c r="B102" s="125"/>
      <c r="L102" s="125"/>
      <c r="V102" s="125"/>
      <c r="AF102" s="125"/>
      <c r="AP102" s="125"/>
      <c r="AZ102" s="125"/>
      <c r="BJ102" s="125"/>
      <c r="BT102" s="125"/>
      <c r="CD102" s="125"/>
      <c r="CN102" s="125"/>
      <c r="CX102" s="125"/>
      <c r="DH102" s="125"/>
      <c r="DR102" s="125"/>
      <c r="EB102" s="125"/>
      <c r="EL102" s="125"/>
      <c r="EV102" s="125"/>
      <c r="FF102" s="125"/>
      <c r="FP102" s="125"/>
      <c r="FZ102" s="125"/>
      <c r="GJ102" s="125"/>
      <c r="GT102" s="125"/>
      <c r="HD102" s="125"/>
      <c r="HN102" s="125"/>
      <c r="HX102" s="125"/>
    </row>
    <row xmlns:x14ac="http://schemas.microsoft.com/office/spreadsheetml/2009/9/ac" r="103" s="3" customFormat="true" x14ac:dyDescent="0.25">
      <c r="A103" s="388" t="str">
        <f ca="true">IF(ISBLANK('Data Summary'!A105),"",'Data Summary'!A105)</f>
        <v/>
      </c>
      <c r="B103" s="125"/>
      <c r="L103" s="125"/>
      <c r="V103" s="125"/>
      <c r="AF103" s="125"/>
      <c r="AP103" s="125"/>
      <c r="AZ103" s="125"/>
      <c r="BJ103" s="125"/>
      <c r="BT103" s="125"/>
      <c r="CD103" s="125"/>
      <c r="CN103" s="125"/>
      <c r="CX103" s="125"/>
      <c r="DH103" s="125"/>
      <c r="DR103" s="125"/>
      <c r="EB103" s="125"/>
      <c r="EL103" s="125"/>
      <c r="EV103" s="125"/>
      <c r="FF103" s="125"/>
      <c r="FP103" s="125"/>
      <c r="FZ103" s="125"/>
      <c r="GJ103" s="125"/>
      <c r="GT103" s="125"/>
      <c r="HD103" s="125"/>
      <c r="HN103" s="125"/>
      <c r="HX103" s="125"/>
    </row>
    <row xmlns:x14ac="http://schemas.microsoft.com/office/spreadsheetml/2009/9/ac" r="104" s="3" customFormat="true" x14ac:dyDescent="0.25">
      <c r="A104" s="388" t="str">
        <f ca="true">IF(ISBLANK('Data Summary'!A106),"",'Data Summary'!A106)</f>
        <v/>
      </c>
      <c r="B104" s="125"/>
      <c r="L104" s="125"/>
      <c r="V104" s="125"/>
      <c r="AF104" s="125"/>
      <c r="AP104" s="125"/>
      <c r="AZ104" s="125"/>
      <c r="BJ104" s="125"/>
      <c r="BT104" s="125"/>
      <c r="CD104" s="125"/>
      <c r="CN104" s="125"/>
      <c r="CX104" s="125"/>
      <c r="DH104" s="125"/>
      <c r="DR104" s="125"/>
      <c r="EB104" s="125"/>
      <c r="EL104" s="125"/>
      <c r="EV104" s="125"/>
      <c r="FF104" s="125"/>
      <c r="FP104" s="125"/>
      <c r="FZ104" s="125"/>
      <c r="GJ104" s="125"/>
      <c r="GT104" s="125"/>
      <c r="HD104" s="125"/>
      <c r="HN104" s="125"/>
      <c r="HX104" s="125"/>
    </row>
    <row xmlns:x14ac="http://schemas.microsoft.com/office/spreadsheetml/2009/9/ac" r="105" s="3" customFormat="true" x14ac:dyDescent="0.25">
      <c r="A105" s="388" t="str">
        <f ca="true">IF(ISBLANK('Data Summary'!A107),"",'Data Summary'!A107)</f>
        <v/>
      </c>
      <c r="B105" s="125"/>
      <c r="L105" s="125"/>
      <c r="V105" s="125"/>
      <c r="AF105" s="125"/>
      <c r="AP105" s="125"/>
      <c r="AZ105" s="125"/>
      <c r="BJ105" s="125"/>
      <c r="BT105" s="125"/>
      <c r="CD105" s="125"/>
      <c r="CN105" s="125"/>
      <c r="CX105" s="125"/>
      <c r="DH105" s="125"/>
      <c r="DR105" s="125"/>
      <c r="EB105" s="125"/>
      <c r="EL105" s="125"/>
      <c r="EV105" s="125"/>
      <c r="FF105" s="125"/>
      <c r="FP105" s="125"/>
      <c r="FZ105" s="125"/>
      <c r="GJ105" s="125"/>
      <c r="GT105" s="125"/>
      <c r="HD105" s="125"/>
      <c r="HN105" s="125"/>
      <c r="HX105" s="125"/>
    </row>
    <row xmlns:x14ac="http://schemas.microsoft.com/office/spreadsheetml/2009/9/ac" r="106" s="3" customFormat="true" x14ac:dyDescent="0.25">
      <c r="A106" s="388" t="str">
        <f ca="true">IF(ISBLANK('Data Summary'!A108),"",'Data Summary'!A108)</f>
        <v/>
      </c>
      <c r="B106" s="125"/>
      <c r="L106" s="125"/>
      <c r="V106" s="125"/>
      <c r="AF106" s="125"/>
      <c r="AP106" s="125"/>
      <c r="AZ106" s="125"/>
      <c r="BJ106" s="125"/>
      <c r="BT106" s="125"/>
      <c r="CD106" s="125"/>
      <c r="CN106" s="125"/>
      <c r="CX106" s="125"/>
      <c r="DH106" s="125"/>
      <c r="DR106" s="125"/>
      <c r="EB106" s="125"/>
      <c r="EL106" s="125"/>
      <c r="EV106" s="125"/>
      <c r="FF106" s="125"/>
      <c r="FP106" s="125"/>
      <c r="FZ106" s="125"/>
      <c r="GJ106" s="125"/>
      <c r="GT106" s="125"/>
      <c r="HD106" s="125"/>
      <c r="HN106" s="125"/>
      <c r="HX106" s="125"/>
    </row>
    <row xmlns:x14ac="http://schemas.microsoft.com/office/spreadsheetml/2009/9/ac" r="107" s="3" customFormat="true" x14ac:dyDescent="0.25">
      <c r="A107" s="388" t="str">
        <f ca="true">IF(ISBLANK('Data Summary'!A109),"",'Data Summary'!A109)</f>
        <v/>
      </c>
      <c r="B107" s="125"/>
      <c r="L107" s="125"/>
      <c r="V107" s="125"/>
      <c r="AF107" s="125"/>
      <c r="AP107" s="125"/>
      <c r="AZ107" s="125"/>
      <c r="BJ107" s="125"/>
      <c r="BT107" s="125"/>
      <c r="CD107" s="125"/>
      <c r="CN107" s="125"/>
      <c r="CX107" s="125"/>
      <c r="DH107" s="125"/>
      <c r="DR107" s="125"/>
      <c r="EB107" s="125"/>
      <c r="EL107" s="125"/>
      <c r="EV107" s="125"/>
      <c r="FF107" s="125"/>
      <c r="FP107" s="125"/>
      <c r="FZ107" s="125"/>
      <c r="GJ107" s="125"/>
      <c r="GT107" s="125"/>
      <c r="HD107" s="125"/>
      <c r="HN107" s="125"/>
      <c r="HX107" s="125"/>
    </row>
    <row xmlns:x14ac="http://schemas.microsoft.com/office/spreadsheetml/2009/9/ac" r="108" s="3" customFormat="true" x14ac:dyDescent="0.25">
      <c r="A108" s="388" t="str">
        <f ca="true">IF(ISBLANK('Data Summary'!A110),"",'Data Summary'!A110)</f>
        <v/>
      </c>
      <c r="B108" s="125"/>
      <c r="L108" s="125"/>
      <c r="V108" s="125"/>
      <c r="AF108" s="125"/>
      <c r="AP108" s="125"/>
      <c r="AZ108" s="125"/>
      <c r="BJ108" s="125"/>
      <c r="BT108" s="125"/>
      <c r="CD108" s="125"/>
      <c r="CN108" s="125"/>
      <c r="CX108" s="125"/>
      <c r="DH108" s="125"/>
      <c r="DR108" s="125"/>
      <c r="EB108" s="125"/>
      <c r="EL108" s="125"/>
      <c r="EV108" s="125"/>
      <c r="FF108" s="125"/>
      <c r="FP108" s="125"/>
      <c r="FZ108" s="125"/>
      <c r="GJ108" s="125"/>
      <c r="GT108" s="125"/>
      <c r="HD108" s="125"/>
      <c r="HN108" s="125"/>
      <c r="HX108" s="125"/>
    </row>
    <row xmlns:x14ac="http://schemas.microsoft.com/office/spreadsheetml/2009/9/ac" r="109" s="3" customFormat="true" x14ac:dyDescent="0.25">
      <c r="A109" s="388" t="str">
        <f ca="true">IF(ISBLANK('Data Summary'!A111),"",'Data Summary'!A111)</f>
        <v/>
      </c>
      <c r="B109" s="125"/>
      <c r="L109" s="125"/>
      <c r="V109" s="125"/>
      <c r="AF109" s="125"/>
      <c r="AP109" s="125"/>
      <c r="AZ109" s="125"/>
      <c r="BJ109" s="125"/>
      <c r="BT109" s="125"/>
      <c r="CD109" s="125"/>
      <c r="CN109" s="125"/>
      <c r="CX109" s="125"/>
      <c r="DH109" s="125"/>
      <c r="DR109" s="125"/>
      <c r="EB109" s="125"/>
      <c r="EL109" s="125"/>
      <c r="EV109" s="125"/>
      <c r="FF109" s="125"/>
      <c r="FP109" s="125"/>
      <c r="FZ109" s="125"/>
      <c r="GJ109" s="125"/>
      <c r="GT109" s="125"/>
      <c r="HD109" s="125"/>
      <c r="HN109" s="125"/>
      <c r="HX109" s="125"/>
    </row>
    <row xmlns:x14ac="http://schemas.microsoft.com/office/spreadsheetml/2009/9/ac" r="110" s="3" customFormat="true" x14ac:dyDescent="0.25">
      <c r="A110" s="388" t="str">
        <f ca="true">IF(ISBLANK('Data Summary'!A112),"",'Data Summary'!A112)</f>
        <v/>
      </c>
      <c r="B110" s="125"/>
      <c r="L110" s="125"/>
      <c r="V110" s="125"/>
      <c r="AF110" s="125"/>
      <c r="AP110" s="125"/>
      <c r="AZ110" s="125"/>
      <c r="BJ110" s="125"/>
      <c r="BT110" s="125"/>
      <c r="CD110" s="125"/>
      <c r="CN110" s="125"/>
      <c r="CX110" s="125"/>
      <c r="DH110" s="125"/>
      <c r="DR110" s="125"/>
      <c r="EB110" s="125"/>
      <c r="EL110" s="125"/>
      <c r="EV110" s="125"/>
      <c r="FF110" s="125"/>
      <c r="FP110" s="125"/>
      <c r="FZ110" s="125"/>
      <c r="GJ110" s="125"/>
      <c r="GT110" s="125"/>
      <c r="HD110" s="125"/>
      <c r="HN110" s="125"/>
      <c r="HX110" s="125"/>
    </row>
    <row xmlns:x14ac="http://schemas.microsoft.com/office/spreadsheetml/2009/9/ac" r="111" s="3" customFormat="true" x14ac:dyDescent="0.25">
      <c r="A111" s="388" t="str">
        <f ca="true">IF(ISBLANK('Data Summary'!A113),"",'Data Summary'!A113)</f>
        <v/>
      </c>
      <c r="B111" s="125"/>
      <c r="L111" s="125"/>
      <c r="V111" s="125"/>
      <c r="AF111" s="125"/>
      <c r="AP111" s="125"/>
      <c r="AZ111" s="125"/>
      <c r="BJ111" s="125"/>
      <c r="BT111" s="125"/>
      <c r="CD111" s="125"/>
      <c r="CN111" s="125"/>
      <c r="CX111" s="125"/>
      <c r="DH111" s="125"/>
      <c r="DR111" s="125"/>
      <c r="EB111" s="125"/>
      <c r="EL111" s="125"/>
      <c r="EV111" s="125"/>
      <c r="FF111" s="125"/>
      <c r="FP111" s="125"/>
      <c r="FZ111" s="125"/>
      <c r="GJ111" s="125"/>
      <c r="GT111" s="125"/>
      <c r="HD111" s="125"/>
      <c r="HN111" s="125"/>
      <c r="HX111" s="125"/>
    </row>
    <row xmlns:x14ac="http://schemas.microsoft.com/office/spreadsheetml/2009/9/ac" r="112" s="3" customFormat="true" x14ac:dyDescent="0.25">
      <c r="A112" s="388" t="str">
        <f ca="true">IF(ISBLANK('Data Summary'!A114),"",'Data Summary'!A114)</f>
        <v/>
      </c>
      <c r="B112" s="125"/>
      <c r="L112" s="125"/>
      <c r="V112" s="125"/>
      <c r="AF112" s="125"/>
      <c r="AP112" s="125"/>
      <c r="AZ112" s="125"/>
      <c r="BJ112" s="125"/>
      <c r="BT112" s="125"/>
      <c r="CD112" s="125"/>
      <c r="CN112" s="125"/>
      <c r="CX112" s="125"/>
      <c r="DH112" s="125"/>
      <c r="DR112" s="125"/>
      <c r="EB112" s="125"/>
      <c r="EL112" s="125"/>
      <c r="EV112" s="125"/>
      <c r="FF112" s="125"/>
      <c r="FP112" s="125"/>
      <c r="FZ112" s="125"/>
      <c r="GJ112" s="125"/>
      <c r="GT112" s="125"/>
      <c r="HD112" s="125"/>
      <c r="HN112" s="125"/>
      <c r="HX112" s="125"/>
    </row>
    <row xmlns:x14ac="http://schemas.microsoft.com/office/spreadsheetml/2009/9/ac" r="113" s="3" customFormat="true" x14ac:dyDescent="0.25">
      <c r="A113" s="388" t="str">
        <f ca="true">IF(ISBLANK('Data Summary'!A115),"",'Data Summary'!A115)</f>
        <v/>
      </c>
      <c r="B113" s="125"/>
      <c r="L113" s="125"/>
      <c r="V113" s="125"/>
      <c r="AF113" s="125"/>
      <c r="AP113" s="125"/>
      <c r="AZ113" s="125"/>
      <c r="BJ113" s="125"/>
      <c r="BT113" s="125"/>
      <c r="CD113" s="125"/>
      <c r="CN113" s="125"/>
      <c r="CX113" s="125"/>
      <c r="DH113" s="125"/>
      <c r="DR113" s="125"/>
      <c r="EB113" s="125"/>
      <c r="EL113" s="125"/>
      <c r="EV113" s="125"/>
      <c r="FF113" s="125"/>
      <c r="FP113" s="125"/>
      <c r="FZ113" s="125"/>
      <c r="GJ113" s="125"/>
      <c r="GT113" s="125"/>
      <c r="HD113" s="125"/>
      <c r="HN113" s="125"/>
      <c r="HX113" s="125"/>
    </row>
    <row xmlns:x14ac="http://schemas.microsoft.com/office/spreadsheetml/2009/9/ac" r="114" s="3" customFormat="true" x14ac:dyDescent="0.25">
      <c r="A114" s="388" t="str">
        <f ca="true">IF(ISBLANK('Data Summary'!A116),"",'Data Summary'!A116)</f>
        <v/>
      </c>
      <c r="B114" s="125"/>
      <c r="L114" s="125"/>
      <c r="V114" s="125"/>
      <c r="AF114" s="125"/>
      <c r="AP114" s="125"/>
      <c r="AZ114" s="125"/>
      <c r="BJ114" s="125"/>
      <c r="BT114" s="125"/>
      <c r="CD114" s="125"/>
      <c r="CN114" s="125"/>
      <c r="CX114" s="125"/>
      <c r="DH114" s="125"/>
      <c r="DR114" s="125"/>
      <c r="EB114" s="125"/>
      <c r="EL114" s="125"/>
      <c r="EV114" s="125"/>
      <c r="FF114" s="125"/>
      <c r="FP114" s="125"/>
      <c r="FZ114" s="125"/>
      <c r="GJ114" s="125"/>
      <c r="GT114" s="125"/>
      <c r="HD114" s="125"/>
      <c r="HN114" s="125"/>
      <c r="HX114" s="125"/>
    </row>
    <row xmlns:x14ac="http://schemas.microsoft.com/office/spreadsheetml/2009/9/ac" r="115" s="3" customFormat="true" x14ac:dyDescent="0.25">
      <c r="A115" s="388" t="str">
        <f ca="true">IF(ISBLANK('Data Summary'!A117),"",'Data Summary'!A117)</f>
        <v/>
      </c>
      <c r="B115" s="125"/>
      <c r="L115" s="125"/>
      <c r="V115" s="125"/>
      <c r="AF115" s="125"/>
      <c r="AP115" s="125"/>
      <c r="AZ115" s="125"/>
      <c r="BJ115" s="125"/>
      <c r="BT115" s="125"/>
      <c r="CD115" s="125"/>
      <c r="CN115" s="125"/>
      <c r="CX115" s="125"/>
      <c r="DH115" s="125"/>
      <c r="DR115" s="125"/>
      <c r="EB115" s="125"/>
      <c r="EL115" s="125"/>
      <c r="EV115" s="125"/>
      <c r="FF115" s="125"/>
      <c r="FP115" s="125"/>
      <c r="FZ115" s="125"/>
      <c r="GJ115" s="125"/>
      <c r="GT115" s="125"/>
      <c r="HD115" s="125"/>
      <c r="HN115" s="125"/>
      <c r="HX115" s="125"/>
    </row>
    <row xmlns:x14ac="http://schemas.microsoft.com/office/spreadsheetml/2009/9/ac" r="116" s="3" customFormat="true" x14ac:dyDescent="0.25">
      <c r="A116" s="388" t="str">
        <f ca="true">IF(ISBLANK('Data Summary'!A118),"",'Data Summary'!A118)</f>
        <v/>
      </c>
      <c r="B116" s="125"/>
      <c r="L116" s="125"/>
      <c r="V116" s="125"/>
      <c r="AF116" s="125"/>
      <c r="AP116" s="125"/>
      <c r="AZ116" s="125"/>
      <c r="BJ116" s="125"/>
      <c r="BT116" s="125"/>
      <c r="CD116" s="125"/>
      <c r="CN116" s="125"/>
      <c r="CX116" s="125"/>
      <c r="DH116" s="125"/>
      <c r="DR116" s="125"/>
      <c r="EB116" s="125"/>
      <c r="EL116" s="125"/>
      <c r="EV116" s="125"/>
      <c r="FF116" s="125"/>
      <c r="FP116" s="125"/>
      <c r="FZ116" s="125"/>
      <c r="GJ116" s="125"/>
      <c r="GT116" s="125"/>
      <c r="HD116" s="125"/>
      <c r="HN116" s="125"/>
      <c r="HX116" s="125"/>
    </row>
    <row xmlns:x14ac="http://schemas.microsoft.com/office/spreadsheetml/2009/9/ac" r="117" s="3" customFormat="true" x14ac:dyDescent="0.25">
      <c r="A117" s="388" t="str">
        <f ca="true">IF(ISBLANK('Data Summary'!A119),"",'Data Summary'!A119)</f>
        <v/>
      </c>
      <c r="B117" s="125"/>
      <c r="L117" s="125"/>
      <c r="V117" s="125"/>
      <c r="AF117" s="125"/>
      <c r="AP117" s="125"/>
      <c r="AZ117" s="125"/>
      <c r="BJ117" s="125"/>
      <c r="BT117" s="125"/>
      <c r="CD117" s="125"/>
      <c r="CN117" s="125"/>
      <c r="CX117" s="125"/>
      <c r="DH117" s="125"/>
      <c r="DR117" s="125"/>
      <c r="EB117" s="125"/>
      <c r="EL117" s="125"/>
      <c r="EV117" s="125"/>
      <c r="FF117" s="125"/>
      <c r="FP117" s="125"/>
      <c r="FZ117" s="125"/>
      <c r="GJ117" s="125"/>
      <c r="GT117" s="125"/>
      <c r="HD117" s="125"/>
      <c r="HN117" s="125"/>
      <c r="HX117" s="125"/>
    </row>
    <row xmlns:x14ac="http://schemas.microsoft.com/office/spreadsheetml/2009/9/ac" r="118" s="3" customFormat="true" x14ac:dyDescent="0.25">
      <c r="A118" s="388" t="str">
        <f ca="true">IF(ISBLANK('Data Summary'!A120),"",'Data Summary'!A120)</f>
        <v/>
      </c>
      <c r="B118" s="125"/>
      <c r="L118" s="125"/>
      <c r="V118" s="125"/>
      <c r="AF118" s="125"/>
      <c r="AP118" s="125"/>
      <c r="AZ118" s="125"/>
      <c r="BJ118" s="125"/>
      <c r="BT118" s="125"/>
      <c r="CD118" s="125"/>
      <c r="CN118" s="125"/>
      <c r="CX118" s="125"/>
      <c r="DH118" s="125"/>
      <c r="DR118" s="125"/>
      <c r="EB118" s="125"/>
      <c r="EL118" s="125"/>
      <c r="EV118" s="125"/>
      <c r="FF118" s="125"/>
      <c r="FP118" s="125"/>
      <c r="FZ118" s="125"/>
      <c r="GJ118" s="125"/>
      <c r="GT118" s="125"/>
      <c r="HD118" s="125"/>
      <c r="HN118" s="125"/>
      <c r="HX118" s="125"/>
    </row>
    <row xmlns:x14ac="http://schemas.microsoft.com/office/spreadsheetml/2009/9/ac" r="119" s="3" customFormat="true" x14ac:dyDescent="0.25">
      <c r="A119" s="388" t="str">
        <f ca="true">IF(ISBLANK('Data Summary'!A121),"",'Data Summary'!A121)</f>
        <v/>
      </c>
      <c r="B119" s="125"/>
      <c r="L119" s="125"/>
      <c r="V119" s="125"/>
      <c r="AF119" s="125"/>
      <c r="AP119" s="125"/>
      <c r="AZ119" s="125"/>
      <c r="BJ119" s="125"/>
      <c r="BT119" s="125"/>
      <c r="CD119" s="125"/>
      <c r="CN119" s="125"/>
      <c r="CX119" s="125"/>
      <c r="DH119" s="125"/>
      <c r="DR119" s="125"/>
      <c r="EB119" s="125"/>
      <c r="EL119" s="125"/>
      <c r="EV119" s="125"/>
      <c r="FF119" s="125"/>
      <c r="FP119" s="125"/>
      <c r="FZ119" s="125"/>
      <c r="GJ119" s="125"/>
      <c r="GT119" s="125"/>
      <c r="HD119" s="125"/>
      <c r="HN119" s="125"/>
      <c r="HX119" s="125"/>
    </row>
    <row xmlns:x14ac="http://schemas.microsoft.com/office/spreadsheetml/2009/9/ac" r="120" s="3" customFormat="true" x14ac:dyDescent="0.25">
      <c r="A120" s="388" t="str">
        <f ca="true">IF(ISBLANK('Data Summary'!A122),"",'Data Summary'!A122)</f>
        <v/>
      </c>
      <c r="B120" s="125"/>
      <c r="L120" s="125"/>
      <c r="V120" s="125"/>
      <c r="AF120" s="125"/>
      <c r="AP120" s="125"/>
      <c r="AZ120" s="125"/>
      <c r="BJ120" s="125"/>
      <c r="BT120" s="125"/>
      <c r="CD120" s="125"/>
      <c r="CN120" s="125"/>
      <c r="CX120" s="125"/>
      <c r="DH120" s="125"/>
      <c r="DR120" s="125"/>
      <c r="EB120" s="125"/>
      <c r="EL120" s="125"/>
      <c r="EV120" s="125"/>
      <c r="FF120" s="125"/>
      <c r="FP120" s="125"/>
      <c r="FZ120" s="125"/>
      <c r="GJ120" s="125"/>
      <c r="GT120" s="125"/>
      <c r="HD120" s="125"/>
      <c r="HN120" s="125"/>
      <c r="HX120" s="125"/>
    </row>
    <row xmlns:x14ac="http://schemas.microsoft.com/office/spreadsheetml/2009/9/ac" r="121" s="3" customFormat="true" x14ac:dyDescent="0.25">
      <c r="A121" s="388" t="str">
        <f ca="true">IF(ISBLANK('Data Summary'!A123),"",'Data Summary'!A123)</f>
        <v/>
      </c>
      <c r="B121" s="125"/>
      <c r="L121" s="125"/>
      <c r="V121" s="125"/>
      <c r="AF121" s="125"/>
      <c r="AP121" s="125"/>
      <c r="AZ121" s="125"/>
      <c r="BJ121" s="125"/>
      <c r="BT121" s="125"/>
      <c r="CD121" s="125"/>
      <c r="CN121" s="125"/>
      <c r="CX121" s="125"/>
      <c r="DH121" s="125"/>
      <c r="DR121" s="125"/>
      <c r="EB121" s="125"/>
      <c r="EL121" s="125"/>
      <c r="EV121" s="125"/>
      <c r="FF121" s="125"/>
      <c r="FP121" s="125"/>
      <c r="FZ121" s="125"/>
      <c r="GJ121" s="125"/>
      <c r="GT121" s="125"/>
      <c r="HD121" s="125"/>
      <c r="HN121" s="125"/>
      <c r="HX121" s="125"/>
    </row>
    <row xmlns:x14ac="http://schemas.microsoft.com/office/spreadsheetml/2009/9/ac" r="122" s="3" customFormat="true" x14ac:dyDescent="0.25">
      <c r="A122" s="388" t="str">
        <f ca="true">IF(ISBLANK('Data Summary'!A124),"",'Data Summary'!A124)</f>
        <v/>
      </c>
      <c r="B122" s="125"/>
      <c r="L122" s="125"/>
      <c r="V122" s="125"/>
      <c r="AF122" s="125"/>
      <c r="AP122" s="125"/>
      <c r="AZ122" s="125"/>
      <c r="BJ122" s="125"/>
      <c r="BT122" s="125"/>
      <c r="CD122" s="125"/>
      <c r="CN122" s="125"/>
      <c r="CX122" s="125"/>
      <c r="DH122" s="125"/>
      <c r="DR122" s="125"/>
      <c r="EB122" s="125"/>
      <c r="EL122" s="125"/>
      <c r="EV122" s="125"/>
      <c r="FF122" s="125"/>
      <c r="FP122" s="125"/>
      <c r="FZ122" s="125"/>
      <c r="GJ122" s="125"/>
      <c r="GT122" s="125"/>
      <c r="HD122" s="125"/>
      <c r="HN122" s="125"/>
      <c r="HX122" s="125"/>
    </row>
    <row xmlns:x14ac="http://schemas.microsoft.com/office/spreadsheetml/2009/9/ac" r="123" s="3" customFormat="true" x14ac:dyDescent="0.25">
      <c r="A123" s="388" t="str">
        <f ca="true">IF(ISBLANK('Data Summary'!A125),"",'Data Summary'!A125)</f>
        <v/>
      </c>
      <c r="B123" s="125"/>
      <c r="L123" s="125"/>
      <c r="V123" s="125"/>
      <c r="AF123" s="125"/>
      <c r="AP123" s="125"/>
      <c r="AZ123" s="125"/>
      <c r="BJ123" s="125"/>
      <c r="BT123" s="125"/>
      <c r="CD123" s="125"/>
      <c r="CN123" s="125"/>
      <c r="CX123" s="125"/>
      <c r="DH123" s="125"/>
      <c r="DR123" s="125"/>
      <c r="EB123" s="125"/>
      <c r="EL123" s="125"/>
      <c r="EV123" s="125"/>
      <c r="FF123" s="125"/>
      <c r="FP123" s="125"/>
      <c r="FZ123" s="125"/>
      <c r="GJ123" s="125"/>
      <c r="GT123" s="125"/>
      <c r="HD123" s="125"/>
      <c r="HN123" s="125"/>
      <c r="HX123" s="125"/>
    </row>
    <row xmlns:x14ac="http://schemas.microsoft.com/office/spreadsheetml/2009/9/ac" r="124" s="3" customFormat="true" x14ac:dyDescent="0.25">
      <c r="A124" s="388" t="str">
        <f ca="true">IF(ISBLANK('Data Summary'!A126),"",'Data Summary'!A126)</f>
        <v/>
      </c>
      <c r="B124" s="125"/>
      <c r="L124" s="125"/>
      <c r="V124" s="125"/>
      <c r="AF124" s="125"/>
      <c r="AP124" s="125"/>
      <c r="AZ124" s="125"/>
      <c r="BJ124" s="125"/>
      <c r="BT124" s="125"/>
      <c r="CD124" s="125"/>
      <c r="CN124" s="125"/>
      <c r="CX124" s="125"/>
      <c r="DH124" s="125"/>
      <c r="DR124" s="125"/>
      <c r="EB124" s="125"/>
      <c r="EL124" s="125"/>
      <c r="EV124" s="125"/>
      <c r="FF124" s="125"/>
      <c r="FP124" s="125"/>
      <c r="FZ124" s="125"/>
      <c r="GJ124" s="125"/>
      <c r="GT124" s="125"/>
      <c r="HD124" s="125"/>
      <c r="HN124" s="125"/>
      <c r="HX124" s="125"/>
    </row>
    <row xmlns:x14ac="http://schemas.microsoft.com/office/spreadsheetml/2009/9/ac" r="125" s="3" customFormat="true" x14ac:dyDescent="0.25">
      <c r="A125" s="388" t="str">
        <f ca="true">IF(ISBLANK('Data Summary'!A127),"",'Data Summary'!A127)</f>
        <v/>
      </c>
      <c r="B125" s="125"/>
      <c r="L125" s="125"/>
      <c r="V125" s="125"/>
      <c r="AF125" s="125"/>
      <c r="AP125" s="125"/>
      <c r="AZ125" s="125"/>
      <c r="BJ125" s="125"/>
      <c r="BT125" s="125"/>
      <c r="CD125" s="125"/>
      <c r="CN125" s="125"/>
      <c r="CX125" s="125"/>
      <c r="DH125" s="125"/>
      <c r="DR125" s="125"/>
      <c r="EB125" s="125"/>
      <c r="EL125" s="125"/>
      <c r="EV125" s="125"/>
      <c r="FF125" s="125"/>
      <c r="FP125" s="125"/>
      <c r="FZ125" s="125"/>
      <c r="GJ125" s="125"/>
      <c r="GT125" s="125"/>
      <c r="HD125" s="125"/>
      <c r="HN125" s="125"/>
      <c r="HX125" s="125"/>
    </row>
    <row xmlns:x14ac="http://schemas.microsoft.com/office/spreadsheetml/2009/9/ac" r="126" s="3" customFormat="true" x14ac:dyDescent="0.25">
      <c r="A126" s="388" t="str">
        <f ca="true">IF(ISBLANK('Data Summary'!A128),"",'Data Summary'!A128)</f>
        <v/>
      </c>
      <c r="B126" s="125"/>
      <c r="L126" s="125"/>
      <c r="V126" s="125"/>
      <c r="AF126" s="125"/>
      <c r="AP126" s="125"/>
      <c r="AZ126" s="125"/>
      <c r="BJ126" s="125"/>
      <c r="BT126" s="125"/>
      <c r="CD126" s="125"/>
      <c r="CN126" s="125"/>
      <c r="CX126" s="125"/>
      <c r="DH126" s="125"/>
      <c r="DR126" s="125"/>
      <c r="EB126" s="125"/>
      <c r="EL126" s="125"/>
      <c r="EV126" s="125"/>
      <c r="FF126" s="125"/>
      <c r="FP126" s="125"/>
      <c r="FZ126" s="125"/>
      <c r="GJ126" s="125"/>
      <c r="GT126" s="125"/>
      <c r="HD126" s="125"/>
      <c r="HN126" s="125"/>
      <c r="HX126" s="125"/>
    </row>
    <row xmlns:x14ac="http://schemas.microsoft.com/office/spreadsheetml/2009/9/ac" r="127" s="3" customFormat="true" x14ac:dyDescent="0.25">
      <c r="A127" s="388" t="str">
        <f ca="true">IF(ISBLANK('Data Summary'!A129),"",'Data Summary'!A129)</f>
        <v/>
      </c>
      <c r="B127" s="125"/>
      <c r="L127" s="125"/>
      <c r="V127" s="125"/>
      <c r="AF127" s="125"/>
      <c r="AP127" s="125"/>
      <c r="AZ127" s="125"/>
      <c r="BJ127" s="125"/>
      <c r="BT127" s="125"/>
      <c r="CD127" s="125"/>
      <c r="CN127" s="125"/>
      <c r="CX127" s="125"/>
      <c r="DH127" s="125"/>
      <c r="DR127" s="125"/>
      <c r="EB127" s="125"/>
      <c r="EL127" s="125"/>
      <c r="EV127" s="125"/>
      <c r="FF127" s="125"/>
      <c r="FP127" s="125"/>
      <c r="FZ127" s="125"/>
      <c r="GJ127" s="125"/>
      <c r="GT127" s="125"/>
      <c r="HD127" s="125"/>
      <c r="HN127" s="125"/>
      <c r="HX127" s="125"/>
    </row>
    <row xmlns:x14ac="http://schemas.microsoft.com/office/spreadsheetml/2009/9/ac" r="128" s="3" customFormat="true" x14ac:dyDescent="0.25">
      <c r="A128" s="388" t="str">
        <f ca="true">IF(ISBLANK('Data Summary'!A130),"",'Data Summary'!A130)</f>
        <v/>
      </c>
      <c r="B128" s="125"/>
      <c r="L128" s="125"/>
      <c r="V128" s="125"/>
      <c r="AF128" s="125"/>
      <c r="AP128" s="125"/>
      <c r="AZ128" s="125"/>
      <c r="BJ128" s="125"/>
      <c r="BT128" s="125"/>
      <c r="CD128" s="125"/>
      <c r="CN128" s="125"/>
      <c r="CX128" s="125"/>
      <c r="DH128" s="125"/>
      <c r="DR128" s="125"/>
      <c r="EB128" s="125"/>
      <c r="EL128" s="125"/>
      <c r="EV128" s="125"/>
      <c r="FF128" s="125"/>
      <c r="FP128" s="125"/>
      <c r="FZ128" s="125"/>
      <c r="GJ128" s="125"/>
      <c r="GT128" s="125"/>
      <c r="HD128" s="125"/>
      <c r="HN128" s="125"/>
      <c r="HX128" s="125"/>
    </row>
    <row xmlns:x14ac="http://schemas.microsoft.com/office/spreadsheetml/2009/9/ac" r="129" s="3" customFormat="true" x14ac:dyDescent="0.25">
      <c r="A129" s="388" t="str">
        <f ca="true">IF(ISBLANK('Data Summary'!A131),"",'Data Summary'!A131)</f>
        <v/>
      </c>
      <c r="B129" s="125"/>
      <c r="L129" s="125"/>
      <c r="V129" s="125"/>
      <c r="AF129" s="125"/>
      <c r="AP129" s="125"/>
      <c r="AZ129" s="125"/>
      <c r="BJ129" s="125"/>
      <c r="BT129" s="125"/>
      <c r="CD129" s="125"/>
      <c r="CN129" s="125"/>
      <c r="CX129" s="125"/>
      <c r="DH129" s="125"/>
      <c r="DR129" s="125"/>
      <c r="EB129" s="125"/>
      <c r="EL129" s="125"/>
      <c r="EV129" s="125"/>
      <c r="FF129" s="125"/>
      <c r="FP129" s="125"/>
      <c r="FZ129" s="125"/>
      <c r="GJ129" s="125"/>
      <c r="GT129" s="125"/>
      <c r="HD129" s="125"/>
      <c r="HN129" s="125"/>
      <c r="HX129" s="125"/>
    </row>
    <row xmlns:x14ac="http://schemas.microsoft.com/office/spreadsheetml/2009/9/ac" r="130" s="3" customFormat="true" x14ac:dyDescent="0.25">
      <c r="A130" s="388" t="str">
        <f ca="true">IF(ISBLANK('Data Summary'!A132),"",'Data Summary'!A132)</f>
        <v/>
      </c>
      <c r="B130" s="125"/>
      <c r="L130" s="125"/>
      <c r="V130" s="125"/>
      <c r="AF130" s="125"/>
      <c r="AP130" s="125"/>
      <c r="AZ130" s="125"/>
      <c r="BJ130" s="125"/>
      <c r="BT130" s="125"/>
      <c r="CD130" s="125"/>
      <c r="CN130" s="125"/>
      <c r="CX130" s="125"/>
      <c r="DH130" s="125"/>
      <c r="DR130" s="125"/>
      <c r="EB130" s="125"/>
      <c r="EL130" s="125"/>
      <c r="EV130" s="125"/>
      <c r="FF130" s="125"/>
      <c r="FP130" s="125"/>
      <c r="FZ130" s="125"/>
      <c r="GJ130" s="125"/>
      <c r="GT130" s="125"/>
      <c r="HD130" s="125"/>
      <c r="HN130" s="125"/>
      <c r="HX130" s="125"/>
    </row>
    <row xmlns:x14ac="http://schemas.microsoft.com/office/spreadsheetml/2009/9/ac" r="131" s="3" customFormat="true" x14ac:dyDescent="0.25">
      <c r="A131" s="388" t="str">
        <f ca="true">IF(ISBLANK('Data Summary'!A133),"",'Data Summary'!A133)</f>
        <v/>
      </c>
      <c r="B131" s="125"/>
      <c r="L131" s="125"/>
      <c r="V131" s="125"/>
      <c r="AF131" s="125"/>
      <c r="AP131" s="125"/>
      <c r="AZ131" s="125"/>
      <c r="BJ131" s="125"/>
      <c r="BT131" s="125"/>
      <c r="CD131" s="125"/>
      <c r="CN131" s="125"/>
      <c r="CX131" s="125"/>
      <c r="DH131" s="125"/>
      <c r="DR131" s="125"/>
      <c r="EB131" s="125"/>
      <c r="EL131" s="125"/>
      <c r="EV131" s="125"/>
      <c r="FF131" s="125"/>
      <c r="FP131" s="125"/>
      <c r="FZ131" s="125"/>
      <c r="GJ131" s="125"/>
      <c r="GT131" s="125"/>
      <c r="HD131" s="125"/>
      <c r="HN131" s="125"/>
      <c r="HX131" s="125"/>
    </row>
    <row xmlns:x14ac="http://schemas.microsoft.com/office/spreadsheetml/2009/9/ac" r="132" s="3" customFormat="true" x14ac:dyDescent="0.25">
      <c r="A132" s="388" t="str">
        <f ca="true">IF(ISBLANK('Data Summary'!A134),"",'Data Summary'!A134)</f>
        <v/>
      </c>
      <c r="B132" s="125"/>
      <c r="L132" s="125"/>
      <c r="V132" s="125"/>
      <c r="AF132" s="125"/>
      <c r="AP132" s="125"/>
      <c r="AZ132" s="125"/>
      <c r="BJ132" s="125"/>
      <c r="BT132" s="125"/>
      <c r="CD132" s="125"/>
      <c r="CN132" s="125"/>
      <c r="CX132" s="125"/>
      <c r="DH132" s="125"/>
      <c r="DR132" s="125"/>
      <c r="EB132" s="125"/>
      <c r="EL132" s="125"/>
      <c r="EV132" s="125"/>
      <c r="FF132" s="125"/>
      <c r="FP132" s="125"/>
      <c r="FZ132" s="125"/>
      <c r="GJ132" s="125"/>
      <c r="GT132" s="125"/>
      <c r="HD132" s="125"/>
      <c r="HN132" s="125"/>
      <c r="HX132" s="125"/>
    </row>
    <row xmlns:x14ac="http://schemas.microsoft.com/office/spreadsheetml/2009/9/ac" r="133" s="3" customFormat="true" x14ac:dyDescent="0.25">
      <c r="A133" s="388" t="str">
        <f ca="true">IF(ISBLANK('Data Summary'!A135),"",'Data Summary'!A135)</f>
        <v/>
      </c>
      <c r="B133" s="125"/>
      <c r="L133" s="125"/>
      <c r="V133" s="125"/>
      <c r="AF133" s="125"/>
      <c r="AP133" s="125"/>
      <c r="AZ133" s="125"/>
      <c r="BJ133" s="125"/>
      <c r="BT133" s="125"/>
      <c r="CD133" s="125"/>
      <c r="CN133" s="125"/>
      <c r="CX133" s="125"/>
      <c r="DH133" s="125"/>
      <c r="DR133" s="125"/>
      <c r="EB133" s="125"/>
      <c r="EL133" s="125"/>
      <c r="EV133" s="125"/>
      <c r="FF133" s="125"/>
      <c r="FP133" s="125"/>
      <c r="FZ133" s="125"/>
      <c r="GJ133" s="125"/>
      <c r="GT133" s="125"/>
      <c r="HD133" s="125"/>
      <c r="HN133" s="125"/>
      <c r="HX133" s="125"/>
    </row>
    <row xmlns:x14ac="http://schemas.microsoft.com/office/spreadsheetml/2009/9/ac" r="134" s="3" customFormat="true" x14ac:dyDescent="0.25">
      <c r="A134" s="388" t="str">
        <f ca="true">IF(ISBLANK('Data Summary'!A136),"",'Data Summary'!A136)</f>
        <v/>
      </c>
      <c r="B134" s="125"/>
      <c r="L134" s="125"/>
      <c r="V134" s="125"/>
      <c r="AF134" s="125"/>
      <c r="AP134" s="125"/>
      <c r="AZ134" s="125"/>
      <c r="BJ134" s="125"/>
      <c r="BT134" s="125"/>
      <c r="CD134" s="125"/>
      <c r="CN134" s="125"/>
      <c r="CX134" s="125"/>
      <c r="DH134" s="125"/>
      <c r="DR134" s="125"/>
      <c r="EB134" s="125"/>
      <c r="EL134" s="125"/>
      <c r="EV134" s="125"/>
      <c r="FF134" s="125"/>
      <c r="FP134" s="125"/>
      <c r="FZ134" s="125"/>
      <c r="GJ134" s="125"/>
      <c r="GT134" s="125"/>
      <c r="HD134" s="125"/>
      <c r="HN134" s="125"/>
      <c r="HX134" s="125"/>
    </row>
    <row xmlns:x14ac="http://schemas.microsoft.com/office/spreadsheetml/2009/9/ac" r="135" s="3" customFormat="true" x14ac:dyDescent="0.25">
      <c r="A135" s="388" t="str">
        <f ca="true">IF(ISBLANK('Data Summary'!A137),"",'Data Summary'!A137)</f>
        <v/>
      </c>
      <c r="B135" s="125"/>
      <c r="L135" s="125"/>
      <c r="V135" s="125"/>
      <c r="AF135" s="125"/>
      <c r="AP135" s="125"/>
      <c r="AZ135" s="125"/>
      <c r="BJ135" s="125"/>
      <c r="BT135" s="125"/>
      <c r="CD135" s="125"/>
      <c r="CN135" s="125"/>
      <c r="CX135" s="125"/>
      <c r="DH135" s="125"/>
      <c r="DR135" s="125"/>
      <c r="EB135" s="125"/>
      <c r="EL135" s="125"/>
      <c r="EV135" s="125"/>
      <c r="FF135" s="125"/>
      <c r="FP135" s="125"/>
      <c r="FZ135" s="125"/>
      <c r="GJ135" s="125"/>
      <c r="GT135" s="125"/>
      <c r="HD135" s="125"/>
      <c r="HN135" s="125"/>
      <c r="HX135" s="125"/>
    </row>
    <row xmlns:x14ac="http://schemas.microsoft.com/office/spreadsheetml/2009/9/ac" r="136" s="3" customFormat="true" x14ac:dyDescent="0.25">
      <c r="A136" s="388" t="str">
        <f ca="true">IF(ISBLANK('Data Summary'!A138),"",'Data Summary'!A138)</f>
        <v/>
      </c>
      <c r="B136" s="125"/>
      <c r="L136" s="125"/>
      <c r="V136" s="125"/>
      <c r="AF136" s="125"/>
      <c r="AP136" s="125"/>
      <c r="AZ136" s="125"/>
      <c r="BJ136" s="125"/>
      <c r="BT136" s="125"/>
      <c r="CD136" s="125"/>
      <c r="CN136" s="125"/>
      <c r="CX136" s="125"/>
      <c r="DH136" s="125"/>
      <c r="DR136" s="125"/>
      <c r="EB136" s="125"/>
      <c r="EL136" s="125"/>
      <c r="EV136" s="125"/>
      <c r="FF136" s="125"/>
      <c r="FP136" s="125"/>
      <c r="FZ136" s="125"/>
      <c r="GJ136" s="125"/>
      <c r="GT136" s="125"/>
      <c r="HD136" s="125"/>
      <c r="HN136" s="125"/>
      <c r="HX136" s="125"/>
    </row>
    <row xmlns:x14ac="http://schemas.microsoft.com/office/spreadsheetml/2009/9/ac" r="137" s="3" customFormat="true" x14ac:dyDescent="0.25">
      <c r="A137" s="388" t="str">
        <f ca="true">IF(ISBLANK('Data Summary'!A139),"",'Data Summary'!A139)</f>
        <v/>
      </c>
      <c r="B137" s="125"/>
      <c r="L137" s="125"/>
      <c r="V137" s="125"/>
      <c r="AF137" s="125"/>
      <c r="AP137" s="125"/>
      <c r="AZ137" s="125"/>
      <c r="BJ137" s="125"/>
      <c r="BT137" s="125"/>
      <c r="CD137" s="125"/>
      <c r="CN137" s="125"/>
      <c r="CX137" s="125"/>
      <c r="DH137" s="125"/>
      <c r="DR137" s="125"/>
      <c r="EB137" s="125"/>
      <c r="EL137" s="125"/>
      <c r="EV137" s="125"/>
      <c r="FF137" s="125"/>
      <c r="FP137" s="125"/>
      <c r="FZ137" s="125"/>
      <c r="GJ137" s="125"/>
      <c r="GT137" s="125"/>
      <c r="HD137" s="125"/>
      <c r="HN137" s="125"/>
      <c r="HX137" s="125"/>
    </row>
    <row xmlns:x14ac="http://schemas.microsoft.com/office/spreadsheetml/2009/9/ac" r="138" s="3" customFormat="true" x14ac:dyDescent="0.25">
      <c r="A138" s="388" t="str">
        <f ca="true">IF(ISBLANK('Data Summary'!A140),"",'Data Summary'!A140)</f>
        <v/>
      </c>
      <c r="B138" s="125"/>
      <c r="L138" s="125"/>
      <c r="V138" s="125"/>
      <c r="AF138" s="125"/>
      <c r="AP138" s="125"/>
      <c r="AZ138" s="125"/>
      <c r="BJ138" s="125"/>
      <c r="BT138" s="125"/>
      <c r="CD138" s="125"/>
      <c r="CN138" s="125"/>
      <c r="CX138" s="125"/>
      <c r="DH138" s="125"/>
      <c r="DR138" s="125"/>
      <c r="EB138" s="125"/>
      <c r="EL138" s="125"/>
      <c r="EV138" s="125"/>
      <c r="FF138" s="125"/>
      <c r="FP138" s="125"/>
      <c r="FZ138" s="125"/>
      <c r="GJ138" s="125"/>
      <c r="GT138" s="125"/>
      <c r="HD138" s="125"/>
      <c r="HN138" s="125"/>
      <c r="HX138" s="125"/>
    </row>
    <row xmlns:x14ac="http://schemas.microsoft.com/office/spreadsheetml/2009/9/ac" r="139" s="3" customFormat="true" x14ac:dyDescent="0.25">
      <c r="A139" s="388" t="str">
        <f ca="true">IF(ISBLANK('Data Summary'!A141),"",'Data Summary'!A141)</f>
        <v/>
      </c>
      <c r="B139" s="125"/>
      <c r="L139" s="125"/>
      <c r="V139" s="125"/>
      <c r="AF139" s="125"/>
      <c r="AP139" s="125"/>
      <c r="AZ139" s="125"/>
      <c r="BJ139" s="125"/>
      <c r="BT139" s="125"/>
      <c r="CD139" s="125"/>
      <c r="CN139" s="125"/>
      <c r="CX139" s="125"/>
      <c r="DH139" s="125"/>
      <c r="DR139" s="125"/>
      <c r="EB139" s="125"/>
      <c r="EL139" s="125"/>
      <c r="EV139" s="125"/>
      <c r="FF139" s="125"/>
      <c r="FP139" s="125"/>
      <c r="FZ139" s="125"/>
      <c r="GJ139" s="125"/>
      <c r="GT139" s="125"/>
      <c r="HD139" s="125"/>
      <c r="HN139" s="125"/>
      <c r="HX139" s="125"/>
    </row>
    <row xmlns:x14ac="http://schemas.microsoft.com/office/spreadsheetml/2009/9/ac" r="140" s="3" customFormat="true" x14ac:dyDescent="0.25">
      <c r="A140" s="388" t="str">
        <f ca="true">IF(ISBLANK('Data Summary'!A142),"",'Data Summary'!A142)</f>
        <v/>
      </c>
      <c r="B140" s="125"/>
      <c r="L140" s="125"/>
      <c r="V140" s="125"/>
      <c r="AF140" s="125"/>
      <c r="AP140" s="125"/>
      <c r="AZ140" s="125"/>
      <c r="BJ140" s="125"/>
      <c r="BT140" s="125"/>
      <c r="CD140" s="125"/>
      <c r="CN140" s="125"/>
      <c r="CX140" s="125"/>
      <c r="DH140" s="125"/>
      <c r="DR140" s="125"/>
      <c r="EB140" s="125"/>
      <c r="EL140" s="125"/>
      <c r="EV140" s="125"/>
      <c r="FF140" s="125"/>
      <c r="FP140" s="125"/>
      <c r="FZ140" s="125"/>
      <c r="GJ140" s="125"/>
      <c r="GT140" s="125"/>
      <c r="HD140" s="125"/>
      <c r="HN140" s="125"/>
      <c r="HX140" s="125"/>
    </row>
    <row xmlns:x14ac="http://schemas.microsoft.com/office/spreadsheetml/2009/9/ac" r="141" s="3" customFormat="true" x14ac:dyDescent="0.25">
      <c r="A141" s="388" t="str">
        <f ca="true">IF(ISBLANK('Data Summary'!A143),"",'Data Summary'!A143)</f>
        <v/>
      </c>
      <c r="B141" s="125"/>
      <c r="L141" s="125"/>
      <c r="V141" s="125"/>
      <c r="AF141" s="125"/>
      <c r="AP141" s="125"/>
      <c r="AZ141" s="125"/>
      <c r="BJ141" s="125"/>
      <c r="BT141" s="125"/>
      <c r="CD141" s="125"/>
      <c r="CN141" s="125"/>
      <c r="CX141" s="125"/>
      <c r="DH141" s="125"/>
      <c r="DR141" s="125"/>
      <c r="EB141" s="125"/>
      <c r="EL141" s="125"/>
      <c r="EV141" s="125"/>
      <c r="FF141" s="125"/>
      <c r="FP141" s="125"/>
      <c r="FZ141" s="125"/>
      <c r="GJ141" s="125"/>
      <c r="GT141" s="125"/>
      <c r="HD141" s="125"/>
      <c r="HN141" s="125"/>
      <c r="HX141" s="125"/>
    </row>
    <row xmlns:x14ac="http://schemas.microsoft.com/office/spreadsheetml/2009/9/ac" r="142" s="3" customFormat="true" x14ac:dyDescent="0.25">
      <c r="A142" s="388" t="str">
        <f ca="true">IF(ISBLANK('Data Summary'!A144),"",'Data Summary'!A144)</f>
        <v/>
      </c>
      <c r="B142" s="125"/>
      <c r="L142" s="125"/>
      <c r="V142" s="125"/>
      <c r="AF142" s="125"/>
      <c r="AP142" s="125"/>
      <c r="AZ142" s="125"/>
      <c r="BJ142" s="125"/>
      <c r="BT142" s="125"/>
      <c r="CD142" s="125"/>
      <c r="CN142" s="125"/>
      <c r="CX142" s="125"/>
      <c r="DH142" s="125"/>
      <c r="DR142" s="125"/>
      <c r="EB142" s="125"/>
      <c r="EL142" s="125"/>
      <c r="EV142" s="125"/>
      <c r="FF142" s="125"/>
      <c r="FP142" s="125"/>
      <c r="FZ142" s="125"/>
      <c r="GJ142" s="125"/>
      <c r="GT142" s="125"/>
      <c r="HD142" s="125"/>
      <c r="HN142" s="125"/>
      <c r="HX142" s="125"/>
    </row>
    <row xmlns:x14ac="http://schemas.microsoft.com/office/spreadsheetml/2009/9/ac" r="143" s="3" customFormat="true" x14ac:dyDescent="0.25">
      <c r="A143" s="388" t="str">
        <f ca="true">IF(ISBLANK('Data Summary'!A145),"",'Data Summary'!A145)</f>
        <v/>
      </c>
      <c r="B143" s="125"/>
      <c r="L143" s="125"/>
      <c r="V143" s="125"/>
      <c r="AF143" s="125"/>
      <c r="AP143" s="125"/>
      <c r="AZ143" s="125"/>
      <c r="BJ143" s="125"/>
      <c r="BT143" s="125"/>
      <c r="CD143" s="125"/>
      <c r="CN143" s="125"/>
      <c r="CX143" s="125"/>
      <c r="DH143" s="125"/>
      <c r="DR143" s="125"/>
      <c r="EB143" s="125"/>
      <c r="EL143" s="125"/>
      <c r="EV143" s="125"/>
      <c r="FF143" s="125"/>
      <c r="FP143" s="125"/>
      <c r="FZ143" s="125"/>
      <c r="GJ143" s="125"/>
      <c r="GT143" s="125"/>
      <c r="HD143" s="125"/>
      <c r="HN143" s="125"/>
      <c r="HX143" s="125"/>
    </row>
    <row xmlns:x14ac="http://schemas.microsoft.com/office/spreadsheetml/2009/9/ac" r="144" s="3" customFormat="true" x14ac:dyDescent="0.25">
      <c r="A144" s="388" t="str">
        <f ca="true">IF(ISBLANK('Data Summary'!A146),"",'Data Summary'!A146)</f>
        <v/>
      </c>
      <c r="B144" s="125"/>
      <c r="L144" s="125"/>
      <c r="V144" s="125"/>
      <c r="AF144" s="125"/>
      <c r="AP144" s="125"/>
      <c r="AZ144" s="125"/>
      <c r="BJ144" s="125"/>
      <c r="BT144" s="125"/>
      <c r="CD144" s="125"/>
      <c r="CN144" s="125"/>
      <c r="CX144" s="125"/>
      <c r="DH144" s="125"/>
      <c r="DR144" s="125"/>
      <c r="EB144" s="125"/>
      <c r="EL144" s="125"/>
      <c r="EV144" s="125"/>
      <c r="FF144" s="125"/>
      <c r="FP144" s="125"/>
      <c r="FZ144" s="125"/>
      <c r="GJ144" s="125"/>
      <c r="GT144" s="125"/>
      <c r="HD144" s="125"/>
      <c r="HN144" s="125"/>
      <c r="HX144" s="125"/>
    </row>
    <row xmlns:x14ac="http://schemas.microsoft.com/office/spreadsheetml/2009/9/ac" r="145" s="3" customFormat="true" x14ac:dyDescent="0.25">
      <c r="A145" s="388" t="str">
        <f ca="true">IF(ISBLANK('Data Summary'!A147),"",'Data Summary'!A147)</f>
        <v/>
      </c>
      <c r="B145" s="125"/>
      <c r="L145" s="125"/>
      <c r="V145" s="125"/>
      <c r="AF145" s="125"/>
      <c r="AP145" s="125"/>
      <c r="AZ145" s="125"/>
      <c r="BJ145" s="125"/>
      <c r="BT145" s="125"/>
      <c r="CD145" s="125"/>
      <c r="CN145" s="125"/>
      <c r="CX145" s="125"/>
      <c r="DH145" s="125"/>
      <c r="DR145" s="125"/>
      <c r="EB145" s="125"/>
      <c r="EL145" s="125"/>
      <c r="EV145" s="125"/>
      <c r="FF145" s="125"/>
      <c r="FP145" s="125"/>
      <c r="FZ145" s="125"/>
      <c r="GJ145" s="125"/>
      <c r="GT145" s="125"/>
      <c r="HD145" s="125"/>
      <c r="HN145" s="125"/>
      <c r="HX145" s="125"/>
    </row>
    <row xmlns:x14ac="http://schemas.microsoft.com/office/spreadsheetml/2009/9/ac" r="146" s="3" customFormat="true" x14ac:dyDescent="0.25">
      <c r="A146" s="388" t="str">
        <f ca="true">IF(ISBLANK('Data Summary'!A148),"",'Data Summary'!A148)</f>
        <v/>
      </c>
      <c r="B146" s="125"/>
      <c r="L146" s="125"/>
      <c r="V146" s="125"/>
      <c r="AF146" s="125"/>
      <c r="AP146" s="125"/>
      <c r="AZ146" s="125"/>
      <c r="BJ146" s="125"/>
      <c r="BT146" s="125"/>
      <c r="CD146" s="125"/>
      <c r="CN146" s="125"/>
      <c r="CX146" s="125"/>
      <c r="DH146" s="125"/>
      <c r="DR146" s="125"/>
      <c r="EB146" s="125"/>
      <c r="EL146" s="125"/>
      <c r="EV146" s="125"/>
      <c r="FF146" s="125"/>
      <c r="FP146" s="125"/>
      <c r="FZ146" s="125"/>
      <c r="GJ146" s="125"/>
      <c r="GT146" s="125"/>
      <c r="HD146" s="125"/>
      <c r="HN146" s="125"/>
      <c r="HX146" s="125"/>
    </row>
    <row xmlns:x14ac="http://schemas.microsoft.com/office/spreadsheetml/2009/9/ac" r="147" s="3" customFormat="true" x14ac:dyDescent="0.25">
      <c r="A147" s="388" t="str">
        <f ca="true">IF(ISBLANK('Data Summary'!A149),"",'Data Summary'!A149)</f>
        <v/>
      </c>
      <c r="B147" s="125"/>
      <c r="L147" s="125"/>
      <c r="V147" s="125"/>
      <c r="AF147" s="125"/>
      <c r="AP147" s="125"/>
      <c r="AZ147" s="125"/>
      <c r="BJ147" s="125"/>
      <c r="BT147" s="125"/>
      <c r="CD147" s="125"/>
      <c r="CN147" s="125"/>
      <c r="CX147" s="125"/>
      <c r="DH147" s="125"/>
      <c r="DR147" s="125"/>
      <c r="EB147" s="125"/>
      <c r="EL147" s="125"/>
      <c r="EV147" s="125"/>
      <c r="FF147" s="125"/>
      <c r="FP147" s="125"/>
      <c r="FZ147" s="125"/>
      <c r="GJ147" s="125"/>
      <c r="GT147" s="125"/>
      <c r="HD147" s="125"/>
      <c r="HN147" s="125"/>
      <c r="HX147" s="125"/>
    </row>
    <row xmlns:x14ac="http://schemas.microsoft.com/office/spreadsheetml/2009/9/ac" r="148" s="3" customFormat="true" x14ac:dyDescent="0.25">
      <c r="A148" s="388" t="str">
        <f ca="true">IF(ISBLANK('Data Summary'!A150),"",'Data Summary'!A150)</f>
        <v/>
      </c>
      <c r="B148" s="125"/>
      <c r="L148" s="125"/>
      <c r="V148" s="125"/>
      <c r="AF148" s="125"/>
      <c r="AP148" s="125"/>
      <c r="AZ148" s="125"/>
      <c r="BJ148" s="125"/>
      <c r="BT148" s="125"/>
      <c r="CD148" s="125"/>
      <c r="CN148" s="125"/>
      <c r="CX148" s="125"/>
      <c r="DH148" s="125"/>
      <c r="DR148" s="125"/>
      <c r="EB148" s="125"/>
      <c r="EL148" s="125"/>
      <c r="EV148" s="125"/>
      <c r="FF148" s="125"/>
      <c r="FP148" s="125"/>
      <c r="FZ148" s="125"/>
      <c r="GJ148" s="125"/>
      <c r="GT148" s="125"/>
      <c r="HD148" s="125"/>
      <c r="HN148" s="125"/>
      <c r="HX148" s="125"/>
    </row>
    <row xmlns:x14ac="http://schemas.microsoft.com/office/spreadsheetml/2009/9/ac" r="149" s="3" customFormat="true" x14ac:dyDescent="0.25">
      <c r="A149" s="388" t="str">
        <f ca="true">IF(ISBLANK('Data Summary'!A151),"",'Data Summary'!A151)</f>
        <v/>
      </c>
      <c r="B149" s="125"/>
      <c r="L149" s="125"/>
      <c r="V149" s="125"/>
      <c r="AF149" s="125"/>
      <c r="AP149" s="125"/>
      <c r="AZ149" s="125"/>
      <c r="BJ149" s="125"/>
      <c r="BT149" s="125"/>
      <c r="CD149" s="125"/>
      <c r="CN149" s="125"/>
      <c r="CX149" s="125"/>
      <c r="DH149" s="125"/>
      <c r="DR149" s="125"/>
      <c r="EB149" s="125"/>
      <c r="EL149" s="125"/>
      <c r="EV149" s="125"/>
      <c r="FF149" s="125"/>
      <c r="FP149" s="125"/>
      <c r="FZ149" s="125"/>
      <c r="GJ149" s="125"/>
      <c r="GT149" s="125"/>
      <c r="HD149" s="125"/>
      <c r="HN149" s="125"/>
      <c r="HX149" s="125"/>
    </row>
    <row xmlns:x14ac="http://schemas.microsoft.com/office/spreadsheetml/2009/9/ac" r="150" s="3" customFormat="true" x14ac:dyDescent="0.25">
      <c r="A150" s="388" t="str">
        <f ca="true">IF(ISBLANK('Data Summary'!A152),"",'Data Summary'!A152)</f>
        <v/>
      </c>
      <c r="B150" s="125"/>
      <c r="L150" s="125"/>
      <c r="V150" s="125"/>
      <c r="AF150" s="125"/>
      <c r="AP150" s="125"/>
      <c r="AZ150" s="125"/>
      <c r="BJ150" s="125"/>
      <c r="BT150" s="125"/>
      <c r="CD150" s="125"/>
      <c r="CN150" s="125"/>
      <c r="CX150" s="125"/>
      <c r="DH150" s="125"/>
      <c r="DR150" s="125"/>
      <c r="EB150" s="125"/>
      <c r="EL150" s="125"/>
      <c r="EV150" s="125"/>
      <c r="FF150" s="125"/>
      <c r="FP150" s="125"/>
      <c r="FZ150" s="125"/>
      <c r="GJ150" s="125"/>
      <c r="GT150" s="125"/>
      <c r="HD150" s="125"/>
      <c r="HN150" s="125"/>
      <c r="HX150" s="125"/>
    </row>
    <row xmlns:x14ac="http://schemas.microsoft.com/office/spreadsheetml/2009/9/ac" r="151" s="3" customFormat="true" x14ac:dyDescent="0.25">
      <c r="A151" s="388" t="str">
        <f ca="true">IF(ISBLANK('Data Summary'!A153),"",'Data Summary'!A153)</f>
        <v/>
      </c>
      <c r="B151" s="125"/>
      <c r="L151" s="125"/>
      <c r="V151" s="125"/>
      <c r="AF151" s="125"/>
      <c r="AP151" s="125"/>
      <c r="AZ151" s="125"/>
      <c r="BJ151" s="125"/>
      <c r="BT151" s="125"/>
      <c r="CD151" s="125"/>
      <c r="CN151" s="125"/>
      <c r="CX151" s="125"/>
      <c r="DH151" s="125"/>
      <c r="DR151" s="125"/>
      <c r="EB151" s="125"/>
      <c r="EL151" s="125"/>
      <c r="EV151" s="125"/>
      <c r="FF151" s="125"/>
      <c r="FP151" s="125"/>
      <c r="FZ151" s="125"/>
      <c r="GJ151" s="125"/>
      <c r="GT151" s="125"/>
      <c r="HD151" s="125"/>
      <c r="HN151" s="125"/>
      <c r="HX151" s="125"/>
    </row>
    <row xmlns:x14ac="http://schemas.microsoft.com/office/spreadsheetml/2009/9/ac" r="152" s="3" customFormat="true" x14ac:dyDescent="0.25">
      <c r="A152" s="384"/>
      <c r="B152" s="125"/>
      <c r="L152" s="125"/>
      <c r="V152" s="125"/>
      <c r="AF152" s="125"/>
      <c r="AP152" s="125"/>
      <c r="AZ152" s="125"/>
      <c r="BJ152" s="125"/>
      <c r="BT152" s="125"/>
      <c r="CD152" s="125"/>
      <c r="CN152" s="125"/>
      <c r="CX152" s="125"/>
      <c r="DH152" s="125"/>
      <c r="DR152" s="125"/>
      <c r="EB152" s="125"/>
      <c r="EL152" s="125"/>
      <c r="EV152" s="125"/>
      <c r="FF152" s="125"/>
      <c r="FP152" s="125"/>
      <c r="FZ152" s="125"/>
      <c r="GJ152" s="125"/>
      <c r="GT152" s="125"/>
      <c r="HD152" s="125"/>
      <c r="HN152" s="125"/>
      <c r="HX152" s="125"/>
    </row>
    <row xmlns:x14ac="http://schemas.microsoft.com/office/spreadsheetml/2009/9/ac" r="153" s="3" customFormat="true" x14ac:dyDescent="0.25">
      <c r="A153" s="384"/>
      <c r="B153" s="125"/>
      <c r="L153" s="125"/>
      <c r="V153" s="125"/>
      <c r="AF153" s="125"/>
      <c r="AP153" s="125"/>
      <c r="AZ153" s="125"/>
      <c r="BJ153" s="125"/>
      <c r="BT153" s="125"/>
      <c r="CD153" s="125"/>
      <c r="CN153" s="125"/>
      <c r="CX153" s="125"/>
      <c r="DH153" s="125"/>
      <c r="DR153" s="125"/>
      <c r="EB153" s="125"/>
      <c r="EL153" s="125"/>
      <c r="EV153" s="125"/>
      <c r="FF153" s="125"/>
      <c r="FP153" s="125"/>
      <c r="FZ153" s="125"/>
      <c r="GJ153" s="125"/>
      <c r="GT153" s="125"/>
      <c r="HD153" s="125"/>
      <c r="HN153" s="125"/>
      <c r="HX153" s="125"/>
    </row>
    <row xmlns:x14ac="http://schemas.microsoft.com/office/spreadsheetml/2009/9/ac" r="154" s="3" customFormat="true" x14ac:dyDescent="0.25">
      <c r="A154" s="384"/>
      <c r="B154" s="125"/>
      <c r="L154" s="125"/>
      <c r="V154" s="125"/>
      <c r="AF154" s="125"/>
      <c r="AP154" s="125"/>
      <c r="AZ154" s="125"/>
      <c r="BJ154" s="125"/>
      <c r="BT154" s="125"/>
      <c r="CD154" s="125"/>
      <c r="CN154" s="125"/>
      <c r="CX154" s="125"/>
      <c r="DH154" s="125"/>
      <c r="DR154" s="125"/>
      <c r="EB154" s="125"/>
      <c r="EL154" s="125"/>
      <c r="EV154" s="125"/>
      <c r="FF154" s="125"/>
      <c r="FP154" s="125"/>
      <c r="FZ154" s="125"/>
      <c r="GJ154" s="125"/>
      <c r="GT154" s="125"/>
      <c r="HD154" s="125"/>
      <c r="HN154" s="125"/>
      <c r="HX154" s="125"/>
    </row>
    <row xmlns:x14ac="http://schemas.microsoft.com/office/spreadsheetml/2009/9/ac" r="155" s="3" customFormat="true" x14ac:dyDescent="0.25">
      <c r="A155" s="384"/>
      <c r="B155" s="125"/>
      <c r="L155" s="125"/>
      <c r="V155" s="125"/>
      <c r="AF155" s="125"/>
      <c r="AP155" s="125"/>
      <c r="AZ155" s="125"/>
      <c r="BJ155" s="125"/>
      <c r="BT155" s="125"/>
      <c r="CD155" s="125"/>
      <c r="CN155" s="125"/>
      <c r="CX155" s="125"/>
      <c r="DH155" s="125"/>
      <c r="DR155" s="125"/>
      <c r="EB155" s="125"/>
      <c r="EL155" s="125"/>
      <c r="EV155" s="125"/>
      <c r="FF155" s="125"/>
      <c r="FP155" s="125"/>
      <c r="FZ155" s="125"/>
      <c r="GJ155" s="125"/>
      <c r="GT155" s="125"/>
      <c r="HD155" s="125"/>
      <c r="HN155" s="125"/>
      <c r="HX155" s="125"/>
    </row>
    <row xmlns:x14ac="http://schemas.microsoft.com/office/spreadsheetml/2009/9/ac" r="156" s="3" customFormat="true" x14ac:dyDescent="0.25">
      <c r="A156" s="384"/>
      <c r="B156" s="125"/>
      <c r="L156" s="125"/>
      <c r="V156" s="125"/>
      <c r="AF156" s="125"/>
      <c r="AP156" s="125"/>
      <c r="AZ156" s="125"/>
      <c r="BJ156" s="125"/>
      <c r="BT156" s="125"/>
      <c r="CD156" s="125"/>
      <c r="CN156" s="125"/>
      <c r="CX156" s="125"/>
      <c r="DH156" s="125"/>
      <c r="DR156" s="125"/>
      <c r="EB156" s="125"/>
      <c r="EL156" s="125"/>
      <c r="EV156" s="125"/>
      <c r="FF156" s="125"/>
      <c r="FP156" s="125"/>
      <c r="FZ156" s="125"/>
      <c r="GJ156" s="125"/>
      <c r="GT156" s="125"/>
      <c r="HD156" s="125"/>
      <c r="HN156" s="125"/>
      <c r="HX156" s="125"/>
    </row>
    <row xmlns:x14ac="http://schemas.microsoft.com/office/spreadsheetml/2009/9/ac" r="157" s="3" customFormat="true" x14ac:dyDescent="0.25">
      <c r="A157" s="384"/>
      <c r="B157" s="125"/>
      <c r="L157" s="125"/>
      <c r="V157" s="125"/>
      <c r="AF157" s="125"/>
      <c r="AP157" s="125"/>
      <c r="AZ157" s="125"/>
      <c r="BJ157" s="125"/>
      <c r="BT157" s="125"/>
      <c r="CD157" s="125"/>
      <c r="CN157" s="125"/>
      <c r="CX157" s="125"/>
      <c r="DH157" s="125"/>
      <c r="DR157" s="125"/>
      <c r="EB157" s="125"/>
      <c r="EL157" s="125"/>
      <c r="EV157" s="125"/>
      <c r="FF157" s="125"/>
      <c r="FP157" s="125"/>
      <c r="FZ157" s="125"/>
      <c r="GJ157" s="125"/>
      <c r="GT157" s="125"/>
      <c r="HD157" s="125"/>
      <c r="HN157" s="125"/>
      <c r="HX157" s="125"/>
    </row>
    <row xmlns:x14ac="http://schemas.microsoft.com/office/spreadsheetml/2009/9/ac" r="158" s="3" customFormat="true" x14ac:dyDescent="0.25">
      <c r="A158" s="384"/>
      <c r="B158" s="125"/>
      <c r="L158" s="125"/>
      <c r="V158" s="125"/>
      <c r="AF158" s="125"/>
      <c r="AP158" s="125"/>
      <c r="AZ158" s="125"/>
      <c r="BJ158" s="125"/>
      <c r="BT158" s="125"/>
      <c r="CD158" s="125"/>
      <c r="CN158" s="125"/>
      <c r="CX158" s="125"/>
      <c r="DH158" s="125"/>
      <c r="DR158" s="125"/>
      <c r="EB158" s="125"/>
      <c r="EL158" s="125"/>
      <c r="EV158" s="125"/>
      <c r="FF158" s="125"/>
      <c r="FP158" s="125"/>
      <c r="FZ158" s="125"/>
      <c r="GJ158" s="125"/>
      <c r="GT158" s="125"/>
      <c r="HD158" s="125"/>
      <c r="HN158" s="125"/>
      <c r="HX158" s="125"/>
    </row>
    <row xmlns:x14ac="http://schemas.microsoft.com/office/spreadsheetml/2009/9/ac" r="159" s="3" customFormat="true" x14ac:dyDescent="0.25">
      <c r="A159" s="384"/>
      <c r="B159" s="125"/>
      <c r="L159" s="125"/>
      <c r="V159" s="125"/>
      <c r="AF159" s="125"/>
      <c r="AP159" s="125"/>
      <c r="AZ159" s="125"/>
      <c r="BJ159" s="125"/>
      <c r="BT159" s="125"/>
      <c r="CD159" s="125"/>
      <c r="CN159" s="125"/>
      <c r="CX159" s="125"/>
      <c r="DH159" s="125"/>
      <c r="DR159" s="125"/>
      <c r="EB159" s="125"/>
      <c r="EL159" s="125"/>
      <c r="EV159" s="125"/>
      <c r="FF159" s="125"/>
      <c r="FP159" s="125"/>
      <c r="FZ159" s="125"/>
      <c r="GJ159" s="125"/>
      <c r="GT159" s="125"/>
      <c r="HD159" s="125"/>
      <c r="HN159" s="125"/>
      <c r="HX159" s="125"/>
    </row>
    <row xmlns:x14ac="http://schemas.microsoft.com/office/spreadsheetml/2009/9/ac" r="160" s="3" customFormat="true" x14ac:dyDescent="0.25">
      <c r="A160" s="384"/>
      <c r="B160" s="125"/>
      <c r="L160" s="125"/>
      <c r="V160" s="125"/>
      <c r="AF160" s="125"/>
      <c r="AP160" s="125"/>
      <c r="AZ160" s="125"/>
      <c r="BJ160" s="125"/>
      <c r="BT160" s="125"/>
      <c r="CD160" s="125"/>
      <c r="CN160" s="125"/>
      <c r="CX160" s="125"/>
      <c r="DH160" s="125"/>
      <c r="DR160" s="125"/>
      <c r="EB160" s="125"/>
      <c r="EL160" s="125"/>
      <c r="EV160" s="125"/>
      <c r="FF160" s="125"/>
      <c r="FP160" s="125"/>
      <c r="FZ160" s="125"/>
      <c r="GJ160" s="125"/>
      <c r="GT160" s="125"/>
      <c r="HD160" s="125"/>
      <c r="HN160" s="125"/>
      <c r="HX160" s="125"/>
    </row>
    <row xmlns:x14ac="http://schemas.microsoft.com/office/spreadsheetml/2009/9/ac" r="161" s="3" customFormat="true" x14ac:dyDescent="0.25">
      <c r="A161" s="384"/>
      <c r="B161" s="125"/>
      <c r="L161" s="125"/>
      <c r="V161" s="125"/>
      <c r="AF161" s="125"/>
      <c r="AP161" s="125"/>
      <c r="AZ161" s="125"/>
      <c r="BJ161" s="125"/>
      <c r="BT161" s="125"/>
      <c r="CD161" s="125"/>
      <c r="CN161" s="125"/>
      <c r="CX161" s="125"/>
      <c r="DH161" s="125"/>
      <c r="DR161" s="125"/>
      <c r="EB161" s="125"/>
      <c r="EL161" s="125"/>
      <c r="EV161" s="125"/>
      <c r="FF161" s="125"/>
      <c r="FP161" s="125"/>
      <c r="FZ161" s="125"/>
      <c r="GJ161" s="125"/>
      <c r="GT161" s="125"/>
      <c r="HD161" s="125"/>
      <c r="HN161" s="125"/>
      <c r="HX161" s="125"/>
    </row>
    <row xmlns:x14ac="http://schemas.microsoft.com/office/spreadsheetml/2009/9/ac" r="162" s="3" customFormat="true" x14ac:dyDescent="0.25">
      <c r="A162" s="384"/>
      <c r="B162" s="125"/>
      <c r="L162" s="125"/>
      <c r="V162" s="125"/>
      <c r="AF162" s="125"/>
      <c r="AP162" s="125"/>
      <c r="AZ162" s="125"/>
      <c r="BJ162" s="125"/>
      <c r="BT162" s="125"/>
      <c r="CD162" s="125"/>
      <c r="CN162" s="125"/>
      <c r="CX162" s="125"/>
      <c r="DH162" s="125"/>
      <c r="DR162" s="125"/>
      <c r="EB162" s="125"/>
      <c r="EL162" s="125"/>
      <c r="EV162" s="125"/>
      <c r="FF162" s="125"/>
      <c r="FP162" s="125"/>
      <c r="FZ162" s="125"/>
      <c r="GJ162" s="125"/>
      <c r="GT162" s="125"/>
      <c r="HD162" s="125"/>
      <c r="HN162" s="125"/>
      <c r="HX162" s="125"/>
    </row>
    <row xmlns:x14ac="http://schemas.microsoft.com/office/spreadsheetml/2009/9/ac" r="163" s="3" customFormat="true" x14ac:dyDescent="0.25">
      <c r="A163" s="384"/>
      <c r="B163" s="125"/>
      <c r="L163" s="125"/>
      <c r="V163" s="125"/>
      <c r="AF163" s="125"/>
      <c r="AP163" s="125"/>
      <c r="AZ163" s="125"/>
      <c r="BJ163" s="125"/>
      <c r="BT163" s="125"/>
      <c r="CD163" s="125"/>
      <c r="CN163" s="125"/>
      <c r="CX163" s="125"/>
      <c r="DH163" s="125"/>
      <c r="DR163" s="125"/>
      <c r="EB163" s="125"/>
      <c r="EL163" s="125"/>
      <c r="EV163" s="125"/>
      <c r="FF163" s="125"/>
      <c r="FP163" s="125"/>
      <c r="FZ163" s="125"/>
      <c r="GJ163" s="125"/>
      <c r="GT163" s="125"/>
      <c r="HD163" s="125"/>
      <c r="HN163" s="125"/>
      <c r="HX163" s="125"/>
    </row>
    <row xmlns:x14ac="http://schemas.microsoft.com/office/spreadsheetml/2009/9/ac" r="164" s="3" customFormat="true" x14ac:dyDescent="0.25">
      <c r="A164" s="384"/>
      <c r="B164" s="125"/>
      <c r="L164" s="125"/>
      <c r="V164" s="125"/>
      <c r="AF164" s="125"/>
      <c r="AP164" s="125"/>
      <c r="AZ164" s="125"/>
      <c r="BJ164" s="125"/>
      <c r="BT164" s="125"/>
      <c r="CD164" s="125"/>
      <c r="CN164" s="125"/>
      <c r="CX164" s="125"/>
      <c r="DH164" s="125"/>
      <c r="DR164" s="125"/>
      <c r="EB164" s="125"/>
      <c r="EL164" s="125"/>
      <c r="EV164" s="125"/>
      <c r="FF164" s="125"/>
      <c r="FP164" s="125"/>
      <c r="FZ164" s="125"/>
      <c r="GJ164" s="125"/>
      <c r="GT164" s="125"/>
      <c r="HD164" s="125"/>
      <c r="HN164" s="125"/>
      <c r="HX164" s="125"/>
    </row>
    <row xmlns:x14ac="http://schemas.microsoft.com/office/spreadsheetml/2009/9/ac" r="165" s="3" customFormat="true" x14ac:dyDescent="0.25">
      <c r="A165" s="384"/>
      <c r="B165" s="125"/>
      <c r="L165" s="125"/>
      <c r="V165" s="125"/>
      <c r="AF165" s="125"/>
      <c r="AP165" s="125"/>
      <c r="AZ165" s="125"/>
      <c r="BJ165" s="125"/>
      <c r="BT165" s="125"/>
      <c r="CD165" s="125"/>
      <c r="CN165" s="125"/>
      <c r="CX165" s="125"/>
      <c r="DH165" s="125"/>
      <c r="DR165" s="125"/>
      <c r="EB165" s="125"/>
      <c r="EL165" s="125"/>
      <c r="EV165" s="125"/>
      <c r="FF165" s="125"/>
      <c r="FP165" s="125"/>
      <c r="FZ165" s="125"/>
      <c r="GJ165" s="125"/>
      <c r="GT165" s="125"/>
      <c r="HD165" s="125"/>
      <c r="HN165" s="125"/>
      <c r="HX165" s="125"/>
    </row>
    <row xmlns:x14ac="http://schemas.microsoft.com/office/spreadsheetml/2009/9/ac" r="166" s="3" customFormat="true" x14ac:dyDescent="0.25">
      <c r="A166" s="384"/>
      <c r="B166" s="125"/>
      <c r="L166" s="125"/>
      <c r="V166" s="125"/>
      <c r="AF166" s="125"/>
      <c r="AP166" s="125"/>
      <c r="AZ166" s="125"/>
      <c r="BJ166" s="125"/>
      <c r="BT166" s="125"/>
      <c r="CD166" s="125"/>
      <c r="CN166" s="125"/>
      <c r="CX166" s="125"/>
      <c r="DH166" s="125"/>
      <c r="DR166" s="125"/>
      <c r="EB166" s="125"/>
      <c r="EL166" s="125"/>
      <c r="EV166" s="125"/>
      <c r="FF166" s="125"/>
      <c r="FP166" s="125"/>
      <c r="FZ166" s="125"/>
      <c r="GJ166" s="125"/>
      <c r="GT166" s="125"/>
      <c r="HD166" s="125"/>
      <c r="HN166" s="125"/>
      <c r="HX166" s="125"/>
    </row>
    <row xmlns:x14ac="http://schemas.microsoft.com/office/spreadsheetml/2009/9/ac" r="167" s="3" customFormat="true" x14ac:dyDescent="0.25">
      <c r="A167" s="384"/>
      <c r="B167" s="125"/>
      <c r="L167" s="125"/>
      <c r="V167" s="125"/>
      <c r="AF167" s="125"/>
      <c r="AP167" s="125"/>
      <c r="AZ167" s="125"/>
      <c r="BJ167" s="125"/>
      <c r="BT167" s="125"/>
      <c r="CD167" s="125"/>
      <c r="CN167" s="125"/>
      <c r="CX167" s="125"/>
      <c r="DH167" s="125"/>
      <c r="DR167" s="125"/>
      <c r="EB167" s="125"/>
      <c r="EL167" s="125"/>
      <c r="EV167" s="125"/>
      <c r="FF167" s="125"/>
      <c r="FP167" s="125"/>
      <c r="FZ167" s="125"/>
      <c r="GJ167" s="125"/>
      <c r="GT167" s="125"/>
      <c r="HD167" s="125"/>
      <c r="HN167" s="125"/>
      <c r="HX167" s="125"/>
    </row>
    <row xmlns:x14ac="http://schemas.microsoft.com/office/spreadsheetml/2009/9/ac" r="168" s="3" customFormat="true" x14ac:dyDescent="0.25">
      <c r="A168" s="384"/>
      <c r="B168" s="125"/>
      <c r="L168" s="125"/>
      <c r="V168" s="125"/>
      <c r="AF168" s="125"/>
      <c r="AP168" s="125"/>
      <c r="AZ168" s="125"/>
      <c r="BJ168" s="125"/>
      <c r="BT168" s="125"/>
      <c r="CD168" s="125"/>
      <c r="CN168" s="125"/>
      <c r="CX168" s="125"/>
      <c r="DH168" s="125"/>
      <c r="DR168" s="125"/>
      <c r="EB168" s="125"/>
      <c r="EL168" s="125"/>
      <c r="EV168" s="125"/>
      <c r="FF168" s="125"/>
      <c r="FP168" s="125"/>
      <c r="FZ168" s="125"/>
      <c r="GJ168" s="125"/>
      <c r="GT168" s="125"/>
      <c r="HD168" s="125"/>
      <c r="HN168" s="125"/>
      <c r="HX168" s="125"/>
    </row>
    <row xmlns:x14ac="http://schemas.microsoft.com/office/spreadsheetml/2009/9/ac" r="169" s="3" customFormat="true" x14ac:dyDescent="0.25">
      <c r="A169" s="384"/>
      <c r="B169" s="125"/>
      <c r="L169" s="125"/>
      <c r="V169" s="125"/>
      <c r="AF169" s="125"/>
      <c r="AP169" s="125"/>
      <c r="AZ169" s="125"/>
      <c r="BJ169" s="125"/>
      <c r="BT169" s="125"/>
      <c r="CD169" s="125"/>
      <c r="CN169" s="125"/>
      <c r="CX169" s="125"/>
      <c r="DH169" s="125"/>
      <c r="DR169" s="125"/>
      <c r="EB169" s="125"/>
      <c r="EL169" s="125"/>
      <c r="EV169" s="125"/>
      <c r="FF169" s="125"/>
      <c r="FP169" s="125"/>
      <c r="FZ169" s="125"/>
      <c r="GJ169" s="125"/>
      <c r="GT169" s="125"/>
      <c r="HD169" s="125"/>
      <c r="HN169" s="125"/>
      <c r="HX169" s="125"/>
    </row>
    <row xmlns:x14ac="http://schemas.microsoft.com/office/spreadsheetml/2009/9/ac" r="170" s="3" customFormat="true" x14ac:dyDescent="0.25">
      <c r="A170" s="384"/>
      <c r="B170" s="125"/>
      <c r="L170" s="125"/>
      <c r="V170" s="125"/>
      <c r="AF170" s="125"/>
      <c r="AP170" s="125"/>
      <c r="AZ170" s="125"/>
      <c r="BJ170" s="125"/>
      <c r="BT170" s="125"/>
      <c r="CD170" s="125"/>
      <c r="CN170" s="125"/>
      <c r="CX170" s="125"/>
      <c r="DH170" s="125"/>
      <c r="DR170" s="125"/>
      <c r="EB170" s="125"/>
      <c r="EL170" s="125"/>
      <c r="EV170" s="125"/>
      <c r="FF170" s="125"/>
      <c r="FP170" s="125"/>
      <c r="FZ170" s="125"/>
      <c r="GJ170" s="125"/>
      <c r="GT170" s="125"/>
      <c r="HD170" s="125"/>
      <c r="HN170" s="125"/>
      <c r="HX170" s="125"/>
    </row>
    <row xmlns:x14ac="http://schemas.microsoft.com/office/spreadsheetml/2009/9/ac" r="171" s="3" customFormat="true" x14ac:dyDescent="0.25">
      <c r="A171" s="384"/>
      <c r="B171" s="125"/>
      <c r="L171" s="125"/>
      <c r="V171" s="125"/>
      <c r="AF171" s="125"/>
      <c r="AP171" s="125"/>
      <c r="AZ171" s="125"/>
      <c r="BJ171" s="125"/>
      <c r="BT171" s="125"/>
      <c r="CD171" s="125"/>
      <c r="CN171" s="125"/>
      <c r="CX171" s="125"/>
      <c r="DH171" s="125"/>
      <c r="DR171" s="125"/>
      <c r="EB171" s="125"/>
      <c r="EL171" s="125"/>
      <c r="EV171" s="125"/>
      <c r="FF171" s="125"/>
      <c r="FP171" s="125"/>
      <c r="FZ171" s="125"/>
      <c r="GJ171" s="125"/>
      <c r="GT171" s="125"/>
      <c r="HD171" s="125"/>
      <c r="HN171" s="125"/>
      <c r="HX171" s="125"/>
    </row>
    <row xmlns:x14ac="http://schemas.microsoft.com/office/spreadsheetml/2009/9/ac" r="172" s="3" customFormat="true" x14ac:dyDescent="0.25">
      <c r="A172" s="384"/>
      <c r="B172" s="125"/>
      <c r="L172" s="125"/>
      <c r="V172" s="125"/>
      <c r="AF172" s="125"/>
      <c r="AP172" s="125"/>
      <c r="AZ172" s="125"/>
      <c r="BJ172" s="125"/>
      <c r="BT172" s="125"/>
      <c r="CD172" s="125"/>
      <c r="CN172" s="125"/>
      <c r="CX172" s="125"/>
      <c r="DH172" s="125"/>
      <c r="DR172" s="125"/>
      <c r="EB172" s="125"/>
      <c r="EL172" s="125"/>
      <c r="EV172" s="125"/>
      <c r="FF172" s="125"/>
      <c r="FP172" s="125"/>
      <c r="FZ172" s="125"/>
      <c r="GJ172" s="125"/>
      <c r="GT172" s="125"/>
      <c r="HD172" s="125"/>
      <c r="HN172" s="125"/>
      <c r="HX172" s="125"/>
    </row>
    <row xmlns:x14ac="http://schemas.microsoft.com/office/spreadsheetml/2009/9/ac" r="173" s="3" customFormat="true" x14ac:dyDescent="0.25">
      <c r="A173" s="384"/>
      <c r="B173" s="125"/>
      <c r="L173" s="125"/>
      <c r="V173" s="125"/>
      <c r="AF173" s="125"/>
      <c r="AP173" s="125"/>
      <c r="AZ173" s="125"/>
      <c r="BJ173" s="125"/>
      <c r="BT173" s="125"/>
      <c r="CD173" s="125"/>
      <c r="CN173" s="125"/>
      <c r="CX173" s="125"/>
      <c r="DH173" s="125"/>
      <c r="DR173" s="125"/>
      <c r="EB173" s="125"/>
      <c r="EL173" s="125"/>
      <c r="EV173" s="125"/>
      <c r="FF173" s="125"/>
      <c r="FP173" s="125"/>
      <c r="FZ173" s="125"/>
      <c r="GJ173" s="125"/>
      <c r="GT173" s="125"/>
      <c r="HD173" s="125"/>
      <c r="HN173" s="125"/>
      <c r="HX173" s="125"/>
    </row>
    <row xmlns:x14ac="http://schemas.microsoft.com/office/spreadsheetml/2009/9/ac" r="174" s="3" customFormat="true" x14ac:dyDescent="0.25">
      <c r="A174" s="384"/>
      <c r="B174" s="125"/>
      <c r="L174" s="125"/>
      <c r="V174" s="125"/>
      <c r="AF174" s="125"/>
      <c r="AP174" s="125"/>
      <c r="AZ174" s="125"/>
      <c r="BJ174" s="125"/>
      <c r="BT174" s="125"/>
      <c r="CD174" s="125"/>
      <c r="CN174" s="125"/>
      <c r="CX174" s="125"/>
      <c r="DH174" s="125"/>
      <c r="DR174" s="125"/>
      <c r="EB174" s="125"/>
      <c r="EL174" s="125"/>
      <c r="EV174" s="125"/>
      <c r="FF174" s="125"/>
      <c r="FP174" s="125"/>
      <c r="FZ174" s="125"/>
      <c r="GJ174" s="125"/>
      <c r="GT174" s="125"/>
      <c r="HD174" s="125"/>
      <c r="HN174" s="125"/>
      <c r="HX174" s="125"/>
    </row>
    <row xmlns:x14ac="http://schemas.microsoft.com/office/spreadsheetml/2009/9/ac" r="175" s="3" customFormat="true" x14ac:dyDescent="0.25">
      <c r="A175" s="384"/>
      <c r="B175" s="125"/>
      <c r="L175" s="125"/>
      <c r="V175" s="125"/>
      <c r="AF175" s="125"/>
      <c r="AP175" s="125"/>
      <c r="AZ175" s="125"/>
      <c r="BJ175" s="125"/>
      <c r="BT175" s="125"/>
      <c r="CD175" s="125"/>
      <c r="CN175" s="125"/>
      <c r="CX175" s="125"/>
      <c r="DH175" s="125"/>
      <c r="DR175" s="125"/>
      <c r="EB175" s="125"/>
      <c r="EL175" s="125"/>
      <c r="EV175" s="125"/>
      <c r="FF175" s="125"/>
      <c r="FP175" s="125"/>
      <c r="FZ175" s="125"/>
      <c r="GJ175" s="125"/>
      <c r="GT175" s="125"/>
      <c r="HD175" s="125"/>
      <c r="HN175" s="125"/>
      <c r="HX175" s="125"/>
    </row>
    <row xmlns:x14ac="http://schemas.microsoft.com/office/spreadsheetml/2009/9/ac" r="176" s="3" customFormat="true" x14ac:dyDescent="0.25">
      <c r="A176" s="384"/>
      <c r="B176" s="125"/>
      <c r="L176" s="125"/>
      <c r="V176" s="125"/>
      <c r="AF176" s="125"/>
      <c r="AP176" s="125"/>
      <c r="AZ176" s="125"/>
      <c r="BJ176" s="125"/>
      <c r="BT176" s="125"/>
      <c r="CD176" s="125"/>
      <c r="CN176" s="125"/>
      <c r="CX176" s="125"/>
      <c r="DH176" s="125"/>
      <c r="DR176" s="125"/>
      <c r="EB176" s="125"/>
      <c r="EL176" s="125"/>
      <c r="EV176" s="125"/>
      <c r="FF176" s="125"/>
      <c r="FP176" s="125"/>
      <c r="FZ176" s="125"/>
      <c r="GJ176" s="125"/>
      <c r="GT176" s="125"/>
      <c r="HD176" s="125"/>
      <c r="HN176" s="125"/>
      <c r="HX176" s="125"/>
    </row>
    <row xmlns:x14ac="http://schemas.microsoft.com/office/spreadsheetml/2009/9/ac" r="177" s="3" customFormat="true" x14ac:dyDescent="0.25">
      <c r="A177" s="384"/>
      <c r="B177" s="125"/>
      <c r="L177" s="125"/>
      <c r="V177" s="125"/>
      <c r="AF177" s="125"/>
      <c r="AP177" s="125"/>
      <c r="AZ177" s="125"/>
      <c r="BJ177" s="125"/>
      <c r="BT177" s="125"/>
      <c r="CD177" s="125"/>
      <c r="CN177" s="125"/>
      <c r="CX177" s="125"/>
      <c r="DH177" s="125"/>
      <c r="DR177" s="125"/>
      <c r="EB177" s="125"/>
      <c r="EL177" s="125"/>
      <c r="EV177" s="125"/>
      <c r="FF177" s="125"/>
      <c r="FP177" s="125"/>
      <c r="FZ177" s="125"/>
      <c r="GJ177" s="125"/>
      <c r="GT177" s="125"/>
      <c r="HD177" s="125"/>
      <c r="HN177" s="125"/>
      <c r="HX177" s="125"/>
    </row>
    <row xmlns:x14ac="http://schemas.microsoft.com/office/spreadsheetml/2009/9/ac" r="178" s="3" customFormat="true" x14ac:dyDescent="0.25">
      <c r="A178" s="384"/>
      <c r="B178" s="125"/>
      <c r="L178" s="125"/>
      <c r="V178" s="125"/>
      <c r="AF178" s="125"/>
      <c r="AP178" s="125"/>
      <c r="AZ178" s="125"/>
      <c r="BJ178" s="125"/>
      <c r="BT178" s="125"/>
      <c r="CD178" s="125"/>
      <c r="CN178" s="125"/>
      <c r="CX178" s="125"/>
      <c r="DH178" s="125"/>
      <c r="DR178" s="125"/>
      <c r="EB178" s="125"/>
      <c r="EL178" s="125"/>
      <c r="EV178" s="125"/>
      <c r="FF178" s="125"/>
      <c r="FP178" s="125"/>
      <c r="FZ178" s="125"/>
      <c r="GJ178" s="125"/>
      <c r="GT178" s="125"/>
      <c r="HD178" s="125"/>
      <c r="HN178" s="125"/>
      <c r="HX178" s="125"/>
    </row>
    <row xmlns:x14ac="http://schemas.microsoft.com/office/spreadsheetml/2009/9/ac" r="179" s="3" customFormat="true" x14ac:dyDescent="0.25">
      <c r="A179" s="384"/>
      <c r="B179" s="125"/>
      <c r="L179" s="125"/>
      <c r="V179" s="125"/>
      <c r="AF179" s="125"/>
      <c r="AP179" s="125"/>
      <c r="AZ179" s="125"/>
      <c r="BJ179" s="125"/>
      <c r="BT179" s="125"/>
      <c r="CD179" s="125"/>
      <c r="CN179" s="125"/>
      <c r="CX179" s="125"/>
      <c r="DH179" s="125"/>
      <c r="DR179" s="125"/>
      <c r="EB179" s="125"/>
      <c r="EL179" s="125"/>
      <c r="EV179" s="125"/>
      <c r="FF179" s="125"/>
      <c r="FP179" s="125"/>
      <c r="FZ179" s="125"/>
      <c r="GJ179" s="125"/>
      <c r="GT179" s="125"/>
      <c r="HD179" s="125"/>
      <c r="HN179" s="125"/>
      <c r="HX179" s="125"/>
    </row>
    <row xmlns:x14ac="http://schemas.microsoft.com/office/spreadsheetml/2009/9/ac" r="180" s="3" customFormat="true" x14ac:dyDescent="0.25">
      <c r="A180" s="384"/>
      <c r="B180" s="125"/>
      <c r="L180" s="125"/>
      <c r="V180" s="125"/>
      <c r="AF180" s="125"/>
      <c r="AP180" s="125"/>
      <c r="AZ180" s="125"/>
      <c r="BJ180" s="125"/>
      <c r="BT180" s="125"/>
      <c r="CD180" s="125"/>
      <c r="CN180" s="125"/>
      <c r="CX180" s="125"/>
      <c r="DH180" s="125"/>
      <c r="DR180" s="125"/>
      <c r="EB180" s="125"/>
      <c r="EL180" s="125"/>
      <c r="EV180" s="125"/>
      <c r="FF180" s="125"/>
      <c r="FP180" s="125"/>
      <c r="FZ180" s="125"/>
      <c r="GJ180" s="125"/>
      <c r="GT180" s="125"/>
      <c r="HD180" s="125"/>
      <c r="HN180" s="125"/>
      <c r="HX180" s="125"/>
    </row>
    <row xmlns:x14ac="http://schemas.microsoft.com/office/spreadsheetml/2009/9/ac" r="181" s="3" customFormat="true" x14ac:dyDescent="0.25">
      <c r="A181" s="384"/>
      <c r="B181" s="125"/>
      <c r="L181" s="125"/>
      <c r="V181" s="125"/>
      <c r="AF181" s="125"/>
      <c r="AP181" s="125"/>
      <c r="AZ181" s="125"/>
      <c r="BJ181" s="125"/>
      <c r="BT181" s="125"/>
      <c r="CD181" s="125"/>
      <c r="CN181" s="125"/>
      <c r="CX181" s="125"/>
      <c r="DH181" s="125"/>
      <c r="DR181" s="125"/>
      <c r="EB181" s="125"/>
      <c r="EL181" s="125"/>
      <c r="EV181" s="125"/>
      <c r="FF181" s="125"/>
      <c r="FP181" s="125"/>
      <c r="FZ181" s="125"/>
      <c r="GJ181" s="125"/>
      <c r="GT181" s="125"/>
      <c r="HD181" s="125"/>
      <c r="HN181" s="125"/>
      <c r="HX181" s="125"/>
    </row>
    <row xmlns:x14ac="http://schemas.microsoft.com/office/spreadsheetml/2009/9/ac" r="182" s="3" customFormat="true" x14ac:dyDescent="0.25">
      <c r="A182" s="384"/>
      <c r="B182" s="125"/>
      <c r="L182" s="125"/>
      <c r="V182" s="125"/>
      <c r="AF182" s="125"/>
      <c r="AP182" s="125"/>
      <c r="AZ182" s="125"/>
      <c r="BJ182" s="125"/>
      <c r="BT182" s="125"/>
      <c r="CD182" s="125"/>
      <c r="CN182" s="125"/>
      <c r="CX182" s="125"/>
      <c r="DH182" s="125"/>
      <c r="DR182" s="125"/>
      <c r="EB182" s="125"/>
      <c r="EL182" s="125"/>
      <c r="EV182" s="125"/>
      <c r="FF182" s="125"/>
      <c r="FP182" s="125"/>
      <c r="FZ182" s="125"/>
      <c r="GJ182" s="125"/>
      <c r="GT182" s="125"/>
      <c r="HD182" s="125"/>
      <c r="HN182" s="125"/>
      <c r="HX182" s="125"/>
    </row>
    <row xmlns:x14ac="http://schemas.microsoft.com/office/spreadsheetml/2009/9/ac" r="183" s="3" customFormat="true" x14ac:dyDescent="0.25">
      <c r="A183" s="384"/>
      <c r="B183" s="125"/>
      <c r="L183" s="125"/>
      <c r="V183" s="125"/>
      <c r="AF183" s="125"/>
      <c r="AP183" s="125"/>
      <c r="AZ183" s="125"/>
      <c r="BJ183" s="125"/>
      <c r="BT183" s="125"/>
      <c r="CD183" s="125"/>
      <c r="CN183" s="125"/>
      <c r="CX183" s="125"/>
      <c r="DH183" s="125"/>
      <c r="DR183" s="125"/>
      <c r="EB183" s="125"/>
      <c r="EL183" s="125"/>
      <c r="EV183" s="125"/>
      <c r="FF183" s="125"/>
      <c r="FP183" s="125"/>
      <c r="FZ183" s="125"/>
      <c r="GJ183" s="125"/>
      <c r="GT183" s="125"/>
      <c r="HD183" s="125"/>
      <c r="HN183" s="125"/>
      <c r="HX183" s="125"/>
    </row>
    <row xmlns:x14ac="http://schemas.microsoft.com/office/spreadsheetml/2009/9/ac" r="184" s="3" customFormat="true" x14ac:dyDescent="0.25">
      <c r="A184" s="384"/>
      <c r="B184" s="125"/>
      <c r="L184" s="125"/>
      <c r="V184" s="125"/>
      <c r="AF184" s="125"/>
      <c r="AP184" s="125"/>
      <c r="AZ184" s="125"/>
      <c r="BJ184" s="125"/>
      <c r="BT184" s="125"/>
      <c r="CD184" s="125"/>
      <c r="CN184" s="125"/>
      <c r="CX184" s="125"/>
      <c r="DH184" s="125"/>
      <c r="DR184" s="125"/>
      <c r="EB184" s="125"/>
      <c r="EL184" s="125"/>
      <c r="EV184" s="125"/>
      <c r="FF184" s="125"/>
      <c r="FP184" s="125"/>
      <c r="FZ184" s="125"/>
      <c r="GJ184" s="125"/>
      <c r="GT184" s="125"/>
      <c r="HD184" s="125"/>
      <c r="HN184" s="125"/>
      <c r="HX184" s="125"/>
    </row>
    <row xmlns:x14ac="http://schemas.microsoft.com/office/spreadsheetml/2009/9/ac" r="185" s="3" customFormat="true" x14ac:dyDescent="0.25">
      <c r="A185" s="384"/>
      <c r="B185" s="125"/>
      <c r="L185" s="125"/>
      <c r="V185" s="125"/>
      <c r="AF185" s="125"/>
      <c r="AP185" s="125"/>
      <c r="AZ185" s="125"/>
      <c r="BJ185" s="125"/>
      <c r="BT185" s="125"/>
      <c r="CD185" s="125"/>
      <c r="CN185" s="125"/>
      <c r="CX185" s="125"/>
      <c r="DH185" s="125"/>
      <c r="DR185" s="125"/>
      <c r="EB185" s="125"/>
      <c r="EL185" s="125"/>
      <c r="EV185" s="125"/>
      <c r="FF185" s="125"/>
      <c r="FP185" s="125"/>
      <c r="FZ185" s="125"/>
      <c r="GJ185" s="125"/>
      <c r="GT185" s="125"/>
      <c r="HD185" s="125"/>
      <c r="HN185" s="125"/>
      <c r="HX185" s="125"/>
    </row>
    <row xmlns:x14ac="http://schemas.microsoft.com/office/spreadsheetml/2009/9/ac" r="186" s="3" customFormat="true" x14ac:dyDescent="0.25">
      <c r="A186" s="384"/>
      <c r="B186" s="125"/>
      <c r="L186" s="125"/>
      <c r="V186" s="125"/>
      <c r="AF186" s="125"/>
      <c r="AP186" s="125"/>
      <c r="AZ186" s="125"/>
      <c r="BJ186" s="125"/>
      <c r="BT186" s="125"/>
      <c r="CD186" s="125"/>
      <c r="CN186" s="125"/>
      <c r="CX186" s="125"/>
      <c r="DH186" s="125"/>
      <c r="DR186" s="125"/>
      <c r="EB186" s="125"/>
      <c r="EL186" s="125"/>
      <c r="EV186" s="125"/>
      <c r="FF186" s="125"/>
      <c r="FP186" s="125"/>
      <c r="FZ186" s="125"/>
      <c r="GJ186" s="125"/>
      <c r="GT186" s="125"/>
      <c r="HD186" s="125"/>
      <c r="HN186" s="125"/>
      <c r="HX186" s="125"/>
    </row>
    <row xmlns:x14ac="http://schemas.microsoft.com/office/spreadsheetml/2009/9/ac" r="187" s="3" customFormat="true" x14ac:dyDescent="0.25">
      <c r="A187" s="384"/>
      <c r="B187" s="125"/>
      <c r="L187" s="125"/>
      <c r="V187" s="125"/>
      <c r="AF187" s="125"/>
      <c r="AP187" s="125"/>
      <c r="AZ187" s="125"/>
      <c r="BJ187" s="125"/>
      <c r="BT187" s="125"/>
      <c r="CD187" s="125"/>
      <c r="CN187" s="125"/>
      <c r="CX187" s="125"/>
      <c r="DH187" s="125"/>
      <c r="DR187" s="125"/>
      <c r="EB187" s="125"/>
      <c r="EL187" s="125"/>
      <c r="EV187" s="125"/>
      <c r="FF187" s="125"/>
      <c r="FP187" s="125"/>
      <c r="FZ187" s="125"/>
      <c r="GJ187" s="125"/>
      <c r="GT187" s="125"/>
      <c r="HD187" s="125"/>
      <c r="HN187" s="125"/>
      <c r="HX187" s="125"/>
    </row>
    <row xmlns:x14ac="http://schemas.microsoft.com/office/spreadsheetml/2009/9/ac" r="188" s="3" customFormat="true" x14ac:dyDescent="0.25">
      <c r="A188" s="384"/>
      <c r="B188" s="125"/>
      <c r="L188" s="125"/>
      <c r="V188" s="125"/>
      <c r="AF188" s="125"/>
      <c r="AP188" s="125"/>
      <c r="AZ188" s="125"/>
      <c r="BJ188" s="125"/>
      <c r="BT188" s="125"/>
      <c r="CD188" s="125"/>
      <c r="CN188" s="125"/>
      <c r="CX188" s="125"/>
      <c r="DH188" s="125"/>
      <c r="DR188" s="125"/>
      <c r="EB188" s="125"/>
      <c r="EL188" s="125"/>
      <c r="EV188" s="125"/>
      <c r="FF188" s="125"/>
      <c r="FP188" s="125"/>
      <c r="FZ188" s="125"/>
      <c r="GJ188" s="125"/>
      <c r="GT188" s="125"/>
      <c r="HD188" s="125"/>
      <c r="HN188" s="125"/>
      <c r="HX188" s="125"/>
    </row>
    <row xmlns:x14ac="http://schemas.microsoft.com/office/spreadsheetml/2009/9/ac" r="189" s="3" customFormat="true" x14ac:dyDescent="0.25">
      <c r="A189" s="384"/>
      <c r="B189" s="125"/>
      <c r="L189" s="125"/>
      <c r="V189" s="125"/>
      <c r="AF189" s="125"/>
      <c r="AP189" s="125"/>
      <c r="AZ189" s="125"/>
      <c r="BJ189" s="125"/>
      <c r="BT189" s="125"/>
      <c r="CD189" s="125"/>
      <c r="CN189" s="125"/>
      <c r="CX189" s="125"/>
      <c r="DH189" s="125"/>
      <c r="DR189" s="125"/>
      <c r="EB189" s="125"/>
      <c r="EL189" s="125"/>
      <c r="EV189" s="125"/>
      <c r="FF189" s="125"/>
      <c r="FP189" s="125"/>
      <c r="FZ189" s="125"/>
      <c r="GJ189" s="125"/>
      <c r="GT189" s="125"/>
      <c r="HD189" s="125"/>
      <c r="HN189" s="125"/>
      <c r="HX189" s="125"/>
    </row>
    <row xmlns:x14ac="http://schemas.microsoft.com/office/spreadsheetml/2009/9/ac" r="190" s="3" customFormat="true" x14ac:dyDescent="0.25">
      <c r="A190" s="384"/>
      <c r="B190" s="125"/>
      <c r="L190" s="125"/>
      <c r="V190" s="125"/>
      <c r="AF190" s="125"/>
      <c r="AP190" s="125"/>
      <c r="AZ190" s="125"/>
      <c r="BJ190" s="125"/>
      <c r="BT190" s="125"/>
      <c r="CD190" s="125"/>
      <c r="CN190" s="125"/>
      <c r="CX190" s="125"/>
      <c r="DH190" s="125"/>
      <c r="DR190" s="125"/>
      <c r="EB190" s="125"/>
      <c r="EL190" s="125"/>
      <c r="EV190" s="125"/>
      <c r="FF190" s="125"/>
      <c r="FP190" s="125"/>
      <c r="FZ190" s="125"/>
      <c r="GJ190" s="125"/>
      <c r="GT190" s="125"/>
      <c r="HD190" s="125"/>
      <c r="HN190" s="125"/>
      <c r="HX190" s="125"/>
    </row>
    <row xmlns:x14ac="http://schemas.microsoft.com/office/spreadsheetml/2009/9/ac" r="191" s="3" customFormat="true" x14ac:dyDescent="0.25">
      <c r="A191" s="384"/>
      <c r="B191" s="125"/>
      <c r="L191" s="125"/>
      <c r="V191" s="125"/>
      <c r="AF191" s="125"/>
      <c r="AP191" s="125"/>
      <c r="AZ191" s="125"/>
      <c r="BJ191" s="125"/>
      <c r="BT191" s="125"/>
      <c r="CD191" s="125"/>
      <c r="CN191" s="125"/>
      <c r="CX191" s="125"/>
      <c r="DH191" s="125"/>
      <c r="DR191" s="125"/>
      <c r="EB191" s="125"/>
      <c r="EL191" s="125"/>
      <c r="EV191" s="125"/>
      <c r="FF191" s="125"/>
      <c r="FP191" s="125"/>
      <c r="FZ191" s="125"/>
      <c r="GJ191" s="125"/>
      <c r="GT191" s="125"/>
      <c r="HD191" s="125"/>
      <c r="HN191" s="125"/>
      <c r="HX191" s="125"/>
    </row>
    <row xmlns:x14ac="http://schemas.microsoft.com/office/spreadsheetml/2009/9/ac" r="192" s="3" customFormat="true" x14ac:dyDescent="0.25">
      <c r="A192" s="384"/>
      <c r="B192" s="125"/>
      <c r="L192" s="125"/>
      <c r="V192" s="125"/>
      <c r="AF192" s="125"/>
      <c r="AP192" s="125"/>
      <c r="AZ192" s="125"/>
      <c r="BJ192" s="125"/>
      <c r="BT192" s="125"/>
      <c r="CD192" s="125"/>
      <c r="CN192" s="125"/>
      <c r="CX192" s="125"/>
      <c r="DH192" s="125"/>
      <c r="DR192" s="125"/>
      <c r="EB192" s="125"/>
      <c r="EL192" s="125"/>
      <c r="EV192" s="125"/>
      <c r="FF192" s="125"/>
      <c r="FP192" s="125"/>
      <c r="FZ192" s="125"/>
      <c r="GJ192" s="125"/>
      <c r="GT192" s="125"/>
      <c r="HD192" s="125"/>
      <c r="HN192" s="125"/>
      <c r="HX192" s="125"/>
    </row>
    <row xmlns:x14ac="http://schemas.microsoft.com/office/spreadsheetml/2009/9/ac" r="193" s="3" customFormat="true" x14ac:dyDescent="0.25">
      <c r="A193" s="384"/>
      <c r="B193" s="125"/>
      <c r="L193" s="125"/>
      <c r="V193" s="125"/>
      <c r="AF193" s="125"/>
      <c r="AP193" s="125"/>
      <c r="AZ193" s="125"/>
      <c r="BJ193" s="125"/>
      <c r="BT193" s="125"/>
      <c r="CD193" s="125"/>
      <c r="CN193" s="125"/>
      <c r="CX193" s="125"/>
      <c r="DH193" s="125"/>
      <c r="DR193" s="125"/>
      <c r="EB193" s="125"/>
      <c r="EL193" s="125"/>
      <c r="EV193" s="125"/>
      <c r="FF193" s="125"/>
      <c r="FP193" s="125"/>
      <c r="FZ193" s="125"/>
      <c r="GJ193" s="125"/>
      <c r="GT193" s="125"/>
      <c r="HD193" s="125"/>
      <c r="HN193" s="125"/>
      <c r="HX193" s="125"/>
    </row>
    <row xmlns:x14ac="http://schemas.microsoft.com/office/spreadsheetml/2009/9/ac" r="194" s="3" customFormat="true" x14ac:dyDescent="0.25">
      <c r="A194" s="384"/>
      <c r="B194" s="125"/>
      <c r="L194" s="125"/>
      <c r="V194" s="125"/>
      <c r="AF194" s="125"/>
      <c r="AP194" s="125"/>
      <c r="AZ194" s="125"/>
      <c r="BJ194" s="125"/>
      <c r="BT194" s="125"/>
      <c r="CD194" s="125"/>
      <c r="CN194" s="125"/>
      <c r="CX194" s="125"/>
      <c r="DH194" s="125"/>
      <c r="DR194" s="125"/>
      <c r="EB194" s="125"/>
      <c r="EL194" s="125"/>
      <c r="EV194" s="125"/>
      <c r="FF194" s="125"/>
      <c r="FP194" s="125"/>
      <c r="FZ194" s="125"/>
      <c r="GJ194" s="125"/>
      <c r="GT194" s="125"/>
      <c r="HD194" s="125"/>
      <c r="HN194" s="125"/>
      <c r="HX194" s="125"/>
    </row>
    <row xmlns:x14ac="http://schemas.microsoft.com/office/spreadsheetml/2009/9/ac" r="195" s="3" customFormat="true" x14ac:dyDescent="0.25">
      <c r="A195" s="384"/>
      <c r="B195" s="125"/>
      <c r="L195" s="125"/>
      <c r="V195" s="125"/>
      <c r="AF195" s="125"/>
      <c r="AP195" s="125"/>
      <c r="AZ195" s="125"/>
      <c r="BJ195" s="125"/>
      <c r="BT195" s="125"/>
      <c r="CD195" s="125"/>
      <c r="CN195" s="125"/>
      <c r="CX195" s="125"/>
      <c r="DH195" s="125"/>
      <c r="DR195" s="125"/>
      <c r="EB195" s="125"/>
      <c r="EL195" s="125"/>
      <c r="EV195" s="125"/>
      <c r="FF195" s="125"/>
      <c r="FP195" s="125"/>
      <c r="FZ195" s="125"/>
      <c r="GJ195" s="125"/>
      <c r="GT195" s="125"/>
      <c r="HD195" s="125"/>
      <c r="HN195" s="125"/>
      <c r="HX195" s="125"/>
    </row>
    <row xmlns:x14ac="http://schemas.microsoft.com/office/spreadsheetml/2009/9/ac" r="196" s="3" customFormat="true" x14ac:dyDescent="0.25">
      <c r="A196" s="384"/>
      <c r="B196" s="125"/>
      <c r="L196" s="125"/>
      <c r="V196" s="125"/>
      <c r="AF196" s="125"/>
      <c r="AP196" s="125"/>
      <c r="AZ196" s="125"/>
      <c r="BJ196" s="125"/>
      <c r="BT196" s="125"/>
      <c r="CD196" s="125"/>
      <c r="CN196" s="125"/>
      <c r="CX196" s="125"/>
      <c r="DH196" s="125"/>
      <c r="DR196" s="125"/>
      <c r="EB196" s="125"/>
      <c r="EL196" s="125"/>
      <c r="EV196" s="125"/>
      <c r="FF196" s="125"/>
      <c r="FP196" s="125"/>
      <c r="FZ196" s="125"/>
      <c r="GJ196" s="125"/>
      <c r="GT196" s="125"/>
      <c r="HD196" s="125"/>
      <c r="HN196" s="125"/>
      <c r="HX196" s="125"/>
    </row>
    <row xmlns:x14ac="http://schemas.microsoft.com/office/spreadsheetml/2009/9/ac" r="197" s="3" customFormat="true" x14ac:dyDescent="0.25">
      <c r="A197" s="384"/>
      <c r="B197" s="125"/>
      <c r="L197" s="125"/>
      <c r="V197" s="125"/>
      <c r="AF197" s="125"/>
      <c r="AP197" s="125"/>
      <c r="AZ197" s="125"/>
      <c r="BJ197" s="125"/>
      <c r="BT197" s="125"/>
      <c r="CD197" s="125"/>
      <c r="CN197" s="125"/>
      <c r="CX197" s="125"/>
      <c r="DH197" s="125"/>
      <c r="DR197" s="125"/>
      <c r="EB197" s="125"/>
      <c r="EL197" s="125"/>
      <c r="EV197" s="125"/>
      <c r="FF197" s="125"/>
      <c r="FP197" s="125"/>
      <c r="FZ197" s="125"/>
      <c r="GJ197" s="125"/>
      <c r="GT197" s="125"/>
      <c r="HD197" s="125"/>
      <c r="HN197" s="125"/>
      <c r="HX197" s="125"/>
    </row>
    <row xmlns:x14ac="http://schemas.microsoft.com/office/spreadsheetml/2009/9/ac" r="198" s="3" customFormat="true" x14ac:dyDescent="0.25">
      <c r="A198" s="384"/>
      <c r="B198" s="125"/>
      <c r="L198" s="125"/>
      <c r="V198" s="125"/>
      <c r="AF198" s="125"/>
      <c r="AP198" s="125"/>
      <c r="AZ198" s="125"/>
      <c r="BJ198" s="125"/>
      <c r="BT198" s="125"/>
      <c r="CD198" s="125"/>
      <c r="CN198" s="125"/>
      <c r="CX198" s="125"/>
      <c r="DH198" s="125"/>
      <c r="DR198" s="125"/>
      <c r="EB198" s="125"/>
      <c r="EL198" s="125"/>
      <c r="EV198" s="125"/>
      <c r="FF198" s="125"/>
      <c r="FP198" s="125"/>
      <c r="FZ198" s="125"/>
      <c r="GJ198" s="125"/>
      <c r="GT198" s="125"/>
      <c r="HD198" s="125"/>
      <c r="HN198" s="125"/>
      <c r="HX198" s="125"/>
    </row>
    <row xmlns:x14ac="http://schemas.microsoft.com/office/spreadsheetml/2009/9/ac" r="199" s="3" customFormat="true" x14ac:dyDescent="0.25">
      <c r="A199" s="384"/>
      <c r="B199" s="125"/>
      <c r="L199" s="125"/>
      <c r="V199" s="125"/>
      <c r="AF199" s="125"/>
      <c r="AP199" s="125"/>
      <c r="AZ199" s="125"/>
      <c r="BJ199" s="125"/>
      <c r="BT199" s="125"/>
      <c r="CD199" s="125"/>
      <c r="CN199" s="125"/>
      <c r="CX199" s="125"/>
      <c r="DH199" s="125"/>
      <c r="DR199" s="125"/>
      <c r="EB199" s="125"/>
      <c r="EL199" s="125"/>
      <c r="EV199" s="125"/>
      <c r="FF199" s="125"/>
      <c r="FP199" s="125"/>
      <c r="FZ199" s="125"/>
      <c r="GJ199" s="125"/>
      <c r="GT199" s="125"/>
      <c r="HD199" s="125"/>
      <c r="HN199" s="125"/>
      <c r="HX199" s="125"/>
    </row>
    <row xmlns:x14ac="http://schemas.microsoft.com/office/spreadsheetml/2009/9/ac" r="200" s="3" customFormat="true" x14ac:dyDescent="0.25">
      <c r="A200" s="384"/>
      <c r="B200" s="125"/>
      <c r="L200" s="125"/>
      <c r="V200" s="125"/>
      <c r="AF200" s="125"/>
      <c r="AP200" s="125"/>
      <c r="AZ200" s="125"/>
      <c r="BJ200" s="125"/>
      <c r="BT200" s="125"/>
      <c r="CD200" s="125"/>
      <c r="CN200" s="125"/>
      <c r="CX200" s="125"/>
      <c r="DH200" s="125"/>
      <c r="DR200" s="125"/>
      <c r="EB200" s="125"/>
      <c r="EL200" s="125"/>
      <c r="EV200" s="125"/>
      <c r="FF200" s="125"/>
      <c r="FP200" s="125"/>
      <c r="FZ200" s="125"/>
      <c r="GJ200" s="125"/>
      <c r="GT200" s="125"/>
      <c r="HD200" s="125"/>
      <c r="HN200" s="125"/>
      <c r="HX200" s="125"/>
    </row>
    <row xmlns:x14ac="http://schemas.microsoft.com/office/spreadsheetml/2009/9/ac" r="201" s="3" customFormat="true" x14ac:dyDescent="0.25">
      <c r="A201" s="384"/>
      <c r="B201" s="125"/>
      <c r="L201" s="125"/>
      <c r="V201" s="125"/>
      <c r="AF201" s="125"/>
      <c r="AP201" s="125"/>
      <c r="AZ201" s="125"/>
      <c r="BJ201" s="125"/>
      <c r="BT201" s="125"/>
      <c r="CD201" s="125"/>
      <c r="CN201" s="125"/>
      <c r="CX201" s="125"/>
      <c r="DH201" s="125"/>
      <c r="DR201" s="125"/>
      <c r="EB201" s="125"/>
      <c r="EL201" s="125"/>
      <c r="EV201" s="125"/>
      <c r="FF201" s="125"/>
      <c r="FP201" s="125"/>
      <c r="FZ201" s="125"/>
      <c r="GJ201" s="125"/>
      <c r="GT201" s="125"/>
      <c r="HD201" s="125"/>
      <c r="HN201" s="125"/>
      <c r="HX201" s="125"/>
    </row>
    <row xmlns:x14ac="http://schemas.microsoft.com/office/spreadsheetml/2009/9/ac" r="202" s="3" customFormat="true" x14ac:dyDescent="0.25">
      <c r="A202" s="384"/>
      <c r="B202" s="125"/>
      <c r="L202" s="125"/>
      <c r="V202" s="125"/>
      <c r="AF202" s="125"/>
      <c r="AP202" s="125"/>
      <c r="AZ202" s="125"/>
      <c r="BJ202" s="125"/>
      <c r="BT202" s="125"/>
      <c r="CD202" s="125"/>
      <c r="CN202" s="125"/>
      <c r="CX202" s="125"/>
      <c r="DH202" s="125"/>
      <c r="DR202" s="125"/>
      <c r="EB202" s="125"/>
      <c r="EL202" s="125"/>
      <c r="EV202" s="125"/>
      <c r="FF202" s="125"/>
      <c r="FP202" s="125"/>
      <c r="FZ202" s="125"/>
      <c r="GJ202" s="125"/>
      <c r="GT202" s="125"/>
      <c r="HD202" s="125"/>
      <c r="HN202" s="125"/>
      <c r="HX202" s="125"/>
    </row>
    <row xmlns:x14ac="http://schemas.microsoft.com/office/spreadsheetml/2009/9/ac" r="203" s="3" customFormat="true" x14ac:dyDescent="0.25">
      <c r="A203" s="384"/>
      <c r="B203" s="125"/>
      <c r="L203" s="125"/>
      <c r="V203" s="125"/>
      <c r="AF203" s="125"/>
      <c r="AP203" s="125"/>
      <c r="AZ203" s="125"/>
      <c r="BJ203" s="125"/>
      <c r="BT203" s="125"/>
      <c r="CD203" s="125"/>
      <c r="CN203" s="125"/>
      <c r="CX203" s="125"/>
      <c r="DH203" s="125"/>
      <c r="DR203" s="125"/>
      <c r="EB203" s="125"/>
      <c r="EL203" s="125"/>
      <c r="EV203" s="125"/>
      <c r="FF203" s="125"/>
      <c r="FP203" s="125"/>
      <c r="FZ203" s="125"/>
      <c r="GJ203" s="125"/>
      <c r="GT203" s="125"/>
      <c r="HD203" s="125"/>
      <c r="HN203" s="125"/>
      <c r="HX203" s="125"/>
    </row>
    <row xmlns:x14ac="http://schemas.microsoft.com/office/spreadsheetml/2009/9/ac" r="204" s="3" customFormat="true" x14ac:dyDescent="0.25">
      <c r="A204" s="384"/>
      <c r="B204" s="125"/>
      <c r="L204" s="125"/>
      <c r="V204" s="125"/>
      <c r="AF204" s="125"/>
      <c r="AP204" s="125"/>
      <c r="AZ204" s="125"/>
      <c r="BJ204" s="125"/>
      <c r="BT204" s="125"/>
      <c r="CD204" s="125"/>
      <c r="CN204" s="125"/>
      <c r="CX204" s="125"/>
      <c r="DH204" s="125"/>
      <c r="DR204" s="125"/>
      <c r="EB204" s="125"/>
      <c r="EL204" s="125"/>
      <c r="EV204" s="125"/>
      <c r="FF204" s="125"/>
      <c r="FP204" s="125"/>
      <c r="FZ204" s="125"/>
      <c r="GJ204" s="125"/>
      <c r="GT204" s="125"/>
      <c r="HD204" s="125"/>
      <c r="HN204" s="125"/>
      <c r="HX204" s="125"/>
    </row>
    <row xmlns:x14ac="http://schemas.microsoft.com/office/spreadsheetml/2009/9/ac" r="205" s="3" customFormat="true" x14ac:dyDescent="0.25">
      <c r="A205" s="384"/>
      <c r="B205" s="125"/>
      <c r="L205" s="125"/>
      <c r="V205" s="125"/>
      <c r="AF205" s="125"/>
      <c r="AP205" s="125"/>
      <c r="AZ205" s="125"/>
      <c r="BJ205" s="125"/>
      <c r="BT205" s="125"/>
      <c r="CD205" s="125"/>
      <c r="CN205" s="125"/>
      <c r="CX205" s="125"/>
      <c r="DH205" s="125"/>
      <c r="DR205" s="125"/>
      <c r="EB205" s="125"/>
      <c r="EL205" s="125"/>
      <c r="EV205" s="125"/>
      <c r="FF205" s="125"/>
      <c r="FP205" s="125"/>
      <c r="FZ205" s="125"/>
      <c r="GJ205" s="125"/>
      <c r="GT205" s="125"/>
      <c r="HD205" s="125"/>
      <c r="HN205" s="125"/>
      <c r="HX205" s="125"/>
    </row>
    <row xmlns:x14ac="http://schemas.microsoft.com/office/spreadsheetml/2009/9/ac" r="206" s="3" customFormat="true" x14ac:dyDescent="0.25">
      <c r="A206" s="384"/>
      <c r="B206" s="125"/>
      <c r="L206" s="125"/>
      <c r="V206" s="125"/>
      <c r="AF206" s="125"/>
      <c r="AP206" s="125"/>
      <c r="AZ206" s="125"/>
      <c r="BJ206" s="125"/>
      <c r="BT206" s="125"/>
      <c r="CD206" s="125"/>
      <c r="CN206" s="125"/>
      <c r="CX206" s="125"/>
      <c r="DH206" s="125"/>
      <c r="DR206" s="125"/>
      <c r="EB206" s="125"/>
      <c r="EL206" s="125"/>
      <c r="EV206" s="125"/>
      <c r="FF206" s="125"/>
      <c r="FP206" s="125"/>
      <c r="FZ206" s="125"/>
      <c r="GJ206" s="125"/>
      <c r="GT206" s="125"/>
      <c r="HD206" s="125"/>
      <c r="HN206" s="125"/>
      <c r="HX206" s="125"/>
    </row>
    <row xmlns:x14ac="http://schemas.microsoft.com/office/spreadsheetml/2009/9/ac" r="207" s="3" customFormat="true" x14ac:dyDescent="0.25">
      <c r="A207" s="384"/>
      <c r="B207" s="125"/>
      <c r="L207" s="125"/>
      <c r="V207" s="125"/>
      <c r="AF207" s="125"/>
      <c r="AP207" s="125"/>
      <c r="AZ207" s="125"/>
      <c r="BJ207" s="125"/>
      <c r="BT207" s="125"/>
      <c r="CD207" s="125"/>
      <c r="CN207" s="125"/>
      <c r="CX207" s="125"/>
      <c r="DH207" s="125"/>
      <c r="DR207" s="125"/>
      <c r="EB207" s="125"/>
      <c r="EL207" s="125"/>
      <c r="EV207" s="125"/>
      <c r="FF207" s="125"/>
      <c r="FP207" s="125"/>
      <c r="FZ207" s="125"/>
      <c r="GJ207" s="125"/>
      <c r="GT207" s="125"/>
      <c r="HD207" s="125"/>
      <c r="HN207" s="125"/>
      <c r="HX207" s="125"/>
    </row>
    <row xmlns:x14ac="http://schemas.microsoft.com/office/spreadsheetml/2009/9/ac" r="208" s="3" customFormat="true" x14ac:dyDescent="0.25">
      <c r="A208" s="384"/>
      <c r="B208" s="125"/>
      <c r="L208" s="125"/>
      <c r="V208" s="125"/>
      <c r="AF208" s="125"/>
      <c r="AP208" s="125"/>
      <c r="AZ208" s="125"/>
      <c r="BJ208" s="125"/>
      <c r="BT208" s="125"/>
      <c r="CD208" s="125"/>
      <c r="CN208" s="125"/>
      <c r="CX208" s="125"/>
      <c r="DH208" s="125"/>
      <c r="DR208" s="125"/>
      <c r="EB208" s="125"/>
      <c r="EL208" s="125"/>
      <c r="EV208" s="125"/>
      <c r="FF208" s="125"/>
      <c r="FP208" s="125"/>
      <c r="FZ208" s="125"/>
      <c r="GJ208" s="125"/>
      <c r="GT208" s="125"/>
      <c r="HD208" s="125"/>
      <c r="HN208" s="125"/>
      <c r="HX208" s="125"/>
    </row>
    <row xmlns:x14ac="http://schemas.microsoft.com/office/spreadsheetml/2009/9/ac" r="209" s="3" customFormat="true" x14ac:dyDescent="0.25">
      <c r="A209" s="384"/>
      <c r="B209" s="125"/>
      <c r="L209" s="125"/>
      <c r="V209" s="125"/>
      <c r="AF209" s="125"/>
      <c r="AP209" s="125"/>
      <c r="AZ209" s="125"/>
      <c r="BJ209" s="125"/>
      <c r="BT209" s="125"/>
      <c r="CD209" s="125"/>
      <c r="CN209" s="125"/>
      <c r="CX209" s="125"/>
      <c r="DH209" s="125"/>
      <c r="DR209" s="125"/>
      <c r="EB209" s="125"/>
      <c r="EL209" s="125"/>
      <c r="EV209" s="125"/>
      <c r="FF209" s="125"/>
      <c r="FP209" s="125"/>
      <c r="FZ209" s="125"/>
      <c r="GJ209" s="125"/>
      <c r="GT209" s="125"/>
      <c r="HD209" s="125"/>
      <c r="HN209" s="125"/>
      <c r="HX209" s="125"/>
    </row>
    <row xmlns:x14ac="http://schemas.microsoft.com/office/spreadsheetml/2009/9/ac" r="210" s="3" customFormat="true" x14ac:dyDescent="0.25">
      <c r="A210" s="384"/>
      <c r="B210" s="125"/>
      <c r="L210" s="125"/>
      <c r="V210" s="125"/>
      <c r="AF210" s="125"/>
      <c r="AP210" s="125"/>
      <c r="AZ210" s="125"/>
      <c r="BJ210" s="125"/>
      <c r="BT210" s="125"/>
      <c r="CD210" s="125"/>
      <c r="CN210" s="125"/>
      <c r="CX210" s="125"/>
      <c r="DH210" s="125"/>
      <c r="DR210" s="125"/>
      <c r="EB210" s="125"/>
      <c r="EL210" s="125"/>
      <c r="EV210" s="125"/>
      <c r="FF210" s="125"/>
      <c r="FP210" s="125"/>
      <c r="FZ210" s="125"/>
      <c r="GJ210" s="125"/>
      <c r="GT210" s="125"/>
      <c r="HD210" s="125"/>
      <c r="HN210" s="125"/>
      <c r="HX210" s="125"/>
    </row>
    <row xmlns:x14ac="http://schemas.microsoft.com/office/spreadsheetml/2009/9/ac" r="211" s="3" customFormat="true" x14ac:dyDescent="0.25">
      <c r="A211" s="384"/>
      <c r="B211" s="125"/>
      <c r="L211" s="125"/>
      <c r="V211" s="125"/>
      <c r="AF211" s="125"/>
      <c r="AP211" s="125"/>
      <c r="AZ211" s="125"/>
      <c r="BJ211" s="125"/>
      <c r="BT211" s="125"/>
      <c r="CD211" s="125"/>
      <c r="CN211" s="125"/>
      <c r="CX211" s="125"/>
      <c r="DH211" s="125"/>
      <c r="DR211" s="125"/>
      <c r="EB211" s="125"/>
      <c r="EL211" s="125"/>
      <c r="EV211" s="125"/>
      <c r="FF211" s="125"/>
      <c r="FP211" s="125"/>
      <c r="FZ211" s="125"/>
      <c r="GJ211" s="125"/>
      <c r="GT211" s="125"/>
      <c r="HD211" s="125"/>
      <c r="HN211" s="125"/>
      <c r="HX211" s="125"/>
    </row>
    <row xmlns:x14ac="http://schemas.microsoft.com/office/spreadsheetml/2009/9/ac" r="212" s="3" customFormat="true" x14ac:dyDescent="0.25">
      <c r="A212" s="384"/>
      <c r="B212" s="125"/>
      <c r="L212" s="125"/>
      <c r="V212" s="125"/>
      <c r="AF212" s="125"/>
      <c r="AP212" s="125"/>
      <c r="AZ212" s="125"/>
      <c r="BJ212" s="125"/>
      <c r="BT212" s="125"/>
      <c r="CD212" s="125"/>
      <c r="CN212" s="125"/>
      <c r="CX212" s="125"/>
      <c r="DH212" s="125"/>
      <c r="DR212" s="125"/>
      <c r="EB212" s="125"/>
      <c r="EL212" s="125"/>
      <c r="EV212" s="125"/>
      <c r="FF212" s="125"/>
      <c r="FP212" s="125"/>
      <c r="FZ212" s="125"/>
      <c r="GJ212" s="125"/>
      <c r="GT212" s="125"/>
      <c r="HD212" s="125"/>
      <c r="HN212" s="125"/>
      <c r="HX212" s="125"/>
    </row>
    <row xmlns:x14ac="http://schemas.microsoft.com/office/spreadsheetml/2009/9/ac" r="213" s="3" customFormat="true" x14ac:dyDescent="0.25">
      <c r="A213" s="384"/>
      <c r="B213" s="125"/>
      <c r="L213" s="125"/>
      <c r="V213" s="125"/>
      <c r="AF213" s="125"/>
      <c r="AP213" s="125"/>
      <c r="AZ213" s="125"/>
      <c r="BJ213" s="125"/>
      <c r="BT213" s="125"/>
      <c r="CD213" s="125"/>
      <c r="CN213" s="125"/>
      <c r="CX213" s="125"/>
      <c r="DH213" s="125"/>
      <c r="DR213" s="125"/>
      <c r="EB213" s="125"/>
      <c r="EL213" s="125"/>
      <c r="EV213" s="125"/>
      <c r="FF213" s="125"/>
      <c r="FP213" s="125"/>
      <c r="FZ213" s="125"/>
      <c r="GJ213" s="125"/>
      <c r="GT213" s="125"/>
      <c r="HD213" s="125"/>
      <c r="HN213" s="125"/>
      <c r="HX213" s="125"/>
    </row>
    <row xmlns:x14ac="http://schemas.microsoft.com/office/spreadsheetml/2009/9/ac" r="214" s="3" customFormat="true" x14ac:dyDescent="0.25">
      <c r="A214" s="384"/>
      <c r="B214" s="125"/>
      <c r="L214" s="125"/>
      <c r="V214" s="125"/>
      <c r="AF214" s="125"/>
      <c r="AP214" s="125"/>
      <c r="AZ214" s="125"/>
      <c r="BJ214" s="125"/>
      <c r="BT214" s="125"/>
      <c r="CD214" s="125"/>
      <c r="CN214" s="125"/>
      <c r="CX214" s="125"/>
      <c r="DH214" s="125"/>
      <c r="DR214" s="125"/>
      <c r="EB214" s="125"/>
      <c r="EL214" s="125"/>
      <c r="EV214" s="125"/>
      <c r="FF214" s="125"/>
      <c r="FP214" s="125"/>
      <c r="FZ214" s="125"/>
      <c r="GJ214" s="125"/>
      <c r="GT214" s="125"/>
      <c r="HD214" s="125"/>
      <c r="HN214" s="125"/>
      <c r="HX214" s="125"/>
    </row>
    <row xmlns:x14ac="http://schemas.microsoft.com/office/spreadsheetml/2009/9/ac" r="215" s="3" customFormat="true" x14ac:dyDescent="0.25">
      <c r="A215" s="384"/>
      <c r="B215" s="125"/>
      <c r="L215" s="125"/>
      <c r="V215" s="125"/>
      <c r="AF215" s="125"/>
      <c r="AP215" s="125"/>
      <c r="AZ215" s="125"/>
      <c r="BJ215" s="125"/>
      <c r="BT215" s="125"/>
      <c r="CD215" s="125"/>
      <c r="CN215" s="125"/>
      <c r="CX215" s="125"/>
      <c r="DH215" s="125"/>
      <c r="DR215" s="125"/>
      <c r="EB215" s="125"/>
      <c r="EL215" s="125"/>
      <c r="EV215" s="125"/>
      <c r="FF215" s="125"/>
      <c r="FP215" s="125"/>
      <c r="FZ215" s="125"/>
      <c r="GJ215" s="125"/>
      <c r="GT215" s="125"/>
      <c r="HD215" s="125"/>
      <c r="HN215" s="125"/>
      <c r="HX215" s="125"/>
    </row>
    <row xmlns:x14ac="http://schemas.microsoft.com/office/spreadsheetml/2009/9/ac" r="216" s="3" customFormat="true" x14ac:dyDescent="0.25">
      <c r="A216" s="384"/>
      <c r="B216" s="125"/>
      <c r="L216" s="125"/>
      <c r="V216" s="125"/>
      <c r="AF216" s="125"/>
      <c r="AP216" s="125"/>
      <c r="AZ216" s="125"/>
      <c r="BJ216" s="125"/>
      <c r="BT216" s="125"/>
      <c r="CD216" s="125"/>
      <c r="CN216" s="125"/>
      <c r="CX216" s="125"/>
      <c r="DH216" s="125"/>
      <c r="DR216" s="125"/>
      <c r="EB216" s="125"/>
      <c r="EL216" s="125"/>
      <c r="EV216" s="125"/>
      <c r="FF216" s="125"/>
      <c r="FP216" s="125"/>
      <c r="FZ216" s="125"/>
      <c r="GJ216" s="125"/>
      <c r="GT216" s="125"/>
      <c r="HD216" s="125"/>
      <c r="HN216" s="125"/>
      <c r="HX216" s="125"/>
    </row>
    <row xmlns:x14ac="http://schemas.microsoft.com/office/spreadsheetml/2009/9/ac" r="217" s="3" customFormat="true" x14ac:dyDescent="0.25">
      <c r="A217" s="384"/>
      <c r="B217" s="125"/>
      <c r="L217" s="125"/>
      <c r="V217" s="125"/>
      <c r="AF217" s="125"/>
      <c r="AP217" s="125"/>
      <c r="AZ217" s="125"/>
      <c r="BJ217" s="125"/>
      <c r="BT217" s="125"/>
      <c r="CD217" s="125"/>
      <c r="CN217" s="125"/>
      <c r="CX217" s="125"/>
      <c r="DH217" s="125"/>
      <c r="DR217" s="125"/>
      <c r="EB217" s="125"/>
      <c r="EL217" s="125"/>
      <c r="EV217" s="125"/>
      <c r="FF217" s="125"/>
      <c r="FP217" s="125"/>
      <c r="FZ217" s="125"/>
      <c r="GJ217" s="125"/>
      <c r="GT217" s="125"/>
      <c r="HD217" s="125"/>
      <c r="HN217" s="125"/>
      <c r="HX217" s="125"/>
    </row>
    <row xmlns:x14ac="http://schemas.microsoft.com/office/spreadsheetml/2009/9/ac" r="218" s="3" customFormat="true" x14ac:dyDescent="0.25">
      <c r="A218" s="384"/>
      <c r="B218" s="125"/>
      <c r="L218" s="125"/>
      <c r="V218" s="125"/>
      <c r="AF218" s="125"/>
      <c r="AP218" s="125"/>
      <c r="AZ218" s="125"/>
      <c r="BJ218" s="125"/>
      <c r="BT218" s="125"/>
      <c r="CD218" s="125"/>
      <c r="CN218" s="125"/>
      <c r="CX218" s="125"/>
      <c r="DH218" s="125"/>
      <c r="DR218" s="125"/>
      <c r="EB218" s="125"/>
      <c r="EL218" s="125"/>
      <c r="EV218" s="125"/>
      <c r="FF218" s="125"/>
      <c r="FP218" s="125"/>
      <c r="FZ218" s="125"/>
      <c r="GJ218" s="125"/>
      <c r="GT218" s="125"/>
      <c r="HD218" s="125"/>
      <c r="HN218" s="125"/>
      <c r="HX218" s="125"/>
    </row>
    <row xmlns:x14ac="http://schemas.microsoft.com/office/spreadsheetml/2009/9/ac" r="219" s="3" customFormat="true" x14ac:dyDescent="0.25">
      <c r="A219" s="384"/>
      <c r="B219" s="125"/>
      <c r="L219" s="125"/>
      <c r="V219" s="125"/>
      <c r="AF219" s="125"/>
      <c r="AP219" s="125"/>
      <c r="AZ219" s="125"/>
      <c r="BJ219" s="125"/>
      <c r="BT219" s="125"/>
      <c r="CD219" s="125"/>
      <c r="CN219" s="125"/>
      <c r="CX219" s="125"/>
      <c r="DH219" s="125"/>
      <c r="DR219" s="125"/>
      <c r="EB219" s="125"/>
      <c r="EL219" s="125"/>
      <c r="EV219" s="125"/>
      <c r="FF219" s="125"/>
      <c r="FP219" s="125"/>
      <c r="FZ219" s="125"/>
      <c r="GJ219" s="125"/>
      <c r="GT219" s="125"/>
      <c r="HD219" s="125"/>
      <c r="HN219" s="125"/>
      <c r="HX219" s="125"/>
    </row>
    <row xmlns:x14ac="http://schemas.microsoft.com/office/spreadsheetml/2009/9/ac" r="220" s="3" customFormat="true" x14ac:dyDescent="0.25">
      <c r="A220" s="384"/>
      <c r="B220" s="125"/>
      <c r="L220" s="125"/>
      <c r="V220" s="125"/>
      <c r="AF220" s="125"/>
      <c r="AP220" s="125"/>
      <c r="AZ220" s="125"/>
      <c r="BJ220" s="125"/>
      <c r="BT220" s="125"/>
      <c r="CD220" s="125"/>
      <c r="CN220" s="125"/>
      <c r="CX220" s="125"/>
      <c r="DH220" s="125"/>
      <c r="DR220" s="125"/>
      <c r="EB220" s="125"/>
      <c r="EL220" s="125"/>
      <c r="EV220" s="125"/>
      <c r="FF220" s="125"/>
      <c r="FP220" s="125"/>
      <c r="FZ220" s="125"/>
      <c r="GJ220" s="125"/>
      <c r="GT220" s="125"/>
      <c r="HD220" s="125"/>
      <c r="HN220" s="125"/>
      <c r="HX220" s="125"/>
    </row>
    <row xmlns:x14ac="http://schemas.microsoft.com/office/spreadsheetml/2009/9/ac" r="221" s="3" customFormat="true" x14ac:dyDescent="0.25">
      <c r="A221" s="384"/>
      <c r="B221" s="125"/>
      <c r="L221" s="125"/>
      <c r="V221" s="125"/>
      <c r="AF221" s="125"/>
      <c r="AP221" s="125"/>
      <c r="AZ221" s="125"/>
      <c r="BJ221" s="125"/>
      <c r="BT221" s="125"/>
      <c r="CD221" s="125"/>
      <c r="CN221" s="125"/>
      <c r="CX221" s="125"/>
      <c r="DH221" s="125"/>
      <c r="DR221" s="125"/>
      <c r="EB221" s="125"/>
      <c r="EL221" s="125"/>
      <c r="EV221" s="125"/>
      <c r="FF221" s="125"/>
      <c r="FP221" s="125"/>
      <c r="FZ221" s="125"/>
      <c r="GJ221" s="125"/>
      <c r="GT221" s="125"/>
      <c r="HD221" s="125"/>
      <c r="HN221" s="125"/>
      <c r="HX221" s="125"/>
    </row>
    <row xmlns:x14ac="http://schemas.microsoft.com/office/spreadsheetml/2009/9/ac" r="222" s="3" customFormat="true" x14ac:dyDescent="0.25">
      <c r="A222" s="384"/>
      <c r="B222" s="125"/>
      <c r="L222" s="125"/>
      <c r="V222" s="125"/>
      <c r="AF222" s="125"/>
      <c r="AP222" s="125"/>
      <c r="AZ222" s="125"/>
      <c r="BJ222" s="125"/>
      <c r="BT222" s="125"/>
      <c r="CD222" s="125"/>
      <c r="CN222" s="125"/>
      <c r="CX222" s="125"/>
      <c r="DH222" s="125"/>
      <c r="DR222" s="125"/>
      <c r="EB222" s="125"/>
      <c r="EL222" s="125"/>
      <c r="EV222" s="125"/>
      <c r="FF222" s="125"/>
      <c r="FP222" s="125"/>
      <c r="FZ222" s="125"/>
      <c r="GJ222" s="125"/>
      <c r="GT222" s="125"/>
      <c r="HD222" s="125"/>
      <c r="HN222" s="125"/>
      <c r="HX222" s="125"/>
    </row>
    <row xmlns:x14ac="http://schemas.microsoft.com/office/spreadsheetml/2009/9/ac" r="223" s="3" customFormat="true" x14ac:dyDescent="0.25">
      <c r="A223" s="384"/>
      <c r="B223" s="125"/>
      <c r="L223" s="125"/>
      <c r="V223" s="125"/>
      <c r="AF223" s="125"/>
      <c r="AP223" s="125"/>
      <c r="AZ223" s="125"/>
      <c r="BJ223" s="125"/>
      <c r="BT223" s="125"/>
      <c r="CD223" s="125"/>
      <c r="CN223" s="125"/>
      <c r="CX223" s="125"/>
      <c r="DH223" s="125"/>
      <c r="DR223" s="125"/>
      <c r="EB223" s="125"/>
      <c r="EL223" s="125"/>
      <c r="EV223" s="125"/>
      <c r="FF223" s="125"/>
      <c r="FP223" s="125"/>
      <c r="FZ223" s="125"/>
      <c r="GJ223" s="125"/>
      <c r="GT223" s="125"/>
      <c r="HD223" s="125"/>
      <c r="HN223" s="125"/>
      <c r="HX223" s="125"/>
    </row>
    <row xmlns:x14ac="http://schemas.microsoft.com/office/spreadsheetml/2009/9/ac" r="224" s="3" customFormat="true" x14ac:dyDescent="0.25">
      <c r="A224" s="384"/>
      <c r="B224" s="125"/>
      <c r="L224" s="125"/>
      <c r="V224" s="125"/>
      <c r="AF224" s="125"/>
      <c r="AP224" s="125"/>
      <c r="AZ224" s="125"/>
      <c r="BJ224" s="125"/>
      <c r="BT224" s="125"/>
      <c r="CD224" s="125"/>
      <c r="CN224" s="125"/>
      <c r="CX224" s="125"/>
      <c r="DH224" s="125"/>
      <c r="DR224" s="125"/>
      <c r="EB224" s="125"/>
      <c r="EL224" s="125"/>
      <c r="EV224" s="125"/>
      <c r="FF224" s="125"/>
      <c r="FP224" s="125"/>
      <c r="FZ224" s="125"/>
      <c r="GJ224" s="125"/>
      <c r="GT224" s="125"/>
      <c r="HD224" s="125"/>
      <c r="HN224" s="125"/>
      <c r="HX224" s="125"/>
    </row>
    <row xmlns:x14ac="http://schemas.microsoft.com/office/spreadsheetml/2009/9/ac" r="225" s="3" customFormat="true" x14ac:dyDescent="0.25">
      <c r="A225" s="384"/>
      <c r="B225" s="125"/>
      <c r="L225" s="125"/>
      <c r="V225" s="125"/>
      <c r="AF225" s="125"/>
      <c r="AP225" s="125"/>
      <c r="AZ225" s="125"/>
      <c r="BJ225" s="125"/>
      <c r="BT225" s="125"/>
      <c r="CD225" s="125"/>
      <c r="CN225" s="125"/>
      <c r="CX225" s="125"/>
      <c r="DH225" s="125"/>
      <c r="DR225" s="125"/>
      <c r="EB225" s="125"/>
      <c r="EL225" s="125"/>
      <c r="EV225" s="125"/>
      <c r="FF225" s="125"/>
      <c r="FP225" s="125"/>
      <c r="FZ225" s="125"/>
      <c r="GJ225" s="125"/>
      <c r="GT225" s="125"/>
      <c r="HD225" s="125"/>
      <c r="HN225" s="125"/>
      <c r="HX225" s="125"/>
    </row>
    <row xmlns:x14ac="http://schemas.microsoft.com/office/spreadsheetml/2009/9/ac" r="226" s="3" customFormat="true" x14ac:dyDescent="0.25">
      <c r="A226" s="384"/>
      <c r="B226" s="125"/>
      <c r="L226" s="125"/>
      <c r="V226" s="125"/>
      <c r="AF226" s="125"/>
      <c r="AP226" s="125"/>
      <c r="AZ226" s="125"/>
      <c r="BJ226" s="125"/>
      <c r="BT226" s="125"/>
      <c r="CD226" s="125"/>
      <c r="CN226" s="125"/>
      <c r="CX226" s="125"/>
      <c r="DH226" s="125"/>
      <c r="DR226" s="125"/>
      <c r="EB226" s="125"/>
      <c r="EL226" s="125"/>
      <c r="EV226" s="125"/>
      <c r="FF226" s="125"/>
      <c r="FP226" s="125"/>
      <c r="FZ226" s="125"/>
      <c r="GJ226" s="125"/>
      <c r="GT226" s="125"/>
      <c r="HD226" s="125"/>
      <c r="HN226" s="125"/>
      <c r="HX226" s="125"/>
    </row>
    <row xmlns:x14ac="http://schemas.microsoft.com/office/spreadsheetml/2009/9/ac" r="227" s="3" customFormat="true" x14ac:dyDescent="0.25">
      <c r="A227" s="384"/>
      <c r="B227" s="125"/>
      <c r="L227" s="125"/>
      <c r="V227" s="125"/>
      <c r="AF227" s="125"/>
      <c r="AP227" s="125"/>
      <c r="AZ227" s="125"/>
      <c r="BJ227" s="125"/>
      <c r="BT227" s="125"/>
      <c r="CD227" s="125"/>
      <c r="CN227" s="125"/>
      <c r="CX227" s="125"/>
      <c r="DH227" s="125"/>
      <c r="DR227" s="125"/>
      <c r="EB227" s="125"/>
      <c r="EL227" s="125"/>
      <c r="EV227" s="125"/>
      <c r="FF227" s="125"/>
      <c r="FP227" s="125"/>
      <c r="FZ227" s="125"/>
      <c r="GJ227" s="125"/>
      <c r="GT227" s="125"/>
      <c r="HD227" s="125"/>
      <c r="HN227" s="125"/>
      <c r="HX227" s="125"/>
    </row>
    <row xmlns:x14ac="http://schemas.microsoft.com/office/spreadsheetml/2009/9/ac" r="228" s="3" customFormat="true" x14ac:dyDescent="0.25">
      <c r="A228" s="384"/>
      <c r="B228" s="125"/>
      <c r="L228" s="125"/>
      <c r="V228" s="125"/>
      <c r="AF228" s="125"/>
      <c r="AP228" s="125"/>
      <c r="AZ228" s="125"/>
      <c r="BJ228" s="125"/>
      <c r="BT228" s="125"/>
      <c r="CD228" s="125"/>
      <c r="CN228" s="125"/>
      <c r="CX228" s="125"/>
      <c r="DH228" s="125"/>
      <c r="DR228" s="125"/>
      <c r="EB228" s="125"/>
      <c r="EL228" s="125"/>
      <c r="EV228" s="125"/>
      <c r="FF228" s="125"/>
      <c r="FP228" s="125"/>
      <c r="FZ228" s="125"/>
      <c r="GJ228" s="125"/>
      <c r="GT228" s="125"/>
      <c r="HD228" s="125"/>
      <c r="HN228" s="125"/>
      <c r="HX228" s="125"/>
    </row>
    <row xmlns:x14ac="http://schemas.microsoft.com/office/spreadsheetml/2009/9/ac" r="229" s="3" customFormat="true" x14ac:dyDescent="0.25">
      <c r="A229" s="384"/>
      <c r="B229" s="125"/>
      <c r="L229" s="125"/>
      <c r="V229" s="125"/>
      <c r="AF229" s="125"/>
      <c r="AP229" s="125"/>
      <c r="AZ229" s="125"/>
      <c r="BJ229" s="125"/>
      <c r="BT229" s="125"/>
      <c r="CD229" s="125"/>
      <c r="CN229" s="125"/>
      <c r="CX229" s="125"/>
      <c r="DH229" s="125"/>
      <c r="DR229" s="125"/>
      <c r="EB229" s="125"/>
      <c r="EL229" s="125"/>
      <c r="EV229" s="125"/>
      <c r="FF229" s="125"/>
      <c r="FP229" s="125"/>
      <c r="FZ229" s="125"/>
      <c r="GJ229" s="125"/>
      <c r="GT229" s="125"/>
      <c r="HD229" s="125"/>
      <c r="HN229" s="125"/>
      <c r="HX229" s="125"/>
    </row>
    <row xmlns:x14ac="http://schemas.microsoft.com/office/spreadsheetml/2009/9/ac" r="230" s="3" customFormat="true" x14ac:dyDescent="0.25">
      <c r="A230" s="384"/>
      <c r="B230" s="125"/>
      <c r="L230" s="125"/>
      <c r="V230" s="125"/>
      <c r="AF230" s="125"/>
      <c r="AP230" s="125"/>
      <c r="AZ230" s="125"/>
      <c r="BJ230" s="125"/>
      <c r="BT230" s="125"/>
      <c r="CD230" s="125"/>
      <c r="CN230" s="125"/>
      <c r="CX230" s="125"/>
      <c r="DH230" s="125"/>
      <c r="DR230" s="125"/>
      <c r="EB230" s="125"/>
      <c r="EL230" s="125"/>
      <c r="EV230" s="125"/>
      <c r="FF230" s="125"/>
      <c r="FP230" s="125"/>
      <c r="FZ230" s="125"/>
      <c r="GJ230" s="125"/>
      <c r="GT230" s="125"/>
      <c r="HD230" s="125"/>
      <c r="HN230" s="125"/>
      <c r="HX230" s="125"/>
    </row>
    <row xmlns:x14ac="http://schemas.microsoft.com/office/spreadsheetml/2009/9/ac" r="231" s="3" customFormat="true" x14ac:dyDescent="0.25">
      <c r="A231" s="384"/>
      <c r="B231" s="125"/>
      <c r="L231" s="125"/>
      <c r="V231" s="125"/>
      <c r="AF231" s="125"/>
      <c r="AP231" s="125"/>
      <c r="AZ231" s="125"/>
      <c r="BJ231" s="125"/>
      <c r="BT231" s="125"/>
      <c r="CD231" s="125"/>
      <c r="CN231" s="125"/>
      <c r="CX231" s="125"/>
      <c r="DH231" s="125"/>
      <c r="DR231" s="125"/>
      <c r="EB231" s="125"/>
      <c r="EL231" s="125"/>
      <c r="EV231" s="125"/>
      <c r="FF231" s="125"/>
      <c r="FP231" s="125"/>
      <c r="FZ231" s="125"/>
      <c r="GJ231" s="125"/>
      <c r="GT231" s="125"/>
      <c r="HD231" s="125"/>
      <c r="HN231" s="125"/>
      <c r="HX231" s="125"/>
    </row>
    <row xmlns:x14ac="http://schemas.microsoft.com/office/spreadsheetml/2009/9/ac" r="232" s="3" customFormat="true" x14ac:dyDescent="0.25">
      <c r="A232" s="384"/>
      <c r="B232" s="125"/>
      <c r="L232" s="125"/>
      <c r="V232" s="125"/>
      <c r="AF232" s="125"/>
      <c r="AP232" s="125"/>
      <c r="AZ232" s="125"/>
      <c r="BJ232" s="125"/>
      <c r="BT232" s="125"/>
      <c r="CD232" s="125"/>
      <c r="CN232" s="125"/>
      <c r="CX232" s="125"/>
      <c r="DH232" s="125"/>
      <c r="DR232" s="125"/>
      <c r="EB232" s="125"/>
      <c r="EL232" s="125"/>
      <c r="EV232" s="125"/>
      <c r="FF232" s="125"/>
      <c r="FP232" s="125"/>
      <c r="FZ232" s="125"/>
      <c r="GJ232" s="125"/>
      <c r="GT232" s="125"/>
      <c r="HD232" s="125"/>
      <c r="HN232" s="125"/>
      <c r="HX232" s="125"/>
    </row>
    <row xmlns:x14ac="http://schemas.microsoft.com/office/spreadsheetml/2009/9/ac" r="233" s="3" customFormat="true" x14ac:dyDescent="0.25">
      <c r="A233" s="384"/>
      <c r="B233" s="125"/>
      <c r="L233" s="125"/>
      <c r="V233" s="125"/>
      <c r="AF233" s="125"/>
      <c r="AP233" s="125"/>
      <c r="AZ233" s="125"/>
      <c r="BJ233" s="125"/>
      <c r="BT233" s="125"/>
      <c r="CD233" s="125"/>
      <c r="CN233" s="125"/>
      <c r="CX233" s="125"/>
      <c r="DH233" s="125"/>
      <c r="DR233" s="125"/>
      <c r="EB233" s="125"/>
      <c r="EL233" s="125"/>
      <c r="EV233" s="125"/>
      <c r="FF233" s="125"/>
      <c r="FP233" s="125"/>
      <c r="FZ233" s="125"/>
      <c r="GJ233" s="125"/>
      <c r="GT233" s="125"/>
      <c r="HD233" s="125"/>
      <c r="HN233" s="125"/>
      <c r="HX233" s="125"/>
    </row>
    <row xmlns:x14ac="http://schemas.microsoft.com/office/spreadsheetml/2009/9/ac" r="234" s="3" customFormat="true" x14ac:dyDescent="0.25">
      <c r="A234" s="384"/>
      <c r="B234" s="125"/>
      <c r="L234" s="125"/>
      <c r="V234" s="125"/>
      <c r="AF234" s="125"/>
      <c r="AP234" s="125"/>
      <c r="AZ234" s="125"/>
      <c r="BJ234" s="125"/>
      <c r="BT234" s="125"/>
      <c r="CD234" s="125"/>
      <c r="CN234" s="125"/>
      <c r="CX234" s="125"/>
      <c r="DH234" s="125"/>
      <c r="DR234" s="125"/>
      <c r="EB234" s="125"/>
      <c r="EL234" s="125"/>
      <c r="EV234" s="125"/>
      <c r="FF234" s="125"/>
      <c r="FP234" s="125"/>
      <c r="FZ234" s="125"/>
      <c r="GJ234" s="125"/>
      <c r="GT234" s="125"/>
      <c r="HD234" s="125"/>
      <c r="HN234" s="125"/>
      <c r="HX234" s="125"/>
    </row>
    <row xmlns:x14ac="http://schemas.microsoft.com/office/spreadsheetml/2009/9/ac" r="235" s="3" customFormat="true" x14ac:dyDescent="0.25">
      <c r="A235" s="384"/>
      <c r="B235" s="125"/>
      <c r="L235" s="125"/>
      <c r="V235" s="125"/>
      <c r="AF235" s="125"/>
      <c r="AP235" s="125"/>
      <c r="AZ235" s="125"/>
      <c r="BJ235" s="125"/>
      <c r="BT235" s="125"/>
      <c r="CD235" s="125"/>
      <c r="CN235" s="125"/>
      <c r="CX235" s="125"/>
      <c r="DH235" s="125"/>
      <c r="DR235" s="125"/>
      <c r="EB235" s="125"/>
      <c r="EL235" s="125"/>
      <c r="EV235" s="125"/>
      <c r="FF235" s="125"/>
      <c r="FP235" s="125"/>
      <c r="FZ235" s="125"/>
      <c r="GJ235" s="125"/>
      <c r="GT235" s="125"/>
      <c r="HD235" s="125"/>
      <c r="HN235" s="125"/>
      <c r="HX235" s="125"/>
    </row>
    <row xmlns:x14ac="http://schemas.microsoft.com/office/spreadsheetml/2009/9/ac" r="236" s="3" customFormat="true" x14ac:dyDescent="0.25">
      <c r="A236" s="384"/>
      <c r="B236" s="125"/>
      <c r="L236" s="125"/>
      <c r="V236" s="125"/>
      <c r="AF236" s="125"/>
      <c r="AP236" s="125"/>
      <c r="AZ236" s="125"/>
      <c r="BJ236" s="125"/>
      <c r="BT236" s="125"/>
      <c r="CD236" s="125"/>
      <c r="CN236" s="125"/>
      <c r="CX236" s="125"/>
      <c r="DH236" s="125"/>
      <c r="DR236" s="125"/>
      <c r="EB236" s="125"/>
      <c r="EL236" s="125"/>
      <c r="EV236" s="125"/>
      <c r="FF236" s="125"/>
      <c r="FP236" s="125"/>
      <c r="FZ236" s="125"/>
      <c r="GJ236" s="125"/>
      <c r="GT236" s="125"/>
      <c r="HD236" s="125"/>
      <c r="HN236" s="125"/>
      <c r="HX236" s="125"/>
    </row>
    <row xmlns:x14ac="http://schemas.microsoft.com/office/spreadsheetml/2009/9/ac" r="237" s="3" customFormat="true" x14ac:dyDescent="0.25">
      <c r="A237" s="384"/>
      <c r="B237" s="125"/>
      <c r="L237" s="125"/>
      <c r="V237" s="125"/>
      <c r="AF237" s="125"/>
      <c r="AP237" s="125"/>
      <c r="AZ237" s="125"/>
      <c r="BJ237" s="125"/>
      <c r="BT237" s="125"/>
      <c r="CD237" s="125"/>
      <c r="CN237" s="125"/>
      <c r="CX237" s="125"/>
      <c r="DH237" s="125"/>
      <c r="DR237" s="125"/>
      <c r="EB237" s="125"/>
      <c r="EL237" s="125"/>
      <c r="EV237" s="125"/>
      <c r="FF237" s="125"/>
      <c r="FP237" s="125"/>
      <c r="FZ237" s="125"/>
      <c r="GJ237" s="125"/>
      <c r="GT237" s="125"/>
      <c r="HD237" s="125"/>
      <c r="HN237" s="125"/>
      <c r="HX237" s="125"/>
    </row>
    <row xmlns:x14ac="http://schemas.microsoft.com/office/spreadsheetml/2009/9/ac" r="238" s="3" customFormat="true" x14ac:dyDescent="0.25">
      <c r="A238" s="384"/>
      <c r="B238" s="125"/>
      <c r="L238" s="125"/>
      <c r="V238" s="125"/>
      <c r="AF238" s="125"/>
      <c r="AP238" s="125"/>
      <c r="AZ238" s="125"/>
      <c r="BJ238" s="125"/>
      <c r="BT238" s="125"/>
      <c r="CD238" s="125"/>
      <c r="CN238" s="125"/>
      <c r="CX238" s="125"/>
      <c r="DH238" s="125"/>
      <c r="DR238" s="125"/>
      <c r="EB238" s="125"/>
      <c r="EL238" s="125"/>
      <c r="EV238" s="125"/>
      <c r="FF238" s="125"/>
      <c r="FP238" s="125"/>
      <c r="FZ238" s="125"/>
      <c r="GJ238" s="125"/>
      <c r="GT238" s="125"/>
      <c r="HD238" s="125"/>
      <c r="HN238" s="125"/>
      <c r="HX238" s="125"/>
    </row>
    <row xmlns:x14ac="http://schemas.microsoft.com/office/spreadsheetml/2009/9/ac" r="239" s="3" customFormat="true" x14ac:dyDescent="0.25">
      <c r="A239" s="384"/>
      <c r="B239" s="125"/>
      <c r="L239" s="125"/>
      <c r="V239" s="125"/>
      <c r="AF239" s="125"/>
      <c r="AP239" s="125"/>
      <c r="AZ239" s="125"/>
      <c r="BJ239" s="125"/>
      <c r="BT239" s="125"/>
      <c r="CD239" s="125"/>
      <c r="CN239" s="125"/>
      <c r="CX239" s="125"/>
      <c r="DH239" s="125"/>
      <c r="DR239" s="125"/>
      <c r="EB239" s="125"/>
      <c r="EL239" s="125"/>
      <c r="EV239" s="125"/>
      <c r="FF239" s="125"/>
      <c r="FP239" s="125"/>
      <c r="FZ239" s="125"/>
      <c r="GJ239" s="125"/>
      <c r="GT239" s="125"/>
      <c r="HD239" s="125"/>
      <c r="HN239" s="125"/>
      <c r="HX239" s="125"/>
    </row>
    <row xmlns:x14ac="http://schemas.microsoft.com/office/spreadsheetml/2009/9/ac" r="240" s="3" customFormat="true" x14ac:dyDescent="0.25">
      <c r="A240" s="384"/>
      <c r="B240" s="125"/>
      <c r="L240" s="125"/>
      <c r="V240" s="125"/>
      <c r="AF240" s="125"/>
      <c r="AP240" s="125"/>
      <c r="AZ240" s="125"/>
      <c r="BJ240" s="125"/>
      <c r="BT240" s="125"/>
      <c r="CD240" s="125"/>
      <c r="CN240" s="125"/>
      <c r="CX240" s="125"/>
      <c r="DH240" s="125"/>
      <c r="DR240" s="125"/>
      <c r="EB240" s="125"/>
      <c r="EL240" s="125"/>
      <c r="EV240" s="125"/>
      <c r="FF240" s="125"/>
      <c r="FP240" s="125"/>
      <c r="FZ240" s="125"/>
      <c r="GJ240" s="125"/>
      <c r="GT240" s="125"/>
      <c r="HD240" s="125"/>
      <c r="HN240" s="125"/>
      <c r="HX240" s="125"/>
    </row>
    <row xmlns:x14ac="http://schemas.microsoft.com/office/spreadsheetml/2009/9/ac" r="241" s="3" customFormat="true" x14ac:dyDescent="0.25">
      <c r="A241" s="384"/>
      <c r="B241" s="125"/>
      <c r="L241" s="125"/>
      <c r="V241" s="125"/>
      <c r="AF241" s="125"/>
      <c r="AP241" s="125"/>
      <c r="AZ241" s="125"/>
      <c r="BJ241" s="125"/>
      <c r="BT241" s="125"/>
      <c r="CD241" s="125"/>
      <c r="CN241" s="125"/>
      <c r="CX241" s="125"/>
      <c r="DH241" s="125"/>
      <c r="DR241" s="125"/>
      <c r="EB241" s="125"/>
      <c r="EL241" s="125"/>
      <c r="EV241" s="125"/>
      <c r="FF241" s="125"/>
      <c r="FP241" s="125"/>
      <c r="FZ241" s="125"/>
      <c r="GJ241" s="125"/>
      <c r="GT241" s="125"/>
      <c r="HD241" s="125"/>
      <c r="HN241" s="125"/>
      <c r="HX241" s="125"/>
    </row>
    <row xmlns:x14ac="http://schemas.microsoft.com/office/spreadsheetml/2009/9/ac" r="242" s="3" customFormat="true" x14ac:dyDescent="0.25">
      <c r="A242" s="384"/>
      <c r="B242" s="125"/>
      <c r="L242" s="125"/>
      <c r="V242" s="125"/>
      <c r="AF242" s="125"/>
      <c r="AP242" s="125"/>
      <c r="AZ242" s="125"/>
      <c r="BJ242" s="125"/>
      <c r="BT242" s="125"/>
      <c r="CD242" s="125"/>
      <c r="CN242" s="125"/>
      <c r="CX242" s="125"/>
      <c r="DH242" s="125"/>
      <c r="DR242" s="125"/>
      <c r="EB242" s="125"/>
      <c r="EL242" s="125"/>
      <c r="EV242" s="125"/>
      <c r="FF242" s="125"/>
      <c r="FP242" s="125"/>
      <c r="FZ242" s="125"/>
      <c r="GJ242" s="125"/>
      <c r="GT242" s="125"/>
      <c r="HD242" s="125"/>
      <c r="HN242" s="125"/>
      <c r="HX242" s="125"/>
    </row>
    <row xmlns:x14ac="http://schemas.microsoft.com/office/spreadsheetml/2009/9/ac" r="243" s="3" customFormat="true" x14ac:dyDescent="0.25">
      <c r="A243" s="384"/>
      <c r="B243" s="125"/>
      <c r="L243" s="125"/>
      <c r="V243" s="125"/>
      <c r="AF243" s="125"/>
      <c r="AP243" s="125"/>
      <c r="AZ243" s="125"/>
      <c r="BJ243" s="125"/>
      <c r="BT243" s="125"/>
      <c r="CD243" s="125"/>
      <c r="CN243" s="125"/>
      <c r="CX243" s="125"/>
      <c r="DH243" s="125"/>
      <c r="DR243" s="125"/>
      <c r="EB243" s="125"/>
      <c r="EL243" s="125"/>
      <c r="EV243" s="125"/>
      <c r="FF243" s="125"/>
      <c r="FP243" s="125"/>
      <c r="FZ243" s="125"/>
      <c r="GJ243" s="125"/>
      <c r="GT243" s="125"/>
      <c r="HD243" s="125"/>
      <c r="HN243" s="125"/>
      <c r="HX243" s="125"/>
    </row>
    <row xmlns:x14ac="http://schemas.microsoft.com/office/spreadsheetml/2009/9/ac" r="244" s="3" customFormat="true" x14ac:dyDescent="0.25">
      <c r="A244" s="384"/>
      <c r="B244" s="125"/>
      <c r="L244" s="125"/>
      <c r="V244" s="125"/>
      <c r="AF244" s="125"/>
      <c r="AP244" s="125"/>
      <c r="AZ244" s="125"/>
      <c r="BJ244" s="125"/>
      <c r="BT244" s="125"/>
      <c r="CD244" s="125"/>
      <c r="CN244" s="125"/>
      <c r="CX244" s="125"/>
      <c r="DH244" s="125"/>
      <c r="DR244" s="125"/>
      <c r="EB244" s="125"/>
      <c r="EL244" s="125"/>
      <c r="EV244" s="125"/>
      <c r="FF244" s="125"/>
      <c r="FP244" s="125"/>
      <c r="FZ244" s="125"/>
      <c r="GJ244" s="125"/>
      <c r="GT244" s="125"/>
      <c r="HD244" s="125"/>
      <c r="HN244" s="125"/>
      <c r="HX244" s="125"/>
    </row>
    <row xmlns:x14ac="http://schemas.microsoft.com/office/spreadsheetml/2009/9/ac" r="245" s="3" customFormat="true" x14ac:dyDescent="0.25">
      <c r="A245" s="384"/>
      <c r="B245" s="125"/>
      <c r="L245" s="125"/>
      <c r="V245" s="125"/>
      <c r="AF245" s="125"/>
      <c r="AP245" s="125"/>
      <c r="AZ245" s="125"/>
      <c r="BJ245" s="125"/>
      <c r="BT245" s="125"/>
      <c r="CD245" s="125"/>
      <c r="CN245" s="125"/>
      <c r="CX245" s="125"/>
      <c r="DH245" s="125"/>
      <c r="DR245" s="125"/>
      <c r="EB245" s="125"/>
      <c r="EL245" s="125"/>
      <c r="EV245" s="125"/>
      <c r="FF245" s="125"/>
      <c r="FP245" s="125"/>
      <c r="FZ245" s="125"/>
      <c r="GJ245" s="125"/>
      <c r="GT245" s="125"/>
      <c r="HD245" s="125"/>
      <c r="HN245" s="125"/>
      <c r="HX245" s="125"/>
    </row>
    <row xmlns:x14ac="http://schemas.microsoft.com/office/spreadsheetml/2009/9/ac" r="246" s="3" customFormat="true" x14ac:dyDescent="0.25">
      <c r="A246" s="384"/>
      <c r="B246" s="125"/>
      <c r="L246" s="125"/>
      <c r="V246" s="125"/>
      <c r="AF246" s="125"/>
      <c r="AP246" s="125"/>
      <c r="AZ246" s="125"/>
      <c r="BJ246" s="125"/>
      <c r="BT246" s="125"/>
      <c r="CD246" s="125"/>
      <c r="CN246" s="125"/>
      <c r="CX246" s="125"/>
      <c r="DH246" s="125"/>
      <c r="DR246" s="125"/>
      <c r="EB246" s="125"/>
      <c r="EL246" s="125"/>
      <c r="EV246" s="125"/>
      <c r="FF246" s="125"/>
      <c r="FP246" s="125"/>
      <c r="FZ246" s="125"/>
      <c r="GJ246" s="125"/>
      <c r="GT246" s="125"/>
      <c r="HD246" s="125"/>
      <c r="HN246" s="125"/>
      <c r="HX246" s="125"/>
    </row>
    <row xmlns:x14ac="http://schemas.microsoft.com/office/spreadsheetml/2009/9/ac" r="247" s="3" customFormat="true" x14ac:dyDescent="0.25">
      <c r="A247" s="384"/>
      <c r="B247" s="125"/>
      <c r="L247" s="125"/>
      <c r="V247" s="125"/>
      <c r="AF247" s="125"/>
      <c r="AP247" s="125"/>
      <c r="AZ247" s="125"/>
      <c r="BJ247" s="125"/>
      <c r="BT247" s="125"/>
      <c r="CD247" s="125"/>
      <c r="CN247" s="125"/>
      <c r="CX247" s="125"/>
      <c r="DH247" s="125"/>
      <c r="DR247" s="125"/>
      <c r="EB247" s="125"/>
      <c r="EL247" s="125"/>
      <c r="EV247" s="125"/>
      <c r="FF247" s="125"/>
      <c r="FP247" s="125"/>
      <c r="FZ247" s="125"/>
      <c r="GJ247" s="125"/>
      <c r="GT247" s="125"/>
      <c r="HD247" s="125"/>
      <c r="HN247" s="125"/>
      <c r="HX247" s="125"/>
    </row>
    <row xmlns:x14ac="http://schemas.microsoft.com/office/spreadsheetml/2009/9/ac" r="248" s="3" customFormat="true" x14ac:dyDescent="0.25">
      <c r="A248" s="384"/>
      <c r="B248" s="125"/>
      <c r="L248" s="125"/>
      <c r="V248" s="125"/>
      <c r="AF248" s="125"/>
      <c r="AP248" s="125"/>
      <c r="AZ248" s="125"/>
      <c r="BJ248" s="125"/>
      <c r="BT248" s="125"/>
      <c r="CD248" s="125"/>
      <c r="CN248" s="125"/>
      <c r="CX248" s="125"/>
      <c r="DH248" s="125"/>
      <c r="DR248" s="125"/>
      <c r="EB248" s="125"/>
      <c r="EL248" s="125"/>
      <c r="EV248" s="125"/>
      <c r="FF248" s="125"/>
      <c r="FP248" s="125"/>
      <c r="FZ248" s="125"/>
      <c r="GJ248" s="125"/>
      <c r="GT248" s="125"/>
      <c r="HD248" s="125"/>
      <c r="HN248" s="125"/>
      <c r="HX248" s="125"/>
    </row>
    <row xmlns:x14ac="http://schemas.microsoft.com/office/spreadsheetml/2009/9/ac" r="249" s="3" customFormat="true" x14ac:dyDescent="0.25">
      <c r="A249" s="384"/>
      <c r="B249" s="125"/>
      <c r="L249" s="125"/>
      <c r="V249" s="125"/>
      <c r="AF249" s="125"/>
      <c r="AP249" s="125"/>
      <c r="AZ249" s="125"/>
      <c r="BJ249" s="125"/>
      <c r="BT249" s="125"/>
      <c r="CD249" s="125"/>
      <c r="CN249" s="125"/>
      <c r="CX249" s="125"/>
      <c r="DH249" s="125"/>
      <c r="DR249" s="125"/>
      <c r="EB249" s="125"/>
      <c r="EL249" s="125"/>
      <c r="EV249" s="125"/>
      <c r="FF249" s="125"/>
      <c r="FP249" s="125"/>
      <c r="FZ249" s="125"/>
      <c r="GJ249" s="125"/>
      <c r="GT249" s="125"/>
      <c r="HD249" s="125"/>
      <c r="HN249" s="125"/>
      <c r="HX249" s="125"/>
    </row>
    <row xmlns:x14ac="http://schemas.microsoft.com/office/spreadsheetml/2009/9/ac" r="250" s="3" customFormat="true" x14ac:dyDescent="0.25">
      <c r="A250" s="384"/>
      <c r="B250" s="125"/>
      <c r="L250" s="125"/>
      <c r="V250" s="125"/>
      <c r="AF250" s="125"/>
      <c r="AP250" s="125"/>
      <c r="AZ250" s="125"/>
      <c r="BJ250" s="125"/>
      <c r="BT250" s="125"/>
      <c r="CD250" s="125"/>
      <c r="CN250" s="125"/>
      <c r="CX250" s="125"/>
      <c r="DH250" s="125"/>
      <c r="DR250" s="125"/>
      <c r="EB250" s="125"/>
      <c r="EL250" s="125"/>
      <c r="EV250" s="125"/>
      <c r="FF250" s="125"/>
      <c r="FP250" s="125"/>
      <c r="FZ250" s="125"/>
      <c r="GJ250" s="125"/>
      <c r="GT250" s="125"/>
      <c r="HD250" s="125"/>
      <c r="HN250" s="125"/>
      <c r="HX250" s="125"/>
    </row>
    <row xmlns:x14ac="http://schemas.microsoft.com/office/spreadsheetml/2009/9/ac" r="251" s="3" customFormat="true" x14ac:dyDescent="0.25">
      <c r="A251" s="384"/>
      <c r="B251" s="125"/>
      <c r="L251" s="125"/>
      <c r="V251" s="125"/>
      <c r="AF251" s="125"/>
      <c r="AP251" s="125"/>
      <c r="AZ251" s="125"/>
      <c r="BJ251" s="125"/>
      <c r="BT251" s="125"/>
      <c r="CD251" s="125"/>
      <c r="CN251" s="125"/>
      <c r="CX251" s="125"/>
      <c r="DH251" s="125"/>
      <c r="DR251" s="125"/>
      <c r="EB251" s="125"/>
      <c r="EL251" s="125"/>
      <c r="EV251" s="125"/>
      <c r="FF251" s="125"/>
      <c r="FP251" s="125"/>
      <c r="FZ251" s="125"/>
      <c r="GJ251" s="125"/>
      <c r="GT251" s="125"/>
      <c r="HD251" s="125"/>
      <c r="HN251" s="125"/>
      <c r="HX251" s="125"/>
    </row>
    <row xmlns:x14ac="http://schemas.microsoft.com/office/spreadsheetml/2009/9/ac" r="252" s="3" customFormat="true" x14ac:dyDescent="0.25">
      <c r="A252" s="384"/>
      <c r="B252" s="125"/>
      <c r="L252" s="125"/>
      <c r="V252" s="125"/>
      <c r="AF252" s="125"/>
      <c r="AP252" s="125"/>
      <c r="AZ252" s="125"/>
      <c r="BJ252" s="125"/>
      <c r="BT252" s="125"/>
      <c r="CD252" s="125"/>
      <c r="CN252" s="125"/>
      <c r="CX252" s="125"/>
      <c r="DH252" s="125"/>
      <c r="DR252" s="125"/>
      <c r="EB252" s="125"/>
      <c r="EL252" s="125"/>
      <c r="EV252" s="125"/>
      <c r="FF252" s="125"/>
      <c r="FP252" s="125"/>
      <c r="FZ252" s="125"/>
      <c r="GJ252" s="125"/>
      <c r="GT252" s="125"/>
      <c r="HD252" s="125"/>
      <c r="HN252" s="125"/>
      <c r="HX252" s="125"/>
    </row>
    <row xmlns:x14ac="http://schemas.microsoft.com/office/spreadsheetml/2009/9/ac" r="253" s="3" customFormat="true" x14ac:dyDescent="0.25">
      <c r="A253" s="384"/>
      <c r="B253" s="125"/>
      <c r="L253" s="125"/>
      <c r="V253" s="125"/>
      <c r="AF253" s="125"/>
      <c r="AP253" s="125"/>
      <c r="AZ253" s="125"/>
      <c r="BJ253" s="125"/>
      <c r="BT253" s="125"/>
      <c r="CD253" s="125"/>
      <c r="CN253" s="125"/>
      <c r="CX253" s="125"/>
      <c r="DH253" s="125"/>
      <c r="DR253" s="125"/>
      <c r="EB253" s="125"/>
      <c r="EL253" s="125"/>
      <c r="EV253" s="125"/>
      <c r="FF253" s="125"/>
      <c r="FP253" s="125"/>
      <c r="FZ253" s="125"/>
      <c r="GJ253" s="125"/>
      <c r="GT253" s="125"/>
      <c r="HD253" s="125"/>
      <c r="HN253" s="125"/>
      <c r="HX253" s="125"/>
    </row>
    <row xmlns:x14ac="http://schemas.microsoft.com/office/spreadsheetml/2009/9/ac" r="254" s="3" customFormat="true" x14ac:dyDescent="0.25">
      <c r="A254" s="384"/>
      <c r="B254" s="125"/>
      <c r="L254" s="125"/>
      <c r="V254" s="125"/>
      <c r="AF254" s="125"/>
      <c r="AP254" s="125"/>
      <c r="AZ254" s="125"/>
      <c r="BJ254" s="125"/>
      <c r="BT254" s="125"/>
      <c r="CD254" s="125"/>
      <c r="CN254" s="125"/>
      <c r="CX254" s="125"/>
      <c r="DH254" s="125"/>
      <c r="DR254" s="125"/>
      <c r="EB254" s="125"/>
      <c r="EL254" s="125"/>
      <c r="EV254" s="125"/>
      <c r="FF254" s="125"/>
      <c r="FP254" s="125"/>
      <c r="FZ254" s="125"/>
      <c r="GJ254" s="125"/>
      <c r="GT254" s="125"/>
      <c r="HD254" s="125"/>
      <c r="HN254" s="125"/>
      <c r="HX254" s="125"/>
    </row>
    <row xmlns:x14ac="http://schemas.microsoft.com/office/spreadsheetml/2009/9/ac" r="255" s="3" customFormat="true" x14ac:dyDescent="0.25">
      <c r="A255" s="384"/>
      <c r="B255" s="125"/>
      <c r="L255" s="125"/>
      <c r="V255" s="125"/>
      <c r="AF255" s="125"/>
      <c r="AP255" s="125"/>
      <c r="AZ255" s="125"/>
      <c r="BJ255" s="125"/>
      <c r="BT255" s="125"/>
      <c r="CD255" s="125"/>
      <c r="CN255" s="125"/>
      <c r="CX255" s="125"/>
      <c r="DH255" s="125"/>
      <c r="DR255" s="125"/>
      <c r="EB255" s="125"/>
      <c r="EL255" s="125"/>
      <c r="EV255" s="125"/>
      <c r="FF255" s="125"/>
      <c r="FP255" s="125"/>
      <c r="FZ255" s="125"/>
      <c r="GJ255" s="125"/>
      <c r="GT255" s="125"/>
      <c r="HD255" s="125"/>
      <c r="HN255" s="125"/>
      <c r="HX255" s="125"/>
    </row>
    <row xmlns:x14ac="http://schemas.microsoft.com/office/spreadsheetml/2009/9/ac" r="256" s="3" customFormat="true" x14ac:dyDescent="0.25">
      <c r="A256" s="384"/>
      <c r="B256" s="125"/>
      <c r="L256" s="125"/>
      <c r="V256" s="125"/>
      <c r="AF256" s="125"/>
      <c r="AP256" s="125"/>
      <c r="AZ256" s="125"/>
      <c r="BJ256" s="125"/>
      <c r="BT256" s="125"/>
      <c r="CD256" s="125"/>
      <c r="CN256" s="125"/>
      <c r="CX256" s="125"/>
      <c r="DH256" s="125"/>
      <c r="DR256" s="125"/>
      <c r="EB256" s="125"/>
      <c r="EL256" s="125"/>
      <c r="EV256" s="125"/>
      <c r="FF256" s="125"/>
      <c r="FP256" s="125"/>
      <c r="FZ256" s="125"/>
      <c r="GJ256" s="125"/>
      <c r="GT256" s="125"/>
      <c r="HD256" s="125"/>
      <c r="HN256" s="125"/>
      <c r="HX256" s="125"/>
    </row>
    <row xmlns:x14ac="http://schemas.microsoft.com/office/spreadsheetml/2009/9/ac" r="257" s="3" customFormat="true" x14ac:dyDescent="0.25">
      <c r="A257" s="384"/>
      <c r="B257" s="125"/>
      <c r="L257" s="125"/>
      <c r="V257" s="125"/>
      <c r="AF257" s="125"/>
      <c r="AP257" s="125"/>
      <c r="AZ257" s="125"/>
      <c r="BJ257" s="125"/>
      <c r="BT257" s="125"/>
      <c r="CD257" s="125"/>
      <c r="CN257" s="125"/>
      <c r="CX257" s="125"/>
      <c r="DH257" s="125"/>
      <c r="DR257" s="125"/>
      <c r="EB257" s="125"/>
      <c r="EL257" s="125"/>
      <c r="EV257" s="125"/>
      <c r="FF257" s="125"/>
      <c r="FP257" s="125"/>
      <c r="FZ257" s="125"/>
      <c r="GJ257" s="125"/>
      <c r="GT257" s="125"/>
      <c r="HD257" s="125"/>
      <c r="HN257" s="125"/>
      <c r="HX257" s="125"/>
    </row>
    <row xmlns:x14ac="http://schemas.microsoft.com/office/spreadsheetml/2009/9/ac" r="258" s="3" customFormat="true" x14ac:dyDescent="0.25">
      <c r="A258" s="384"/>
      <c r="B258" s="125"/>
      <c r="L258" s="125"/>
      <c r="V258" s="125"/>
      <c r="AF258" s="125"/>
      <c r="AP258" s="125"/>
      <c r="AZ258" s="125"/>
      <c r="BJ258" s="125"/>
      <c r="BT258" s="125"/>
      <c r="CD258" s="125"/>
      <c r="CN258" s="125"/>
      <c r="CX258" s="125"/>
      <c r="DH258" s="125"/>
      <c r="DR258" s="125"/>
      <c r="EB258" s="125"/>
      <c r="EL258" s="125"/>
      <c r="EV258" s="125"/>
      <c r="FF258" s="125"/>
      <c r="FP258" s="125"/>
      <c r="FZ258" s="125"/>
      <c r="GJ258" s="125"/>
      <c r="GT258" s="125"/>
      <c r="HD258" s="125"/>
      <c r="HN258" s="125"/>
      <c r="HX258" s="125"/>
    </row>
    <row xmlns:x14ac="http://schemas.microsoft.com/office/spreadsheetml/2009/9/ac" r="259" s="3" customFormat="true" x14ac:dyDescent="0.25">
      <c r="A259" s="384"/>
      <c r="B259" s="125"/>
      <c r="L259" s="125"/>
      <c r="V259" s="125"/>
      <c r="AF259" s="125"/>
      <c r="AP259" s="125"/>
      <c r="AZ259" s="125"/>
      <c r="BJ259" s="125"/>
      <c r="BT259" s="125"/>
      <c r="CD259" s="125"/>
      <c r="CN259" s="125"/>
      <c r="CX259" s="125"/>
      <c r="DH259" s="125"/>
      <c r="DR259" s="125"/>
      <c r="EB259" s="125"/>
      <c r="EL259" s="125"/>
      <c r="EV259" s="125"/>
      <c r="FF259" s="125"/>
      <c r="FP259" s="125"/>
      <c r="FZ259" s="125"/>
      <c r="GJ259" s="125"/>
      <c r="GT259" s="125"/>
      <c r="HD259" s="125"/>
      <c r="HN259" s="125"/>
      <c r="HX259" s="125"/>
    </row>
    <row xmlns:x14ac="http://schemas.microsoft.com/office/spreadsheetml/2009/9/ac" r="260" s="3" customFormat="true" x14ac:dyDescent="0.25">
      <c r="A260" s="384"/>
      <c r="B260" s="125"/>
      <c r="L260" s="125"/>
      <c r="V260" s="125"/>
      <c r="AF260" s="125"/>
      <c r="AP260" s="125"/>
      <c r="AZ260" s="125"/>
      <c r="BJ260" s="125"/>
      <c r="BT260" s="125"/>
      <c r="CD260" s="125"/>
      <c r="CN260" s="125"/>
      <c r="CX260" s="125"/>
      <c r="DH260" s="125"/>
      <c r="DR260" s="125"/>
      <c r="EB260" s="125"/>
      <c r="EL260" s="125"/>
      <c r="EV260" s="125"/>
      <c r="FF260" s="125"/>
      <c r="FP260" s="125"/>
      <c r="FZ260" s="125"/>
      <c r="GJ260" s="125"/>
      <c r="GT260" s="125"/>
      <c r="HD260" s="125"/>
      <c r="HN260" s="125"/>
      <c r="HX260" s="125"/>
    </row>
    <row xmlns:x14ac="http://schemas.microsoft.com/office/spreadsheetml/2009/9/ac" r="261" s="3" customFormat="true" x14ac:dyDescent="0.25">
      <c r="A261" s="384"/>
      <c r="B261" s="125"/>
      <c r="L261" s="125"/>
      <c r="V261" s="125"/>
      <c r="AF261" s="125"/>
      <c r="AP261" s="125"/>
      <c r="AZ261" s="125"/>
      <c r="BJ261" s="125"/>
      <c r="BT261" s="125"/>
      <c r="CD261" s="125"/>
      <c r="CN261" s="125"/>
      <c r="CX261" s="125"/>
      <c r="DH261" s="125"/>
      <c r="DR261" s="125"/>
      <c r="EB261" s="125"/>
      <c r="EL261" s="125"/>
      <c r="EV261" s="125"/>
      <c r="FF261" s="125"/>
      <c r="FP261" s="125"/>
      <c r="FZ261" s="125"/>
      <c r="GJ261" s="125"/>
      <c r="GT261" s="125"/>
      <c r="HD261" s="125"/>
      <c r="HN261" s="125"/>
      <c r="HX261" s="125"/>
    </row>
    <row xmlns:x14ac="http://schemas.microsoft.com/office/spreadsheetml/2009/9/ac" r="262" s="3" customFormat="true" x14ac:dyDescent="0.25">
      <c r="A262" s="384"/>
      <c r="B262" s="125"/>
      <c r="L262" s="125"/>
      <c r="V262" s="125"/>
      <c r="AF262" s="125"/>
      <c r="AP262" s="125"/>
      <c r="AZ262" s="125"/>
      <c r="BJ262" s="125"/>
      <c r="BT262" s="125"/>
      <c r="CD262" s="125"/>
      <c r="CN262" s="125"/>
      <c r="CX262" s="125"/>
      <c r="DH262" s="125"/>
      <c r="DR262" s="125"/>
      <c r="EB262" s="125"/>
      <c r="EL262" s="125"/>
      <c r="EV262" s="125"/>
      <c r="FF262" s="125"/>
      <c r="FP262" s="125"/>
      <c r="FZ262" s="125"/>
      <c r="GJ262" s="125"/>
      <c r="GT262" s="125"/>
      <c r="HD262" s="125"/>
      <c r="HN262" s="125"/>
      <c r="HX262" s="125"/>
    </row>
    <row xmlns:x14ac="http://schemas.microsoft.com/office/spreadsheetml/2009/9/ac" r="263" s="3" customFormat="true" x14ac:dyDescent="0.25">
      <c r="A263" s="384"/>
      <c r="B263" s="125"/>
      <c r="L263" s="125"/>
      <c r="V263" s="125"/>
      <c r="AF263" s="125"/>
      <c r="AP263" s="125"/>
      <c r="AZ263" s="125"/>
      <c r="BJ263" s="125"/>
      <c r="BT263" s="125"/>
      <c r="CD263" s="125"/>
      <c r="CN263" s="125"/>
      <c r="CX263" s="125"/>
      <c r="DH263" s="125"/>
      <c r="DR263" s="125"/>
      <c r="EB263" s="125"/>
      <c r="EL263" s="125"/>
      <c r="EV263" s="125"/>
      <c r="FF263" s="125"/>
      <c r="FP263" s="125"/>
      <c r="FZ263" s="125"/>
      <c r="GJ263" s="125"/>
      <c r="GT263" s="125"/>
      <c r="HD263" s="125"/>
      <c r="HN263" s="125"/>
      <c r="HX263" s="125"/>
    </row>
    <row xmlns:x14ac="http://schemas.microsoft.com/office/spreadsheetml/2009/9/ac" r="264" s="3" customFormat="true" x14ac:dyDescent="0.25">
      <c r="A264" s="384"/>
      <c r="B264" s="125"/>
      <c r="L264" s="125"/>
      <c r="V264" s="125"/>
      <c r="AF264" s="125"/>
      <c r="AP264" s="125"/>
      <c r="AZ264" s="125"/>
      <c r="BJ264" s="125"/>
      <c r="BT264" s="125"/>
      <c r="CD264" s="125"/>
      <c r="CN264" s="125"/>
      <c r="CX264" s="125"/>
      <c r="DH264" s="125"/>
      <c r="DR264" s="125"/>
      <c r="EB264" s="125"/>
      <c r="EL264" s="125"/>
      <c r="EV264" s="125"/>
      <c r="FF264" s="125"/>
      <c r="FP264" s="125"/>
      <c r="FZ264" s="125"/>
      <c r="GJ264" s="125"/>
      <c r="GT264" s="125"/>
      <c r="HD264" s="125"/>
      <c r="HN264" s="125"/>
      <c r="HX264" s="125"/>
    </row>
    <row xmlns:x14ac="http://schemas.microsoft.com/office/spreadsheetml/2009/9/ac" r="265" s="3" customFormat="true" x14ac:dyDescent="0.25">
      <c r="A265" s="384"/>
      <c r="B265" s="125"/>
      <c r="L265" s="125"/>
      <c r="V265" s="125"/>
      <c r="AF265" s="125"/>
      <c r="AP265" s="125"/>
      <c r="AZ265" s="125"/>
      <c r="BJ265" s="125"/>
      <c r="BT265" s="125"/>
      <c r="CD265" s="125"/>
      <c r="CN265" s="125"/>
      <c r="CX265" s="125"/>
      <c r="DH265" s="125"/>
      <c r="DR265" s="125"/>
      <c r="EB265" s="125"/>
      <c r="EL265" s="125"/>
      <c r="EV265" s="125"/>
      <c r="FF265" s="125"/>
      <c r="FP265" s="125"/>
      <c r="FZ265" s="125"/>
      <c r="GJ265" s="125"/>
      <c r="GT265" s="125"/>
      <c r="HD265" s="125"/>
      <c r="HN265" s="125"/>
      <c r="HX265" s="125"/>
    </row>
    <row xmlns:x14ac="http://schemas.microsoft.com/office/spreadsheetml/2009/9/ac" r="266" s="3" customFormat="true" x14ac:dyDescent="0.25">
      <c r="A266" s="384"/>
      <c r="B266" s="125"/>
      <c r="L266" s="125"/>
      <c r="V266" s="125"/>
      <c r="AF266" s="125"/>
      <c r="AP266" s="125"/>
      <c r="AZ266" s="125"/>
      <c r="BJ266" s="125"/>
      <c r="BT266" s="125"/>
      <c r="CD266" s="125"/>
      <c r="CN266" s="125"/>
      <c r="CX266" s="125"/>
      <c r="DH266" s="125"/>
      <c r="DR266" s="125"/>
      <c r="EB266" s="125"/>
      <c r="EL266" s="125"/>
      <c r="EV266" s="125"/>
      <c r="FF266" s="125"/>
      <c r="FP266" s="125"/>
      <c r="FZ266" s="125"/>
      <c r="GJ266" s="125"/>
      <c r="GT266" s="125"/>
      <c r="HD266" s="125"/>
      <c r="HN266" s="125"/>
      <c r="HX266" s="125"/>
    </row>
    <row xmlns:x14ac="http://schemas.microsoft.com/office/spreadsheetml/2009/9/ac" r="267" s="3" customFormat="true" x14ac:dyDescent="0.25">
      <c r="A267" s="384"/>
      <c r="B267" s="125"/>
      <c r="L267" s="125"/>
      <c r="V267" s="125"/>
      <c r="AF267" s="125"/>
      <c r="AP267" s="125"/>
      <c r="AZ267" s="125"/>
      <c r="BJ267" s="125"/>
      <c r="BT267" s="125"/>
      <c r="CD267" s="125"/>
      <c r="CN267" s="125"/>
      <c r="CX267" s="125"/>
      <c r="DH267" s="125"/>
      <c r="DR267" s="125"/>
      <c r="EB267" s="125"/>
      <c r="EL267" s="125"/>
      <c r="EV267" s="125"/>
      <c r="FF267" s="125"/>
      <c r="FP267" s="125"/>
      <c r="FZ267" s="125"/>
      <c r="GJ267" s="125"/>
      <c r="GT267" s="125"/>
      <c r="HD267" s="125"/>
      <c r="HN267" s="125"/>
      <c r="HX267" s="125"/>
    </row>
    <row xmlns:x14ac="http://schemas.microsoft.com/office/spreadsheetml/2009/9/ac" r="268" s="3" customFormat="true" x14ac:dyDescent="0.25">
      <c r="A268" s="384"/>
      <c r="B268" s="125"/>
      <c r="L268" s="125"/>
      <c r="V268" s="125"/>
      <c r="AF268" s="125"/>
      <c r="AP268" s="125"/>
      <c r="AZ268" s="125"/>
      <c r="BJ268" s="125"/>
      <c r="BT268" s="125"/>
      <c r="CD268" s="125"/>
      <c r="CN268" s="125"/>
      <c r="CX268" s="125"/>
      <c r="DH268" s="125"/>
      <c r="DR268" s="125"/>
      <c r="EB268" s="125"/>
      <c r="EL268" s="125"/>
      <c r="EV268" s="125"/>
      <c r="FF268" s="125"/>
      <c r="FP268" s="125"/>
      <c r="FZ268" s="125"/>
      <c r="GJ268" s="125"/>
      <c r="GT268" s="125"/>
      <c r="HD268" s="125"/>
      <c r="HN268" s="125"/>
      <c r="HX268" s="125"/>
    </row>
    <row xmlns:x14ac="http://schemas.microsoft.com/office/spreadsheetml/2009/9/ac" r="269" s="3" customFormat="true" x14ac:dyDescent="0.25">
      <c r="A269" s="384"/>
      <c r="B269" s="125"/>
      <c r="L269" s="125"/>
      <c r="V269" s="125"/>
      <c r="AF269" s="125"/>
      <c r="AP269" s="125"/>
      <c r="AZ269" s="125"/>
      <c r="BJ269" s="125"/>
      <c r="BT269" s="125"/>
      <c r="CD269" s="125"/>
      <c r="CN269" s="125"/>
      <c r="CX269" s="125"/>
      <c r="DH269" s="125"/>
      <c r="DR269" s="125"/>
      <c r="EB269" s="125"/>
      <c r="EL269" s="125"/>
      <c r="EV269" s="125"/>
      <c r="FF269" s="125"/>
      <c r="FP269" s="125"/>
      <c r="FZ269" s="125"/>
      <c r="GJ269" s="125"/>
      <c r="GT269" s="125"/>
      <c r="HD269" s="125"/>
      <c r="HN269" s="125"/>
      <c r="HX269" s="125"/>
    </row>
    <row xmlns:x14ac="http://schemas.microsoft.com/office/spreadsheetml/2009/9/ac" r="270" s="3" customFormat="true" x14ac:dyDescent="0.25">
      <c r="A270" s="384"/>
      <c r="B270" s="125"/>
      <c r="L270" s="125"/>
      <c r="V270" s="125"/>
      <c r="AF270" s="125"/>
      <c r="AP270" s="125"/>
      <c r="AZ270" s="125"/>
      <c r="BJ270" s="125"/>
      <c r="BT270" s="125"/>
      <c r="CD270" s="125"/>
      <c r="CN270" s="125"/>
      <c r="CX270" s="125"/>
      <c r="DH270" s="125"/>
      <c r="DR270" s="125"/>
      <c r="EB270" s="125"/>
      <c r="EL270" s="125"/>
      <c r="EV270" s="125"/>
      <c r="FF270" s="125"/>
      <c r="FP270" s="125"/>
      <c r="FZ270" s="125"/>
      <c r="GJ270" s="125"/>
      <c r="GT270" s="125"/>
      <c r="HD270" s="125"/>
      <c r="HN270" s="125"/>
      <c r="HX270" s="125"/>
    </row>
    <row xmlns:x14ac="http://schemas.microsoft.com/office/spreadsheetml/2009/9/ac" r="271" s="3" customFormat="true" x14ac:dyDescent="0.25">
      <c r="A271" s="384"/>
      <c r="B271" s="125"/>
      <c r="L271" s="125"/>
      <c r="V271" s="125"/>
      <c r="AF271" s="125"/>
      <c r="AP271" s="125"/>
      <c r="AZ271" s="125"/>
      <c r="BJ271" s="125"/>
      <c r="BT271" s="125"/>
      <c r="CD271" s="125"/>
      <c r="CN271" s="125"/>
      <c r="CX271" s="125"/>
      <c r="DH271" s="125"/>
      <c r="DR271" s="125"/>
      <c r="EB271" s="125"/>
      <c r="EL271" s="125"/>
      <c r="EV271" s="125"/>
      <c r="FF271" s="125"/>
      <c r="FP271" s="125"/>
      <c r="FZ271" s="125"/>
      <c r="GJ271" s="125"/>
      <c r="GT271" s="125"/>
      <c r="HD271" s="125"/>
      <c r="HN271" s="125"/>
      <c r="HX271" s="125"/>
    </row>
    <row xmlns:x14ac="http://schemas.microsoft.com/office/spreadsheetml/2009/9/ac" r="272" s="3" customFormat="true" x14ac:dyDescent="0.25">
      <c r="A272" s="384"/>
      <c r="B272" s="125"/>
      <c r="L272" s="125"/>
      <c r="V272" s="125"/>
      <c r="AF272" s="125"/>
      <c r="AP272" s="125"/>
      <c r="AZ272" s="125"/>
      <c r="BJ272" s="125"/>
      <c r="BT272" s="125"/>
      <c r="CD272" s="125"/>
      <c r="CN272" s="125"/>
      <c r="CX272" s="125"/>
      <c r="DH272" s="125"/>
      <c r="DR272" s="125"/>
      <c r="EB272" s="125"/>
      <c r="EL272" s="125"/>
      <c r="EV272" s="125"/>
      <c r="FF272" s="125"/>
      <c r="FP272" s="125"/>
      <c r="FZ272" s="125"/>
      <c r="GJ272" s="125"/>
      <c r="GT272" s="125"/>
      <c r="HD272" s="125"/>
      <c r="HN272" s="125"/>
      <c r="HX272" s="125"/>
    </row>
    <row xmlns:x14ac="http://schemas.microsoft.com/office/spreadsheetml/2009/9/ac" r="273" s="3" customFormat="true" x14ac:dyDescent="0.25">
      <c r="A273" s="384"/>
      <c r="B273" s="125"/>
      <c r="L273" s="125"/>
      <c r="V273" s="125"/>
      <c r="AF273" s="125"/>
      <c r="AP273" s="125"/>
      <c r="AZ273" s="125"/>
      <c r="BJ273" s="125"/>
      <c r="BT273" s="125"/>
      <c r="CD273" s="125"/>
      <c r="CN273" s="125"/>
      <c r="CX273" s="125"/>
      <c r="DH273" s="125"/>
      <c r="DR273" s="125"/>
      <c r="EB273" s="125"/>
      <c r="EL273" s="125"/>
      <c r="EV273" s="125"/>
      <c r="FF273" s="125"/>
      <c r="FP273" s="125"/>
      <c r="FZ273" s="125"/>
      <c r="GJ273" s="125"/>
      <c r="GT273" s="125"/>
      <c r="HD273" s="125"/>
      <c r="HN273" s="125"/>
      <c r="HX273" s="125"/>
    </row>
    <row xmlns:x14ac="http://schemas.microsoft.com/office/spreadsheetml/2009/9/ac" r="274" s="3" customFormat="true" x14ac:dyDescent="0.25">
      <c r="A274" s="384"/>
      <c r="B274" s="125"/>
      <c r="L274" s="125"/>
      <c r="V274" s="125"/>
      <c r="AF274" s="125"/>
      <c r="AP274" s="125"/>
      <c r="AZ274" s="125"/>
      <c r="BJ274" s="125"/>
      <c r="BT274" s="125"/>
      <c r="CD274" s="125"/>
      <c r="CN274" s="125"/>
      <c r="CX274" s="125"/>
      <c r="DH274" s="125"/>
      <c r="DR274" s="125"/>
      <c r="EB274" s="125"/>
      <c r="EL274" s="125"/>
      <c r="EV274" s="125"/>
      <c r="FF274" s="125"/>
      <c r="FP274" s="125"/>
      <c r="FZ274" s="125"/>
      <c r="GJ274" s="125"/>
      <c r="GT274" s="125"/>
      <c r="HD274" s="125"/>
      <c r="HN274" s="125"/>
      <c r="HX274" s="125"/>
    </row>
    <row xmlns:x14ac="http://schemas.microsoft.com/office/spreadsheetml/2009/9/ac" r="275" s="3" customFormat="true" x14ac:dyDescent="0.25">
      <c r="A275" s="384"/>
      <c r="B275" s="125"/>
      <c r="L275" s="125"/>
      <c r="V275" s="125"/>
      <c r="AF275" s="125"/>
      <c r="AP275" s="125"/>
      <c r="AZ275" s="125"/>
      <c r="BJ275" s="125"/>
      <c r="BT275" s="125"/>
      <c r="CD275" s="125"/>
      <c r="CN275" s="125"/>
      <c r="CX275" s="125"/>
      <c r="DH275" s="125"/>
      <c r="DR275" s="125"/>
      <c r="EB275" s="125"/>
      <c r="EL275" s="125"/>
      <c r="EV275" s="125"/>
      <c r="FF275" s="125"/>
      <c r="FP275" s="125"/>
      <c r="FZ275" s="125"/>
      <c r="GJ275" s="125"/>
      <c r="GT275" s="125"/>
      <c r="HD275" s="125"/>
      <c r="HN275" s="125"/>
      <c r="HX275" s="125"/>
    </row>
    <row xmlns:x14ac="http://schemas.microsoft.com/office/spreadsheetml/2009/9/ac" r="276" s="3" customFormat="true" x14ac:dyDescent="0.25">
      <c r="A276" s="384"/>
      <c r="B276" s="125"/>
      <c r="L276" s="125"/>
      <c r="V276" s="125"/>
      <c r="AF276" s="125"/>
      <c r="AP276" s="125"/>
      <c r="AZ276" s="125"/>
      <c r="BJ276" s="125"/>
      <c r="BT276" s="125"/>
      <c r="CD276" s="125"/>
      <c r="CN276" s="125"/>
      <c r="CX276" s="125"/>
      <c r="DH276" s="125"/>
      <c r="DR276" s="125"/>
      <c r="EB276" s="125"/>
      <c r="EL276" s="125"/>
      <c r="EV276" s="125"/>
      <c r="FF276" s="125"/>
      <c r="FP276" s="125"/>
      <c r="FZ276" s="125"/>
      <c r="GJ276" s="125"/>
      <c r="GT276" s="125"/>
      <c r="HD276" s="125"/>
      <c r="HN276" s="125"/>
      <c r="HX276" s="125"/>
    </row>
    <row xmlns:x14ac="http://schemas.microsoft.com/office/spreadsheetml/2009/9/ac" r="277" s="3" customFormat="true" x14ac:dyDescent="0.25">
      <c r="A277" s="384"/>
      <c r="B277" s="125"/>
      <c r="L277" s="125"/>
      <c r="V277" s="125"/>
      <c r="AF277" s="125"/>
      <c r="AP277" s="125"/>
      <c r="AZ277" s="125"/>
      <c r="BJ277" s="125"/>
      <c r="BT277" s="125"/>
      <c r="CD277" s="125"/>
      <c r="CN277" s="125"/>
      <c r="CX277" s="125"/>
      <c r="DH277" s="125"/>
      <c r="DR277" s="125"/>
      <c r="EB277" s="125"/>
      <c r="EL277" s="125"/>
      <c r="EV277" s="125"/>
      <c r="FF277" s="125"/>
      <c r="FP277" s="125"/>
      <c r="FZ277" s="125"/>
      <c r="GJ277" s="125"/>
      <c r="GT277" s="125"/>
      <c r="HD277" s="125"/>
      <c r="HN277" s="125"/>
      <c r="HX277" s="125"/>
    </row>
    <row xmlns:x14ac="http://schemas.microsoft.com/office/spreadsheetml/2009/9/ac" r="278" s="3" customFormat="true" x14ac:dyDescent="0.25">
      <c r="A278" s="384"/>
      <c r="B278" s="125"/>
      <c r="L278" s="125"/>
      <c r="V278" s="125"/>
      <c r="AF278" s="125"/>
      <c r="AP278" s="125"/>
      <c r="AZ278" s="125"/>
      <c r="BJ278" s="125"/>
      <c r="BT278" s="125"/>
      <c r="CD278" s="125"/>
      <c r="CN278" s="125"/>
      <c r="CX278" s="125"/>
      <c r="DH278" s="125"/>
      <c r="DR278" s="125"/>
      <c r="EB278" s="125"/>
      <c r="EL278" s="125"/>
      <c r="EV278" s="125"/>
      <c r="FF278" s="125"/>
      <c r="FP278" s="125"/>
      <c r="FZ278" s="125"/>
      <c r="GJ278" s="125"/>
      <c r="GT278" s="125"/>
      <c r="HD278" s="125"/>
      <c r="HN278" s="125"/>
      <c r="HX278" s="125"/>
    </row>
    <row xmlns:x14ac="http://schemas.microsoft.com/office/spreadsheetml/2009/9/ac" r="279" s="3" customFormat="true" x14ac:dyDescent="0.25">
      <c r="A279" s="384"/>
      <c r="B279" s="125"/>
      <c r="L279" s="125"/>
      <c r="V279" s="125"/>
      <c r="AF279" s="125"/>
      <c r="AP279" s="125"/>
      <c r="AZ279" s="125"/>
      <c r="BJ279" s="125"/>
      <c r="BT279" s="125"/>
      <c r="CD279" s="125"/>
      <c r="CN279" s="125"/>
      <c r="CX279" s="125"/>
      <c r="DH279" s="125"/>
      <c r="DR279" s="125"/>
      <c r="EB279" s="125"/>
      <c r="EL279" s="125"/>
      <c r="EV279" s="125"/>
      <c r="FF279" s="125"/>
      <c r="FP279" s="125"/>
      <c r="FZ279" s="125"/>
      <c r="GJ279" s="125"/>
      <c r="GT279" s="125"/>
      <c r="HD279" s="125"/>
      <c r="HN279" s="125"/>
      <c r="HX279" s="125"/>
    </row>
    <row xmlns:x14ac="http://schemas.microsoft.com/office/spreadsheetml/2009/9/ac" r="280" s="3" customFormat="true" x14ac:dyDescent="0.25">
      <c r="A280" s="384"/>
      <c r="B280" s="125"/>
      <c r="L280" s="125"/>
      <c r="V280" s="125"/>
      <c r="AF280" s="125"/>
      <c r="AP280" s="125"/>
      <c r="AZ280" s="125"/>
      <c r="BJ280" s="125"/>
      <c r="BT280" s="125"/>
      <c r="CD280" s="125"/>
      <c r="CN280" s="125"/>
      <c r="CX280" s="125"/>
      <c r="DH280" s="125"/>
      <c r="DR280" s="125"/>
      <c r="EB280" s="125"/>
      <c r="EL280" s="125"/>
      <c r="EV280" s="125"/>
      <c r="FF280" s="125"/>
      <c r="FP280" s="125"/>
      <c r="FZ280" s="125"/>
      <c r="GJ280" s="125"/>
      <c r="GT280" s="125"/>
      <c r="HD280" s="125"/>
      <c r="HN280" s="125"/>
      <c r="HX280" s="125"/>
    </row>
    <row xmlns:x14ac="http://schemas.microsoft.com/office/spreadsheetml/2009/9/ac" r="281" s="3" customFormat="true" x14ac:dyDescent="0.25">
      <c r="A281" s="384"/>
      <c r="B281" s="125"/>
      <c r="L281" s="125"/>
      <c r="V281" s="125"/>
      <c r="AF281" s="125"/>
      <c r="AP281" s="125"/>
      <c r="AZ281" s="125"/>
      <c r="BJ281" s="125"/>
      <c r="BT281" s="125"/>
      <c r="CD281" s="125"/>
      <c r="CN281" s="125"/>
      <c r="CX281" s="125"/>
      <c r="DH281" s="125"/>
      <c r="DR281" s="125"/>
      <c r="EB281" s="125"/>
      <c r="EL281" s="125"/>
      <c r="EV281" s="125"/>
      <c r="FF281" s="125"/>
      <c r="FP281" s="125"/>
      <c r="FZ281" s="125"/>
      <c r="GJ281" s="125"/>
      <c r="GT281" s="125"/>
      <c r="HD281" s="125"/>
      <c r="HN281" s="125"/>
      <c r="HX281" s="125"/>
    </row>
    <row xmlns:x14ac="http://schemas.microsoft.com/office/spreadsheetml/2009/9/ac" r="282" s="3" customFormat="true" x14ac:dyDescent="0.25">
      <c r="A282" s="384"/>
      <c r="B282" s="125"/>
      <c r="L282" s="125"/>
      <c r="V282" s="125"/>
      <c r="AF282" s="125"/>
      <c r="AP282" s="125"/>
      <c r="AZ282" s="125"/>
      <c r="BJ282" s="125"/>
      <c r="BT282" s="125"/>
      <c r="CD282" s="125"/>
      <c r="CN282" s="125"/>
      <c r="CX282" s="125"/>
      <c r="DH282" s="125"/>
      <c r="DR282" s="125"/>
      <c r="EB282" s="125"/>
      <c r="EL282" s="125"/>
      <c r="EV282" s="125"/>
      <c r="FF282" s="125"/>
      <c r="FP282" s="125"/>
      <c r="FZ282" s="125"/>
      <c r="GJ282" s="125"/>
      <c r="GT282" s="125"/>
      <c r="HD282" s="125"/>
      <c r="HN282" s="125"/>
      <c r="HX282" s="125"/>
    </row>
    <row xmlns:x14ac="http://schemas.microsoft.com/office/spreadsheetml/2009/9/ac" r="283" s="3" customFormat="true" x14ac:dyDescent="0.25">
      <c r="A283" s="384"/>
      <c r="B283" s="125"/>
      <c r="L283" s="125"/>
      <c r="V283" s="125"/>
      <c r="AF283" s="125"/>
      <c r="AP283" s="125"/>
      <c r="AZ283" s="125"/>
      <c r="BJ283" s="125"/>
      <c r="BT283" s="125"/>
      <c r="CD283" s="125"/>
      <c r="CN283" s="125"/>
      <c r="CX283" s="125"/>
      <c r="DH283" s="125"/>
      <c r="DR283" s="125"/>
      <c r="EB283" s="125"/>
      <c r="EL283" s="125"/>
      <c r="EV283" s="125"/>
      <c r="FF283" s="125"/>
      <c r="FP283" s="125"/>
      <c r="FZ283" s="125"/>
      <c r="GJ283" s="125"/>
      <c r="GT283" s="125"/>
      <c r="HD283" s="125"/>
      <c r="HN283" s="125"/>
      <c r="HX283" s="125"/>
    </row>
    <row xmlns:x14ac="http://schemas.microsoft.com/office/spreadsheetml/2009/9/ac" r="284" s="3" customFormat="true" x14ac:dyDescent="0.25">
      <c r="A284" s="384"/>
      <c r="B284" s="125"/>
      <c r="L284" s="125"/>
      <c r="V284" s="125"/>
      <c r="AF284" s="125"/>
      <c r="AP284" s="125"/>
      <c r="AZ284" s="125"/>
      <c r="BJ284" s="125"/>
      <c r="BT284" s="125"/>
      <c r="CD284" s="125"/>
      <c r="CN284" s="125"/>
      <c r="CX284" s="125"/>
      <c r="DH284" s="125"/>
      <c r="DR284" s="125"/>
      <c r="EB284" s="125"/>
      <c r="EL284" s="125"/>
      <c r="EV284" s="125"/>
      <c r="FF284" s="125"/>
      <c r="FP284" s="125"/>
      <c r="FZ284" s="125"/>
      <c r="GJ284" s="125"/>
      <c r="GT284" s="125"/>
      <c r="HD284" s="125"/>
      <c r="HN284" s="125"/>
      <c r="HX284" s="125"/>
    </row>
    <row xmlns:x14ac="http://schemas.microsoft.com/office/spreadsheetml/2009/9/ac" r="285" s="3" customFormat="true" x14ac:dyDescent="0.25">
      <c r="A285" s="384"/>
      <c r="B285" s="125"/>
      <c r="L285" s="125"/>
      <c r="V285" s="125"/>
      <c r="AF285" s="125"/>
      <c r="AP285" s="125"/>
      <c r="AZ285" s="125"/>
      <c r="BJ285" s="125"/>
      <c r="BT285" s="125"/>
      <c r="CD285" s="125"/>
      <c r="CN285" s="125"/>
      <c r="CX285" s="125"/>
      <c r="DH285" s="125"/>
      <c r="DR285" s="125"/>
      <c r="EB285" s="125"/>
      <c r="EL285" s="125"/>
      <c r="EV285" s="125"/>
      <c r="FF285" s="125"/>
      <c r="FP285" s="125"/>
      <c r="FZ285" s="125"/>
      <c r="GJ285" s="125"/>
      <c r="GT285" s="125"/>
      <c r="HD285" s="125"/>
      <c r="HN285" s="125"/>
      <c r="HX285" s="125"/>
    </row>
    <row xmlns:x14ac="http://schemas.microsoft.com/office/spreadsheetml/2009/9/ac" r="286" s="3" customFormat="true" x14ac:dyDescent="0.25">
      <c r="A286" s="384"/>
      <c r="B286" s="125"/>
      <c r="L286" s="125"/>
      <c r="V286" s="125"/>
      <c r="AF286" s="125"/>
      <c r="AP286" s="125"/>
      <c r="AZ286" s="125"/>
      <c r="BJ286" s="125"/>
      <c r="BT286" s="125"/>
      <c r="CD286" s="125"/>
      <c r="CN286" s="125"/>
      <c r="CX286" s="125"/>
      <c r="DH286" s="125"/>
      <c r="DR286" s="125"/>
      <c r="EB286" s="125"/>
      <c r="EL286" s="125"/>
      <c r="EV286" s="125"/>
      <c r="FF286" s="125"/>
      <c r="FP286" s="125"/>
      <c r="FZ286" s="125"/>
      <c r="GJ286" s="125"/>
      <c r="GT286" s="125"/>
      <c r="HD286" s="125"/>
      <c r="HN286" s="125"/>
      <c r="HX286" s="125"/>
    </row>
    <row xmlns:x14ac="http://schemas.microsoft.com/office/spreadsheetml/2009/9/ac" r="287" s="3" customFormat="true" x14ac:dyDescent="0.25">
      <c r="A287" s="384"/>
      <c r="B287" s="125"/>
      <c r="L287" s="125"/>
      <c r="V287" s="125"/>
      <c r="AF287" s="125"/>
      <c r="AP287" s="125"/>
      <c r="AZ287" s="125"/>
      <c r="BJ287" s="125"/>
      <c r="BT287" s="125"/>
      <c r="CD287" s="125"/>
      <c r="CN287" s="125"/>
      <c r="CX287" s="125"/>
      <c r="DH287" s="125"/>
      <c r="DR287" s="125"/>
      <c r="EB287" s="125"/>
      <c r="EL287" s="125"/>
      <c r="EV287" s="125"/>
      <c r="FF287" s="125"/>
      <c r="FP287" s="125"/>
      <c r="FZ287" s="125"/>
      <c r="GJ287" s="125"/>
      <c r="GT287" s="125"/>
      <c r="HD287" s="125"/>
      <c r="HN287" s="125"/>
      <c r="HX287" s="125"/>
    </row>
    <row xmlns:x14ac="http://schemas.microsoft.com/office/spreadsheetml/2009/9/ac" r="288" s="3" customFormat="true" x14ac:dyDescent="0.25">
      <c r="A288" s="384"/>
      <c r="B288" s="125"/>
      <c r="L288" s="125"/>
      <c r="V288" s="125"/>
      <c r="AF288" s="125"/>
      <c r="AP288" s="125"/>
      <c r="AZ288" s="125"/>
      <c r="BJ288" s="125"/>
      <c r="BT288" s="125"/>
      <c r="CD288" s="125"/>
      <c r="CN288" s="125"/>
      <c r="CX288" s="125"/>
      <c r="DH288" s="125"/>
      <c r="DR288" s="125"/>
      <c r="EB288" s="125"/>
      <c r="EL288" s="125"/>
      <c r="EV288" s="125"/>
      <c r="FF288" s="125"/>
      <c r="FP288" s="125"/>
      <c r="FZ288" s="125"/>
      <c r="GJ288" s="125"/>
      <c r="GT288" s="125"/>
      <c r="HD288" s="125"/>
      <c r="HN288" s="125"/>
      <c r="HX288" s="125"/>
    </row>
    <row xmlns:x14ac="http://schemas.microsoft.com/office/spreadsheetml/2009/9/ac" r="289" s="3" customFormat="true" x14ac:dyDescent="0.25">
      <c r="A289" s="384"/>
      <c r="B289" s="125"/>
      <c r="L289" s="125"/>
      <c r="V289" s="125"/>
      <c r="AF289" s="125"/>
      <c r="AP289" s="125"/>
      <c r="AZ289" s="125"/>
      <c r="BJ289" s="125"/>
      <c r="BT289" s="125"/>
      <c r="CD289" s="125"/>
      <c r="CN289" s="125"/>
      <c r="CX289" s="125"/>
      <c r="DH289" s="125"/>
      <c r="DR289" s="125"/>
      <c r="EB289" s="125"/>
      <c r="EL289" s="125"/>
      <c r="EV289" s="125"/>
      <c r="FF289" s="125"/>
      <c r="FP289" s="125"/>
      <c r="FZ289" s="125"/>
      <c r="GJ289" s="125"/>
      <c r="GT289" s="125"/>
      <c r="HD289" s="125"/>
      <c r="HN289" s="125"/>
      <c r="HX289" s="125"/>
    </row>
    <row xmlns:x14ac="http://schemas.microsoft.com/office/spreadsheetml/2009/9/ac" r="290" s="3" customFormat="true" x14ac:dyDescent="0.25">
      <c r="A290" s="384"/>
      <c r="B290" s="125"/>
      <c r="L290" s="125"/>
      <c r="V290" s="125"/>
      <c r="AF290" s="125"/>
      <c r="AP290" s="125"/>
      <c r="AZ290" s="125"/>
      <c r="BJ290" s="125"/>
      <c r="BT290" s="125"/>
      <c r="CD290" s="125"/>
      <c r="CN290" s="125"/>
      <c r="CX290" s="125"/>
      <c r="DH290" s="125"/>
      <c r="DR290" s="125"/>
      <c r="EB290" s="125"/>
      <c r="EL290" s="125"/>
      <c r="EV290" s="125"/>
      <c r="FF290" s="125"/>
      <c r="FP290" s="125"/>
      <c r="FZ290" s="125"/>
      <c r="GJ290" s="125"/>
      <c r="GT290" s="125"/>
      <c r="HD290" s="125"/>
      <c r="HN290" s="125"/>
      <c r="HX290" s="125"/>
    </row>
    <row xmlns:x14ac="http://schemas.microsoft.com/office/spreadsheetml/2009/9/ac" r="291" s="3" customFormat="true" x14ac:dyDescent="0.25">
      <c r="A291" s="384"/>
      <c r="B291" s="125"/>
      <c r="L291" s="125"/>
      <c r="V291" s="125"/>
      <c r="AF291" s="125"/>
      <c r="AP291" s="125"/>
      <c r="AZ291" s="125"/>
      <c r="BJ291" s="125"/>
      <c r="BT291" s="125"/>
      <c r="CD291" s="125"/>
      <c r="CN291" s="125"/>
      <c r="CX291" s="125"/>
      <c r="DH291" s="125"/>
      <c r="DR291" s="125"/>
      <c r="EB291" s="125"/>
      <c r="EL291" s="125"/>
      <c r="EV291" s="125"/>
      <c r="FF291" s="125"/>
      <c r="FP291" s="125"/>
      <c r="FZ291" s="125"/>
      <c r="GJ291" s="125"/>
      <c r="GT291" s="125"/>
      <c r="HD291" s="125"/>
      <c r="HN291" s="125"/>
      <c r="HX291" s="125"/>
    </row>
    <row xmlns:x14ac="http://schemas.microsoft.com/office/spreadsheetml/2009/9/ac" r="292" s="3" customFormat="true" x14ac:dyDescent="0.25">
      <c r="A292" s="384"/>
      <c r="B292" s="125"/>
      <c r="L292" s="125"/>
      <c r="V292" s="125"/>
      <c r="AF292" s="125"/>
      <c r="AP292" s="125"/>
      <c r="AZ292" s="125"/>
      <c r="BJ292" s="125"/>
      <c r="BT292" s="125"/>
      <c r="CD292" s="125"/>
      <c r="CN292" s="125"/>
      <c r="CX292" s="125"/>
      <c r="DH292" s="125"/>
      <c r="DR292" s="125"/>
      <c r="EB292" s="125"/>
      <c r="EL292" s="125"/>
      <c r="EV292" s="125"/>
      <c r="FF292" s="125"/>
      <c r="FP292" s="125"/>
      <c r="FZ292" s="125"/>
      <c r="GJ292" s="125"/>
      <c r="GT292" s="125"/>
      <c r="HD292" s="125"/>
      <c r="HN292" s="125"/>
      <c r="HX292" s="125"/>
    </row>
    <row xmlns:x14ac="http://schemas.microsoft.com/office/spreadsheetml/2009/9/ac" r="293" s="3" customFormat="true" x14ac:dyDescent="0.25">
      <c r="A293" s="384"/>
      <c r="B293" s="125"/>
      <c r="L293" s="125"/>
      <c r="V293" s="125"/>
      <c r="AF293" s="125"/>
      <c r="AP293" s="125"/>
      <c r="AZ293" s="125"/>
      <c r="BJ293" s="125"/>
      <c r="BT293" s="125"/>
      <c r="CD293" s="125"/>
      <c r="CN293" s="125"/>
      <c r="CX293" s="125"/>
      <c r="DH293" s="125"/>
      <c r="DR293" s="125"/>
      <c r="EB293" s="125"/>
      <c r="EL293" s="125"/>
      <c r="EV293" s="125"/>
      <c r="FF293" s="125"/>
      <c r="FP293" s="125"/>
      <c r="FZ293" s="125"/>
      <c r="GJ293" s="125"/>
      <c r="GT293" s="125"/>
      <c r="HD293" s="125"/>
      <c r="HN293" s="125"/>
      <c r="HX293" s="125"/>
    </row>
    <row xmlns:x14ac="http://schemas.microsoft.com/office/spreadsheetml/2009/9/ac" r="294" s="3" customFormat="true" x14ac:dyDescent="0.25">
      <c r="A294" s="384"/>
      <c r="B294" s="125"/>
      <c r="L294" s="125"/>
      <c r="V294" s="125"/>
      <c r="AF294" s="125"/>
      <c r="AP294" s="125"/>
      <c r="AZ294" s="125"/>
      <c r="BJ294" s="125"/>
      <c r="BT294" s="125"/>
      <c r="CD294" s="125"/>
      <c r="CN294" s="125"/>
      <c r="CX294" s="125"/>
      <c r="DH294" s="125"/>
      <c r="DR294" s="125"/>
      <c r="EB294" s="125"/>
      <c r="EL294" s="125"/>
      <c r="EV294" s="125"/>
      <c r="FF294" s="125"/>
      <c r="FP294" s="125"/>
      <c r="FZ294" s="125"/>
      <c r="GJ294" s="125"/>
      <c r="GT294" s="125"/>
      <c r="HD294" s="125"/>
      <c r="HN294" s="125"/>
      <c r="HX294" s="125"/>
    </row>
    <row xmlns:x14ac="http://schemas.microsoft.com/office/spreadsheetml/2009/9/ac" r="295" s="3" customFormat="true" x14ac:dyDescent="0.25">
      <c r="A295" s="384"/>
      <c r="B295" s="125"/>
      <c r="L295" s="125"/>
      <c r="V295" s="125"/>
      <c r="AF295" s="125"/>
      <c r="AP295" s="125"/>
      <c r="AZ295" s="125"/>
      <c r="BJ295" s="125"/>
      <c r="BT295" s="125"/>
      <c r="CD295" s="125"/>
      <c r="CN295" s="125"/>
      <c r="CX295" s="125"/>
      <c r="DH295" s="125"/>
      <c r="DR295" s="125"/>
      <c r="EB295" s="125"/>
      <c r="EL295" s="125"/>
      <c r="EV295" s="125"/>
      <c r="FF295" s="125"/>
      <c r="FP295" s="125"/>
      <c r="FZ295" s="125"/>
      <c r="GJ295" s="125"/>
      <c r="GT295" s="125"/>
      <c r="HD295" s="125"/>
      <c r="HN295" s="125"/>
      <c r="HX295" s="125"/>
    </row>
    <row xmlns:x14ac="http://schemas.microsoft.com/office/spreadsheetml/2009/9/ac" r="296" s="3" customFormat="true" x14ac:dyDescent="0.25">
      <c r="A296" s="384"/>
      <c r="B296" s="125"/>
      <c r="L296" s="125"/>
      <c r="V296" s="125"/>
      <c r="AF296" s="125"/>
      <c r="AP296" s="125"/>
      <c r="AZ296" s="125"/>
      <c r="BJ296" s="125"/>
      <c r="BT296" s="125"/>
      <c r="CD296" s="125"/>
      <c r="CN296" s="125"/>
      <c r="CX296" s="125"/>
      <c r="DH296" s="125"/>
      <c r="DR296" s="125"/>
      <c r="EB296" s="125"/>
      <c r="EL296" s="125"/>
      <c r="EV296" s="125"/>
      <c r="FF296" s="125"/>
      <c r="FP296" s="125"/>
      <c r="FZ296" s="125"/>
      <c r="GJ296" s="125"/>
      <c r="GT296" s="125"/>
      <c r="HD296" s="125"/>
      <c r="HN296" s="125"/>
      <c r="HX296" s="125"/>
    </row>
    <row xmlns:x14ac="http://schemas.microsoft.com/office/spreadsheetml/2009/9/ac" r="297" s="3" customFormat="true" x14ac:dyDescent="0.25">
      <c r="A297" s="384"/>
      <c r="B297" s="125"/>
      <c r="L297" s="125"/>
      <c r="V297" s="125"/>
      <c r="AF297" s="125"/>
      <c r="AP297" s="125"/>
      <c r="AZ297" s="125"/>
      <c r="BJ297" s="125"/>
      <c r="BT297" s="125"/>
      <c r="CD297" s="125"/>
      <c r="CN297" s="125"/>
      <c r="CX297" s="125"/>
      <c r="DH297" s="125"/>
      <c r="DR297" s="125"/>
      <c r="EB297" s="125"/>
      <c r="EL297" s="125"/>
      <c r="EV297" s="125"/>
      <c r="FF297" s="125"/>
      <c r="FP297" s="125"/>
      <c r="FZ297" s="125"/>
      <c r="GJ297" s="125"/>
      <c r="GT297" s="125"/>
      <c r="HD297" s="125"/>
      <c r="HN297" s="125"/>
      <c r="HX297" s="125"/>
    </row>
    <row xmlns:x14ac="http://schemas.microsoft.com/office/spreadsheetml/2009/9/ac" r="298" s="3" customFormat="true" x14ac:dyDescent="0.25">
      <c r="A298" s="384"/>
      <c r="B298" s="125"/>
      <c r="L298" s="125"/>
      <c r="V298" s="125"/>
      <c r="AF298" s="125"/>
      <c r="AP298" s="125"/>
      <c r="AZ298" s="125"/>
      <c r="BJ298" s="125"/>
      <c r="BT298" s="125"/>
      <c r="CD298" s="125"/>
      <c r="CN298" s="125"/>
      <c r="CX298" s="125"/>
      <c r="DH298" s="125"/>
      <c r="DR298" s="125"/>
      <c r="EB298" s="125"/>
      <c r="EL298" s="125"/>
      <c r="EV298" s="125"/>
      <c r="FF298" s="125"/>
      <c r="FP298" s="125"/>
      <c r="FZ298" s="125"/>
      <c r="GJ298" s="125"/>
      <c r="GT298" s="125"/>
      <c r="HD298" s="125"/>
      <c r="HN298" s="125"/>
      <c r="HX298" s="125"/>
    </row>
    <row xmlns:x14ac="http://schemas.microsoft.com/office/spreadsheetml/2009/9/ac" r="299" s="3" customFormat="true" x14ac:dyDescent="0.25">
      <c r="A299" s="384"/>
      <c r="B299" s="125"/>
      <c r="L299" s="125"/>
      <c r="V299" s="125"/>
      <c r="AF299" s="125"/>
      <c r="AP299" s="125"/>
      <c r="AZ299" s="125"/>
      <c r="BJ299" s="125"/>
      <c r="BT299" s="125"/>
      <c r="CD299" s="125"/>
      <c r="CN299" s="125"/>
      <c r="CX299" s="125"/>
      <c r="DH299" s="125"/>
      <c r="DR299" s="125"/>
      <c r="EB299" s="125"/>
      <c r="EL299" s="125"/>
      <c r="EV299" s="125"/>
      <c r="FF299" s="125"/>
      <c r="FP299" s="125"/>
      <c r="FZ299" s="125"/>
      <c r="GJ299" s="125"/>
      <c r="GT299" s="125"/>
      <c r="HD299" s="125"/>
      <c r="HN299" s="125"/>
      <c r="HX299" s="125"/>
    </row>
    <row xmlns:x14ac="http://schemas.microsoft.com/office/spreadsheetml/2009/9/ac" r="300" s="3" customFormat="true" x14ac:dyDescent="0.25">
      <c r="A300" s="384"/>
      <c r="B300" s="125"/>
      <c r="L300" s="125"/>
      <c r="V300" s="125"/>
      <c r="AF300" s="125"/>
      <c r="AP300" s="125"/>
      <c r="AZ300" s="125"/>
      <c r="BJ300" s="125"/>
      <c r="BT300" s="125"/>
      <c r="CD300" s="125"/>
      <c r="CN300" s="125"/>
      <c r="CX300" s="125"/>
      <c r="DH300" s="125"/>
      <c r="DR300" s="125"/>
      <c r="EB300" s="125"/>
      <c r="EL300" s="125"/>
      <c r="EV300" s="125"/>
      <c r="FF300" s="125"/>
      <c r="FP300" s="125"/>
      <c r="FZ300" s="125"/>
      <c r="GJ300" s="125"/>
      <c r="GT300" s="125"/>
      <c r="HD300" s="125"/>
      <c r="HN300" s="125"/>
      <c r="HX300" s="125"/>
    </row>
    <row xmlns:x14ac="http://schemas.microsoft.com/office/spreadsheetml/2009/9/ac" r="301" s="3" customFormat="true" x14ac:dyDescent="0.25">
      <c r="A301" s="384"/>
      <c r="B301" s="125"/>
      <c r="L301" s="125"/>
      <c r="V301" s="125"/>
      <c r="AF301" s="125"/>
      <c r="AP301" s="125"/>
      <c r="AZ301" s="125"/>
      <c r="BJ301" s="125"/>
      <c r="BT301" s="125"/>
      <c r="CD301" s="125"/>
      <c r="CN301" s="125"/>
      <c r="CX301" s="125"/>
      <c r="DH301" s="125"/>
      <c r="DR301" s="125"/>
      <c r="EB301" s="125"/>
      <c r="EL301" s="125"/>
      <c r="EV301" s="125"/>
      <c r="FF301" s="125"/>
      <c r="FP301" s="125"/>
      <c r="FZ301" s="125"/>
      <c r="GJ301" s="125"/>
      <c r="GT301" s="125"/>
      <c r="HD301" s="125"/>
      <c r="HN301" s="125"/>
      <c r="HX301" s="125"/>
    </row>
    <row xmlns:x14ac="http://schemas.microsoft.com/office/spreadsheetml/2009/9/ac" r="302" s="3" customFormat="true" x14ac:dyDescent="0.25">
      <c r="A302" s="384"/>
      <c r="B302" s="125"/>
      <c r="L302" s="125"/>
      <c r="V302" s="125"/>
      <c r="AF302" s="125"/>
      <c r="AP302" s="125"/>
      <c r="AZ302" s="125"/>
      <c r="BJ302" s="125"/>
      <c r="BT302" s="125"/>
      <c r="CD302" s="125"/>
      <c r="CN302" s="125"/>
      <c r="CX302" s="125"/>
      <c r="DH302" s="125"/>
      <c r="DR302" s="125"/>
      <c r="EB302" s="125"/>
      <c r="EL302" s="125"/>
      <c r="EV302" s="125"/>
      <c r="FF302" s="125"/>
      <c r="FP302" s="125"/>
      <c r="FZ302" s="125"/>
      <c r="GJ302" s="125"/>
      <c r="GT302" s="125"/>
      <c r="HD302" s="125"/>
      <c r="HN302" s="125"/>
      <c r="HX302" s="125"/>
    </row>
    <row xmlns:x14ac="http://schemas.microsoft.com/office/spreadsheetml/2009/9/ac" r="303" s="3" customFormat="true" x14ac:dyDescent="0.25">
      <c r="A303" s="384"/>
      <c r="B303" s="125"/>
      <c r="L303" s="125"/>
      <c r="V303" s="125"/>
      <c r="AF303" s="125"/>
      <c r="AP303" s="125"/>
      <c r="AZ303" s="125"/>
      <c r="BJ303" s="125"/>
      <c r="BT303" s="125"/>
      <c r="CD303" s="125"/>
      <c r="CN303" s="125"/>
      <c r="CX303" s="125"/>
      <c r="DH303" s="125"/>
      <c r="DR303" s="125"/>
      <c r="EB303" s="125"/>
      <c r="EL303" s="125"/>
      <c r="EV303" s="125"/>
      <c r="FF303" s="125"/>
      <c r="FP303" s="125"/>
      <c r="FZ303" s="125"/>
      <c r="GJ303" s="125"/>
      <c r="GT303" s="125"/>
      <c r="HD303" s="125"/>
      <c r="HN303" s="125"/>
      <c r="HX303" s="125"/>
    </row>
    <row xmlns:x14ac="http://schemas.microsoft.com/office/spreadsheetml/2009/9/ac" r="304" s="3" customFormat="true" x14ac:dyDescent="0.25">
      <c r="A304" s="384"/>
      <c r="B304" s="125"/>
      <c r="L304" s="125"/>
      <c r="V304" s="125"/>
      <c r="AF304" s="125"/>
      <c r="AP304" s="125"/>
      <c r="AZ304" s="125"/>
      <c r="BJ304" s="125"/>
      <c r="BT304" s="125"/>
      <c r="CD304" s="125"/>
      <c r="CN304" s="125"/>
      <c r="CX304" s="125"/>
      <c r="DH304" s="125"/>
      <c r="DR304" s="125"/>
      <c r="EB304" s="125"/>
      <c r="EL304" s="125"/>
      <c r="EV304" s="125"/>
      <c r="FF304" s="125"/>
      <c r="FP304" s="125"/>
      <c r="FZ304" s="125"/>
      <c r="GJ304" s="125"/>
      <c r="GT304" s="125"/>
      <c r="HD304" s="125"/>
      <c r="HN304" s="125"/>
      <c r="HX304" s="125"/>
    </row>
    <row xmlns:x14ac="http://schemas.microsoft.com/office/spreadsheetml/2009/9/ac" r="305" s="3" customFormat="true" x14ac:dyDescent="0.25">
      <c r="A305" s="384"/>
      <c r="B305" s="125"/>
      <c r="L305" s="125"/>
      <c r="V305" s="125"/>
      <c r="AF305" s="125"/>
      <c r="AP305" s="125"/>
      <c r="AZ305" s="125"/>
      <c r="BJ305" s="125"/>
      <c r="BT305" s="125"/>
      <c r="CD305" s="125"/>
      <c r="CN305" s="125"/>
      <c r="CX305" s="125"/>
      <c r="DH305" s="125"/>
      <c r="DR305" s="125"/>
      <c r="EB305" s="125"/>
      <c r="EL305" s="125"/>
      <c r="EV305" s="125"/>
      <c r="FF305" s="125"/>
      <c r="FP305" s="125"/>
      <c r="FZ305" s="125"/>
      <c r="GJ305" s="125"/>
      <c r="GT305" s="125"/>
      <c r="HD305" s="125"/>
      <c r="HN305" s="125"/>
      <c r="HX305" s="125"/>
    </row>
    <row xmlns:x14ac="http://schemas.microsoft.com/office/spreadsheetml/2009/9/ac" r="306" s="3" customFormat="true" x14ac:dyDescent="0.25">
      <c r="A306" s="384"/>
      <c r="B306" s="125"/>
      <c r="L306" s="125"/>
      <c r="V306" s="125"/>
      <c r="AF306" s="125"/>
      <c r="AP306" s="125"/>
      <c r="AZ306" s="125"/>
      <c r="BJ306" s="125"/>
      <c r="BT306" s="125"/>
      <c r="CD306" s="125"/>
      <c r="CN306" s="125"/>
      <c r="CX306" s="125"/>
      <c r="DH306" s="125"/>
      <c r="DR306" s="125"/>
      <c r="EB306" s="125"/>
      <c r="EL306" s="125"/>
      <c r="EV306" s="125"/>
      <c r="FF306" s="125"/>
      <c r="FP306" s="125"/>
      <c r="FZ306" s="125"/>
      <c r="GJ306" s="125"/>
      <c r="GT306" s="125"/>
      <c r="HD306" s="125"/>
      <c r="HN306" s="125"/>
      <c r="HX306" s="125"/>
    </row>
    <row xmlns:x14ac="http://schemas.microsoft.com/office/spreadsheetml/2009/9/ac" r="307" s="3" customFormat="true" x14ac:dyDescent="0.25">
      <c r="A307" s="384"/>
      <c r="B307" s="125"/>
      <c r="L307" s="125"/>
      <c r="V307" s="125"/>
      <c r="AF307" s="125"/>
      <c r="AP307" s="125"/>
      <c r="AZ307" s="125"/>
      <c r="BJ307" s="125"/>
      <c r="BT307" s="125"/>
      <c r="CD307" s="125"/>
      <c r="CN307" s="125"/>
      <c r="CX307" s="125"/>
      <c r="DH307" s="125"/>
      <c r="DR307" s="125"/>
      <c r="EB307" s="125"/>
      <c r="EL307" s="125"/>
      <c r="EV307" s="125"/>
      <c r="FF307" s="125"/>
      <c r="FP307" s="125"/>
      <c r="FZ307" s="125"/>
      <c r="GJ307" s="125"/>
      <c r="GT307" s="125"/>
      <c r="HD307" s="125"/>
      <c r="HN307" s="125"/>
      <c r="HX307" s="125"/>
    </row>
    <row xmlns:x14ac="http://schemas.microsoft.com/office/spreadsheetml/2009/9/ac" r="308" s="3" customFormat="true" x14ac:dyDescent="0.25">
      <c r="A308" s="384"/>
      <c r="B308" s="125"/>
      <c r="L308" s="125"/>
      <c r="V308" s="125"/>
      <c r="AF308" s="125"/>
      <c r="AP308" s="125"/>
      <c r="AZ308" s="125"/>
      <c r="BJ308" s="125"/>
      <c r="BT308" s="125"/>
      <c r="CD308" s="125"/>
      <c r="CN308" s="125"/>
      <c r="CX308" s="125"/>
      <c r="DH308" s="125"/>
      <c r="DR308" s="125"/>
      <c r="EB308" s="125"/>
      <c r="EL308" s="125"/>
      <c r="EV308" s="125"/>
      <c r="FF308" s="125"/>
      <c r="FP308" s="125"/>
      <c r="FZ308" s="125"/>
      <c r="GJ308" s="125"/>
      <c r="GT308" s="125"/>
      <c r="HD308" s="125"/>
      <c r="HN308" s="125"/>
      <c r="HX308" s="125"/>
    </row>
    <row xmlns:x14ac="http://schemas.microsoft.com/office/spreadsheetml/2009/9/ac" r="309" s="3" customFormat="true" x14ac:dyDescent="0.25">
      <c r="A309" s="384"/>
      <c r="B309" s="125"/>
      <c r="L309" s="125"/>
      <c r="V309" s="125"/>
      <c r="AF309" s="125"/>
      <c r="AP309" s="125"/>
      <c r="AZ309" s="125"/>
      <c r="BJ309" s="125"/>
      <c r="BT309" s="125"/>
      <c r="CD309" s="125"/>
      <c r="CN309" s="125"/>
      <c r="CX309" s="125"/>
      <c r="DH309" s="125"/>
      <c r="DR309" s="125"/>
      <c r="EB309" s="125"/>
      <c r="EL309" s="125"/>
      <c r="EV309" s="125"/>
      <c r="FF309" s="125"/>
      <c r="FP309" s="125"/>
      <c r="FZ309" s="125"/>
      <c r="GJ309" s="125"/>
      <c r="GT309" s="125"/>
      <c r="HD309" s="125"/>
      <c r="HN309" s="125"/>
      <c r="HX309" s="125"/>
    </row>
    <row xmlns:x14ac="http://schemas.microsoft.com/office/spreadsheetml/2009/9/ac" r="310" s="3" customFormat="true" x14ac:dyDescent="0.25">
      <c r="A310" s="384"/>
      <c r="B310" s="125"/>
      <c r="L310" s="125"/>
      <c r="V310" s="125"/>
      <c r="AF310" s="125"/>
      <c r="AP310" s="125"/>
      <c r="AZ310" s="125"/>
      <c r="BJ310" s="125"/>
      <c r="BT310" s="125"/>
      <c r="CD310" s="125"/>
      <c r="CN310" s="125"/>
      <c r="CX310" s="125"/>
      <c r="DH310" s="125"/>
      <c r="DR310" s="125"/>
      <c r="EB310" s="125"/>
      <c r="EL310" s="125"/>
      <c r="EV310" s="125"/>
      <c r="FF310" s="125"/>
      <c r="FP310" s="125"/>
      <c r="FZ310" s="125"/>
      <c r="GJ310" s="125"/>
      <c r="GT310" s="125"/>
      <c r="HD310" s="125"/>
      <c r="HN310" s="125"/>
      <c r="HX310" s="125"/>
    </row>
    <row xmlns:x14ac="http://schemas.microsoft.com/office/spreadsheetml/2009/9/ac" r="311" s="3" customFormat="true" x14ac:dyDescent="0.25">
      <c r="A311" s="384"/>
      <c r="B311" s="125"/>
      <c r="L311" s="125"/>
      <c r="V311" s="125"/>
      <c r="AF311" s="125"/>
      <c r="AP311" s="125"/>
      <c r="AZ311" s="125"/>
      <c r="BJ311" s="125"/>
      <c r="BT311" s="125"/>
      <c r="CD311" s="125"/>
      <c r="CN311" s="125"/>
      <c r="CX311" s="125"/>
      <c r="DH311" s="125"/>
      <c r="DR311" s="125"/>
      <c r="EB311" s="125"/>
      <c r="EL311" s="125"/>
      <c r="EV311" s="125"/>
      <c r="FF311" s="125"/>
      <c r="FP311" s="125"/>
      <c r="FZ311" s="125"/>
      <c r="GJ311" s="125"/>
      <c r="GT311" s="125"/>
      <c r="HD311" s="125"/>
      <c r="HN311" s="125"/>
      <c r="HX311" s="125"/>
    </row>
    <row xmlns:x14ac="http://schemas.microsoft.com/office/spreadsheetml/2009/9/ac" r="312" s="3" customFormat="true" x14ac:dyDescent="0.25">
      <c r="A312" s="384"/>
      <c r="B312" s="125"/>
      <c r="L312" s="125"/>
      <c r="V312" s="125"/>
      <c r="AF312" s="125"/>
      <c r="AP312" s="125"/>
      <c r="AZ312" s="125"/>
      <c r="BJ312" s="125"/>
      <c r="BT312" s="125"/>
      <c r="CD312" s="125"/>
      <c r="CN312" s="125"/>
      <c r="CX312" s="125"/>
      <c r="DH312" s="125"/>
      <c r="DR312" s="125"/>
      <c r="EB312" s="125"/>
      <c r="EL312" s="125"/>
      <c r="EV312" s="125"/>
      <c r="FF312" s="125"/>
      <c r="FP312" s="125"/>
      <c r="FZ312" s="125"/>
      <c r="GJ312" s="125"/>
      <c r="GT312" s="125"/>
      <c r="HD312" s="125"/>
      <c r="HN312" s="125"/>
      <c r="HX312" s="125"/>
    </row>
    <row xmlns:x14ac="http://schemas.microsoft.com/office/spreadsheetml/2009/9/ac" r="313" s="3" customFormat="true" x14ac:dyDescent="0.25">
      <c r="A313" s="384"/>
      <c r="B313" s="125"/>
      <c r="L313" s="125"/>
      <c r="V313" s="125"/>
      <c r="AF313" s="125"/>
      <c r="AP313" s="125"/>
      <c r="AZ313" s="125"/>
      <c r="BJ313" s="125"/>
      <c r="BT313" s="125"/>
      <c r="CD313" s="125"/>
      <c r="CN313" s="125"/>
      <c r="CX313" s="125"/>
      <c r="DH313" s="125"/>
      <c r="DR313" s="125"/>
      <c r="EB313" s="125"/>
      <c r="EL313" s="125"/>
      <c r="EV313" s="125"/>
      <c r="FF313" s="125"/>
      <c r="FP313" s="125"/>
      <c r="FZ313" s="125"/>
      <c r="GJ313" s="125"/>
      <c r="GT313" s="125"/>
      <c r="HD313" s="125"/>
      <c r="HN313" s="125"/>
      <c r="HX313" s="125"/>
    </row>
    <row xmlns:x14ac="http://schemas.microsoft.com/office/spreadsheetml/2009/9/ac" r="314" s="3" customFormat="true" x14ac:dyDescent="0.25">
      <c r="A314" s="384"/>
      <c r="B314" s="125"/>
      <c r="L314" s="125"/>
      <c r="V314" s="125"/>
      <c r="AF314" s="125"/>
      <c r="AP314" s="125"/>
      <c r="AZ314" s="125"/>
      <c r="BJ314" s="125"/>
      <c r="BT314" s="125"/>
      <c r="CD314" s="125"/>
      <c r="CN314" s="125"/>
      <c r="CX314" s="125"/>
      <c r="DH314" s="125"/>
      <c r="DR314" s="125"/>
      <c r="EB314" s="125"/>
      <c r="EL314" s="125"/>
      <c r="EV314" s="125"/>
      <c r="FF314" s="125"/>
      <c r="FP314" s="125"/>
      <c r="FZ314" s="125"/>
      <c r="GJ314" s="125"/>
      <c r="GT314" s="125"/>
      <c r="HD314" s="125"/>
      <c r="HN314" s="125"/>
      <c r="HX314" s="125"/>
    </row>
    <row xmlns:x14ac="http://schemas.microsoft.com/office/spreadsheetml/2009/9/ac" r="315" s="3" customFormat="true" x14ac:dyDescent="0.25">
      <c r="A315" s="384"/>
      <c r="B315" s="125"/>
      <c r="L315" s="125"/>
      <c r="V315" s="125"/>
      <c r="AF315" s="125"/>
      <c r="AP315" s="125"/>
      <c r="AZ315" s="125"/>
      <c r="BJ315" s="125"/>
      <c r="BT315" s="125"/>
      <c r="CD315" s="125"/>
      <c r="CN315" s="125"/>
      <c r="CX315" s="125"/>
      <c r="DH315" s="125"/>
      <c r="DR315" s="125"/>
      <c r="EB315" s="125"/>
      <c r="EL315" s="125"/>
      <c r="EV315" s="125"/>
      <c r="FF315" s="125"/>
      <c r="FP315" s="125"/>
      <c r="FZ315" s="125"/>
      <c r="GJ315" s="125"/>
      <c r="GT315" s="125"/>
      <c r="HD315" s="125"/>
      <c r="HN315" s="125"/>
      <c r="HX315" s="125"/>
    </row>
    <row xmlns:x14ac="http://schemas.microsoft.com/office/spreadsheetml/2009/9/ac" r="316" s="3" customFormat="true" x14ac:dyDescent="0.25">
      <c r="A316" s="384"/>
      <c r="B316" s="125"/>
      <c r="L316" s="125"/>
      <c r="V316" s="125"/>
      <c r="AF316" s="125"/>
      <c r="AP316" s="125"/>
      <c r="AZ316" s="125"/>
      <c r="BJ316" s="125"/>
      <c r="BT316" s="125"/>
      <c r="CD316" s="125"/>
      <c r="CN316" s="125"/>
      <c r="CX316" s="125"/>
      <c r="DH316" s="125"/>
      <c r="DR316" s="125"/>
      <c r="EB316" s="125"/>
      <c r="EL316" s="125"/>
      <c r="EV316" s="125"/>
      <c r="FF316" s="125"/>
      <c r="FP316" s="125"/>
      <c r="FZ316" s="125"/>
      <c r="GJ316" s="125"/>
      <c r="GT316" s="125"/>
      <c r="HD316" s="125"/>
      <c r="HN316" s="125"/>
      <c r="HX316" s="125"/>
    </row>
    <row xmlns:x14ac="http://schemas.microsoft.com/office/spreadsheetml/2009/9/ac" r="317" s="3" customFormat="true" x14ac:dyDescent="0.25">
      <c r="A317" s="384"/>
      <c r="B317" s="125"/>
      <c r="L317" s="125"/>
      <c r="V317" s="125"/>
      <c r="AF317" s="125"/>
      <c r="AP317" s="125"/>
      <c r="AZ317" s="125"/>
      <c r="BJ317" s="125"/>
      <c r="BT317" s="125"/>
      <c r="CD317" s="125"/>
      <c r="CN317" s="125"/>
      <c r="CX317" s="125"/>
      <c r="DH317" s="125"/>
      <c r="DR317" s="125"/>
      <c r="EB317" s="125"/>
      <c r="EL317" s="125"/>
      <c r="EV317" s="125"/>
      <c r="FF317" s="125"/>
      <c r="FP317" s="125"/>
      <c r="FZ317" s="125"/>
      <c r="GJ317" s="125"/>
      <c r="GT317" s="125"/>
      <c r="HD317" s="125"/>
      <c r="HN317" s="125"/>
      <c r="HX317" s="125"/>
    </row>
    <row xmlns:x14ac="http://schemas.microsoft.com/office/spreadsheetml/2009/9/ac" r="318" s="3" customFormat="true" x14ac:dyDescent="0.25">
      <c r="A318" s="384"/>
      <c r="B318" s="125"/>
      <c r="L318" s="125"/>
      <c r="V318" s="125"/>
      <c r="AF318" s="125"/>
      <c r="AP318" s="125"/>
      <c r="AZ318" s="125"/>
      <c r="BJ318" s="125"/>
      <c r="BT318" s="125"/>
      <c r="CD318" s="125"/>
      <c r="CN318" s="125"/>
      <c r="CX318" s="125"/>
      <c r="DH318" s="125"/>
      <c r="DR318" s="125"/>
      <c r="EB318" s="125"/>
      <c r="EL318" s="125"/>
      <c r="EV318" s="125"/>
      <c r="FF318" s="125"/>
      <c r="FP318" s="125"/>
      <c r="FZ318" s="125"/>
      <c r="GJ318" s="125"/>
      <c r="GT318" s="125"/>
      <c r="HD318" s="125"/>
      <c r="HN318" s="125"/>
      <c r="HX318" s="125"/>
    </row>
    <row xmlns:x14ac="http://schemas.microsoft.com/office/spreadsheetml/2009/9/ac" r="319" s="3" customFormat="true" x14ac:dyDescent="0.25">
      <c r="A319" s="384"/>
      <c r="B319" s="125"/>
      <c r="L319" s="125"/>
      <c r="V319" s="125"/>
      <c r="AF319" s="125"/>
      <c r="AP319" s="125"/>
      <c r="AZ319" s="125"/>
      <c r="BJ319" s="125"/>
      <c r="BT319" s="125"/>
      <c r="CD319" s="125"/>
      <c r="CN319" s="125"/>
      <c r="CX319" s="125"/>
      <c r="DH319" s="125"/>
      <c r="DR319" s="125"/>
      <c r="EB319" s="125"/>
      <c r="EL319" s="125"/>
      <c r="EV319" s="125"/>
      <c r="FF319" s="125"/>
      <c r="FP319" s="125"/>
      <c r="FZ319" s="125"/>
      <c r="GJ319" s="125"/>
      <c r="GT319" s="125"/>
      <c r="HD319" s="125"/>
      <c r="HN319" s="125"/>
      <c r="HX319" s="125"/>
    </row>
    <row xmlns:x14ac="http://schemas.microsoft.com/office/spreadsheetml/2009/9/ac" r="320" s="3" customFormat="true" x14ac:dyDescent="0.25">
      <c r="A320" s="384"/>
      <c r="B320" s="125"/>
      <c r="L320" s="125"/>
      <c r="V320" s="125"/>
      <c r="AF320" s="125"/>
      <c r="AP320" s="125"/>
      <c r="AZ320" s="125"/>
      <c r="BJ320" s="125"/>
      <c r="BT320" s="125"/>
      <c r="CD320" s="125"/>
      <c r="CN320" s="125"/>
      <c r="CX320" s="125"/>
      <c r="DH320" s="125"/>
      <c r="DR320" s="125"/>
      <c r="EB320" s="125"/>
      <c r="EL320" s="125"/>
      <c r="EV320" s="125"/>
      <c r="FF320" s="125"/>
      <c r="FP320" s="125"/>
      <c r="FZ320" s="125"/>
      <c r="GJ320" s="125"/>
      <c r="GT320" s="125"/>
      <c r="HD320" s="125"/>
      <c r="HN320" s="125"/>
      <c r="HX320" s="125"/>
    </row>
    <row xmlns:x14ac="http://schemas.microsoft.com/office/spreadsheetml/2009/9/ac" r="321" s="3" customFormat="true" x14ac:dyDescent="0.25">
      <c r="A321" s="384"/>
      <c r="B321" s="125"/>
      <c r="L321" s="125"/>
      <c r="V321" s="125"/>
      <c r="AF321" s="125"/>
      <c r="AP321" s="125"/>
      <c r="AZ321" s="125"/>
      <c r="BJ321" s="125"/>
      <c r="BT321" s="125"/>
      <c r="CD321" s="125"/>
      <c r="CN321" s="125"/>
      <c r="CX321" s="125"/>
      <c r="DH321" s="125"/>
      <c r="DR321" s="125"/>
      <c r="EB321" s="125"/>
      <c r="EL321" s="125"/>
      <c r="EV321" s="125"/>
      <c r="FF321" s="125"/>
      <c r="FP321" s="125"/>
      <c r="FZ321" s="125"/>
      <c r="GJ321" s="125"/>
      <c r="GT321" s="125"/>
      <c r="HD321" s="125"/>
      <c r="HN321" s="125"/>
      <c r="HX321" s="125"/>
    </row>
    <row xmlns:x14ac="http://schemas.microsoft.com/office/spreadsheetml/2009/9/ac" r="322" s="3" customFormat="true" x14ac:dyDescent="0.25">
      <c r="A322" s="384"/>
      <c r="B322" s="125"/>
      <c r="L322" s="125"/>
      <c r="V322" s="125"/>
      <c r="AF322" s="125"/>
      <c r="AP322" s="125"/>
      <c r="AZ322" s="125"/>
      <c r="BJ322" s="125"/>
      <c r="BT322" s="125"/>
      <c r="CD322" s="125"/>
      <c r="CN322" s="125"/>
      <c r="CX322" s="125"/>
      <c r="DH322" s="125"/>
      <c r="DR322" s="125"/>
      <c r="EB322" s="125"/>
      <c r="EL322" s="125"/>
      <c r="EV322" s="125"/>
      <c r="FF322" s="125"/>
      <c r="FP322" s="125"/>
      <c r="FZ322" s="125"/>
      <c r="GJ322" s="125"/>
      <c r="GT322" s="125"/>
      <c r="HD322" s="125"/>
      <c r="HN322" s="125"/>
      <c r="HX322" s="125"/>
    </row>
    <row xmlns:x14ac="http://schemas.microsoft.com/office/spreadsheetml/2009/9/ac" r="323" s="3" customFormat="true" x14ac:dyDescent="0.25">
      <c r="A323" s="384"/>
      <c r="B323" s="125"/>
      <c r="L323" s="125"/>
      <c r="V323" s="125"/>
      <c r="AF323" s="125"/>
      <c r="AP323" s="125"/>
      <c r="AZ323" s="125"/>
      <c r="BJ323" s="125"/>
      <c r="BT323" s="125"/>
      <c r="CD323" s="125"/>
      <c r="CN323" s="125"/>
      <c r="CX323" s="125"/>
      <c r="DH323" s="125"/>
      <c r="DR323" s="125"/>
      <c r="EB323" s="125"/>
      <c r="EL323" s="125"/>
      <c r="EV323" s="125"/>
      <c r="FF323" s="125"/>
      <c r="FP323" s="125"/>
      <c r="FZ323" s="125"/>
      <c r="GJ323" s="125"/>
      <c r="GT323" s="125"/>
      <c r="HD323" s="125"/>
      <c r="HN323" s="125"/>
      <c r="HX323" s="125"/>
    </row>
    <row xmlns:x14ac="http://schemas.microsoft.com/office/spreadsheetml/2009/9/ac" r="324" s="3" customFormat="true" x14ac:dyDescent="0.25">
      <c r="A324" s="384"/>
      <c r="B324" s="125"/>
      <c r="L324" s="125"/>
      <c r="V324" s="125"/>
      <c r="AF324" s="125"/>
      <c r="AP324" s="125"/>
      <c r="AZ324" s="125"/>
      <c r="BJ324" s="125"/>
      <c r="BT324" s="125"/>
      <c r="CD324" s="125"/>
      <c r="CN324" s="125"/>
      <c r="CX324" s="125"/>
      <c r="DH324" s="125"/>
      <c r="DR324" s="125"/>
      <c r="EB324" s="125"/>
      <c r="EL324" s="125"/>
      <c r="EV324" s="125"/>
      <c r="FF324" s="125"/>
      <c r="FP324" s="125"/>
      <c r="FZ324" s="125"/>
      <c r="GJ324" s="125"/>
      <c r="GT324" s="125"/>
      <c r="HD324" s="125"/>
      <c r="HN324" s="125"/>
      <c r="HX324" s="125"/>
    </row>
    <row xmlns:x14ac="http://schemas.microsoft.com/office/spreadsheetml/2009/9/ac" r="325" s="3" customFormat="true" x14ac:dyDescent="0.25">
      <c r="A325" s="384"/>
      <c r="B325" s="125"/>
      <c r="L325" s="125"/>
      <c r="V325" s="125"/>
      <c r="AF325" s="125"/>
      <c r="AP325" s="125"/>
      <c r="AZ325" s="125"/>
      <c r="BJ325" s="125"/>
      <c r="BT325" s="125"/>
      <c r="CD325" s="125"/>
      <c r="CN325" s="125"/>
      <c r="CX325" s="125"/>
      <c r="DH325" s="125"/>
      <c r="DR325" s="125"/>
      <c r="EB325" s="125"/>
      <c r="EL325" s="125"/>
      <c r="EV325" s="125"/>
      <c r="FF325" s="125"/>
      <c r="FP325" s="125"/>
      <c r="FZ325" s="125"/>
      <c r="GJ325" s="125"/>
      <c r="GT325" s="125"/>
      <c r="HD325" s="125"/>
      <c r="HN325" s="125"/>
      <c r="HX325" s="125"/>
    </row>
    <row xmlns:x14ac="http://schemas.microsoft.com/office/spreadsheetml/2009/9/ac" r="326" s="3" customFormat="true" x14ac:dyDescent="0.25">
      <c r="A326" s="384"/>
      <c r="B326" s="125"/>
      <c r="L326" s="125"/>
      <c r="V326" s="125"/>
      <c r="AF326" s="125"/>
      <c r="AP326" s="125"/>
      <c r="AZ326" s="125"/>
      <c r="BJ326" s="125"/>
      <c r="BT326" s="125"/>
      <c r="CD326" s="125"/>
      <c r="CN326" s="125"/>
      <c r="CX326" s="125"/>
      <c r="DH326" s="125"/>
      <c r="DR326" s="125"/>
      <c r="EB326" s="125"/>
      <c r="EL326" s="125"/>
      <c r="EV326" s="125"/>
      <c r="FF326" s="125"/>
      <c r="FP326" s="125"/>
      <c r="FZ326" s="125"/>
      <c r="GJ326" s="125"/>
      <c r="GT326" s="125"/>
      <c r="HD326" s="125"/>
      <c r="HN326" s="125"/>
      <c r="HX326" s="125"/>
    </row>
    <row xmlns:x14ac="http://schemas.microsoft.com/office/spreadsheetml/2009/9/ac" r="327" s="3" customFormat="true" x14ac:dyDescent="0.25">
      <c r="A327" s="384"/>
      <c r="B327" s="125"/>
      <c r="L327" s="125"/>
      <c r="V327" s="125"/>
      <c r="AF327" s="125"/>
      <c r="AP327" s="125"/>
      <c r="AZ327" s="125"/>
      <c r="BJ327" s="125"/>
      <c r="BT327" s="125"/>
      <c r="CD327" s="125"/>
      <c r="CN327" s="125"/>
      <c r="CX327" s="125"/>
      <c r="DH327" s="125"/>
      <c r="DR327" s="125"/>
      <c r="EB327" s="125"/>
      <c r="EL327" s="125"/>
      <c r="EV327" s="125"/>
      <c r="FF327" s="125"/>
      <c r="FP327" s="125"/>
      <c r="FZ327" s="125"/>
      <c r="GJ327" s="125"/>
      <c r="GT327" s="125"/>
      <c r="HD327" s="125"/>
      <c r="HN327" s="125"/>
      <c r="HX327" s="125"/>
    </row>
    <row xmlns:x14ac="http://schemas.microsoft.com/office/spreadsheetml/2009/9/ac" r="328" s="3" customFormat="true" x14ac:dyDescent="0.25">
      <c r="A328" s="384"/>
      <c r="B328" s="125"/>
      <c r="L328" s="125"/>
      <c r="V328" s="125"/>
      <c r="AF328" s="125"/>
      <c r="AP328" s="125"/>
      <c r="AZ328" s="125"/>
      <c r="BJ328" s="125"/>
      <c r="BT328" s="125"/>
      <c r="CD328" s="125"/>
      <c r="CN328" s="125"/>
      <c r="CX328" s="125"/>
      <c r="DH328" s="125"/>
      <c r="DR328" s="125"/>
      <c r="EB328" s="125"/>
      <c r="EL328" s="125"/>
      <c r="EV328" s="125"/>
      <c r="FF328" s="125"/>
      <c r="FP328" s="125"/>
      <c r="FZ328" s="125"/>
      <c r="GJ328" s="125"/>
      <c r="GT328" s="125"/>
      <c r="HD328" s="125"/>
      <c r="HN328" s="125"/>
      <c r="HX328" s="125"/>
    </row>
    <row xmlns:x14ac="http://schemas.microsoft.com/office/spreadsheetml/2009/9/ac" r="329" s="3" customFormat="true" x14ac:dyDescent="0.25">
      <c r="A329" s="384"/>
      <c r="B329" s="125"/>
      <c r="L329" s="125"/>
      <c r="V329" s="125"/>
      <c r="AF329" s="125"/>
      <c r="AP329" s="125"/>
      <c r="AZ329" s="125"/>
      <c r="BJ329" s="125"/>
      <c r="BT329" s="125"/>
      <c r="CD329" s="125"/>
      <c r="CN329" s="125"/>
      <c r="CX329" s="125"/>
      <c r="DH329" s="125"/>
      <c r="DR329" s="125"/>
      <c r="EB329" s="125"/>
      <c r="EL329" s="125"/>
      <c r="EV329" s="125"/>
      <c r="FF329" s="125"/>
      <c r="FP329" s="125"/>
      <c r="FZ329" s="125"/>
      <c r="GJ329" s="125"/>
      <c r="GT329" s="125"/>
      <c r="HD329" s="125"/>
      <c r="HN329" s="125"/>
      <c r="HX329" s="125"/>
    </row>
    <row xmlns:x14ac="http://schemas.microsoft.com/office/spreadsheetml/2009/9/ac" r="330" s="3" customFormat="true" x14ac:dyDescent="0.25">
      <c r="A330" s="384"/>
      <c r="B330" s="125"/>
      <c r="L330" s="125"/>
      <c r="V330" s="125"/>
      <c r="AF330" s="125"/>
      <c r="AP330" s="125"/>
      <c r="AZ330" s="125"/>
      <c r="BJ330" s="125"/>
      <c r="BT330" s="125"/>
      <c r="CD330" s="125"/>
      <c r="CN330" s="125"/>
      <c r="CX330" s="125"/>
      <c r="DH330" s="125"/>
      <c r="DR330" s="125"/>
      <c r="EB330" s="125"/>
      <c r="EL330" s="125"/>
      <c r="EV330" s="125"/>
      <c r="FF330" s="125"/>
      <c r="FP330" s="125"/>
      <c r="FZ330" s="125"/>
      <c r="GJ330" s="125"/>
      <c r="GT330" s="125"/>
      <c r="HD330" s="125"/>
      <c r="HN330" s="125"/>
      <c r="HX330" s="125"/>
    </row>
    <row xmlns:x14ac="http://schemas.microsoft.com/office/spreadsheetml/2009/9/ac" r="331" s="3" customFormat="true" x14ac:dyDescent="0.25">
      <c r="A331" s="384"/>
      <c r="B331" s="125"/>
      <c r="L331" s="125"/>
      <c r="V331" s="125"/>
      <c r="AF331" s="125"/>
      <c r="AP331" s="125"/>
      <c r="AZ331" s="125"/>
      <c r="BJ331" s="125"/>
      <c r="BT331" s="125"/>
      <c r="CD331" s="125"/>
      <c r="CN331" s="125"/>
      <c r="CX331" s="125"/>
      <c r="DH331" s="125"/>
      <c r="DR331" s="125"/>
      <c r="EB331" s="125"/>
      <c r="EL331" s="125"/>
      <c r="EV331" s="125"/>
      <c r="FF331" s="125"/>
      <c r="FP331" s="125"/>
      <c r="FZ331" s="125"/>
      <c r="GJ331" s="125"/>
      <c r="GT331" s="125"/>
      <c r="HD331" s="125"/>
      <c r="HN331" s="125"/>
      <c r="HX331" s="125"/>
    </row>
    <row xmlns:x14ac="http://schemas.microsoft.com/office/spreadsheetml/2009/9/ac" r="332" s="3" customFormat="true" x14ac:dyDescent="0.25">
      <c r="A332" s="384"/>
      <c r="B332" s="125"/>
      <c r="L332" s="125"/>
      <c r="V332" s="125"/>
      <c r="AF332" s="125"/>
      <c r="AP332" s="125"/>
      <c r="AZ332" s="125"/>
      <c r="BJ332" s="125"/>
      <c r="BT332" s="125"/>
      <c r="CD332" s="125"/>
      <c r="CN332" s="125"/>
      <c r="CX332" s="125"/>
      <c r="DH332" s="125"/>
      <c r="DR332" s="125"/>
      <c r="EB332" s="125"/>
      <c r="EL332" s="125"/>
      <c r="EV332" s="125"/>
      <c r="FF332" s="125"/>
      <c r="FP332" s="125"/>
      <c r="FZ332" s="125"/>
      <c r="GJ332" s="125"/>
      <c r="GT332" s="125"/>
      <c r="HD332" s="125"/>
      <c r="HN332" s="125"/>
      <c r="HX332" s="125"/>
    </row>
    <row xmlns:x14ac="http://schemas.microsoft.com/office/spreadsheetml/2009/9/ac" r="333" s="3" customFormat="true" x14ac:dyDescent="0.25">
      <c r="A333" s="384"/>
      <c r="B333" s="125"/>
      <c r="L333" s="125"/>
      <c r="V333" s="125"/>
      <c r="AF333" s="125"/>
      <c r="AP333" s="125"/>
      <c r="AZ333" s="125"/>
      <c r="BJ333" s="125"/>
      <c r="BT333" s="125"/>
      <c r="CD333" s="125"/>
      <c r="CN333" s="125"/>
      <c r="CX333" s="125"/>
      <c r="DH333" s="125"/>
      <c r="DR333" s="125"/>
      <c r="EB333" s="125"/>
      <c r="EL333" s="125"/>
      <c r="EV333" s="125"/>
      <c r="FF333" s="125"/>
      <c r="FP333" s="125"/>
      <c r="FZ333" s="125"/>
      <c r="GJ333" s="125"/>
      <c r="GT333" s="125"/>
      <c r="HD333" s="125"/>
      <c r="HN333" s="125"/>
      <c r="HX333" s="125"/>
    </row>
    <row xmlns:x14ac="http://schemas.microsoft.com/office/spreadsheetml/2009/9/ac" r="334" s="3" customFormat="true" x14ac:dyDescent="0.25">
      <c r="A334" s="384"/>
      <c r="B334" s="125"/>
      <c r="L334" s="125"/>
      <c r="V334" s="125"/>
      <c r="AF334" s="125"/>
      <c r="AP334" s="125"/>
      <c r="AZ334" s="125"/>
      <c r="BJ334" s="125"/>
      <c r="BT334" s="125"/>
      <c r="CD334" s="125"/>
      <c r="CN334" s="125"/>
      <c r="CX334" s="125"/>
      <c r="DH334" s="125"/>
      <c r="DR334" s="125"/>
      <c r="EB334" s="125"/>
      <c r="EL334" s="125"/>
      <c r="EV334" s="125"/>
      <c r="FF334" s="125"/>
      <c r="FP334" s="125"/>
      <c r="FZ334" s="125"/>
      <c r="GJ334" s="125"/>
      <c r="GT334" s="125"/>
      <c r="HD334" s="125"/>
      <c r="HN334" s="125"/>
      <c r="HX334" s="125"/>
    </row>
    <row xmlns:x14ac="http://schemas.microsoft.com/office/spreadsheetml/2009/9/ac" r="335" s="3" customFormat="true" x14ac:dyDescent="0.25">
      <c r="A335" s="384"/>
      <c r="B335" s="125"/>
      <c r="L335" s="125"/>
      <c r="V335" s="125"/>
      <c r="AF335" s="125"/>
      <c r="AP335" s="125"/>
      <c r="AZ335" s="125"/>
      <c r="BJ335" s="125"/>
      <c r="BT335" s="125"/>
      <c r="CD335" s="125"/>
      <c r="CN335" s="125"/>
      <c r="CX335" s="125"/>
      <c r="DH335" s="125"/>
      <c r="DR335" s="125"/>
      <c r="EB335" s="125"/>
      <c r="EL335" s="125"/>
      <c r="EV335" s="125"/>
      <c r="FF335" s="125"/>
      <c r="FP335" s="125"/>
      <c r="FZ335" s="125"/>
      <c r="GJ335" s="125"/>
      <c r="GT335" s="125"/>
      <c r="HD335" s="125"/>
      <c r="HN335" s="125"/>
      <c r="HX335" s="125"/>
    </row>
    <row xmlns:x14ac="http://schemas.microsoft.com/office/spreadsheetml/2009/9/ac" r="336" s="3" customFormat="true" x14ac:dyDescent="0.25">
      <c r="A336" s="384"/>
      <c r="B336" s="125"/>
      <c r="L336" s="125"/>
      <c r="V336" s="125"/>
      <c r="AF336" s="125"/>
      <c r="AP336" s="125"/>
      <c r="AZ336" s="125"/>
      <c r="BJ336" s="125"/>
      <c r="BT336" s="125"/>
      <c r="CD336" s="125"/>
      <c r="CN336" s="125"/>
      <c r="CX336" s="125"/>
      <c r="DH336" s="125"/>
      <c r="DR336" s="125"/>
      <c r="EB336" s="125"/>
      <c r="EL336" s="125"/>
      <c r="EV336" s="125"/>
      <c r="FF336" s="125"/>
      <c r="FP336" s="125"/>
      <c r="FZ336" s="125"/>
      <c r="GJ336" s="125"/>
      <c r="GT336" s="125"/>
      <c r="HD336" s="125"/>
      <c r="HN336" s="125"/>
      <c r="HX336" s="125"/>
    </row>
    <row xmlns:x14ac="http://schemas.microsoft.com/office/spreadsheetml/2009/9/ac" r="337" s="3" customFormat="true" x14ac:dyDescent="0.25">
      <c r="A337" s="384"/>
      <c r="B337" s="125"/>
      <c r="L337" s="125"/>
      <c r="V337" s="125"/>
      <c r="AF337" s="125"/>
      <c r="AP337" s="125"/>
      <c r="AZ337" s="125"/>
      <c r="BJ337" s="125"/>
      <c r="BT337" s="125"/>
      <c r="CD337" s="125"/>
      <c r="CN337" s="125"/>
      <c r="CX337" s="125"/>
      <c r="DH337" s="125"/>
      <c r="DR337" s="125"/>
      <c r="EB337" s="125"/>
      <c r="EL337" s="125"/>
      <c r="EV337" s="125"/>
      <c r="FF337" s="125"/>
      <c r="FP337" s="125"/>
      <c r="FZ337" s="125"/>
      <c r="GJ337" s="125"/>
      <c r="GT337" s="125"/>
      <c r="HD337" s="125"/>
      <c r="HN337" s="125"/>
      <c r="HX337" s="125"/>
    </row>
    <row xmlns:x14ac="http://schemas.microsoft.com/office/spreadsheetml/2009/9/ac" r="338" s="3" customFormat="true" x14ac:dyDescent="0.25">
      <c r="A338" s="384"/>
      <c r="B338" s="125"/>
      <c r="L338" s="125"/>
      <c r="V338" s="125"/>
      <c r="AF338" s="125"/>
      <c r="AP338" s="125"/>
      <c r="AZ338" s="125"/>
      <c r="BJ338" s="125"/>
      <c r="BT338" s="125"/>
      <c r="CD338" s="125"/>
      <c r="CN338" s="125"/>
      <c r="CX338" s="125"/>
      <c r="DH338" s="125"/>
      <c r="DR338" s="125"/>
      <c r="EB338" s="125"/>
      <c r="EL338" s="125"/>
      <c r="EV338" s="125"/>
      <c r="FF338" s="125"/>
      <c r="FP338" s="125"/>
      <c r="FZ338" s="125"/>
      <c r="GJ338" s="125"/>
      <c r="GT338" s="125"/>
      <c r="HD338" s="125"/>
      <c r="HN338" s="125"/>
      <c r="HX338" s="125"/>
    </row>
    <row xmlns:x14ac="http://schemas.microsoft.com/office/spreadsheetml/2009/9/ac" r="339" s="3" customFormat="true" x14ac:dyDescent="0.25">
      <c r="A339" s="384"/>
      <c r="B339" s="125"/>
      <c r="L339" s="125"/>
      <c r="V339" s="125"/>
      <c r="AF339" s="125"/>
      <c r="AP339" s="125"/>
      <c r="AZ339" s="125"/>
      <c r="BJ339" s="125"/>
      <c r="BT339" s="125"/>
      <c r="CD339" s="125"/>
      <c r="CN339" s="125"/>
      <c r="CX339" s="125"/>
      <c r="DH339" s="125"/>
      <c r="DR339" s="125"/>
      <c r="EB339" s="125"/>
      <c r="EL339" s="125"/>
      <c r="EV339" s="125"/>
      <c r="FF339" s="125"/>
      <c r="FP339" s="125"/>
      <c r="FZ339" s="125"/>
      <c r="GJ339" s="125"/>
      <c r="GT339" s="125"/>
      <c r="HD339" s="125"/>
      <c r="HN339" s="125"/>
      <c r="HX339" s="125"/>
    </row>
    <row xmlns:x14ac="http://schemas.microsoft.com/office/spreadsheetml/2009/9/ac" r="340" s="3" customFormat="true" x14ac:dyDescent="0.25">
      <c r="A340" s="384"/>
      <c r="B340" s="125"/>
      <c r="L340" s="125"/>
      <c r="V340" s="125"/>
      <c r="AF340" s="125"/>
      <c r="AP340" s="125"/>
      <c r="AZ340" s="125"/>
      <c r="BJ340" s="125"/>
      <c r="BT340" s="125"/>
      <c r="CD340" s="125"/>
      <c r="CN340" s="125"/>
      <c r="CX340" s="125"/>
      <c r="DH340" s="125"/>
      <c r="DR340" s="125"/>
      <c r="EB340" s="125"/>
      <c r="EL340" s="125"/>
      <c r="EV340" s="125"/>
      <c r="FF340" s="125"/>
      <c r="FP340" s="125"/>
      <c r="FZ340" s="125"/>
      <c r="GJ340" s="125"/>
      <c r="GT340" s="125"/>
      <c r="HD340" s="125"/>
      <c r="HN340" s="125"/>
      <c r="HX340" s="125"/>
    </row>
    <row xmlns:x14ac="http://schemas.microsoft.com/office/spreadsheetml/2009/9/ac" r="341" s="3" customFormat="true" x14ac:dyDescent="0.25">
      <c r="A341" s="384"/>
      <c r="B341" s="125"/>
      <c r="L341" s="125"/>
      <c r="V341" s="125"/>
      <c r="AF341" s="125"/>
      <c r="AP341" s="125"/>
      <c r="AZ341" s="125"/>
      <c r="BJ341" s="125"/>
      <c r="BT341" s="125"/>
      <c r="CD341" s="125"/>
      <c r="CN341" s="125"/>
      <c r="CX341" s="125"/>
      <c r="DH341" s="125"/>
      <c r="DR341" s="125"/>
      <c r="EB341" s="125"/>
      <c r="EL341" s="125"/>
      <c r="EV341" s="125"/>
      <c r="FF341" s="125"/>
      <c r="FP341" s="125"/>
      <c r="FZ341" s="125"/>
      <c r="GJ341" s="125"/>
      <c r="GT341" s="125"/>
      <c r="HD341" s="125"/>
      <c r="HN341" s="125"/>
      <c r="HX341" s="125"/>
    </row>
    <row xmlns:x14ac="http://schemas.microsoft.com/office/spreadsheetml/2009/9/ac" r="342" s="3" customFormat="true" x14ac:dyDescent="0.25">
      <c r="A342" s="384"/>
      <c r="B342" s="125"/>
      <c r="L342" s="125"/>
      <c r="V342" s="125"/>
      <c r="AF342" s="125"/>
      <c r="AP342" s="125"/>
      <c r="AZ342" s="125"/>
      <c r="BJ342" s="125"/>
      <c r="BT342" s="125"/>
      <c r="CD342" s="125"/>
      <c r="CN342" s="125"/>
      <c r="CX342" s="125"/>
      <c r="DH342" s="125"/>
      <c r="DR342" s="125"/>
      <c r="EB342" s="125"/>
      <c r="EL342" s="125"/>
      <c r="EV342" s="125"/>
      <c r="FF342" s="125"/>
      <c r="FP342" s="125"/>
      <c r="FZ342" s="125"/>
      <c r="GJ342" s="125"/>
      <c r="GT342" s="125"/>
      <c r="HD342" s="125"/>
      <c r="HN342" s="125"/>
      <c r="HX342" s="125"/>
    </row>
    <row xmlns:x14ac="http://schemas.microsoft.com/office/spreadsheetml/2009/9/ac" r="343" s="3" customFormat="true" x14ac:dyDescent="0.25">
      <c r="A343" s="384"/>
      <c r="B343" s="125"/>
      <c r="L343" s="125"/>
      <c r="V343" s="125"/>
      <c r="AF343" s="125"/>
      <c r="AP343" s="125"/>
      <c r="AZ343" s="125"/>
      <c r="BJ343" s="125"/>
      <c r="BT343" s="125"/>
      <c r="CD343" s="125"/>
      <c r="CN343" s="125"/>
      <c r="CX343" s="125"/>
      <c r="DH343" s="125"/>
      <c r="DR343" s="125"/>
      <c r="EB343" s="125"/>
      <c r="EL343" s="125"/>
      <c r="EV343" s="125"/>
      <c r="FF343" s="125"/>
      <c r="FP343" s="125"/>
      <c r="FZ343" s="125"/>
      <c r="GJ343" s="125"/>
      <c r="GT343" s="125"/>
      <c r="HD343" s="125"/>
      <c r="HN343" s="125"/>
      <c r="HX343" s="125"/>
    </row>
    <row xmlns:x14ac="http://schemas.microsoft.com/office/spreadsheetml/2009/9/ac" r="344" s="3" customFormat="true" x14ac:dyDescent="0.25">
      <c r="A344" s="384"/>
      <c r="B344" s="125"/>
      <c r="L344" s="125"/>
      <c r="V344" s="125"/>
      <c r="AF344" s="125"/>
      <c r="AP344" s="125"/>
      <c r="AZ344" s="125"/>
      <c r="BJ344" s="125"/>
      <c r="BT344" s="125"/>
      <c r="CD344" s="125"/>
      <c r="CN344" s="125"/>
      <c r="CX344" s="125"/>
      <c r="DH344" s="125"/>
      <c r="DR344" s="125"/>
      <c r="EB344" s="125"/>
      <c r="EL344" s="125"/>
      <c r="EV344" s="125"/>
      <c r="FF344" s="125"/>
      <c r="FP344" s="125"/>
      <c r="FZ344" s="125"/>
      <c r="GJ344" s="125"/>
      <c r="GT344" s="125"/>
      <c r="HD344" s="125"/>
      <c r="HN344" s="125"/>
      <c r="HX344" s="125"/>
    </row>
    <row xmlns:x14ac="http://schemas.microsoft.com/office/spreadsheetml/2009/9/ac" r="345" s="3" customFormat="true" x14ac:dyDescent="0.25">
      <c r="A345" s="384"/>
      <c r="B345" s="125"/>
      <c r="L345" s="125"/>
      <c r="V345" s="125"/>
      <c r="AF345" s="125"/>
      <c r="AP345" s="125"/>
      <c r="AZ345" s="125"/>
      <c r="BJ345" s="125"/>
      <c r="BT345" s="125"/>
      <c r="CD345" s="125"/>
      <c r="CN345" s="125"/>
      <c r="CX345" s="125"/>
      <c r="DH345" s="125"/>
      <c r="DR345" s="125"/>
      <c r="EB345" s="125"/>
      <c r="EL345" s="125"/>
      <c r="EV345" s="125"/>
      <c r="FF345" s="125"/>
      <c r="FP345" s="125"/>
      <c r="FZ345" s="125"/>
      <c r="GJ345" s="125"/>
      <c r="GT345" s="125"/>
      <c r="HD345" s="125"/>
      <c r="HN345" s="125"/>
      <c r="HX345" s="125"/>
    </row>
    <row xmlns:x14ac="http://schemas.microsoft.com/office/spreadsheetml/2009/9/ac" r="346" s="3" customFormat="true" x14ac:dyDescent="0.25">
      <c r="A346" s="384"/>
      <c r="B346" s="125"/>
      <c r="L346" s="125"/>
      <c r="V346" s="125"/>
      <c r="AF346" s="125"/>
      <c r="AP346" s="125"/>
      <c r="AZ346" s="125"/>
      <c r="BJ346" s="125"/>
      <c r="BT346" s="125"/>
      <c r="CD346" s="125"/>
      <c r="CN346" s="125"/>
      <c r="CX346" s="125"/>
      <c r="DH346" s="125"/>
      <c r="DR346" s="125"/>
      <c r="EB346" s="125"/>
      <c r="EL346" s="125"/>
      <c r="EV346" s="125"/>
      <c r="FF346" s="125"/>
      <c r="FP346" s="125"/>
      <c r="FZ346" s="125"/>
      <c r="GJ346" s="125"/>
      <c r="GT346" s="125"/>
      <c r="HD346" s="125"/>
      <c r="HN346" s="125"/>
      <c r="HX346" s="125"/>
    </row>
    <row xmlns:x14ac="http://schemas.microsoft.com/office/spreadsheetml/2009/9/ac" r="347" s="3" customFormat="true" x14ac:dyDescent="0.25">
      <c r="A347" s="384"/>
      <c r="B347" s="125"/>
      <c r="L347" s="125"/>
      <c r="V347" s="125"/>
      <c r="AF347" s="125"/>
      <c r="AP347" s="125"/>
      <c r="AZ347" s="125"/>
      <c r="BJ347" s="125"/>
      <c r="BT347" s="125"/>
      <c r="CD347" s="125"/>
      <c r="CN347" s="125"/>
      <c r="CX347" s="125"/>
      <c r="DH347" s="125"/>
      <c r="DR347" s="125"/>
      <c r="EB347" s="125"/>
      <c r="EL347" s="125"/>
      <c r="EV347" s="125"/>
      <c r="FF347" s="125"/>
      <c r="FP347" s="125"/>
      <c r="FZ347" s="125"/>
      <c r="GJ347" s="125"/>
      <c r="GT347" s="125"/>
      <c r="HD347" s="125"/>
      <c r="HN347" s="125"/>
      <c r="HX347" s="125"/>
    </row>
    <row xmlns:x14ac="http://schemas.microsoft.com/office/spreadsheetml/2009/9/ac" r="348" s="3" customFormat="true" x14ac:dyDescent="0.25">
      <c r="A348" s="384"/>
      <c r="B348" s="125"/>
      <c r="L348" s="125"/>
      <c r="V348" s="125"/>
      <c r="AF348" s="125"/>
      <c r="AP348" s="125"/>
      <c r="AZ348" s="125"/>
      <c r="BJ348" s="125"/>
      <c r="BT348" s="125"/>
      <c r="CD348" s="125"/>
      <c r="CN348" s="125"/>
      <c r="CX348" s="125"/>
      <c r="DH348" s="125"/>
      <c r="DR348" s="125"/>
      <c r="EB348" s="125"/>
      <c r="EL348" s="125"/>
      <c r="EV348" s="125"/>
      <c r="FF348" s="125"/>
      <c r="FP348" s="125"/>
      <c r="FZ348" s="125"/>
      <c r="GJ348" s="125"/>
      <c r="GT348" s="125"/>
      <c r="HD348" s="125"/>
      <c r="HN348" s="125"/>
      <c r="HX348" s="125"/>
    </row>
    <row xmlns:x14ac="http://schemas.microsoft.com/office/spreadsheetml/2009/9/ac" r="349" s="3" customFormat="true" x14ac:dyDescent="0.25">
      <c r="A349" s="384"/>
      <c r="B349" s="125"/>
      <c r="L349" s="125"/>
      <c r="V349" s="125"/>
      <c r="AF349" s="125"/>
      <c r="AP349" s="125"/>
      <c r="AZ349" s="125"/>
      <c r="BJ349" s="125"/>
      <c r="BT349" s="125"/>
      <c r="CD349" s="125"/>
      <c r="CN349" s="125"/>
      <c r="CX349" s="125"/>
      <c r="DH349" s="125"/>
      <c r="DR349" s="125"/>
      <c r="EB349" s="125"/>
      <c r="EL349" s="125"/>
      <c r="EV349" s="125"/>
      <c r="FF349" s="125"/>
      <c r="FP349" s="125"/>
      <c r="FZ349" s="125"/>
      <c r="GJ349" s="125"/>
      <c r="GT349" s="125"/>
      <c r="HD349" s="125"/>
      <c r="HN349" s="125"/>
      <c r="HX349" s="125"/>
    </row>
    <row xmlns:x14ac="http://schemas.microsoft.com/office/spreadsheetml/2009/9/ac" r="350" s="3" customFormat="true" x14ac:dyDescent="0.25">
      <c r="A350" s="384"/>
      <c r="B350" s="125"/>
      <c r="L350" s="125"/>
      <c r="V350" s="125"/>
      <c r="AF350" s="125"/>
      <c r="AP350" s="125"/>
      <c r="AZ350" s="125"/>
      <c r="BJ350" s="125"/>
      <c r="BT350" s="125"/>
      <c r="CD350" s="125"/>
      <c r="CN350" s="125"/>
      <c r="CX350" s="125"/>
      <c r="DH350" s="125"/>
      <c r="DR350" s="125"/>
      <c r="EB350" s="125"/>
      <c r="EL350" s="125"/>
      <c r="EV350" s="125"/>
      <c r="FF350" s="125"/>
      <c r="FP350" s="125"/>
      <c r="FZ350" s="125"/>
      <c r="GJ350" s="125"/>
      <c r="GT350" s="125"/>
      <c r="HD350" s="125"/>
      <c r="HN350" s="125"/>
      <c r="HX350" s="125"/>
    </row>
    <row xmlns:x14ac="http://schemas.microsoft.com/office/spreadsheetml/2009/9/ac" r="351" s="3" customFormat="true" x14ac:dyDescent="0.25">
      <c r="A351" s="384"/>
      <c r="B351" s="125"/>
      <c r="L351" s="125"/>
      <c r="V351" s="125"/>
      <c r="AF351" s="125"/>
      <c r="AP351" s="125"/>
      <c r="AZ351" s="125"/>
      <c r="BJ351" s="125"/>
      <c r="BT351" s="125"/>
      <c r="CD351" s="125"/>
      <c r="CN351" s="125"/>
      <c r="CX351" s="125"/>
      <c r="DH351" s="125"/>
      <c r="DR351" s="125"/>
      <c r="EB351" s="125"/>
      <c r="EL351" s="125"/>
      <c r="EV351" s="125"/>
      <c r="FF351" s="125"/>
      <c r="FP351" s="125"/>
      <c r="FZ351" s="125"/>
      <c r="GJ351" s="125"/>
      <c r="GT351" s="125"/>
      <c r="HD351" s="125"/>
      <c r="HN351" s="125"/>
      <c r="HX351" s="125"/>
    </row>
    <row xmlns:x14ac="http://schemas.microsoft.com/office/spreadsheetml/2009/9/ac" r="352" s="3" customFormat="true" x14ac:dyDescent="0.25">
      <c r="A352" s="384"/>
      <c r="B352" s="125"/>
      <c r="L352" s="125"/>
      <c r="V352" s="125"/>
      <c r="AF352" s="125"/>
      <c r="AP352" s="125"/>
      <c r="AZ352" s="125"/>
      <c r="BJ352" s="125"/>
      <c r="BT352" s="125"/>
      <c r="CD352" s="125"/>
      <c r="CN352" s="125"/>
      <c r="CX352" s="125"/>
      <c r="DH352" s="125"/>
      <c r="DR352" s="125"/>
      <c r="EB352" s="125"/>
      <c r="EL352" s="125"/>
      <c r="EV352" s="125"/>
      <c r="FF352" s="125"/>
      <c r="FP352" s="125"/>
      <c r="FZ352" s="125"/>
      <c r="GJ352" s="125"/>
      <c r="GT352" s="125"/>
      <c r="HD352" s="125"/>
      <c r="HN352" s="125"/>
      <c r="HX352" s="125"/>
    </row>
    <row xmlns:x14ac="http://schemas.microsoft.com/office/spreadsheetml/2009/9/ac" r="353" s="3" customFormat="true" x14ac:dyDescent="0.25">
      <c r="A353" s="384"/>
      <c r="B353" s="125"/>
      <c r="L353" s="125"/>
      <c r="V353" s="125"/>
      <c r="AF353" s="125"/>
      <c r="AP353" s="125"/>
      <c r="AZ353" s="125"/>
      <c r="BJ353" s="125"/>
      <c r="BT353" s="125"/>
      <c r="CD353" s="125"/>
      <c r="CN353" s="125"/>
      <c r="CX353" s="125"/>
      <c r="DH353" s="125"/>
      <c r="DR353" s="125"/>
      <c r="EB353" s="125"/>
      <c r="EL353" s="125"/>
      <c r="EV353" s="125"/>
      <c r="FF353" s="125"/>
      <c r="FP353" s="125"/>
      <c r="FZ353" s="125"/>
      <c r="GJ353" s="125"/>
      <c r="GT353" s="125"/>
      <c r="HD353" s="125"/>
      <c r="HN353" s="125"/>
      <c r="HX353" s="125"/>
    </row>
    <row xmlns:x14ac="http://schemas.microsoft.com/office/spreadsheetml/2009/9/ac" r="354" s="3" customFormat="true" x14ac:dyDescent="0.25">
      <c r="A354" s="384"/>
      <c r="B354" s="125"/>
      <c r="L354" s="125"/>
      <c r="V354" s="125"/>
      <c r="AF354" s="125"/>
      <c r="AP354" s="125"/>
      <c r="AZ354" s="125"/>
      <c r="BJ354" s="125"/>
      <c r="BT354" s="125"/>
      <c r="CD354" s="125"/>
      <c r="CN354" s="125"/>
      <c r="CX354" s="125"/>
      <c r="DH354" s="125"/>
      <c r="DR354" s="125"/>
      <c r="EB354" s="125"/>
      <c r="EL354" s="125"/>
      <c r="EV354" s="125"/>
      <c r="FF354" s="125"/>
      <c r="FP354" s="125"/>
      <c r="FZ354" s="125"/>
      <c r="GJ354" s="125"/>
      <c r="GT354" s="125"/>
      <c r="HD354" s="125"/>
      <c r="HN354" s="125"/>
      <c r="HX354" s="125"/>
    </row>
    <row xmlns:x14ac="http://schemas.microsoft.com/office/spreadsheetml/2009/9/ac" r="355" s="3" customFormat="true" x14ac:dyDescent="0.25">
      <c r="A355" s="384"/>
      <c r="B355" s="125"/>
      <c r="L355" s="125"/>
      <c r="V355" s="125"/>
      <c r="AF355" s="125"/>
      <c r="AP355" s="125"/>
      <c r="AZ355" s="125"/>
      <c r="BJ355" s="125"/>
      <c r="BT355" s="125"/>
      <c r="CD355" s="125"/>
      <c r="CN355" s="125"/>
      <c r="CX355" s="125"/>
      <c r="DH355" s="125"/>
      <c r="DR355" s="125"/>
      <c r="EB355" s="125"/>
      <c r="EL355" s="125"/>
      <c r="EV355" s="125"/>
      <c r="FF355" s="125"/>
      <c r="FP355" s="125"/>
      <c r="FZ355" s="125"/>
      <c r="GJ355" s="125"/>
      <c r="GT355" s="125"/>
      <c r="HD355" s="125"/>
      <c r="HN355" s="125"/>
      <c r="HX355" s="125"/>
    </row>
    <row xmlns:x14ac="http://schemas.microsoft.com/office/spreadsheetml/2009/9/ac" r="356" s="3" customFormat="true" x14ac:dyDescent="0.25">
      <c r="A356" s="384"/>
      <c r="B356" s="125"/>
      <c r="L356" s="125"/>
      <c r="V356" s="125"/>
      <c r="AF356" s="125"/>
      <c r="AP356" s="125"/>
      <c r="AZ356" s="125"/>
      <c r="BJ356" s="125"/>
      <c r="BT356" s="125"/>
      <c r="CD356" s="125"/>
      <c r="CN356" s="125"/>
      <c r="CX356" s="125"/>
      <c r="DH356" s="125"/>
      <c r="DR356" s="125"/>
      <c r="EB356" s="125"/>
      <c r="EL356" s="125"/>
      <c r="EV356" s="125"/>
      <c r="FF356" s="125"/>
      <c r="FP356" s="125"/>
      <c r="FZ356" s="125"/>
      <c r="GJ356" s="125"/>
      <c r="GT356" s="125"/>
      <c r="HD356" s="125"/>
      <c r="HN356" s="125"/>
      <c r="HX356" s="125"/>
    </row>
    <row xmlns:x14ac="http://schemas.microsoft.com/office/spreadsheetml/2009/9/ac" r="357" s="3" customFormat="true" x14ac:dyDescent="0.25">
      <c r="A357" s="384"/>
      <c r="B357" s="125"/>
      <c r="L357" s="125"/>
      <c r="V357" s="125"/>
      <c r="AF357" s="125"/>
      <c r="AP357" s="125"/>
      <c r="AZ357" s="125"/>
      <c r="BJ357" s="125"/>
      <c r="BT357" s="125"/>
      <c r="CD357" s="125"/>
      <c r="CN357" s="125"/>
      <c r="CX357" s="125"/>
      <c r="DH357" s="125"/>
      <c r="DR357" s="125"/>
      <c r="EB357" s="125"/>
      <c r="EL357" s="125"/>
      <c r="EV357" s="125"/>
      <c r="FF357" s="125"/>
      <c r="FP357" s="125"/>
      <c r="FZ357" s="125"/>
      <c r="GJ357" s="125"/>
      <c r="GT357" s="125"/>
      <c r="HD357" s="125"/>
      <c r="HN357" s="125"/>
      <c r="HX357" s="125"/>
    </row>
    <row xmlns:x14ac="http://schemas.microsoft.com/office/spreadsheetml/2009/9/ac" r="358" s="3" customFormat="true" x14ac:dyDescent="0.25">
      <c r="A358" s="384"/>
      <c r="B358" s="125"/>
      <c r="L358" s="125"/>
      <c r="V358" s="125"/>
      <c r="AF358" s="125"/>
      <c r="AP358" s="125"/>
      <c r="AZ358" s="125"/>
      <c r="BJ358" s="125"/>
      <c r="BT358" s="125"/>
      <c r="CD358" s="125"/>
      <c r="CN358" s="125"/>
      <c r="CX358" s="125"/>
      <c r="DH358" s="125"/>
      <c r="DR358" s="125"/>
      <c r="EB358" s="125"/>
      <c r="EL358" s="125"/>
      <c r="EV358" s="125"/>
      <c r="FF358" s="125"/>
      <c r="FP358" s="125"/>
      <c r="FZ358" s="125"/>
      <c r="GJ358" s="125"/>
      <c r="GT358" s="125"/>
      <c r="HD358" s="125"/>
      <c r="HN358" s="125"/>
      <c r="HX358" s="125"/>
    </row>
    <row xmlns:x14ac="http://schemas.microsoft.com/office/spreadsheetml/2009/9/ac" r="359" s="3" customFormat="true" x14ac:dyDescent="0.25">
      <c r="A359" s="384"/>
      <c r="B359" s="125"/>
      <c r="L359" s="125"/>
      <c r="V359" s="125"/>
      <c r="AF359" s="125"/>
      <c r="AP359" s="125"/>
      <c r="AZ359" s="125"/>
      <c r="BJ359" s="125"/>
      <c r="BT359" s="125"/>
      <c r="CD359" s="125"/>
      <c r="CN359" s="125"/>
      <c r="CX359" s="125"/>
      <c r="DH359" s="125"/>
      <c r="DR359" s="125"/>
      <c r="EB359" s="125"/>
      <c r="EL359" s="125"/>
      <c r="EV359" s="125"/>
      <c r="FF359" s="125"/>
      <c r="FP359" s="125"/>
      <c r="FZ359" s="125"/>
      <c r="GJ359" s="125"/>
      <c r="GT359" s="125"/>
      <c r="HD359" s="125"/>
      <c r="HN359" s="125"/>
      <c r="HX359" s="125"/>
    </row>
    <row xmlns:x14ac="http://schemas.microsoft.com/office/spreadsheetml/2009/9/ac" r="360" s="3" customFormat="true" x14ac:dyDescent="0.25">
      <c r="A360" s="384"/>
      <c r="B360" s="125"/>
      <c r="L360" s="125"/>
      <c r="V360" s="125"/>
      <c r="AF360" s="125"/>
      <c r="AP360" s="125"/>
      <c r="AZ360" s="125"/>
      <c r="BJ360" s="125"/>
      <c r="BT360" s="125"/>
      <c r="CD360" s="125"/>
      <c r="CN360" s="125"/>
      <c r="CX360" s="125"/>
      <c r="DH360" s="125"/>
      <c r="DR360" s="125"/>
      <c r="EB360" s="125"/>
      <c r="EL360" s="125"/>
      <c r="EV360" s="125"/>
      <c r="FF360" s="125"/>
      <c r="FP360" s="125"/>
      <c r="FZ360" s="125"/>
      <c r="GJ360" s="125"/>
      <c r="GT360" s="125"/>
      <c r="HD360" s="125"/>
      <c r="HN360" s="125"/>
      <c r="HX360" s="125"/>
    </row>
    <row xmlns:x14ac="http://schemas.microsoft.com/office/spreadsheetml/2009/9/ac" r="361" s="3" customFormat="true" x14ac:dyDescent="0.25">
      <c r="A361" s="384"/>
      <c r="B361" s="125"/>
      <c r="L361" s="125"/>
      <c r="V361" s="125"/>
      <c r="AF361" s="125"/>
      <c r="AP361" s="125"/>
      <c r="AZ361" s="125"/>
      <c r="BJ361" s="125"/>
      <c r="BT361" s="125"/>
      <c r="CD361" s="125"/>
      <c r="CN361" s="125"/>
      <c r="CX361" s="125"/>
      <c r="DH361" s="125"/>
      <c r="DR361" s="125"/>
      <c r="EB361" s="125"/>
      <c r="EL361" s="125"/>
      <c r="EV361" s="125"/>
      <c r="FF361" s="125"/>
      <c r="FP361" s="125"/>
      <c r="FZ361" s="125"/>
      <c r="GJ361" s="125"/>
      <c r="GT361" s="125"/>
      <c r="HD361" s="125"/>
      <c r="HN361" s="125"/>
      <c r="HX361" s="125"/>
    </row>
    <row xmlns:x14ac="http://schemas.microsoft.com/office/spreadsheetml/2009/9/ac" r="362" s="3" customFormat="true" x14ac:dyDescent="0.25">
      <c r="A362" s="384"/>
      <c r="B362" s="125"/>
      <c r="L362" s="125"/>
      <c r="V362" s="125"/>
      <c r="AF362" s="125"/>
      <c r="AP362" s="125"/>
      <c r="AZ362" s="125"/>
      <c r="BJ362" s="125"/>
      <c r="BT362" s="125"/>
      <c r="CD362" s="125"/>
      <c r="CN362" s="125"/>
      <c r="CX362" s="125"/>
      <c r="DH362" s="125"/>
      <c r="DR362" s="125"/>
      <c r="EB362" s="125"/>
      <c r="EL362" s="125"/>
      <c r="EV362" s="125"/>
      <c r="FF362" s="125"/>
      <c r="FP362" s="125"/>
      <c r="FZ362" s="125"/>
      <c r="GJ362" s="125"/>
      <c r="GT362" s="125"/>
      <c r="HD362" s="125"/>
      <c r="HN362" s="125"/>
      <c r="HX362" s="125"/>
    </row>
    <row xmlns:x14ac="http://schemas.microsoft.com/office/spreadsheetml/2009/9/ac" r="363" s="3" customFormat="true" x14ac:dyDescent="0.25">
      <c r="A363" s="384"/>
      <c r="B363" s="125"/>
      <c r="L363" s="125"/>
      <c r="V363" s="125"/>
      <c r="AF363" s="125"/>
      <c r="AP363" s="125"/>
      <c r="AZ363" s="125"/>
      <c r="BJ363" s="125"/>
      <c r="BT363" s="125"/>
      <c r="CD363" s="125"/>
      <c r="CN363" s="125"/>
      <c r="CX363" s="125"/>
      <c r="DH363" s="125"/>
      <c r="DR363" s="125"/>
      <c r="EB363" s="125"/>
      <c r="EL363" s="125"/>
      <c r="EV363" s="125"/>
      <c r="FF363" s="125"/>
      <c r="FP363" s="125"/>
      <c r="FZ363" s="125"/>
      <c r="GJ363" s="125"/>
      <c r="GT363" s="125"/>
      <c r="HD363" s="125"/>
      <c r="HN363" s="125"/>
      <c r="HX363" s="125"/>
    </row>
    <row xmlns:x14ac="http://schemas.microsoft.com/office/spreadsheetml/2009/9/ac" r="364" s="3" customFormat="true" x14ac:dyDescent="0.25">
      <c r="A364" s="384"/>
      <c r="B364" s="125"/>
      <c r="L364" s="125"/>
      <c r="V364" s="125"/>
      <c r="AF364" s="125"/>
      <c r="AP364" s="125"/>
      <c r="AZ364" s="125"/>
      <c r="BJ364" s="125"/>
      <c r="BT364" s="125"/>
      <c r="CD364" s="125"/>
      <c r="CN364" s="125"/>
      <c r="CX364" s="125"/>
      <c r="DH364" s="125"/>
      <c r="DR364" s="125"/>
      <c r="EB364" s="125"/>
      <c r="EL364" s="125"/>
      <c r="EV364" s="125"/>
      <c r="FF364" s="125"/>
      <c r="FP364" s="125"/>
      <c r="FZ364" s="125"/>
      <c r="GJ364" s="125"/>
      <c r="GT364" s="125"/>
      <c r="HD364" s="125"/>
      <c r="HN364" s="125"/>
      <c r="HX364" s="125"/>
    </row>
    <row xmlns:x14ac="http://schemas.microsoft.com/office/spreadsheetml/2009/9/ac" r="365" s="3" customFormat="true" x14ac:dyDescent="0.25">
      <c r="A365" s="384"/>
      <c r="B365" s="125"/>
      <c r="L365" s="125"/>
      <c r="V365" s="125"/>
      <c r="AF365" s="125"/>
      <c r="AP365" s="125"/>
      <c r="AZ365" s="125"/>
      <c r="BJ365" s="125"/>
      <c r="BT365" s="125"/>
      <c r="CD365" s="125"/>
      <c r="CN365" s="125"/>
      <c r="CX365" s="125"/>
      <c r="DH365" s="125"/>
      <c r="DR365" s="125"/>
      <c r="EB365" s="125"/>
      <c r="EL365" s="125"/>
      <c r="EV365" s="125"/>
      <c r="FF365" s="125"/>
      <c r="FP365" s="125"/>
      <c r="FZ365" s="125"/>
      <c r="GJ365" s="125"/>
      <c r="GT365" s="125"/>
      <c r="HD365" s="125"/>
      <c r="HN365" s="125"/>
      <c r="HX365" s="125"/>
    </row>
    <row xmlns:x14ac="http://schemas.microsoft.com/office/spreadsheetml/2009/9/ac" r="366" s="3" customFormat="true" x14ac:dyDescent="0.25">
      <c r="A366" s="384"/>
      <c r="B366" s="125"/>
      <c r="L366" s="125"/>
      <c r="V366" s="125"/>
      <c r="AF366" s="125"/>
      <c r="AP366" s="125"/>
      <c r="AZ366" s="125"/>
      <c r="BJ366" s="125"/>
      <c r="BT366" s="125"/>
      <c r="CD366" s="125"/>
      <c r="CN366" s="125"/>
      <c r="CX366" s="125"/>
      <c r="DH366" s="125"/>
      <c r="DR366" s="125"/>
      <c r="EB366" s="125"/>
      <c r="EL366" s="125"/>
      <c r="EV366" s="125"/>
      <c r="FF366" s="125"/>
      <c r="FP366" s="125"/>
      <c r="FZ366" s="125"/>
      <c r="GJ366" s="125"/>
      <c r="GT366" s="125"/>
      <c r="HD366" s="125"/>
      <c r="HN366" s="125"/>
      <c r="HX366" s="125"/>
    </row>
    <row xmlns:x14ac="http://schemas.microsoft.com/office/spreadsheetml/2009/9/ac" r="367" s="3" customFormat="true" x14ac:dyDescent="0.25">
      <c r="A367" s="384"/>
      <c r="B367" s="125"/>
      <c r="L367" s="125"/>
      <c r="V367" s="125"/>
      <c r="AF367" s="125"/>
      <c r="AP367" s="125"/>
      <c r="AZ367" s="125"/>
      <c r="BJ367" s="125"/>
      <c r="BT367" s="125"/>
      <c r="CD367" s="125"/>
      <c r="CN367" s="125"/>
      <c r="CX367" s="125"/>
      <c r="DH367" s="125"/>
      <c r="DR367" s="125"/>
      <c r="EB367" s="125"/>
      <c r="EL367" s="125"/>
      <c r="EV367" s="125"/>
      <c r="FF367" s="125"/>
      <c r="FP367" s="125"/>
      <c r="FZ367" s="125"/>
      <c r="GJ367" s="125"/>
      <c r="GT367" s="125"/>
      <c r="HD367" s="125"/>
      <c r="HN367" s="125"/>
      <c r="HX367" s="125"/>
    </row>
    <row xmlns:x14ac="http://schemas.microsoft.com/office/spreadsheetml/2009/9/ac" r="368" s="3" customFormat="true" x14ac:dyDescent="0.25">
      <c r="A368" s="384"/>
      <c r="B368" s="125"/>
      <c r="L368" s="125"/>
      <c r="V368" s="125"/>
      <c r="AF368" s="125"/>
      <c r="AP368" s="125"/>
      <c r="AZ368" s="125"/>
      <c r="BJ368" s="125"/>
      <c r="BT368" s="125"/>
      <c r="CD368" s="125"/>
      <c r="CN368" s="125"/>
      <c r="CX368" s="125"/>
      <c r="DH368" s="125"/>
      <c r="DR368" s="125"/>
      <c r="EB368" s="125"/>
      <c r="EL368" s="125"/>
      <c r="EV368" s="125"/>
      <c r="FF368" s="125"/>
      <c r="FP368" s="125"/>
      <c r="FZ368" s="125"/>
      <c r="GJ368" s="125"/>
      <c r="GT368" s="125"/>
      <c r="HD368" s="125"/>
      <c r="HN368" s="125"/>
      <c r="HX368" s="125"/>
    </row>
    <row xmlns:x14ac="http://schemas.microsoft.com/office/spreadsheetml/2009/9/ac" r="369" s="3" customFormat="true" x14ac:dyDescent="0.25">
      <c r="A369" s="384"/>
      <c r="B369" s="125"/>
      <c r="L369" s="125"/>
      <c r="V369" s="125"/>
      <c r="AF369" s="125"/>
      <c r="AP369" s="125"/>
      <c r="AZ369" s="125"/>
      <c r="BJ369" s="125"/>
      <c r="BT369" s="125"/>
      <c r="CD369" s="125"/>
      <c r="CN369" s="125"/>
      <c r="CX369" s="125"/>
      <c r="DH369" s="125"/>
      <c r="DR369" s="125"/>
      <c r="EB369" s="125"/>
      <c r="EL369" s="125"/>
      <c r="EV369" s="125"/>
      <c r="FF369" s="125"/>
      <c r="FP369" s="125"/>
      <c r="FZ369" s="125"/>
      <c r="GJ369" s="125"/>
      <c r="GT369" s="125"/>
      <c r="HD369" s="125"/>
      <c r="HN369" s="125"/>
      <c r="HX369" s="125"/>
    </row>
    <row xmlns:x14ac="http://schemas.microsoft.com/office/spreadsheetml/2009/9/ac" r="370" s="3" customFormat="true" x14ac:dyDescent="0.25">
      <c r="A370" s="384"/>
      <c r="B370" s="125"/>
      <c r="L370" s="125"/>
      <c r="V370" s="125"/>
      <c r="AF370" s="125"/>
      <c r="AP370" s="125"/>
      <c r="AZ370" s="125"/>
      <c r="BJ370" s="125"/>
      <c r="BT370" s="125"/>
      <c r="CD370" s="125"/>
      <c r="CN370" s="125"/>
      <c r="CX370" s="125"/>
      <c r="DH370" s="125"/>
      <c r="DR370" s="125"/>
      <c r="EB370" s="125"/>
      <c r="EL370" s="125"/>
      <c r="EV370" s="125"/>
      <c r="FF370" s="125"/>
      <c r="FP370" s="125"/>
      <c r="FZ370" s="125"/>
      <c r="GJ370" s="125"/>
      <c r="GT370" s="125"/>
      <c r="HD370" s="125"/>
      <c r="HN370" s="125"/>
      <c r="HX370" s="125"/>
    </row>
    <row xmlns:x14ac="http://schemas.microsoft.com/office/spreadsheetml/2009/9/ac" r="371" s="3" customFormat="true" x14ac:dyDescent="0.25">
      <c r="A371" s="384"/>
      <c r="B371" s="125"/>
      <c r="L371" s="125"/>
      <c r="V371" s="125"/>
      <c r="AF371" s="125"/>
      <c r="AP371" s="125"/>
      <c r="AZ371" s="125"/>
      <c r="BJ371" s="125"/>
      <c r="BT371" s="125"/>
      <c r="CD371" s="125"/>
      <c r="CN371" s="125"/>
      <c r="CX371" s="125"/>
      <c r="DH371" s="125"/>
      <c r="DR371" s="125"/>
      <c r="EB371" s="125"/>
      <c r="EL371" s="125"/>
      <c r="EV371" s="125"/>
      <c r="FF371" s="125"/>
      <c r="FP371" s="125"/>
      <c r="FZ371" s="125"/>
      <c r="GJ371" s="125"/>
      <c r="GT371" s="125"/>
      <c r="HD371" s="125"/>
      <c r="HN371" s="125"/>
      <c r="HX371" s="125"/>
    </row>
    <row xmlns:x14ac="http://schemas.microsoft.com/office/spreadsheetml/2009/9/ac" r="372" s="3" customFormat="true" x14ac:dyDescent="0.25">
      <c r="A372" s="384"/>
      <c r="B372" s="125"/>
      <c r="L372" s="125"/>
      <c r="V372" s="125"/>
      <c r="AF372" s="125"/>
      <c r="AP372" s="125"/>
      <c r="AZ372" s="125"/>
      <c r="BJ372" s="125"/>
      <c r="BT372" s="125"/>
      <c r="CD372" s="125"/>
      <c r="CN372" s="125"/>
      <c r="CX372" s="125"/>
      <c r="DH372" s="125"/>
      <c r="DR372" s="125"/>
      <c r="EB372" s="125"/>
      <c r="EL372" s="125"/>
      <c r="EV372" s="125"/>
      <c r="FF372" s="125"/>
      <c r="FP372" s="125"/>
      <c r="FZ372" s="125"/>
      <c r="GJ372" s="125"/>
      <c r="GT372" s="125"/>
      <c r="HD372" s="125"/>
      <c r="HN372" s="125"/>
      <c r="HX372" s="125"/>
    </row>
    <row xmlns:x14ac="http://schemas.microsoft.com/office/spreadsheetml/2009/9/ac" r="373" s="3" customFormat="true" x14ac:dyDescent="0.25">
      <c r="A373" s="384"/>
      <c r="B373" s="125"/>
      <c r="L373" s="125"/>
      <c r="V373" s="125"/>
      <c r="AF373" s="125"/>
      <c r="AP373" s="125"/>
      <c r="AZ373" s="125"/>
      <c r="BJ373" s="125"/>
      <c r="BT373" s="125"/>
      <c r="CD373" s="125"/>
      <c r="CN373" s="125"/>
      <c r="CX373" s="125"/>
      <c r="DH373" s="125"/>
      <c r="DR373" s="125"/>
      <c r="EB373" s="125"/>
      <c r="EL373" s="125"/>
      <c r="EV373" s="125"/>
      <c r="FF373" s="125"/>
      <c r="FP373" s="125"/>
      <c r="FZ373" s="125"/>
      <c r="GJ373" s="125"/>
      <c r="GT373" s="125"/>
      <c r="HD373" s="125"/>
      <c r="HN373" s="125"/>
      <c r="HX373" s="125"/>
    </row>
    <row xmlns:x14ac="http://schemas.microsoft.com/office/spreadsheetml/2009/9/ac" r="374" s="3" customFormat="true" x14ac:dyDescent="0.25">
      <c r="A374" s="384"/>
      <c r="B374" s="125"/>
      <c r="L374" s="125"/>
      <c r="V374" s="125"/>
      <c r="AF374" s="125"/>
      <c r="AP374" s="125"/>
      <c r="AZ374" s="125"/>
      <c r="BJ374" s="125"/>
      <c r="BT374" s="125"/>
      <c r="CD374" s="125"/>
      <c r="CN374" s="125"/>
      <c r="CX374" s="125"/>
      <c r="DH374" s="125"/>
      <c r="DR374" s="125"/>
      <c r="EB374" s="125"/>
      <c r="EL374" s="125"/>
      <c r="EV374" s="125"/>
      <c r="FF374" s="125"/>
      <c r="FP374" s="125"/>
      <c r="FZ374" s="125"/>
      <c r="GJ374" s="125"/>
      <c r="GT374" s="125"/>
      <c r="HD374" s="125"/>
      <c r="HN374" s="125"/>
      <c r="HX374" s="125"/>
    </row>
    <row xmlns:x14ac="http://schemas.microsoft.com/office/spreadsheetml/2009/9/ac" r="375" s="3" customFormat="true" x14ac:dyDescent="0.25">
      <c r="A375" s="384"/>
      <c r="B375" s="125"/>
      <c r="L375" s="125"/>
      <c r="V375" s="125"/>
      <c r="AF375" s="125"/>
      <c r="AP375" s="125"/>
      <c r="AZ375" s="125"/>
      <c r="BJ375" s="125"/>
      <c r="BT375" s="125"/>
      <c r="CD375" s="125"/>
      <c r="CN375" s="125"/>
      <c r="CX375" s="125"/>
      <c r="DH375" s="125"/>
      <c r="DR375" s="125"/>
      <c r="EB375" s="125"/>
      <c r="EL375" s="125"/>
      <c r="EV375" s="125"/>
      <c r="FF375" s="125"/>
      <c r="FP375" s="125"/>
      <c r="FZ375" s="125"/>
      <c r="GJ375" s="125"/>
      <c r="GT375" s="125"/>
      <c r="HD375" s="125"/>
      <c r="HN375" s="125"/>
      <c r="HX375" s="125"/>
    </row>
    <row xmlns:x14ac="http://schemas.microsoft.com/office/spreadsheetml/2009/9/ac" r="376" s="3" customFormat="true" x14ac:dyDescent="0.25">
      <c r="A376" s="384"/>
      <c r="B376" s="125"/>
      <c r="L376" s="125"/>
      <c r="V376" s="125"/>
      <c r="AF376" s="125"/>
      <c r="AP376" s="125"/>
      <c r="AZ376" s="125"/>
      <c r="BJ376" s="125"/>
      <c r="BT376" s="125"/>
      <c r="CD376" s="125"/>
      <c r="CN376" s="125"/>
      <c r="CX376" s="125"/>
      <c r="DH376" s="125"/>
      <c r="DR376" s="125"/>
      <c r="EB376" s="125"/>
      <c r="EL376" s="125"/>
      <c r="EV376" s="125"/>
      <c r="FF376" s="125"/>
      <c r="FP376" s="125"/>
      <c r="FZ376" s="125"/>
      <c r="GJ376" s="125"/>
      <c r="GT376" s="125"/>
      <c r="HD376" s="125"/>
      <c r="HN376" s="125"/>
      <c r="HX376" s="125"/>
    </row>
    <row xmlns:x14ac="http://schemas.microsoft.com/office/spreadsheetml/2009/9/ac" r="377" s="3" customFormat="true" x14ac:dyDescent="0.25">
      <c r="A377" s="384"/>
      <c r="B377" s="125"/>
      <c r="L377" s="125"/>
      <c r="V377" s="125"/>
      <c r="AF377" s="125"/>
      <c r="AP377" s="125"/>
      <c r="AZ377" s="125"/>
      <c r="BJ377" s="125"/>
      <c r="BT377" s="125"/>
      <c r="CD377" s="125"/>
      <c r="CN377" s="125"/>
      <c r="CX377" s="125"/>
      <c r="DH377" s="125"/>
      <c r="DR377" s="125"/>
      <c r="EB377" s="125"/>
      <c r="EL377" s="125"/>
      <c r="EV377" s="125"/>
      <c r="FF377" s="125"/>
      <c r="FP377" s="125"/>
      <c r="FZ377" s="125"/>
      <c r="GJ377" s="125"/>
      <c r="GT377" s="125"/>
      <c r="HD377" s="125"/>
      <c r="HN377" s="125"/>
      <c r="HX377" s="125"/>
    </row>
    <row xmlns:x14ac="http://schemas.microsoft.com/office/spreadsheetml/2009/9/ac" r="378" s="3" customFormat="true" x14ac:dyDescent="0.25">
      <c r="A378" s="384"/>
      <c r="B378" s="125"/>
      <c r="L378" s="125"/>
      <c r="V378" s="125"/>
      <c r="AF378" s="125"/>
      <c r="AP378" s="125"/>
      <c r="AZ378" s="125"/>
      <c r="BJ378" s="125"/>
      <c r="BT378" s="125"/>
      <c r="CD378" s="125"/>
      <c r="CN378" s="125"/>
      <c r="CX378" s="125"/>
      <c r="DH378" s="125"/>
      <c r="DR378" s="125"/>
      <c r="EB378" s="125"/>
      <c r="EL378" s="125"/>
      <c r="EV378" s="125"/>
      <c r="FF378" s="125"/>
      <c r="FP378" s="125"/>
      <c r="FZ378" s="125"/>
      <c r="GJ378" s="125"/>
      <c r="GT378" s="125"/>
      <c r="HD378" s="125"/>
      <c r="HN378" s="125"/>
      <c r="HX378" s="125"/>
    </row>
    <row xmlns:x14ac="http://schemas.microsoft.com/office/spreadsheetml/2009/9/ac" r="379" s="3" customFormat="true" x14ac:dyDescent="0.25">
      <c r="A379" s="384"/>
      <c r="B379" s="125"/>
      <c r="L379" s="125"/>
      <c r="V379" s="125"/>
      <c r="AF379" s="125"/>
      <c r="AP379" s="125"/>
      <c r="AZ379" s="125"/>
      <c r="BJ379" s="125"/>
      <c r="BT379" s="125"/>
      <c r="CD379" s="125"/>
      <c r="CN379" s="125"/>
      <c r="CX379" s="125"/>
      <c r="DH379" s="125"/>
      <c r="DR379" s="125"/>
      <c r="EB379" s="125"/>
      <c r="EL379" s="125"/>
      <c r="EV379" s="125"/>
      <c r="FF379" s="125"/>
      <c r="FP379" s="125"/>
      <c r="FZ379" s="125"/>
      <c r="GJ379" s="125"/>
      <c r="GT379" s="125"/>
      <c r="HD379" s="125"/>
      <c r="HN379" s="125"/>
      <c r="HX379" s="125"/>
    </row>
    <row xmlns:x14ac="http://schemas.microsoft.com/office/spreadsheetml/2009/9/ac" r="380" s="3" customFormat="true" x14ac:dyDescent="0.25">
      <c r="A380" s="384"/>
      <c r="B380" s="125"/>
      <c r="L380" s="125"/>
      <c r="V380" s="125"/>
      <c r="AF380" s="125"/>
      <c r="AP380" s="125"/>
      <c r="AZ380" s="125"/>
      <c r="BJ380" s="125"/>
      <c r="BT380" s="125"/>
      <c r="CD380" s="125"/>
      <c r="CN380" s="125"/>
      <c r="CX380" s="125"/>
      <c r="DH380" s="125"/>
      <c r="DR380" s="125"/>
      <c r="EB380" s="125"/>
      <c r="EL380" s="125"/>
      <c r="EV380" s="125"/>
      <c r="FF380" s="125"/>
      <c r="FP380" s="125"/>
      <c r="FZ380" s="125"/>
      <c r="GJ380" s="125"/>
      <c r="GT380" s="125"/>
      <c r="HD380" s="125"/>
      <c r="HN380" s="125"/>
      <c r="HX380" s="125"/>
    </row>
    <row xmlns:x14ac="http://schemas.microsoft.com/office/spreadsheetml/2009/9/ac" r="381" s="3" customFormat="true" x14ac:dyDescent="0.25">
      <c r="A381" s="384"/>
      <c r="B381" s="125"/>
      <c r="L381" s="125"/>
      <c r="V381" s="125"/>
      <c r="AF381" s="125"/>
      <c r="AP381" s="125"/>
      <c r="AZ381" s="125"/>
      <c r="BJ381" s="125"/>
      <c r="BT381" s="125"/>
      <c r="CD381" s="125"/>
      <c r="CN381" s="125"/>
      <c r="CX381" s="125"/>
      <c r="DH381" s="125"/>
      <c r="DR381" s="125"/>
      <c r="EB381" s="125"/>
      <c r="EL381" s="125"/>
      <c r="EV381" s="125"/>
      <c r="FF381" s="125"/>
      <c r="FP381" s="125"/>
      <c r="FZ381" s="125"/>
      <c r="GJ381" s="125"/>
      <c r="GT381" s="125"/>
      <c r="HD381" s="125"/>
      <c r="HN381" s="125"/>
      <c r="HX381" s="125"/>
    </row>
    <row xmlns:x14ac="http://schemas.microsoft.com/office/spreadsheetml/2009/9/ac" r="382" s="3" customFormat="true" x14ac:dyDescent="0.25">
      <c r="A382" s="384"/>
      <c r="B382" s="125"/>
      <c r="L382" s="125"/>
      <c r="V382" s="125"/>
      <c r="AF382" s="125"/>
      <c r="AP382" s="125"/>
      <c r="AZ382" s="125"/>
      <c r="BJ382" s="125"/>
      <c r="BT382" s="125"/>
      <c r="CD382" s="125"/>
      <c r="CN382" s="125"/>
      <c r="CX382" s="125"/>
      <c r="DH382" s="125"/>
      <c r="DR382" s="125"/>
      <c r="EB382" s="125"/>
      <c r="EL382" s="125"/>
      <c r="EV382" s="125"/>
      <c r="FF382" s="125"/>
      <c r="FP382" s="125"/>
      <c r="FZ382" s="125"/>
      <c r="GJ382" s="125"/>
      <c r="GT382" s="125"/>
      <c r="HD382" s="125"/>
      <c r="HN382" s="125"/>
      <c r="HX382" s="125"/>
    </row>
    <row xmlns:x14ac="http://schemas.microsoft.com/office/spreadsheetml/2009/9/ac" r="383" s="3" customFormat="true" x14ac:dyDescent="0.25">
      <c r="A383" s="384"/>
      <c r="B383" s="125"/>
      <c r="L383" s="125"/>
      <c r="V383" s="125"/>
      <c r="AF383" s="125"/>
      <c r="AP383" s="125"/>
      <c r="AZ383" s="125"/>
      <c r="BJ383" s="125"/>
      <c r="BT383" s="125"/>
      <c r="CD383" s="125"/>
      <c r="CN383" s="125"/>
      <c r="CX383" s="125"/>
      <c r="DH383" s="125"/>
      <c r="DR383" s="125"/>
      <c r="EB383" s="125"/>
      <c r="EL383" s="125"/>
      <c r="EV383" s="125"/>
      <c r="FF383" s="125"/>
      <c r="FP383" s="125"/>
      <c r="FZ383" s="125"/>
      <c r="GJ383" s="125"/>
      <c r="GT383" s="125"/>
      <c r="HD383" s="125"/>
      <c r="HN383" s="125"/>
      <c r="HX383" s="125"/>
    </row>
    <row xmlns:x14ac="http://schemas.microsoft.com/office/spreadsheetml/2009/9/ac" r="384" s="3" customFormat="true" x14ac:dyDescent="0.25">
      <c r="A384" s="384"/>
      <c r="B384" s="125"/>
      <c r="L384" s="125"/>
      <c r="V384" s="125"/>
      <c r="AF384" s="125"/>
      <c r="AP384" s="125"/>
      <c r="AZ384" s="125"/>
      <c r="BJ384" s="125"/>
      <c r="BT384" s="125"/>
      <c r="CD384" s="125"/>
      <c r="CN384" s="125"/>
      <c r="CX384" s="125"/>
      <c r="DH384" s="125"/>
      <c r="DR384" s="125"/>
      <c r="EB384" s="125"/>
      <c r="EL384" s="125"/>
      <c r="EV384" s="125"/>
      <c r="FF384" s="125"/>
      <c r="FP384" s="125"/>
      <c r="FZ384" s="125"/>
      <c r="GJ384" s="125"/>
      <c r="GT384" s="125"/>
      <c r="HD384" s="125"/>
      <c r="HN384" s="125"/>
      <c r="HX384" s="125"/>
    </row>
    <row xmlns:x14ac="http://schemas.microsoft.com/office/spreadsheetml/2009/9/ac" r="385" s="3" customFormat="true" x14ac:dyDescent="0.25">
      <c r="A385" s="384"/>
      <c r="B385" s="125"/>
      <c r="L385" s="125"/>
      <c r="V385" s="125"/>
      <c r="AF385" s="125"/>
      <c r="AP385" s="125"/>
      <c r="AZ385" s="125"/>
      <c r="BJ385" s="125"/>
      <c r="BT385" s="125"/>
      <c r="CD385" s="125"/>
      <c r="CN385" s="125"/>
      <c r="CX385" s="125"/>
      <c r="DH385" s="125"/>
      <c r="DR385" s="125"/>
      <c r="EB385" s="125"/>
      <c r="EL385" s="125"/>
      <c r="EV385" s="125"/>
      <c r="FF385" s="125"/>
      <c r="FP385" s="125"/>
      <c r="FZ385" s="125"/>
      <c r="GJ385" s="125"/>
      <c r="GT385" s="125"/>
      <c r="HD385" s="125"/>
      <c r="HN385" s="125"/>
      <c r="HX385" s="125"/>
    </row>
    <row xmlns:x14ac="http://schemas.microsoft.com/office/spreadsheetml/2009/9/ac" r="386" s="3" customFormat="true" x14ac:dyDescent="0.25">
      <c r="A386" s="384"/>
      <c r="B386" s="125"/>
      <c r="L386" s="125"/>
      <c r="V386" s="125"/>
      <c r="AF386" s="125"/>
      <c r="AP386" s="125"/>
      <c r="AZ386" s="125"/>
      <c r="BJ386" s="125"/>
      <c r="BT386" s="125"/>
      <c r="CD386" s="125"/>
      <c r="CN386" s="125"/>
      <c r="CX386" s="125"/>
      <c r="DH386" s="125"/>
      <c r="DR386" s="125"/>
      <c r="EB386" s="125"/>
      <c r="EL386" s="125"/>
      <c r="EV386" s="125"/>
      <c r="FF386" s="125"/>
      <c r="FP386" s="125"/>
      <c r="FZ386" s="125"/>
      <c r="GJ386" s="125"/>
      <c r="GT386" s="125"/>
      <c r="HD386" s="125"/>
      <c r="HN386" s="125"/>
      <c r="HX386" s="125"/>
    </row>
    <row xmlns:x14ac="http://schemas.microsoft.com/office/spreadsheetml/2009/9/ac" r="387" s="3" customFormat="true" x14ac:dyDescent="0.25">
      <c r="A387" s="384"/>
      <c r="B387" s="125"/>
      <c r="L387" s="125"/>
      <c r="V387" s="125"/>
      <c r="AF387" s="125"/>
      <c r="AP387" s="125"/>
      <c r="AZ387" s="125"/>
      <c r="BJ387" s="125"/>
      <c r="BT387" s="125"/>
      <c r="CD387" s="125"/>
      <c r="CN387" s="125"/>
      <c r="CX387" s="125"/>
      <c r="DH387" s="125"/>
      <c r="DR387" s="125"/>
      <c r="EB387" s="125"/>
      <c r="EL387" s="125"/>
      <c r="EV387" s="125"/>
      <c r="FF387" s="125"/>
      <c r="FP387" s="125"/>
      <c r="FZ387" s="125"/>
      <c r="GJ387" s="125"/>
      <c r="GT387" s="125"/>
      <c r="HD387" s="125"/>
      <c r="HN387" s="125"/>
      <c r="HX387" s="125"/>
    </row>
    <row xmlns:x14ac="http://schemas.microsoft.com/office/spreadsheetml/2009/9/ac" r="388" s="3" customFormat="true" x14ac:dyDescent="0.25">
      <c r="A388" s="384"/>
      <c r="B388" s="125"/>
      <c r="L388" s="125"/>
      <c r="V388" s="125"/>
      <c r="AF388" s="125"/>
      <c r="AP388" s="125"/>
      <c r="AZ388" s="125"/>
      <c r="BJ388" s="125"/>
      <c r="BT388" s="125"/>
      <c r="CD388" s="125"/>
      <c r="CN388" s="125"/>
      <c r="CX388" s="125"/>
      <c r="DH388" s="125"/>
      <c r="DR388" s="125"/>
      <c r="EB388" s="125"/>
      <c r="EL388" s="125"/>
      <c r="EV388" s="125"/>
      <c r="FF388" s="125"/>
      <c r="FP388" s="125"/>
      <c r="FZ388" s="125"/>
      <c r="GJ388" s="125"/>
      <c r="GT388" s="125"/>
      <c r="HD388" s="125"/>
      <c r="HN388" s="125"/>
      <c r="HX388" s="125"/>
    </row>
    <row xmlns:x14ac="http://schemas.microsoft.com/office/spreadsheetml/2009/9/ac" r="389" s="3" customFormat="true" x14ac:dyDescent="0.25">
      <c r="A389" s="384"/>
      <c r="B389" s="125"/>
      <c r="L389" s="125"/>
      <c r="V389" s="125"/>
      <c r="AF389" s="125"/>
      <c r="AP389" s="125"/>
      <c r="AZ389" s="125"/>
      <c r="BJ389" s="125"/>
      <c r="BT389" s="125"/>
      <c r="CD389" s="125"/>
      <c r="CN389" s="125"/>
      <c r="CX389" s="125"/>
      <c r="DH389" s="125"/>
      <c r="DR389" s="125"/>
      <c r="EB389" s="125"/>
      <c r="EL389" s="125"/>
      <c r="EV389" s="125"/>
      <c r="FF389" s="125"/>
      <c r="FP389" s="125"/>
      <c r="FZ389" s="125"/>
      <c r="GJ389" s="125"/>
      <c r="GT389" s="125"/>
      <c r="HD389" s="125"/>
      <c r="HN389" s="125"/>
      <c r="HX389" s="125"/>
    </row>
    <row xmlns:x14ac="http://schemas.microsoft.com/office/spreadsheetml/2009/9/ac" r="390" s="3" customFormat="true" x14ac:dyDescent="0.25">
      <c r="A390" s="384"/>
      <c r="B390" s="125"/>
      <c r="L390" s="125"/>
      <c r="V390" s="125"/>
      <c r="AF390" s="125"/>
      <c r="AP390" s="125"/>
      <c r="AZ390" s="125"/>
      <c r="BJ390" s="125"/>
      <c r="BT390" s="125"/>
      <c r="CD390" s="125"/>
      <c r="CN390" s="125"/>
      <c r="CX390" s="125"/>
      <c r="DH390" s="125"/>
      <c r="DR390" s="125"/>
      <c r="EB390" s="125"/>
      <c r="EL390" s="125"/>
      <c r="EV390" s="125"/>
      <c r="FF390" s="125"/>
      <c r="FP390" s="125"/>
      <c r="FZ390" s="125"/>
      <c r="GJ390" s="125"/>
      <c r="GT390" s="125"/>
      <c r="HD390" s="125"/>
      <c r="HN390" s="125"/>
      <c r="HX390" s="125"/>
    </row>
    <row xmlns:x14ac="http://schemas.microsoft.com/office/spreadsheetml/2009/9/ac" r="391" s="3" customFormat="true" x14ac:dyDescent="0.25">
      <c r="A391" s="384"/>
      <c r="B391" s="125"/>
      <c r="L391" s="125"/>
      <c r="V391" s="125"/>
      <c r="AF391" s="125"/>
      <c r="AP391" s="125"/>
      <c r="AZ391" s="125"/>
      <c r="BJ391" s="125"/>
      <c r="BT391" s="125"/>
      <c r="CD391" s="125"/>
      <c r="CN391" s="125"/>
      <c r="CX391" s="125"/>
      <c r="DH391" s="125"/>
      <c r="DR391" s="125"/>
      <c r="EB391" s="125"/>
      <c r="EL391" s="125"/>
      <c r="EV391" s="125"/>
      <c r="FF391" s="125"/>
      <c r="FP391" s="125"/>
      <c r="FZ391" s="125"/>
      <c r="GJ391" s="125"/>
      <c r="GT391" s="125"/>
      <c r="HD391" s="125"/>
      <c r="HN391" s="125"/>
      <c r="HX391" s="125"/>
    </row>
    <row xmlns:x14ac="http://schemas.microsoft.com/office/spreadsheetml/2009/9/ac" r="392" s="3" customFormat="true" x14ac:dyDescent="0.25">
      <c r="A392" s="384"/>
      <c r="B392" s="125"/>
      <c r="L392" s="125"/>
      <c r="V392" s="125"/>
      <c r="AF392" s="125"/>
      <c r="AP392" s="125"/>
      <c r="AZ392" s="125"/>
      <c r="BJ392" s="125"/>
      <c r="BT392" s="125"/>
      <c r="CD392" s="125"/>
      <c r="CN392" s="125"/>
      <c r="CX392" s="125"/>
      <c r="DH392" s="125"/>
      <c r="DR392" s="125"/>
      <c r="EB392" s="125"/>
      <c r="EL392" s="125"/>
      <c r="EV392" s="125"/>
      <c r="FF392" s="125"/>
      <c r="FP392" s="125"/>
      <c r="FZ392" s="125"/>
      <c r="GJ392" s="125"/>
      <c r="GT392" s="125"/>
      <c r="HD392" s="125"/>
      <c r="HN392" s="125"/>
      <c r="HX392" s="125"/>
    </row>
    <row xmlns:x14ac="http://schemas.microsoft.com/office/spreadsheetml/2009/9/ac" r="393" s="3" customFormat="true" x14ac:dyDescent="0.25">
      <c r="A393" s="384"/>
      <c r="B393" s="125"/>
      <c r="L393" s="125"/>
      <c r="V393" s="125"/>
      <c r="AF393" s="125"/>
      <c r="AP393" s="125"/>
      <c r="AZ393" s="125"/>
      <c r="BJ393" s="125"/>
      <c r="BT393" s="125"/>
      <c r="CD393" s="125"/>
      <c r="CN393" s="125"/>
      <c r="CX393" s="125"/>
      <c r="DH393" s="125"/>
      <c r="DR393" s="125"/>
      <c r="EB393" s="125"/>
      <c r="EL393" s="125"/>
      <c r="EV393" s="125"/>
      <c r="FF393" s="125"/>
      <c r="FP393" s="125"/>
      <c r="FZ393" s="125"/>
      <c r="GJ393" s="125"/>
      <c r="GT393" s="125"/>
      <c r="HD393" s="125"/>
      <c r="HN393" s="125"/>
      <c r="HX393" s="125"/>
    </row>
    <row xmlns:x14ac="http://schemas.microsoft.com/office/spreadsheetml/2009/9/ac" r="394" s="3" customFormat="true" x14ac:dyDescent="0.25">
      <c r="A394" s="384"/>
      <c r="B394" s="125"/>
      <c r="L394" s="125"/>
      <c r="V394" s="125"/>
      <c r="AF394" s="125"/>
      <c r="AP394" s="125"/>
      <c r="AZ394" s="125"/>
      <c r="BJ394" s="125"/>
      <c r="BT394" s="125"/>
      <c r="CD394" s="125"/>
      <c r="CN394" s="125"/>
      <c r="CX394" s="125"/>
      <c r="DH394" s="125"/>
      <c r="DR394" s="125"/>
      <c r="EB394" s="125"/>
      <c r="EL394" s="125"/>
      <c r="EV394" s="125"/>
      <c r="FF394" s="125"/>
      <c r="FP394" s="125"/>
      <c r="FZ394" s="125"/>
      <c r="GJ394" s="125"/>
      <c r="GT394" s="125"/>
      <c r="HD394" s="125"/>
      <c r="HN394" s="125"/>
      <c r="HX394" s="125"/>
    </row>
    <row xmlns:x14ac="http://schemas.microsoft.com/office/spreadsheetml/2009/9/ac" r="395" s="3" customFormat="true" x14ac:dyDescent="0.25">
      <c r="A395" s="384"/>
      <c r="B395" s="125"/>
      <c r="L395" s="125"/>
      <c r="V395" s="125"/>
      <c r="AF395" s="125"/>
      <c r="AP395" s="125"/>
      <c r="AZ395" s="125"/>
      <c r="BJ395" s="125"/>
      <c r="BT395" s="125"/>
      <c r="CD395" s="125"/>
      <c r="CN395" s="125"/>
      <c r="CX395" s="125"/>
      <c r="DH395" s="125"/>
      <c r="DR395" s="125"/>
      <c r="EB395" s="125"/>
      <c r="EL395" s="125"/>
      <c r="EV395" s="125"/>
      <c r="FF395" s="125"/>
      <c r="FP395" s="125"/>
      <c r="FZ395" s="125"/>
      <c r="GJ395" s="125"/>
      <c r="GT395" s="125"/>
      <c r="HD395" s="125"/>
      <c r="HN395" s="125"/>
      <c r="HX395" s="125"/>
    </row>
    <row xmlns:x14ac="http://schemas.microsoft.com/office/spreadsheetml/2009/9/ac" r="396" s="3" customFormat="true" x14ac:dyDescent="0.25">
      <c r="A396" s="384"/>
      <c r="B396" s="125"/>
      <c r="L396" s="125"/>
      <c r="V396" s="125"/>
      <c r="AF396" s="125"/>
      <c r="AP396" s="125"/>
      <c r="AZ396" s="125"/>
      <c r="BJ396" s="125"/>
      <c r="BT396" s="125"/>
      <c r="CD396" s="125"/>
      <c r="CN396" s="125"/>
      <c r="CX396" s="125"/>
      <c r="DH396" s="125"/>
      <c r="DR396" s="125"/>
      <c r="EB396" s="125"/>
      <c r="EL396" s="125"/>
      <c r="EV396" s="125"/>
      <c r="FF396" s="125"/>
      <c r="FP396" s="125"/>
      <c r="FZ396" s="125"/>
      <c r="GJ396" s="125"/>
      <c r="GT396" s="125"/>
      <c r="HD396" s="125"/>
      <c r="HN396" s="125"/>
      <c r="HX396" s="125"/>
    </row>
    <row xmlns:x14ac="http://schemas.microsoft.com/office/spreadsheetml/2009/9/ac" r="397" s="3" customFormat="true" x14ac:dyDescent="0.25">
      <c r="A397" s="384"/>
      <c r="B397" s="125"/>
      <c r="L397" s="125"/>
      <c r="V397" s="125"/>
      <c r="AF397" s="125"/>
      <c r="AP397" s="125"/>
      <c r="AZ397" s="125"/>
      <c r="BJ397" s="125"/>
      <c r="BT397" s="125"/>
      <c r="CD397" s="125"/>
      <c r="CN397" s="125"/>
      <c r="CX397" s="125"/>
      <c r="DH397" s="125"/>
      <c r="DR397" s="125"/>
      <c r="EB397" s="125"/>
      <c r="EL397" s="125"/>
      <c r="EV397" s="125"/>
      <c r="FF397" s="125"/>
      <c r="FP397" s="125"/>
      <c r="FZ397" s="125"/>
      <c r="GJ397" s="125"/>
      <c r="GT397" s="125"/>
      <c r="HD397" s="125"/>
      <c r="HN397" s="125"/>
      <c r="HX397" s="125"/>
    </row>
    <row xmlns:x14ac="http://schemas.microsoft.com/office/spreadsheetml/2009/9/ac" r="398" s="3" customFormat="true" x14ac:dyDescent="0.25">
      <c r="A398" s="384"/>
      <c r="B398" s="125"/>
      <c r="L398" s="125"/>
      <c r="V398" s="125"/>
      <c r="AF398" s="125"/>
      <c r="AP398" s="125"/>
      <c r="AZ398" s="125"/>
      <c r="BJ398" s="125"/>
      <c r="BT398" s="125"/>
      <c r="CD398" s="125"/>
      <c r="CN398" s="125"/>
      <c r="CX398" s="125"/>
      <c r="DH398" s="125"/>
      <c r="DR398" s="125"/>
      <c r="EB398" s="125"/>
      <c r="EL398" s="125"/>
      <c r="EV398" s="125"/>
      <c r="FF398" s="125"/>
      <c r="FP398" s="125"/>
      <c r="FZ398" s="125"/>
      <c r="GJ398" s="125"/>
      <c r="GT398" s="125"/>
      <c r="HD398" s="125"/>
      <c r="HN398" s="125"/>
      <c r="HX398" s="125"/>
    </row>
    <row xmlns:x14ac="http://schemas.microsoft.com/office/spreadsheetml/2009/9/ac" r="399" s="3" customFormat="true" x14ac:dyDescent="0.25">
      <c r="A399" s="384"/>
      <c r="B399" s="125"/>
      <c r="L399" s="125"/>
      <c r="V399" s="125"/>
      <c r="AF399" s="125"/>
      <c r="AP399" s="125"/>
      <c r="AZ399" s="125"/>
      <c r="BJ399" s="125"/>
      <c r="BT399" s="125"/>
      <c r="CD399" s="125"/>
      <c r="CN399" s="125"/>
      <c r="CX399" s="125"/>
      <c r="DH399" s="125"/>
      <c r="DR399" s="125"/>
      <c r="EB399" s="125"/>
      <c r="EL399" s="125"/>
      <c r="EV399" s="125"/>
      <c r="FF399" s="125"/>
      <c r="FP399" s="125"/>
      <c r="FZ399" s="125"/>
      <c r="GJ399" s="125"/>
      <c r="GT399" s="125"/>
      <c r="HD399" s="125"/>
      <c r="HN399" s="125"/>
      <c r="HX399" s="125"/>
    </row>
    <row xmlns:x14ac="http://schemas.microsoft.com/office/spreadsheetml/2009/9/ac" r="400" s="3" customFormat="true" x14ac:dyDescent="0.25">
      <c r="A400" s="384"/>
      <c r="B400" s="125"/>
      <c r="L400" s="125"/>
      <c r="V400" s="125"/>
      <c r="AF400" s="125"/>
      <c r="AP400" s="125"/>
      <c r="AZ400" s="125"/>
      <c r="BJ400" s="125"/>
      <c r="BT400" s="125"/>
      <c r="CD400" s="125"/>
      <c r="CN400" s="125"/>
      <c r="CX400" s="125"/>
      <c r="DH400" s="125"/>
      <c r="DR400" s="125"/>
      <c r="EB400" s="125"/>
      <c r="EL400" s="125"/>
      <c r="EV400" s="125"/>
      <c r="FF400" s="125"/>
      <c r="FP400" s="125"/>
      <c r="FZ400" s="125"/>
      <c r="GJ400" s="125"/>
      <c r="GT400" s="125"/>
      <c r="HD400" s="125"/>
      <c r="HN400" s="125"/>
      <c r="HX400" s="125"/>
    </row>
    <row xmlns:x14ac="http://schemas.microsoft.com/office/spreadsheetml/2009/9/ac" r="401" s="3" customFormat="true" x14ac:dyDescent="0.25">
      <c r="A401" s="384"/>
      <c r="B401" s="125"/>
      <c r="L401" s="125"/>
      <c r="V401" s="125"/>
      <c r="AF401" s="125"/>
      <c r="AP401" s="125"/>
      <c r="AZ401" s="125"/>
      <c r="BJ401" s="125"/>
      <c r="BT401" s="125"/>
      <c r="CD401" s="125"/>
      <c r="CN401" s="125"/>
      <c r="CX401" s="125"/>
      <c r="DH401" s="125"/>
      <c r="DR401" s="125"/>
      <c r="EB401" s="125"/>
      <c r="EL401" s="125"/>
      <c r="EV401" s="125"/>
      <c r="FF401" s="125"/>
      <c r="FP401" s="125"/>
      <c r="FZ401" s="125"/>
      <c r="GJ401" s="125"/>
      <c r="GT401" s="125"/>
      <c r="HD401" s="125"/>
      <c r="HN401" s="125"/>
      <c r="HX401" s="125"/>
    </row>
    <row xmlns:x14ac="http://schemas.microsoft.com/office/spreadsheetml/2009/9/ac" r="402" s="3" customFormat="true" x14ac:dyDescent="0.25">
      <c r="A402" s="384"/>
      <c r="B402" s="125"/>
      <c r="L402" s="125"/>
      <c r="V402" s="125"/>
      <c r="AF402" s="125"/>
      <c r="AP402" s="125"/>
      <c r="AZ402" s="125"/>
      <c r="BJ402" s="125"/>
      <c r="BT402" s="125"/>
      <c r="CD402" s="125"/>
      <c r="CN402" s="125"/>
      <c r="CX402" s="125"/>
      <c r="DH402" s="125"/>
      <c r="DR402" s="125"/>
      <c r="EB402" s="125"/>
      <c r="EL402" s="125"/>
      <c r="EV402" s="125"/>
      <c r="FF402" s="125"/>
      <c r="FP402" s="125"/>
      <c r="FZ402" s="125"/>
      <c r="GJ402" s="125"/>
      <c r="GT402" s="125"/>
      <c r="HD402" s="125"/>
      <c r="HN402" s="125"/>
      <c r="HX402" s="125"/>
    </row>
    <row xmlns:x14ac="http://schemas.microsoft.com/office/spreadsheetml/2009/9/ac" r="403" s="3" customFormat="true" x14ac:dyDescent="0.25">
      <c r="A403" s="384"/>
      <c r="B403" s="125"/>
      <c r="L403" s="125"/>
      <c r="V403" s="125"/>
      <c r="AF403" s="125"/>
      <c r="AP403" s="125"/>
      <c r="AZ403" s="125"/>
      <c r="BJ403" s="125"/>
      <c r="BT403" s="125"/>
      <c r="CD403" s="125"/>
      <c r="CN403" s="125"/>
      <c r="CX403" s="125"/>
      <c r="DH403" s="125"/>
      <c r="DR403" s="125"/>
      <c r="EB403" s="125"/>
      <c r="EL403" s="125"/>
      <c r="EV403" s="125"/>
      <c r="FF403" s="125"/>
      <c r="FP403" s="125"/>
      <c r="FZ403" s="125"/>
      <c r="GJ403" s="125"/>
      <c r="GT403" s="125"/>
      <c r="HD403" s="125"/>
      <c r="HN403" s="125"/>
      <c r="HX403" s="125"/>
    </row>
    <row xmlns:x14ac="http://schemas.microsoft.com/office/spreadsheetml/2009/9/ac" r="404" s="3" customFormat="true" x14ac:dyDescent="0.25">
      <c r="A404" s="384"/>
      <c r="B404" s="125"/>
      <c r="L404" s="125"/>
      <c r="V404" s="125"/>
      <c r="AF404" s="125"/>
      <c r="AP404" s="125"/>
      <c r="AZ404" s="125"/>
      <c r="BJ404" s="125"/>
      <c r="BT404" s="125"/>
      <c r="CD404" s="125"/>
      <c r="CN404" s="125"/>
      <c r="CX404" s="125"/>
      <c r="DH404" s="125"/>
      <c r="DR404" s="125"/>
      <c r="EB404" s="125"/>
      <c r="EL404" s="125"/>
      <c r="EV404" s="125"/>
      <c r="FF404" s="125"/>
      <c r="FP404" s="125"/>
      <c r="FZ404" s="125"/>
      <c r="GJ404" s="125"/>
      <c r="GT404" s="125"/>
      <c r="HD404" s="125"/>
      <c r="HN404" s="125"/>
      <c r="HX404" s="125"/>
    </row>
    <row xmlns:x14ac="http://schemas.microsoft.com/office/spreadsheetml/2009/9/ac" r="405" s="3" customFormat="true" x14ac:dyDescent="0.25">
      <c r="A405" s="384"/>
      <c r="B405" s="125"/>
      <c r="L405" s="125"/>
      <c r="V405" s="125"/>
      <c r="AF405" s="125"/>
      <c r="AP405" s="125"/>
      <c r="AZ405" s="125"/>
      <c r="BJ405" s="125"/>
      <c r="BT405" s="125"/>
      <c r="CD405" s="125"/>
      <c r="CN405" s="125"/>
      <c r="CX405" s="125"/>
      <c r="DH405" s="125"/>
      <c r="DR405" s="125"/>
      <c r="EB405" s="125"/>
      <c r="EL405" s="125"/>
      <c r="EV405" s="125"/>
      <c r="FF405" s="125"/>
      <c r="FP405" s="125"/>
      <c r="FZ405" s="125"/>
      <c r="GJ405" s="125"/>
      <c r="GT405" s="125"/>
      <c r="HD405" s="125"/>
      <c r="HN405" s="125"/>
      <c r="HX405" s="125"/>
    </row>
    <row xmlns:x14ac="http://schemas.microsoft.com/office/spreadsheetml/2009/9/ac" r="406" s="3" customFormat="true" x14ac:dyDescent="0.25">
      <c r="A406" s="384"/>
      <c r="B406" s="125"/>
      <c r="L406" s="125"/>
      <c r="V406" s="125"/>
      <c r="AF406" s="125"/>
      <c r="AP406" s="125"/>
      <c r="AZ406" s="125"/>
      <c r="BJ406" s="125"/>
      <c r="BT406" s="125"/>
      <c r="CD406" s="125"/>
      <c r="CN406" s="125"/>
      <c r="CX406" s="125"/>
      <c r="DH406" s="125"/>
      <c r="DR406" s="125"/>
      <c r="EB406" s="125"/>
      <c r="EL406" s="125"/>
      <c r="EV406" s="125"/>
      <c r="FF406" s="125"/>
      <c r="FP406" s="125"/>
      <c r="FZ406" s="125"/>
      <c r="GJ406" s="125"/>
      <c r="GT406" s="125"/>
      <c r="HD406" s="125"/>
      <c r="HN406" s="125"/>
      <c r="HX406" s="125"/>
    </row>
    <row xmlns:x14ac="http://schemas.microsoft.com/office/spreadsheetml/2009/9/ac" r="407" s="3" customFormat="true" x14ac:dyDescent="0.25">
      <c r="A407" s="384"/>
      <c r="B407" s="125"/>
      <c r="L407" s="125"/>
      <c r="V407" s="125"/>
      <c r="AF407" s="125"/>
      <c r="AP407" s="125"/>
      <c r="AZ407" s="125"/>
      <c r="BJ407" s="125"/>
      <c r="BT407" s="125"/>
      <c r="CD407" s="125"/>
      <c r="CN407" s="125"/>
      <c r="CX407" s="125"/>
      <c r="DH407" s="125"/>
      <c r="DR407" s="125"/>
      <c r="EB407" s="125"/>
      <c r="EL407" s="125"/>
      <c r="EV407" s="125"/>
      <c r="FF407" s="125"/>
      <c r="FP407" s="125"/>
      <c r="FZ407" s="125"/>
      <c r="GJ407" s="125"/>
      <c r="GT407" s="125"/>
      <c r="HD407" s="125"/>
      <c r="HN407" s="125"/>
      <c r="HX407" s="125"/>
    </row>
    <row xmlns:x14ac="http://schemas.microsoft.com/office/spreadsheetml/2009/9/ac" r="408" s="3" customFormat="true" x14ac:dyDescent="0.25">
      <c r="A408" s="384"/>
      <c r="B408" s="125"/>
      <c r="L408" s="125"/>
      <c r="V408" s="125"/>
      <c r="AF408" s="125"/>
      <c r="AP408" s="125"/>
      <c r="AZ408" s="125"/>
      <c r="BJ408" s="125"/>
      <c r="BT408" s="125"/>
      <c r="CD408" s="125"/>
      <c r="CN408" s="125"/>
      <c r="CX408" s="125"/>
      <c r="DH408" s="125"/>
      <c r="DR408" s="125"/>
      <c r="EB408" s="125"/>
      <c r="EL408" s="125"/>
      <c r="EV408" s="125"/>
      <c r="FF408" s="125"/>
      <c r="FP408" s="125"/>
      <c r="FZ408" s="125"/>
      <c r="GJ408" s="125"/>
      <c r="GT408" s="125"/>
      <c r="HD408" s="125"/>
      <c r="HN408" s="125"/>
      <c r="HX408" s="125"/>
    </row>
    <row xmlns:x14ac="http://schemas.microsoft.com/office/spreadsheetml/2009/9/ac" r="409" s="3" customFormat="true" x14ac:dyDescent="0.25">
      <c r="A409" s="384"/>
      <c r="B409" s="125"/>
      <c r="L409" s="125"/>
      <c r="V409" s="125"/>
      <c r="AF409" s="125"/>
      <c r="AP409" s="125"/>
      <c r="AZ409" s="125"/>
      <c r="BJ409" s="125"/>
      <c r="BT409" s="125"/>
      <c r="CD409" s="125"/>
      <c r="CN409" s="125"/>
      <c r="CX409" s="125"/>
      <c r="DH409" s="125"/>
      <c r="DR409" s="125"/>
      <c r="EB409" s="125"/>
      <c r="EL409" s="125"/>
      <c r="EV409" s="125"/>
      <c r="FF409" s="125"/>
      <c r="FP409" s="125"/>
      <c r="FZ409" s="125"/>
      <c r="GJ409" s="125"/>
      <c r="GT409" s="125"/>
      <c r="HD409" s="125"/>
      <c r="HN409" s="125"/>
      <c r="HX409" s="125"/>
    </row>
    <row xmlns:x14ac="http://schemas.microsoft.com/office/spreadsheetml/2009/9/ac" r="410" s="3" customFormat="true" x14ac:dyDescent="0.25">
      <c r="A410" s="384"/>
      <c r="B410" s="125"/>
      <c r="L410" s="125"/>
      <c r="V410" s="125"/>
      <c r="AF410" s="125"/>
      <c r="AP410" s="125"/>
      <c r="AZ410" s="125"/>
      <c r="BJ410" s="125"/>
      <c r="BT410" s="125"/>
      <c r="CD410" s="125"/>
      <c r="CN410" s="125"/>
      <c r="CX410" s="125"/>
      <c r="DH410" s="125"/>
      <c r="DR410" s="125"/>
      <c r="EB410" s="125"/>
      <c r="EL410" s="125"/>
      <c r="EV410" s="125"/>
      <c r="FF410" s="125"/>
      <c r="FP410" s="125"/>
      <c r="FZ410" s="125"/>
      <c r="GJ410" s="125"/>
      <c r="GT410" s="125"/>
      <c r="HD410" s="125"/>
      <c r="HN410" s="125"/>
      <c r="HX410" s="125"/>
    </row>
    <row xmlns:x14ac="http://schemas.microsoft.com/office/spreadsheetml/2009/9/ac" r="411" s="3" customFormat="true" x14ac:dyDescent="0.25">
      <c r="A411" s="384"/>
      <c r="B411" s="125"/>
      <c r="L411" s="125"/>
      <c r="V411" s="125"/>
      <c r="AF411" s="125"/>
      <c r="AP411" s="125"/>
      <c r="AZ411" s="125"/>
      <c r="BJ411" s="125"/>
      <c r="BT411" s="125"/>
      <c r="CD411" s="125"/>
      <c r="CN411" s="125"/>
      <c r="CX411" s="125"/>
      <c r="DH411" s="125"/>
      <c r="DR411" s="125"/>
      <c r="EB411" s="125"/>
      <c r="EL411" s="125"/>
      <c r="EV411" s="125"/>
      <c r="FF411" s="125"/>
      <c r="FP411" s="125"/>
      <c r="FZ411" s="125"/>
      <c r="GJ411" s="125"/>
      <c r="GT411" s="125"/>
      <c r="HD411" s="125"/>
      <c r="HN411" s="125"/>
      <c r="HX411" s="125"/>
    </row>
    <row xmlns:x14ac="http://schemas.microsoft.com/office/spreadsheetml/2009/9/ac" r="412" s="3" customFormat="true" x14ac:dyDescent="0.25">
      <c r="A412" s="384"/>
      <c r="B412" s="125"/>
      <c r="L412" s="125"/>
      <c r="V412" s="125"/>
      <c r="AF412" s="125"/>
      <c r="AP412" s="125"/>
      <c r="AZ412" s="125"/>
      <c r="BJ412" s="125"/>
      <c r="BT412" s="125"/>
      <c r="CD412" s="125"/>
      <c r="CN412" s="125"/>
      <c r="CX412" s="125"/>
      <c r="DH412" s="125"/>
      <c r="DR412" s="125"/>
      <c r="EB412" s="125"/>
      <c r="EL412" s="125"/>
      <c r="EV412" s="125"/>
      <c r="FF412" s="125"/>
      <c r="FP412" s="125"/>
      <c r="FZ412" s="125"/>
      <c r="GJ412" s="125"/>
      <c r="GT412" s="125"/>
      <c r="HD412" s="125"/>
      <c r="HN412" s="125"/>
      <c r="HX412" s="125"/>
    </row>
    <row xmlns:x14ac="http://schemas.microsoft.com/office/spreadsheetml/2009/9/ac" r="413" s="3" customFormat="true" x14ac:dyDescent="0.25">
      <c r="A413" s="384"/>
      <c r="B413" s="125"/>
      <c r="L413" s="125"/>
      <c r="V413" s="125"/>
      <c r="AF413" s="125"/>
      <c r="AP413" s="125"/>
      <c r="AZ413" s="125"/>
      <c r="BJ413" s="125"/>
      <c r="BT413" s="125"/>
      <c r="CD413" s="125"/>
      <c r="CN413" s="125"/>
      <c r="CX413" s="125"/>
      <c r="DH413" s="125"/>
      <c r="DR413" s="125"/>
      <c r="EB413" s="125"/>
      <c r="EL413" s="125"/>
      <c r="EV413" s="125"/>
      <c r="FF413" s="125"/>
      <c r="FP413" s="125"/>
      <c r="FZ413" s="125"/>
      <c r="GJ413" s="125"/>
      <c r="GT413" s="125"/>
      <c r="HD413" s="125"/>
      <c r="HN413" s="125"/>
      <c r="HX413" s="125"/>
    </row>
    <row xmlns:x14ac="http://schemas.microsoft.com/office/spreadsheetml/2009/9/ac" r="414" s="3" customFormat="true" x14ac:dyDescent="0.25">
      <c r="A414" s="384"/>
      <c r="B414" s="125"/>
      <c r="L414" s="125"/>
      <c r="V414" s="125"/>
      <c r="AF414" s="125"/>
      <c r="AP414" s="125"/>
      <c r="AZ414" s="125"/>
      <c r="BJ414" s="125"/>
      <c r="BT414" s="125"/>
      <c r="CD414" s="125"/>
      <c r="CN414" s="125"/>
      <c r="CX414" s="125"/>
      <c r="DH414" s="125"/>
      <c r="DR414" s="125"/>
      <c r="EB414" s="125"/>
      <c r="EL414" s="125"/>
      <c r="EV414" s="125"/>
      <c r="FF414" s="125"/>
      <c r="FP414" s="125"/>
      <c r="FZ414" s="125"/>
      <c r="GJ414" s="125"/>
      <c r="GT414" s="125"/>
      <c r="HD414" s="125"/>
      <c r="HN414" s="125"/>
      <c r="HX414" s="125"/>
    </row>
    <row xmlns:x14ac="http://schemas.microsoft.com/office/spreadsheetml/2009/9/ac" r="415" s="3" customFormat="true" x14ac:dyDescent="0.25">
      <c r="A415" s="384"/>
      <c r="B415" s="125"/>
      <c r="L415" s="125"/>
      <c r="V415" s="125"/>
      <c r="AF415" s="125"/>
      <c r="AP415" s="125"/>
      <c r="AZ415" s="125"/>
      <c r="BJ415" s="125"/>
      <c r="BT415" s="125"/>
      <c r="CD415" s="125"/>
      <c r="CN415" s="125"/>
      <c r="CX415" s="125"/>
      <c r="DH415" s="125"/>
      <c r="DR415" s="125"/>
      <c r="EB415" s="125"/>
      <c r="EL415" s="125"/>
      <c r="EV415" s="125"/>
      <c r="FF415" s="125"/>
      <c r="FP415" s="125"/>
      <c r="FZ415" s="125"/>
      <c r="GJ415" s="125"/>
      <c r="GT415" s="125"/>
      <c r="HD415" s="125"/>
      <c r="HN415" s="125"/>
      <c r="HX415" s="125"/>
    </row>
    <row xmlns:x14ac="http://schemas.microsoft.com/office/spreadsheetml/2009/9/ac" r="416" s="3" customFormat="true" x14ac:dyDescent="0.25">
      <c r="A416" s="384"/>
      <c r="B416" s="125"/>
      <c r="L416" s="125"/>
      <c r="V416" s="125"/>
      <c r="AF416" s="125"/>
      <c r="AP416" s="125"/>
      <c r="AZ416" s="125"/>
      <c r="BJ416" s="125"/>
      <c r="BT416" s="125"/>
      <c r="CD416" s="125"/>
      <c r="CN416" s="125"/>
      <c r="CX416" s="125"/>
      <c r="DH416" s="125"/>
      <c r="DR416" s="125"/>
      <c r="EB416" s="125"/>
      <c r="EL416" s="125"/>
      <c r="EV416" s="125"/>
      <c r="FF416" s="125"/>
      <c r="FP416" s="125"/>
      <c r="FZ416" s="125"/>
      <c r="GJ416" s="125"/>
      <c r="GT416" s="125"/>
      <c r="HD416" s="125"/>
      <c r="HN416" s="125"/>
      <c r="HX416" s="125"/>
    </row>
    <row xmlns:x14ac="http://schemas.microsoft.com/office/spreadsheetml/2009/9/ac" r="417" s="3" customFormat="true" x14ac:dyDescent="0.25">
      <c r="A417" s="384"/>
      <c r="B417" s="125"/>
      <c r="L417" s="125"/>
      <c r="V417" s="125"/>
      <c r="AF417" s="125"/>
      <c r="AP417" s="125"/>
      <c r="AZ417" s="125"/>
      <c r="BJ417" s="125"/>
      <c r="BT417" s="125"/>
      <c r="CD417" s="125"/>
      <c r="CN417" s="125"/>
      <c r="CX417" s="125"/>
      <c r="DH417" s="125"/>
      <c r="DR417" s="125"/>
      <c r="EB417" s="125"/>
      <c r="EL417" s="125"/>
      <c r="EV417" s="125"/>
      <c r="FF417" s="125"/>
      <c r="FP417" s="125"/>
      <c r="FZ417" s="125"/>
      <c r="GJ417" s="125"/>
      <c r="GT417" s="125"/>
      <c r="HD417" s="125"/>
      <c r="HN417" s="125"/>
      <c r="HX417" s="125"/>
    </row>
    <row xmlns:x14ac="http://schemas.microsoft.com/office/spreadsheetml/2009/9/ac" r="418" s="3" customFormat="true" x14ac:dyDescent="0.25">
      <c r="A418" s="384"/>
      <c r="B418" s="125"/>
      <c r="L418" s="125"/>
      <c r="V418" s="125"/>
      <c r="AF418" s="125"/>
      <c r="AP418" s="125"/>
      <c r="AZ418" s="125"/>
      <c r="BJ418" s="125"/>
      <c r="BT418" s="125"/>
      <c r="CD418" s="125"/>
      <c r="CN418" s="125"/>
      <c r="CX418" s="125"/>
      <c r="DH418" s="125"/>
      <c r="DR418" s="125"/>
      <c r="EB418" s="125"/>
      <c r="EL418" s="125"/>
      <c r="EV418" s="125"/>
      <c r="FF418" s="125"/>
      <c r="FP418" s="125"/>
      <c r="FZ418" s="125"/>
      <c r="GJ418" s="125"/>
      <c r="GT418" s="125"/>
      <c r="HD418" s="125"/>
      <c r="HN418" s="125"/>
      <c r="HX418" s="125"/>
    </row>
    <row xmlns:x14ac="http://schemas.microsoft.com/office/spreadsheetml/2009/9/ac" r="419" s="3" customFormat="true" x14ac:dyDescent="0.25">
      <c r="A419" s="384"/>
      <c r="B419" s="125"/>
      <c r="L419" s="125"/>
      <c r="V419" s="125"/>
      <c r="AF419" s="125"/>
      <c r="AP419" s="125"/>
      <c r="AZ419" s="125"/>
      <c r="BJ419" s="125"/>
      <c r="BT419" s="125"/>
      <c r="CD419" s="125"/>
      <c r="CN419" s="125"/>
      <c r="CX419" s="125"/>
      <c r="DH419" s="125"/>
      <c r="DR419" s="125"/>
      <c r="EB419" s="125"/>
      <c r="EL419" s="125"/>
      <c r="EV419" s="125"/>
      <c r="FF419" s="125"/>
      <c r="FP419" s="125"/>
      <c r="FZ419" s="125"/>
      <c r="GJ419" s="125"/>
      <c r="GT419" s="125"/>
      <c r="HD419" s="125"/>
      <c r="HN419" s="125"/>
      <c r="HX419" s="125"/>
    </row>
    <row xmlns:x14ac="http://schemas.microsoft.com/office/spreadsheetml/2009/9/ac" r="420" s="3" customFormat="true" x14ac:dyDescent="0.25">
      <c r="A420" s="384"/>
      <c r="B420" s="125"/>
      <c r="L420" s="125"/>
      <c r="V420" s="125"/>
      <c r="AF420" s="125"/>
      <c r="AP420" s="125"/>
      <c r="AZ420" s="125"/>
      <c r="BJ420" s="125"/>
      <c r="BT420" s="125"/>
      <c r="CD420" s="125"/>
      <c r="CN420" s="125"/>
      <c r="CX420" s="125"/>
      <c r="DH420" s="125"/>
      <c r="DR420" s="125"/>
      <c r="EB420" s="125"/>
      <c r="EL420" s="125"/>
      <c r="EV420" s="125"/>
      <c r="FF420" s="125"/>
      <c r="FP420" s="125"/>
      <c r="FZ420" s="125"/>
      <c r="GJ420" s="125"/>
      <c r="GT420" s="125"/>
      <c r="HD420" s="125"/>
      <c r="HN420" s="125"/>
      <c r="HX420" s="125"/>
    </row>
    <row xmlns:x14ac="http://schemas.microsoft.com/office/spreadsheetml/2009/9/ac" r="421" s="3" customFormat="true" x14ac:dyDescent="0.25">
      <c r="A421" s="384"/>
      <c r="B421" s="125"/>
      <c r="L421" s="125"/>
      <c r="V421" s="125"/>
      <c r="AF421" s="125"/>
      <c r="AP421" s="125"/>
      <c r="AZ421" s="125"/>
      <c r="BJ421" s="125"/>
      <c r="BT421" s="125"/>
      <c r="CD421" s="125"/>
      <c r="CN421" s="125"/>
      <c r="CX421" s="125"/>
      <c r="DH421" s="125"/>
      <c r="DR421" s="125"/>
      <c r="EB421" s="125"/>
      <c r="EL421" s="125"/>
      <c r="EV421" s="125"/>
      <c r="FF421" s="125"/>
      <c r="FP421" s="125"/>
      <c r="FZ421" s="125"/>
      <c r="GJ421" s="125"/>
      <c r="GT421" s="125"/>
      <c r="HD421" s="125"/>
      <c r="HN421" s="125"/>
      <c r="HX421" s="125"/>
    </row>
    <row xmlns:x14ac="http://schemas.microsoft.com/office/spreadsheetml/2009/9/ac" r="422" s="3" customFormat="true" x14ac:dyDescent="0.25">
      <c r="A422" s="384"/>
      <c r="B422" s="125"/>
      <c r="L422" s="125"/>
      <c r="V422" s="125"/>
      <c r="AF422" s="125"/>
      <c r="AP422" s="125"/>
      <c r="AZ422" s="125"/>
      <c r="BJ422" s="125"/>
      <c r="BT422" s="125"/>
      <c r="CD422" s="125"/>
      <c r="CN422" s="125"/>
      <c r="CX422" s="125"/>
      <c r="DH422" s="125"/>
      <c r="DR422" s="125"/>
      <c r="EB422" s="125"/>
      <c r="EL422" s="125"/>
      <c r="EV422" s="125"/>
      <c r="FF422" s="125"/>
      <c r="FP422" s="125"/>
      <c r="FZ422" s="125"/>
      <c r="GJ422" s="125"/>
      <c r="GT422" s="125"/>
      <c r="HD422" s="125"/>
      <c r="HN422" s="125"/>
      <c r="HX422" s="125"/>
    </row>
    <row xmlns:x14ac="http://schemas.microsoft.com/office/spreadsheetml/2009/9/ac" r="423" s="3" customFormat="true" x14ac:dyDescent="0.25">
      <c r="A423" s="384"/>
      <c r="B423" s="125"/>
      <c r="L423" s="125"/>
      <c r="V423" s="125"/>
      <c r="AF423" s="125"/>
      <c r="AP423" s="125"/>
      <c r="AZ423" s="125"/>
      <c r="BJ423" s="125"/>
      <c r="BT423" s="125"/>
      <c r="CD423" s="125"/>
      <c r="CN423" s="125"/>
      <c r="CX423" s="125"/>
      <c r="DH423" s="125"/>
      <c r="DR423" s="125"/>
      <c r="EB423" s="125"/>
      <c r="EL423" s="125"/>
      <c r="EV423" s="125"/>
      <c r="FF423" s="125"/>
      <c r="FP423" s="125"/>
      <c r="FZ423" s="125"/>
      <c r="GJ423" s="125"/>
      <c r="GT423" s="125"/>
      <c r="HD423" s="125"/>
      <c r="HN423" s="125"/>
      <c r="HX423" s="125"/>
    </row>
    <row xmlns:x14ac="http://schemas.microsoft.com/office/spreadsheetml/2009/9/ac" r="424" s="3" customFormat="true" x14ac:dyDescent="0.25">
      <c r="A424" s="384"/>
      <c r="B424" s="125"/>
      <c r="L424" s="125"/>
      <c r="V424" s="125"/>
      <c r="AF424" s="125"/>
      <c r="AP424" s="125"/>
      <c r="AZ424" s="125"/>
      <c r="BJ424" s="125"/>
      <c r="BT424" s="125"/>
      <c r="CD424" s="125"/>
      <c r="CN424" s="125"/>
      <c r="CX424" s="125"/>
      <c r="DH424" s="125"/>
      <c r="DR424" s="125"/>
      <c r="EB424" s="125"/>
      <c r="EL424" s="125"/>
      <c r="EV424" s="125"/>
      <c r="FF424" s="125"/>
      <c r="FP424" s="125"/>
      <c r="FZ424" s="125"/>
      <c r="GJ424" s="125"/>
      <c r="GT424" s="125"/>
      <c r="HD424" s="125"/>
      <c r="HN424" s="125"/>
      <c r="HX424" s="125"/>
    </row>
    <row xmlns:x14ac="http://schemas.microsoft.com/office/spreadsheetml/2009/9/ac" r="425" s="3" customFormat="true" x14ac:dyDescent="0.25">
      <c r="A425" s="384"/>
      <c r="B425" s="125"/>
      <c r="L425" s="125"/>
      <c r="V425" s="125"/>
      <c r="AF425" s="125"/>
      <c r="AP425" s="125"/>
      <c r="AZ425" s="125"/>
      <c r="BJ425" s="125"/>
      <c r="BT425" s="125"/>
      <c r="CD425" s="125"/>
      <c r="CN425" s="125"/>
      <c r="CX425" s="125"/>
      <c r="DH425" s="125"/>
      <c r="DR425" s="125"/>
      <c r="EB425" s="125"/>
      <c r="EL425" s="125"/>
      <c r="EV425" s="125"/>
      <c r="FF425" s="125"/>
      <c r="FP425" s="125"/>
      <c r="FZ425" s="125"/>
      <c r="GJ425" s="125"/>
      <c r="GT425" s="125"/>
      <c r="HD425" s="125"/>
      <c r="HN425" s="125"/>
      <c r="HX425" s="125"/>
    </row>
    <row xmlns:x14ac="http://schemas.microsoft.com/office/spreadsheetml/2009/9/ac" r="426" s="3" customFormat="true" x14ac:dyDescent="0.25">
      <c r="A426" s="384"/>
      <c r="B426" s="125"/>
      <c r="L426" s="125"/>
      <c r="V426" s="125"/>
      <c r="AF426" s="125"/>
      <c r="AP426" s="125"/>
      <c r="AZ426" s="125"/>
      <c r="BJ426" s="125"/>
      <c r="BT426" s="125"/>
      <c r="CD426" s="125"/>
      <c r="CN426" s="125"/>
      <c r="CX426" s="125"/>
      <c r="DH426" s="125"/>
      <c r="DR426" s="125"/>
      <c r="EB426" s="125"/>
      <c r="EL426" s="125"/>
      <c r="EV426" s="125"/>
      <c r="FF426" s="125"/>
      <c r="FP426" s="125"/>
      <c r="FZ426" s="125"/>
      <c r="GJ426" s="125"/>
      <c r="GT426" s="125"/>
      <c r="HD426" s="125"/>
      <c r="HN426" s="125"/>
      <c r="HX426" s="125"/>
    </row>
    <row xmlns:x14ac="http://schemas.microsoft.com/office/spreadsheetml/2009/9/ac" r="427" s="3" customFormat="true" x14ac:dyDescent="0.25">
      <c r="A427" s="384"/>
      <c r="B427" s="125"/>
      <c r="L427" s="125"/>
      <c r="V427" s="125"/>
      <c r="AF427" s="125"/>
      <c r="AP427" s="125"/>
      <c r="AZ427" s="125"/>
      <c r="BJ427" s="125"/>
      <c r="BT427" s="125"/>
      <c r="CD427" s="125"/>
      <c r="CN427" s="125"/>
      <c r="CX427" s="125"/>
      <c r="DH427" s="125"/>
      <c r="DR427" s="125"/>
      <c r="EB427" s="125"/>
      <c r="EL427" s="125"/>
      <c r="EV427" s="125"/>
      <c r="FF427" s="125"/>
      <c r="FP427" s="125"/>
      <c r="FZ427" s="125"/>
      <c r="GJ427" s="125"/>
      <c r="GT427" s="125"/>
      <c r="HD427" s="125"/>
      <c r="HN427" s="125"/>
      <c r="HX427" s="125"/>
    </row>
    <row xmlns:x14ac="http://schemas.microsoft.com/office/spreadsheetml/2009/9/ac" r="428" s="3" customFormat="true" x14ac:dyDescent="0.25">
      <c r="A428" s="384"/>
      <c r="B428" s="125"/>
      <c r="L428" s="125"/>
      <c r="V428" s="125"/>
      <c r="AF428" s="125"/>
      <c r="AP428" s="125"/>
      <c r="AZ428" s="125"/>
      <c r="BJ428" s="125"/>
      <c r="BT428" s="125"/>
      <c r="CD428" s="125"/>
      <c r="CN428" s="125"/>
      <c r="CX428" s="125"/>
      <c r="DH428" s="125"/>
      <c r="DR428" s="125"/>
      <c r="EB428" s="125"/>
      <c r="EL428" s="125"/>
      <c r="EV428" s="125"/>
      <c r="FF428" s="125"/>
      <c r="FP428" s="125"/>
      <c r="FZ428" s="125"/>
      <c r="GJ428" s="125"/>
      <c r="GT428" s="125"/>
      <c r="HD428" s="125"/>
      <c r="HN428" s="125"/>
      <c r="HX428" s="125"/>
    </row>
    <row xmlns:x14ac="http://schemas.microsoft.com/office/spreadsheetml/2009/9/ac" r="429" s="3" customFormat="true" x14ac:dyDescent="0.25">
      <c r="A429" s="384"/>
      <c r="B429" s="125"/>
      <c r="L429" s="125"/>
      <c r="V429" s="125"/>
      <c r="AF429" s="125"/>
      <c r="AP429" s="125"/>
      <c r="AZ429" s="125"/>
      <c r="BJ429" s="125"/>
      <c r="BT429" s="125"/>
      <c r="CD429" s="125"/>
      <c r="CN429" s="125"/>
      <c r="CX429" s="125"/>
      <c r="DH429" s="125"/>
      <c r="DR429" s="125"/>
      <c r="EB429" s="125"/>
      <c r="EL429" s="125"/>
      <c r="EV429" s="125"/>
      <c r="FF429" s="125"/>
      <c r="FP429" s="125"/>
      <c r="FZ429" s="125"/>
      <c r="GJ429" s="125"/>
      <c r="GT429" s="125"/>
      <c r="HD429" s="125"/>
      <c r="HN429" s="125"/>
      <c r="HX429" s="125"/>
    </row>
    <row xmlns:x14ac="http://schemas.microsoft.com/office/spreadsheetml/2009/9/ac" r="430" s="3" customFormat="true" x14ac:dyDescent="0.25">
      <c r="A430" s="384"/>
      <c r="B430" s="125"/>
      <c r="L430" s="125"/>
      <c r="V430" s="125"/>
      <c r="AF430" s="125"/>
      <c r="AP430" s="125"/>
      <c r="AZ430" s="125"/>
      <c r="BJ430" s="125"/>
      <c r="BT430" s="125"/>
      <c r="CD430" s="125"/>
      <c r="CN430" s="125"/>
      <c r="CX430" s="125"/>
      <c r="DH430" s="125"/>
      <c r="DR430" s="125"/>
      <c r="EB430" s="125"/>
      <c r="EL430" s="125"/>
      <c r="EV430" s="125"/>
      <c r="FF430" s="125"/>
      <c r="FP430" s="125"/>
      <c r="FZ430" s="125"/>
      <c r="GJ430" s="125"/>
      <c r="GT430" s="125"/>
      <c r="HD430" s="125"/>
      <c r="HN430" s="125"/>
      <c r="HX430" s="125"/>
    </row>
    <row xmlns:x14ac="http://schemas.microsoft.com/office/spreadsheetml/2009/9/ac" r="431" s="3" customFormat="true" x14ac:dyDescent="0.25">
      <c r="A431" s="384"/>
      <c r="B431" s="125"/>
      <c r="L431" s="125"/>
      <c r="V431" s="125"/>
      <c r="AF431" s="125"/>
      <c r="AP431" s="125"/>
      <c r="AZ431" s="125"/>
      <c r="BJ431" s="125"/>
      <c r="BT431" s="125"/>
      <c r="CD431" s="125"/>
      <c r="CN431" s="125"/>
      <c r="CX431" s="125"/>
      <c r="DH431" s="125"/>
      <c r="DR431" s="125"/>
      <c r="EB431" s="125"/>
      <c r="EL431" s="125"/>
      <c r="EV431" s="125"/>
      <c r="FF431" s="125"/>
      <c r="FP431" s="125"/>
      <c r="FZ431" s="125"/>
      <c r="GJ431" s="125"/>
      <c r="GT431" s="125"/>
      <c r="HD431" s="125"/>
      <c r="HN431" s="125"/>
      <c r="HX431" s="125"/>
    </row>
    <row xmlns:x14ac="http://schemas.microsoft.com/office/spreadsheetml/2009/9/ac" r="432" s="3" customFormat="true" x14ac:dyDescent="0.25">
      <c r="A432" s="384"/>
      <c r="B432" s="125"/>
      <c r="L432" s="125"/>
      <c r="V432" s="125"/>
      <c r="AF432" s="125"/>
      <c r="AP432" s="125"/>
      <c r="AZ432" s="125"/>
      <c r="BJ432" s="125"/>
      <c r="BT432" s="125"/>
      <c r="CD432" s="125"/>
      <c r="CN432" s="125"/>
      <c r="CX432" s="125"/>
      <c r="DH432" s="125"/>
      <c r="DR432" s="125"/>
      <c r="EB432" s="125"/>
      <c r="EL432" s="125"/>
      <c r="EV432" s="125"/>
      <c r="FF432" s="125"/>
      <c r="FP432" s="125"/>
      <c r="FZ432" s="125"/>
      <c r="GJ432" s="125"/>
      <c r="GT432" s="125"/>
      <c r="HD432" s="125"/>
      <c r="HN432" s="125"/>
      <c r="HX432" s="125"/>
    </row>
    <row xmlns:x14ac="http://schemas.microsoft.com/office/spreadsheetml/2009/9/ac" r="433" s="3" customFormat="true" x14ac:dyDescent="0.25">
      <c r="A433" s="384"/>
      <c r="B433" s="125"/>
      <c r="L433" s="125"/>
      <c r="V433" s="125"/>
      <c r="AF433" s="125"/>
      <c r="AP433" s="125"/>
      <c r="AZ433" s="125"/>
      <c r="BJ433" s="125"/>
      <c r="BT433" s="125"/>
      <c r="CD433" s="125"/>
      <c r="CN433" s="125"/>
      <c r="CX433" s="125"/>
      <c r="DH433" s="125"/>
      <c r="DR433" s="125"/>
      <c r="EB433" s="125"/>
      <c r="EL433" s="125"/>
      <c r="EV433" s="125"/>
      <c r="FF433" s="125"/>
      <c r="FP433" s="125"/>
      <c r="FZ433" s="125"/>
      <c r="GJ433" s="125"/>
      <c r="GT433" s="125"/>
      <c r="HD433" s="125"/>
      <c r="HN433" s="125"/>
      <c r="HX433" s="125"/>
    </row>
    <row xmlns:x14ac="http://schemas.microsoft.com/office/spreadsheetml/2009/9/ac" r="434" s="3" customFormat="true" x14ac:dyDescent="0.25">
      <c r="A434" s="384"/>
      <c r="B434" s="125"/>
      <c r="L434" s="125"/>
      <c r="V434" s="125"/>
      <c r="AF434" s="125"/>
      <c r="AP434" s="125"/>
      <c r="AZ434" s="125"/>
      <c r="BJ434" s="125"/>
      <c r="BT434" s="125"/>
      <c r="CD434" s="125"/>
      <c r="CN434" s="125"/>
      <c r="CX434" s="125"/>
      <c r="DH434" s="125"/>
      <c r="DR434" s="125"/>
      <c r="EB434" s="125"/>
      <c r="EL434" s="125"/>
      <c r="EV434" s="125"/>
      <c r="FF434" s="125"/>
      <c r="FP434" s="125"/>
      <c r="FZ434" s="125"/>
      <c r="GJ434" s="125"/>
      <c r="GT434" s="125"/>
      <c r="HD434" s="125"/>
      <c r="HN434" s="125"/>
      <c r="HX434" s="125"/>
    </row>
    <row xmlns:x14ac="http://schemas.microsoft.com/office/spreadsheetml/2009/9/ac" r="435" s="3" customFormat="true" x14ac:dyDescent="0.25">
      <c r="A435" s="384"/>
      <c r="B435" s="125"/>
      <c r="L435" s="125"/>
      <c r="V435" s="125"/>
      <c r="AF435" s="125"/>
      <c r="AP435" s="125"/>
      <c r="AZ435" s="125"/>
      <c r="BJ435" s="125"/>
      <c r="BT435" s="125"/>
      <c r="CD435" s="125"/>
      <c r="CN435" s="125"/>
      <c r="CX435" s="125"/>
      <c r="DH435" s="125"/>
      <c r="DR435" s="125"/>
      <c r="EB435" s="125"/>
      <c r="EL435" s="125"/>
      <c r="EV435" s="125"/>
      <c r="FF435" s="125"/>
      <c r="FP435" s="125"/>
      <c r="FZ435" s="125"/>
      <c r="GJ435" s="125"/>
      <c r="GT435" s="125"/>
      <c r="HD435" s="125"/>
      <c r="HN435" s="125"/>
      <c r="HX435" s="125"/>
    </row>
    <row xmlns:x14ac="http://schemas.microsoft.com/office/spreadsheetml/2009/9/ac" r="436" s="3" customFormat="true" x14ac:dyDescent="0.25">
      <c r="A436" s="384"/>
      <c r="B436" s="125"/>
      <c r="L436" s="125"/>
      <c r="V436" s="125"/>
      <c r="AF436" s="125"/>
      <c r="AP436" s="125"/>
      <c r="AZ436" s="125"/>
      <c r="BJ436" s="125"/>
      <c r="BT436" s="125"/>
      <c r="CD436" s="125"/>
      <c r="CN436" s="125"/>
      <c r="CX436" s="125"/>
      <c r="DH436" s="125"/>
      <c r="DR436" s="125"/>
      <c r="EB436" s="125"/>
      <c r="EL436" s="125"/>
      <c r="EV436" s="125"/>
      <c r="FF436" s="125"/>
      <c r="FP436" s="125"/>
      <c r="FZ436" s="125"/>
      <c r="GJ436" s="125"/>
      <c r="GT436" s="125"/>
      <c r="HD436" s="125"/>
      <c r="HN436" s="125"/>
      <c r="HX436" s="125"/>
    </row>
    <row xmlns:x14ac="http://schemas.microsoft.com/office/spreadsheetml/2009/9/ac" r="437" s="3" customFormat="true" x14ac:dyDescent="0.25">
      <c r="A437" s="384"/>
      <c r="B437" s="125"/>
      <c r="L437" s="125"/>
      <c r="V437" s="125"/>
      <c r="AF437" s="125"/>
      <c r="AP437" s="125"/>
      <c r="AZ437" s="125"/>
      <c r="BJ437" s="125"/>
      <c r="BT437" s="125"/>
      <c r="CD437" s="125"/>
      <c r="CN437" s="125"/>
      <c r="CX437" s="125"/>
      <c r="DH437" s="125"/>
      <c r="DR437" s="125"/>
      <c r="EB437" s="125"/>
      <c r="EL437" s="125"/>
      <c r="EV437" s="125"/>
      <c r="FF437" s="125"/>
      <c r="FP437" s="125"/>
      <c r="FZ437" s="125"/>
      <c r="GJ437" s="125"/>
      <c r="GT437" s="125"/>
      <c r="HD437" s="125"/>
      <c r="HN437" s="125"/>
      <c r="HX437" s="125"/>
    </row>
    <row xmlns:x14ac="http://schemas.microsoft.com/office/spreadsheetml/2009/9/ac" r="438" s="3" customFormat="true" x14ac:dyDescent="0.25">
      <c r="A438" s="384"/>
      <c r="B438" s="125"/>
      <c r="L438" s="125"/>
      <c r="V438" s="125"/>
      <c r="AF438" s="125"/>
      <c r="AP438" s="125"/>
      <c r="AZ438" s="125"/>
      <c r="BJ438" s="125"/>
      <c r="BT438" s="125"/>
      <c r="CD438" s="125"/>
      <c r="CN438" s="125"/>
      <c r="CX438" s="125"/>
      <c r="DH438" s="125"/>
      <c r="DR438" s="125"/>
      <c r="EB438" s="125"/>
      <c r="EL438" s="125"/>
      <c r="EV438" s="125"/>
      <c r="FF438" s="125"/>
      <c r="FP438" s="125"/>
      <c r="FZ438" s="125"/>
      <c r="GJ438" s="125"/>
      <c r="GT438" s="125"/>
      <c r="HD438" s="125"/>
      <c r="HN438" s="125"/>
      <c r="HX438" s="125"/>
    </row>
    <row xmlns:x14ac="http://schemas.microsoft.com/office/spreadsheetml/2009/9/ac" r="439" s="3" customFormat="true" x14ac:dyDescent="0.25">
      <c r="A439" s="384"/>
      <c r="B439" s="125"/>
      <c r="L439" s="125"/>
      <c r="V439" s="125"/>
      <c r="AF439" s="125"/>
      <c r="AP439" s="125"/>
      <c r="AZ439" s="125"/>
      <c r="BJ439" s="125"/>
      <c r="BT439" s="125"/>
      <c r="CD439" s="125"/>
      <c r="CN439" s="125"/>
      <c r="CX439" s="125"/>
      <c r="DH439" s="125"/>
      <c r="DR439" s="125"/>
      <c r="EB439" s="125"/>
      <c r="EL439" s="125"/>
      <c r="EV439" s="125"/>
      <c r="FF439" s="125"/>
      <c r="FP439" s="125"/>
      <c r="FZ439" s="125"/>
      <c r="GJ439" s="125"/>
      <c r="GT439" s="125"/>
      <c r="HD439" s="125"/>
      <c r="HN439" s="125"/>
      <c r="HX439" s="125"/>
    </row>
    <row xmlns:x14ac="http://schemas.microsoft.com/office/spreadsheetml/2009/9/ac" r="440" s="3" customFormat="true" x14ac:dyDescent="0.25">
      <c r="A440" s="384"/>
      <c r="B440" s="125"/>
      <c r="L440" s="125"/>
      <c r="V440" s="125"/>
      <c r="AF440" s="125"/>
      <c r="AP440" s="125"/>
      <c r="AZ440" s="125"/>
      <c r="BJ440" s="125"/>
      <c r="BT440" s="125"/>
      <c r="CD440" s="125"/>
      <c r="CN440" s="125"/>
      <c r="CX440" s="125"/>
      <c r="DH440" s="125"/>
      <c r="DR440" s="125"/>
      <c r="EB440" s="125"/>
      <c r="EL440" s="125"/>
      <c r="EV440" s="125"/>
      <c r="FF440" s="125"/>
      <c r="FP440" s="125"/>
      <c r="FZ440" s="125"/>
      <c r="GJ440" s="125"/>
      <c r="GT440" s="125"/>
      <c r="HD440" s="125"/>
      <c r="HN440" s="125"/>
      <c r="HX440" s="125"/>
    </row>
    <row xmlns:x14ac="http://schemas.microsoft.com/office/spreadsheetml/2009/9/ac" r="441" s="3" customFormat="true" x14ac:dyDescent="0.25">
      <c r="A441" s="384"/>
      <c r="B441" s="125"/>
      <c r="L441" s="125"/>
      <c r="V441" s="125"/>
      <c r="AF441" s="125"/>
      <c r="AP441" s="125"/>
      <c r="AZ441" s="125"/>
      <c r="BJ441" s="125"/>
      <c r="BT441" s="125"/>
      <c r="CD441" s="125"/>
      <c r="CN441" s="125"/>
      <c r="CX441" s="125"/>
      <c r="DH441" s="125"/>
      <c r="DR441" s="125"/>
      <c r="EB441" s="125"/>
      <c r="EL441" s="125"/>
      <c r="EV441" s="125"/>
      <c r="FF441" s="125"/>
      <c r="FP441" s="125"/>
      <c r="FZ441" s="125"/>
      <c r="GJ441" s="125"/>
      <c r="GT441" s="125"/>
      <c r="HD441" s="125"/>
      <c r="HN441" s="125"/>
      <c r="HX441" s="125"/>
    </row>
    <row xmlns:x14ac="http://schemas.microsoft.com/office/spreadsheetml/2009/9/ac" r="442" s="3" customFormat="true" x14ac:dyDescent="0.25">
      <c r="A442" s="384"/>
      <c r="B442" s="125"/>
      <c r="L442" s="125"/>
      <c r="V442" s="125"/>
      <c r="AF442" s="125"/>
      <c r="AP442" s="125"/>
      <c r="AZ442" s="125"/>
      <c r="BJ442" s="125"/>
      <c r="BT442" s="125"/>
      <c r="CD442" s="125"/>
      <c r="CN442" s="125"/>
      <c r="CX442" s="125"/>
      <c r="DH442" s="125"/>
      <c r="DR442" s="125"/>
      <c r="EB442" s="125"/>
      <c r="EL442" s="125"/>
      <c r="EV442" s="125"/>
      <c r="FF442" s="125"/>
      <c r="FP442" s="125"/>
      <c r="FZ442" s="125"/>
      <c r="GJ442" s="125"/>
      <c r="GT442" s="125"/>
      <c r="HD442" s="125"/>
      <c r="HN442" s="125"/>
      <c r="HX442" s="125"/>
    </row>
    <row xmlns:x14ac="http://schemas.microsoft.com/office/spreadsheetml/2009/9/ac" r="443" s="3" customFormat="true" x14ac:dyDescent="0.25">
      <c r="A443" s="384"/>
      <c r="B443" s="125"/>
      <c r="L443" s="125"/>
      <c r="V443" s="125"/>
      <c r="AF443" s="125"/>
      <c r="AP443" s="125"/>
      <c r="AZ443" s="125"/>
      <c r="BJ443" s="125"/>
      <c r="BT443" s="125"/>
      <c r="CD443" s="125"/>
      <c r="CN443" s="125"/>
      <c r="CX443" s="125"/>
      <c r="DH443" s="125"/>
      <c r="DR443" s="125"/>
      <c r="EB443" s="125"/>
      <c r="EL443" s="125"/>
      <c r="EV443" s="125"/>
      <c r="FF443" s="125"/>
      <c r="FP443" s="125"/>
      <c r="FZ443" s="125"/>
      <c r="GJ443" s="125"/>
      <c r="GT443" s="125"/>
      <c r="HD443" s="125"/>
      <c r="HN443" s="125"/>
      <c r="HX443" s="125"/>
    </row>
    <row xmlns:x14ac="http://schemas.microsoft.com/office/spreadsheetml/2009/9/ac" r="444" s="3" customFormat="true" x14ac:dyDescent="0.25">
      <c r="A444" s="384"/>
      <c r="B444" s="125"/>
      <c r="L444" s="125"/>
      <c r="V444" s="125"/>
      <c r="AF444" s="125"/>
      <c r="AP444" s="125"/>
      <c r="AZ444" s="125"/>
      <c r="BJ444" s="125"/>
      <c r="BT444" s="125"/>
      <c r="CD444" s="125"/>
      <c r="CN444" s="125"/>
      <c r="CX444" s="125"/>
      <c r="DH444" s="125"/>
      <c r="DR444" s="125"/>
      <c r="EB444" s="125"/>
      <c r="EL444" s="125"/>
      <c r="EV444" s="125"/>
      <c r="FF444" s="125"/>
      <c r="FP444" s="125"/>
      <c r="FZ444" s="125"/>
      <c r="GJ444" s="125"/>
      <c r="GT444" s="125"/>
      <c r="HD444" s="125"/>
      <c r="HN444" s="125"/>
      <c r="HX444" s="125"/>
    </row>
    <row xmlns:x14ac="http://schemas.microsoft.com/office/spreadsheetml/2009/9/ac" r="445" s="3" customFormat="true" x14ac:dyDescent="0.25">
      <c r="A445" s="384"/>
      <c r="B445" s="125"/>
      <c r="L445" s="125"/>
      <c r="V445" s="125"/>
      <c r="AF445" s="125"/>
      <c r="AP445" s="125"/>
      <c r="AZ445" s="125"/>
      <c r="BJ445" s="125"/>
      <c r="BT445" s="125"/>
      <c r="CD445" s="125"/>
      <c r="CN445" s="125"/>
      <c r="CX445" s="125"/>
      <c r="DH445" s="125"/>
      <c r="DR445" s="125"/>
      <c r="EB445" s="125"/>
      <c r="EL445" s="125"/>
      <c r="EV445" s="125"/>
      <c r="FF445" s="125"/>
      <c r="FP445" s="125"/>
      <c r="FZ445" s="125"/>
      <c r="GJ445" s="125"/>
      <c r="GT445" s="125"/>
      <c r="HD445" s="125"/>
      <c r="HN445" s="125"/>
      <c r="HX445" s="125"/>
    </row>
    <row xmlns:x14ac="http://schemas.microsoft.com/office/spreadsheetml/2009/9/ac" r="446" s="3" customFormat="true" x14ac:dyDescent="0.25">
      <c r="A446" s="384"/>
      <c r="B446" s="125"/>
      <c r="L446" s="125"/>
      <c r="V446" s="125"/>
      <c r="AF446" s="125"/>
      <c r="AP446" s="125"/>
      <c r="AZ446" s="125"/>
      <c r="BJ446" s="125"/>
      <c r="BT446" s="125"/>
      <c r="CD446" s="125"/>
      <c r="CN446" s="125"/>
      <c r="CX446" s="125"/>
      <c r="DH446" s="125"/>
      <c r="DR446" s="125"/>
      <c r="EB446" s="125"/>
      <c r="EL446" s="125"/>
      <c r="EV446" s="125"/>
      <c r="FF446" s="125"/>
      <c r="FP446" s="125"/>
      <c r="FZ446" s="125"/>
      <c r="GJ446" s="125"/>
      <c r="GT446" s="125"/>
      <c r="HD446" s="125"/>
      <c r="HN446" s="125"/>
      <c r="HX446" s="125"/>
    </row>
    <row xmlns:x14ac="http://schemas.microsoft.com/office/spreadsheetml/2009/9/ac" r="447" s="3" customFormat="true" x14ac:dyDescent="0.25">
      <c r="A447" s="384"/>
      <c r="B447" s="125"/>
      <c r="L447" s="125"/>
      <c r="V447" s="125"/>
      <c r="AF447" s="125"/>
      <c r="AP447" s="125"/>
      <c r="AZ447" s="125"/>
      <c r="BJ447" s="125"/>
      <c r="BT447" s="125"/>
      <c r="CD447" s="125"/>
      <c r="CN447" s="125"/>
      <c r="CX447" s="125"/>
      <c r="DH447" s="125"/>
      <c r="DR447" s="125"/>
      <c r="EB447" s="125"/>
      <c r="EL447" s="125"/>
      <c r="EV447" s="125"/>
      <c r="FF447" s="125"/>
      <c r="FP447" s="125"/>
      <c r="FZ447" s="125"/>
      <c r="GJ447" s="125"/>
      <c r="GT447" s="125"/>
      <c r="HD447" s="125"/>
      <c r="HN447" s="125"/>
      <c r="HX447" s="125"/>
    </row>
    <row xmlns:x14ac="http://schemas.microsoft.com/office/spreadsheetml/2009/9/ac" r="448" s="3" customFormat="true" x14ac:dyDescent="0.25">
      <c r="A448" s="384"/>
      <c r="B448" s="125"/>
      <c r="L448" s="125"/>
      <c r="V448" s="125"/>
      <c r="AF448" s="125"/>
      <c r="AP448" s="125"/>
      <c r="AZ448" s="125"/>
      <c r="BJ448" s="125"/>
      <c r="BT448" s="125"/>
      <c r="CD448" s="125"/>
      <c r="CN448" s="125"/>
      <c r="CX448" s="125"/>
      <c r="DH448" s="125"/>
      <c r="DR448" s="125"/>
      <c r="EB448" s="125"/>
      <c r="EL448" s="125"/>
      <c r="EV448" s="125"/>
      <c r="FF448" s="125"/>
      <c r="FP448" s="125"/>
      <c r="FZ448" s="125"/>
      <c r="GJ448" s="125"/>
      <c r="GT448" s="125"/>
      <c r="HD448" s="125"/>
      <c r="HN448" s="125"/>
      <c r="HX448" s="125"/>
    </row>
    <row xmlns:x14ac="http://schemas.microsoft.com/office/spreadsheetml/2009/9/ac" r="449" s="3" customFormat="true" x14ac:dyDescent="0.25">
      <c r="A449" s="384"/>
      <c r="B449" s="125"/>
      <c r="L449" s="125"/>
      <c r="V449" s="125"/>
      <c r="AF449" s="125"/>
      <c r="AP449" s="125"/>
      <c r="AZ449" s="125"/>
      <c r="BJ449" s="125"/>
      <c r="BT449" s="125"/>
      <c r="CD449" s="125"/>
      <c r="CN449" s="125"/>
      <c r="CX449" s="125"/>
      <c r="DH449" s="125"/>
      <c r="DR449" s="125"/>
      <c r="EB449" s="125"/>
      <c r="EL449" s="125"/>
      <c r="EV449" s="125"/>
      <c r="FF449" s="125"/>
      <c r="FP449" s="125"/>
      <c r="FZ449" s="125"/>
      <c r="GJ449" s="125"/>
      <c r="GT449" s="125"/>
      <c r="HD449" s="125"/>
      <c r="HN449" s="125"/>
      <c r="HX449" s="125"/>
    </row>
    <row xmlns:x14ac="http://schemas.microsoft.com/office/spreadsheetml/2009/9/ac" r="450" s="3" customFormat="true" x14ac:dyDescent="0.25">
      <c r="A450" s="384"/>
      <c r="B450" s="125"/>
      <c r="L450" s="125"/>
      <c r="V450" s="125"/>
      <c r="AF450" s="125"/>
      <c r="AP450" s="125"/>
      <c r="AZ450" s="125"/>
      <c r="BJ450" s="125"/>
      <c r="BT450" s="125"/>
      <c r="CD450" s="125"/>
      <c r="CN450" s="125"/>
      <c r="CX450" s="125"/>
      <c r="DH450" s="125"/>
      <c r="DR450" s="125"/>
      <c r="EB450" s="125"/>
      <c r="EL450" s="125"/>
      <c r="EV450" s="125"/>
      <c r="FF450" s="125"/>
      <c r="FP450" s="125"/>
      <c r="FZ450" s="125"/>
      <c r="GJ450" s="125"/>
      <c r="GT450" s="125"/>
      <c r="HD450" s="125"/>
      <c r="HN450" s="125"/>
      <c r="HX450" s="125"/>
    </row>
    <row xmlns:x14ac="http://schemas.microsoft.com/office/spreadsheetml/2009/9/ac" r="451" s="3" customFormat="true" x14ac:dyDescent="0.25">
      <c r="A451" s="384"/>
      <c r="B451" s="125"/>
      <c r="L451" s="125"/>
      <c r="V451" s="125"/>
      <c r="AF451" s="125"/>
      <c r="AP451" s="125"/>
      <c r="AZ451" s="125"/>
      <c r="BJ451" s="125"/>
      <c r="BT451" s="125"/>
      <c r="CD451" s="125"/>
      <c r="CN451" s="125"/>
      <c r="CX451" s="125"/>
      <c r="DH451" s="125"/>
      <c r="DR451" s="125"/>
      <c r="EB451" s="125"/>
      <c r="EL451" s="125"/>
      <c r="EV451" s="125"/>
      <c r="FF451" s="125"/>
      <c r="FP451" s="125"/>
      <c r="FZ451" s="125"/>
      <c r="GJ451" s="125"/>
      <c r="GT451" s="125"/>
      <c r="HD451" s="125"/>
      <c r="HN451" s="125"/>
      <c r="HX451" s="125"/>
    </row>
    <row xmlns:x14ac="http://schemas.microsoft.com/office/spreadsheetml/2009/9/ac" r="452" s="3" customFormat="true" x14ac:dyDescent="0.25">
      <c r="A452" s="384"/>
      <c r="B452" s="125"/>
      <c r="L452" s="125"/>
      <c r="V452" s="125"/>
      <c r="AF452" s="125"/>
      <c r="AP452" s="125"/>
      <c r="AZ452" s="125"/>
      <c r="BJ452" s="125"/>
      <c r="BT452" s="125"/>
      <c r="CD452" s="125"/>
      <c r="CN452" s="125"/>
      <c r="CX452" s="125"/>
      <c r="DH452" s="125"/>
      <c r="DR452" s="125"/>
      <c r="EB452" s="125"/>
      <c r="EL452" s="125"/>
      <c r="EV452" s="125"/>
      <c r="FF452" s="125"/>
      <c r="FP452" s="125"/>
      <c r="FZ452" s="125"/>
      <c r="GJ452" s="125"/>
      <c r="GT452" s="125"/>
      <c r="HD452" s="125"/>
      <c r="HN452" s="125"/>
      <c r="HX452" s="125"/>
    </row>
    <row xmlns:x14ac="http://schemas.microsoft.com/office/spreadsheetml/2009/9/ac" r="453" s="3" customFormat="true" x14ac:dyDescent="0.25">
      <c r="A453" s="384"/>
      <c r="B453" s="125"/>
      <c r="L453" s="125"/>
      <c r="V453" s="125"/>
      <c r="AF453" s="125"/>
      <c r="AP453" s="125"/>
      <c r="AZ453" s="125"/>
      <c r="BJ453" s="125"/>
      <c r="BT453" s="125"/>
      <c r="CD453" s="125"/>
      <c r="CN453" s="125"/>
      <c r="CX453" s="125"/>
      <c r="DH453" s="125"/>
      <c r="DR453" s="125"/>
      <c r="EB453" s="125"/>
      <c r="EL453" s="125"/>
      <c r="EV453" s="125"/>
      <c r="FF453" s="125"/>
      <c r="FP453" s="125"/>
      <c r="FZ453" s="125"/>
      <c r="GJ453" s="125"/>
      <c r="GT453" s="125"/>
      <c r="HD453" s="125"/>
      <c r="HN453" s="125"/>
      <c r="HX453" s="125"/>
    </row>
    <row xmlns:x14ac="http://schemas.microsoft.com/office/spreadsheetml/2009/9/ac" r="454" s="3" customFormat="true" x14ac:dyDescent="0.25">
      <c r="A454" s="384"/>
      <c r="B454" s="125"/>
      <c r="L454" s="125"/>
      <c r="V454" s="125"/>
      <c r="AF454" s="125"/>
      <c r="AP454" s="125"/>
      <c r="AZ454" s="125"/>
      <c r="BJ454" s="125"/>
      <c r="BT454" s="125"/>
      <c r="CD454" s="125"/>
      <c r="CN454" s="125"/>
      <c r="CX454" s="125"/>
      <c r="DH454" s="125"/>
      <c r="DR454" s="125"/>
      <c r="EB454" s="125"/>
      <c r="EL454" s="125"/>
      <c r="EV454" s="125"/>
      <c r="FF454" s="125"/>
      <c r="FP454" s="125"/>
      <c r="FZ454" s="125"/>
      <c r="GJ454" s="125"/>
      <c r="GT454" s="125"/>
      <c r="HD454" s="125"/>
      <c r="HN454" s="125"/>
      <c r="HX454" s="125"/>
    </row>
    <row xmlns:x14ac="http://schemas.microsoft.com/office/spreadsheetml/2009/9/ac" r="455" s="3" customFormat="true" x14ac:dyDescent="0.25">
      <c r="A455" s="384"/>
      <c r="B455" s="125"/>
      <c r="L455" s="125"/>
      <c r="V455" s="125"/>
      <c r="AF455" s="125"/>
      <c r="AP455" s="125"/>
      <c r="AZ455" s="125"/>
      <c r="BJ455" s="125"/>
      <c r="BT455" s="125"/>
      <c r="CD455" s="125"/>
      <c r="CN455" s="125"/>
      <c r="CX455" s="125"/>
      <c r="DH455" s="125"/>
      <c r="DR455" s="125"/>
      <c r="EB455" s="125"/>
      <c r="EL455" s="125"/>
      <c r="EV455" s="125"/>
      <c r="FF455" s="125"/>
      <c r="FP455" s="125"/>
      <c r="FZ455" s="125"/>
      <c r="GJ455" s="125"/>
      <c r="GT455" s="125"/>
      <c r="HD455" s="125"/>
      <c r="HN455" s="125"/>
      <c r="HX455" s="125"/>
    </row>
    <row xmlns:x14ac="http://schemas.microsoft.com/office/spreadsheetml/2009/9/ac" r="456" s="3" customFormat="true" x14ac:dyDescent="0.25">
      <c r="A456" s="384"/>
      <c r="B456" s="125"/>
      <c r="L456" s="125"/>
      <c r="V456" s="125"/>
      <c r="AF456" s="125"/>
      <c r="AP456" s="125"/>
      <c r="AZ456" s="125"/>
      <c r="BJ456" s="125"/>
      <c r="BT456" s="125"/>
      <c r="CD456" s="125"/>
      <c r="CN456" s="125"/>
      <c r="CX456" s="125"/>
      <c r="DH456" s="125"/>
      <c r="DR456" s="125"/>
      <c r="EB456" s="125"/>
      <c r="EL456" s="125"/>
      <c r="EV456" s="125"/>
      <c r="FF456" s="125"/>
      <c r="FP456" s="125"/>
      <c r="FZ456" s="125"/>
      <c r="GJ456" s="125"/>
      <c r="GT456" s="125"/>
      <c r="HD456" s="125"/>
      <c r="HN456" s="125"/>
      <c r="HX456" s="125"/>
    </row>
    <row xmlns:x14ac="http://schemas.microsoft.com/office/spreadsheetml/2009/9/ac" r="457" s="3" customFormat="true" x14ac:dyDescent="0.25">
      <c r="A457" s="384"/>
      <c r="B457" s="125"/>
      <c r="L457" s="125"/>
      <c r="V457" s="125"/>
      <c r="AF457" s="125"/>
      <c r="AP457" s="125"/>
      <c r="AZ457" s="125"/>
      <c r="BJ457" s="125"/>
      <c r="BT457" s="125"/>
      <c r="CD457" s="125"/>
      <c r="CN457" s="125"/>
      <c r="CX457" s="125"/>
      <c r="DH457" s="125"/>
      <c r="DR457" s="125"/>
      <c r="EB457" s="125"/>
      <c r="EL457" s="125"/>
      <c r="EV457" s="125"/>
      <c r="FF457" s="125"/>
      <c r="FP457" s="125"/>
      <c r="FZ457" s="125"/>
      <c r="GJ457" s="125"/>
      <c r="GT457" s="125"/>
      <c r="HD457" s="125"/>
      <c r="HN457" s="125"/>
      <c r="HX457" s="125"/>
    </row>
    <row xmlns:x14ac="http://schemas.microsoft.com/office/spreadsheetml/2009/9/ac" r="458" s="3" customFormat="true" x14ac:dyDescent="0.25">
      <c r="A458" s="384"/>
      <c r="B458" s="125"/>
      <c r="L458" s="125"/>
      <c r="V458" s="125"/>
      <c r="AF458" s="125"/>
      <c r="AP458" s="125"/>
      <c r="AZ458" s="125"/>
      <c r="BJ458" s="125"/>
      <c r="BT458" s="125"/>
      <c r="CD458" s="125"/>
      <c r="CN458" s="125"/>
      <c r="CX458" s="125"/>
      <c r="DH458" s="125"/>
      <c r="DR458" s="125"/>
      <c r="EB458" s="125"/>
      <c r="EL458" s="125"/>
      <c r="EV458" s="125"/>
      <c r="FF458" s="125"/>
      <c r="FP458" s="125"/>
      <c r="FZ458" s="125"/>
      <c r="GJ458" s="125"/>
      <c r="GT458" s="125"/>
      <c r="HD458" s="125"/>
      <c r="HN458" s="125"/>
      <c r="HX458" s="125"/>
    </row>
    <row xmlns:x14ac="http://schemas.microsoft.com/office/spreadsheetml/2009/9/ac" r="459" s="3" customFormat="true" x14ac:dyDescent="0.25">
      <c r="A459" s="384"/>
      <c r="B459" s="125"/>
      <c r="L459" s="125"/>
      <c r="V459" s="125"/>
      <c r="AF459" s="125"/>
      <c r="AP459" s="125"/>
      <c r="AZ459" s="125"/>
      <c r="BJ459" s="125"/>
      <c r="BT459" s="125"/>
      <c r="CD459" s="125"/>
      <c r="CN459" s="125"/>
      <c r="CX459" s="125"/>
      <c r="DH459" s="125"/>
      <c r="DR459" s="125"/>
      <c r="EB459" s="125"/>
      <c r="EL459" s="125"/>
      <c r="EV459" s="125"/>
      <c r="FF459" s="125"/>
      <c r="FP459" s="125"/>
      <c r="FZ459" s="125"/>
      <c r="GJ459" s="125"/>
      <c r="GT459" s="125"/>
      <c r="HD459" s="125"/>
      <c r="HN459" s="125"/>
      <c r="HX459" s="125"/>
    </row>
    <row xmlns:x14ac="http://schemas.microsoft.com/office/spreadsheetml/2009/9/ac" r="460" s="3" customFormat="true" x14ac:dyDescent="0.25">
      <c r="A460" s="384"/>
      <c r="B460" s="125"/>
      <c r="L460" s="125"/>
      <c r="V460" s="125"/>
      <c r="AF460" s="125"/>
      <c r="AP460" s="125"/>
      <c r="AZ460" s="125"/>
      <c r="BJ460" s="125"/>
      <c r="BT460" s="125"/>
      <c r="CD460" s="125"/>
      <c r="CN460" s="125"/>
      <c r="CX460" s="125"/>
      <c r="DH460" s="125"/>
      <c r="DR460" s="125"/>
      <c r="EB460" s="125"/>
      <c r="EL460" s="125"/>
      <c r="EV460" s="125"/>
      <c r="FF460" s="125"/>
      <c r="FP460" s="125"/>
      <c r="FZ460" s="125"/>
      <c r="GJ460" s="125"/>
      <c r="GT460" s="125"/>
      <c r="HD460" s="125"/>
      <c r="HN460" s="125"/>
      <c r="HX460" s="125"/>
    </row>
    <row xmlns:x14ac="http://schemas.microsoft.com/office/spreadsheetml/2009/9/ac" r="461" s="3" customFormat="true" x14ac:dyDescent="0.25">
      <c r="A461" s="384"/>
      <c r="B461" s="125"/>
      <c r="L461" s="125"/>
      <c r="V461" s="125"/>
      <c r="AF461" s="125"/>
      <c r="AP461" s="125"/>
      <c r="AZ461" s="125"/>
      <c r="BJ461" s="125"/>
      <c r="BT461" s="125"/>
      <c r="CD461" s="125"/>
      <c r="CN461" s="125"/>
      <c r="CX461" s="125"/>
      <c r="DH461" s="125"/>
      <c r="DR461" s="125"/>
      <c r="EB461" s="125"/>
      <c r="EL461" s="125"/>
      <c r="EV461" s="125"/>
      <c r="FF461" s="125"/>
      <c r="FP461" s="125"/>
      <c r="FZ461" s="125"/>
      <c r="GJ461" s="125"/>
      <c r="GT461" s="125"/>
      <c r="HD461" s="125"/>
      <c r="HN461" s="125"/>
      <c r="HX461" s="125"/>
    </row>
    <row xmlns:x14ac="http://schemas.microsoft.com/office/spreadsheetml/2009/9/ac" r="462" s="3" customFormat="true" x14ac:dyDescent="0.25">
      <c r="A462" s="384"/>
      <c r="B462" s="125"/>
      <c r="L462" s="125"/>
      <c r="V462" s="125"/>
      <c r="AF462" s="125"/>
      <c r="AP462" s="125"/>
      <c r="AZ462" s="125"/>
      <c r="BJ462" s="125"/>
      <c r="BT462" s="125"/>
      <c r="CD462" s="125"/>
      <c r="CN462" s="125"/>
      <c r="CX462" s="125"/>
      <c r="DH462" s="125"/>
      <c r="DR462" s="125"/>
      <c r="EB462" s="125"/>
      <c r="EL462" s="125"/>
      <c r="EV462" s="125"/>
      <c r="FF462" s="125"/>
      <c r="FP462" s="125"/>
      <c r="FZ462" s="125"/>
      <c r="GJ462" s="125"/>
      <c r="GT462" s="125"/>
      <c r="HD462" s="125"/>
      <c r="HN462" s="125"/>
      <c r="HX462" s="125"/>
    </row>
    <row xmlns:x14ac="http://schemas.microsoft.com/office/spreadsheetml/2009/9/ac" r="463" s="3" customFormat="true" x14ac:dyDescent="0.25">
      <c r="A463" s="384"/>
      <c r="B463" s="125"/>
      <c r="L463" s="125"/>
      <c r="V463" s="125"/>
      <c r="AF463" s="125"/>
      <c r="AP463" s="125"/>
      <c r="AZ463" s="125"/>
      <c r="BJ463" s="125"/>
      <c r="BT463" s="125"/>
      <c r="CD463" s="125"/>
      <c r="CN463" s="125"/>
      <c r="CX463" s="125"/>
      <c r="DH463" s="125"/>
      <c r="DR463" s="125"/>
      <c r="EB463" s="125"/>
      <c r="EL463" s="125"/>
      <c r="EV463" s="125"/>
      <c r="FF463" s="125"/>
      <c r="FP463" s="125"/>
      <c r="FZ463" s="125"/>
      <c r="GJ463" s="125"/>
      <c r="GT463" s="125"/>
      <c r="HD463" s="125"/>
      <c r="HN463" s="125"/>
      <c r="HX463" s="125"/>
    </row>
    <row xmlns:x14ac="http://schemas.microsoft.com/office/spreadsheetml/2009/9/ac" r="464" s="3" customFormat="true" x14ac:dyDescent="0.25">
      <c r="A464" s="384"/>
      <c r="B464" s="125"/>
      <c r="L464" s="125"/>
      <c r="V464" s="125"/>
      <c r="AF464" s="125"/>
      <c r="AP464" s="125"/>
      <c r="AZ464" s="125"/>
      <c r="BJ464" s="125"/>
      <c r="BT464" s="125"/>
      <c r="CD464" s="125"/>
      <c r="CN464" s="125"/>
      <c r="CX464" s="125"/>
      <c r="DH464" s="125"/>
      <c r="DR464" s="125"/>
      <c r="EB464" s="125"/>
      <c r="EL464" s="125"/>
      <c r="EV464" s="125"/>
      <c r="FF464" s="125"/>
      <c r="FP464" s="125"/>
      <c r="FZ464" s="125"/>
      <c r="GJ464" s="125"/>
      <c r="GT464" s="125"/>
      <c r="HD464" s="125"/>
      <c r="HN464" s="125"/>
      <c r="HX464" s="125"/>
    </row>
    <row xmlns:x14ac="http://schemas.microsoft.com/office/spreadsheetml/2009/9/ac" r="465" s="3" customFormat="true" x14ac:dyDescent="0.25">
      <c r="A465" s="384"/>
      <c r="B465" s="125"/>
      <c r="L465" s="125"/>
      <c r="V465" s="125"/>
      <c r="AF465" s="125"/>
      <c r="AP465" s="125"/>
      <c r="AZ465" s="125"/>
      <c r="BJ465" s="125"/>
      <c r="BT465" s="125"/>
      <c r="CD465" s="125"/>
      <c r="CN465" s="125"/>
      <c r="CX465" s="125"/>
      <c r="DH465" s="125"/>
      <c r="DR465" s="125"/>
      <c r="EB465" s="125"/>
      <c r="EL465" s="125"/>
      <c r="EV465" s="125"/>
      <c r="FF465" s="125"/>
      <c r="FP465" s="125"/>
      <c r="FZ465" s="125"/>
      <c r="GJ465" s="125"/>
      <c r="GT465" s="125"/>
      <c r="HD465" s="125"/>
      <c r="HN465" s="125"/>
      <c r="HX465" s="125"/>
    </row>
    <row xmlns:x14ac="http://schemas.microsoft.com/office/spreadsheetml/2009/9/ac" r="466" s="3" customFormat="true" x14ac:dyDescent="0.25">
      <c r="A466" s="384"/>
      <c r="B466" s="125"/>
      <c r="L466" s="125"/>
      <c r="V466" s="125"/>
      <c r="AF466" s="125"/>
      <c r="AP466" s="125"/>
      <c r="AZ466" s="125"/>
      <c r="BJ466" s="125"/>
      <c r="BT466" s="125"/>
      <c r="CD466" s="125"/>
      <c r="CN466" s="125"/>
      <c r="CX466" s="125"/>
      <c r="DH466" s="125"/>
      <c r="DR466" s="125"/>
      <c r="EB466" s="125"/>
      <c r="EL466" s="125"/>
      <c r="EV466" s="125"/>
      <c r="FF466" s="125"/>
      <c r="FP466" s="125"/>
      <c r="FZ466" s="125"/>
      <c r="GJ466" s="125"/>
      <c r="GT466" s="125"/>
      <c r="HD466" s="125"/>
      <c r="HN466" s="125"/>
      <c r="HX466" s="125"/>
    </row>
    <row xmlns:x14ac="http://schemas.microsoft.com/office/spreadsheetml/2009/9/ac" r="467" s="3" customFormat="true" x14ac:dyDescent="0.25">
      <c r="A467" s="384"/>
      <c r="B467" s="125"/>
      <c r="L467" s="125"/>
      <c r="V467" s="125"/>
      <c r="AF467" s="125"/>
      <c r="AP467" s="125"/>
      <c r="AZ467" s="125"/>
      <c r="BJ467" s="125"/>
      <c r="BT467" s="125"/>
      <c r="CD467" s="125"/>
      <c r="CN467" s="125"/>
      <c r="CX467" s="125"/>
      <c r="DH467" s="125"/>
      <c r="DR467" s="125"/>
      <c r="EB467" s="125"/>
      <c r="EL467" s="125"/>
      <c r="EV467" s="125"/>
      <c r="FF467" s="125"/>
      <c r="FP467" s="125"/>
      <c r="FZ467" s="125"/>
      <c r="GJ467" s="125"/>
      <c r="GT467" s="125"/>
      <c r="HD467" s="125"/>
      <c r="HN467" s="125"/>
      <c r="HX467" s="125"/>
    </row>
    <row xmlns:x14ac="http://schemas.microsoft.com/office/spreadsheetml/2009/9/ac" r="468" s="3" customFormat="true" x14ac:dyDescent="0.25">
      <c r="A468" s="384"/>
      <c r="B468" s="125"/>
      <c r="L468" s="125"/>
      <c r="V468" s="125"/>
      <c r="AF468" s="125"/>
      <c r="AP468" s="125"/>
      <c r="AZ468" s="125"/>
      <c r="BJ468" s="125"/>
      <c r="BT468" s="125"/>
      <c r="CD468" s="125"/>
      <c r="CN468" s="125"/>
      <c r="CX468" s="125"/>
      <c r="DH468" s="125"/>
      <c r="DR468" s="125"/>
      <c r="EB468" s="125"/>
      <c r="EL468" s="125"/>
      <c r="EV468" s="125"/>
      <c r="FF468" s="125"/>
      <c r="FP468" s="125"/>
      <c r="FZ468" s="125"/>
      <c r="GJ468" s="125"/>
      <c r="GT468" s="125"/>
      <c r="HD468" s="125"/>
      <c r="HN468" s="125"/>
      <c r="HX468" s="125"/>
    </row>
    <row xmlns:x14ac="http://schemas.microsoft.com/office/spreadsheetml/2009/9/ac" r="469" s="3" customFormat="true" x14ac:dyDescent="0.25">
      <c r="A469" s="384"/>
      <c r="B469" s="125"/>
      <c r="L469" s="125"/>
      <c r="V469" s="125"/>
      <c r="AF469" s="125"/>
      <c r="AP469" s="125"/>
      <c r="AZ469" s="125"/>
      <c r="BJ469" s="125"/>
      <c r="BT469" s="125"/>
      <c r="CD469" s="125"/>
      <c r="CN469" s="125"/>
      <c r="CX469" s="125"/>
      <c r="DH469" s="125"/>
      <c r="DR469" s="125"/>
      <c r="EB469" s="125"/>
      <c r="EL469" s="125"/>
      <c r="EV469" s="125"/>
      <c r="FF469" s="125"/>
      <c r="FP469" s="125"/>
      <c r="FZ469" s="125"/>
      <c r="GJ469" s="125"/>
      <c r="GT469" s="125"/>
      <c r="HD469" s="125"/>
      <c r="HN469" s="125"/>
      <c r="HX469" s="125"/>
    </row>
    <row xmlns:x14ac="http://schemas.microsoft.com/office/spreadsheetml/2009/9/ac" r="470" s="3" customFormat="true" x14ac:dyDescent="0.25">
      <c r="A470" s="384"/>
      <c r="B470" s="125"/>
      <c r="L470" s="125"/>
      <c r="V470" s="125"/>
      <c r="AF470" s="125"/>
      <c r="AP470" s="125"/>
      <c r="AZ470" s="125"/>
      <c r="BJ470" s="125"/>
      <c r="BT470" s="125"/>
      <c r="CD470" s="125"/>
      <c r="CN470" s="125"/>
      <c r="CX470" s="125"/>
      <c r="DH470" s="125"/>
      <c r="DR470" s="125"/>
      <c r="EB470" s="125"/>
      <c r="EL470" s="125"/>
      <c r="EV470" s="125"/>
      <c r="FF470" s="125"/>
      <c r="FP470" s="125"/>
      <c r="FZ470" s="125"/>
      <c r="GJ470" s="125"/>
      <c r="GT470" s="125"/>
      <c r="HD470" s="125"/>
      <c r="HN470" s="125"/>
      <c r="HX470" s="125"/>
    </row>
    <row xmlns:x14ac="http://schemas.microsoft.com/office/spreadsheetml/2009/9/ac" r="471" s="3" customFormat="true" x14ac:dyDescent="0.25">
      <c r="A471" s="384"/>
      <c r="B471" s="125"/>
      <c r="L471" s="125"/>
      <c r="V471" s="125"/>
      <c r="AF471" s="125"/>
      <c r="AP471" s="125"/>
      <c r="AZ471" s="125"/>
      <c r="BJ471" s="125"/>
      <c r="BT471" s="125"/>
      <c r="CD471" s="125"/>
      <c r="CN471" s="125"/>
      <c r="CX471" s="125"/>
      <c r="DH471" s="125"/>
      <c r="DR471" s="125"/>
      <c r="EB471" s="125"/>
      <c r="EL471" s="125"/>
      <c r="EV471" s="125"/>
      <c r="FF471" s="125"/>
      <c r="FP471" s="125"/>
      <c r="FZ471" s="125"/>
      <c r="GJ471" s="125"/>
      <c r="GT471" s="125"/>
      <c r="HD471" s="125"/>
      <c r="HN471" s="125"/>
      <c r="HX471" s="125"/>
    </row>
    <row xmlns:x14ac="http://schemas.microsoft.com/office/spreadsheetml/2009/9/ac" r="472" s="3" customFormat="true" x14ac:dyDescent="0.25">
      <c r="A472" s="384"/>
      <c r="B472" s="125"/>
      <c r="L472" s="125"/>
      <c r="V472" s="125"/>
      <c r="AF472" s="125"/>
      <c r="AP472" s="125"/>
      <c r="AZ472" s="125"/>
      <c r="BJ472" s="125"/>
      <c r="BT472" s="125"/>
      <c r="CD472" s="125"/>
      <c r="CN472" s="125"/>
      <c r="CX472" s="125"/>
      <c r="DH472" s="125"/>
      <c r="DR472" s="125"/>
      <c r="EB472" s="125"/>
      <c r="EL472" s="125"/>
      <c r="EV472" s="125"/>
      <c r="FF472" s="125"/>
      <c r="FP472" s="125"/>
      <c r="FZ472" s="125"/>
      <c r="GJ472" s="125"/>
      <c r="GT472" s="125"/>
      <c r="HD472" s="125"/>
      <c r="HN472" s="125"/>
      <c r="HX472" s="125"/>
    </row>
    <row xmlns:x14ac="http://schemas.microsoft.com/office/spreadsheetml/2009/9/ac" r="473" s="3" customFormat="true" x14ac:dyDescent="0.25">
      <c r="A473" s="384"/>
      <c r="B473" s="125"/>
      <c r="L473" s="125"/>
      <c r="V473" s="125"/>
      <c r="AF473" s="125"/>
      <c r="AP473" s="125"/>
      <c r="AZ473" s="125"/>
      <c r="BJ473" s="125"/>
      <c r="BT473" s="125"/>
      <c r="CD473" s="125"/>
      <c r="CN473" s="125"/>
      <c r="CX473" s="125"/>
      <c r="DH473" s="125"/>
      <c r="DR473" s="125"/>
      <c r="EB473" s="125"/>
      <c r="EL473" s="125"/>
      <c r="EV473" s="125"/>
      <c r="FF473" s="125"/>
      <c r="FP473" s="125"/>
      <c r="FZ473" s="125"/>
      <c r="GJ473" s="125"/>
      <c r="GT473" s="125"/>
      <c r="HD473" s="125"/>
      <c r="HN473" s="125"/>
      <c r="HX473" s="125"/>
    </row>
    <row xmlns:x14ac="http://schemas.microsoft.com/office/spreadsheetml/2009/9/ac" r="474" s="3" customFormat="true" x14ac:dyDescent="0.25">
      <c r="A474" s="384"/>
      <c r="B474" s="125"/>
      <c r="L474" s="125"/>
      <c r="V474" s="125"/>
      <c r="AF474" s="125"/>
      <c r="AP474" s="125"/>
      <c r="AZ474" s="125"/>
      <c r="BJ474" s="125"/>
      <c r="BT474" s="125"/>
      <c r="CD474" s="125"/>
      <c r="CN474" s="125"/>
      <c r="CX474" s="125"/>
      <c r="DH474" s="125"/>
      <c r="DR474" s="125"/>
      <c r="EB474" s="125"/>
      <c r="EL474" s="125"/>
      <c r="EV474" s="125"/>
      <c r="FF474" s="125"/>
      <c r="FP474" s="125"/>
      <c r="FZ474" s="125"/>
      <c r="GJ474" s="125"/>
      <c r="GT474" s="125"/>
      <c r="HD474" s="125"/>
      <c r="HN474" s="125"/>
      <c r="HX474" s="125"/>
    </row>
    <row xmlns:x14ac="http://schemas.microsoft.com/office/spreadsheetml/2009/9/ac" r="475" s="3" customFormat="true" x14ac:dyDescent="0.25">
      <c r="A475" s="384"/>
      <c r="B475" s="125"/>
      <c r="L475" s="125"/>
      <c r="V475" s="125"/>
      <c r="AF475" s="125"/>
      <c r="AP475" s="125"/>
      <c r="AZ475" s="125"/>
      <c r="BJ475" s="125"/>
      <c r="BT475" s="125"/>
      <c r="CD475" s="125"/>
      <c r="CN475" s="125"/>
      <c r="CX475" s="125"/>
      <c r="DH475" s="125"/>
      <c r="DR475" s="125"/>
      <c r="EB475" s="125"/>
      <c r="EL475" s="125"/>
      <c r="EV475" s="125"/>
      <c r="FF475" s="125"/>
      <c r="FP475" s="125"/>
      <c r="FZ475" s="125"/>
      <c r="GJ475" s="125"/>
      <c r="GT475" s="125"/>
      <c r="HD475" s="125"/>
      <c r="HN475" s="125"/>
      <c r="HX475" s="125"/>
    </row>
    <row xmlns:x14ac="http://schemas.microsoft.com/office/spreadsheetml/2009/9/ac" r="476" s="3" customFormat="true" x14ac:dyDescent="0.25">
      <c r="A476" s="384"/>
      <c r="B476" s="125"/>
      <c r="L476" s="125"/>
      <c r="V476" s="125"/>
      <c r="AF476" s="125"/>
      <c r="AP476" s="125"/>
      <c r="AZ476" s="125"/>
      <c r="BJ476" s="125"/>
      <c r="BT476" s="125"/>
      <c r="CD476" s="125"/>
      <c r="CN476" s="125"/>
      <c r="CX476" s="125"/>
      <c r="DH476" s="125"/>
      <c r="DR476" s="125"/>
      <c r="EB476" s="125"/>
      <c r="EL476" s="125"/>
      <c r="EV476" s="125"/>
      <c r="FF476" s="125"/>
      <c r="FP476" s="125"/>
      <c r="FZ476" s="125"/>
      <c r="GJ476" s="125"/>
      <c r="GT476" s="125"/>
      <c r="HD476" s="125"/>
      <c r="HN476" s="125"/>
      <c r="HX476" s="125"/>
    </row>
    <row xmlns:x14ac="http://schemas.microsoft.com/office/spreadsheetml/2009/9/ac" r="477" s="3" customFormat="true" x14ac:dyDescent="0.25">
      <c r="A477" s="384"/>
      <c r="B477" s="125"/>
      <c r="L477" s="125"/>
      <c r="V477" s="125"/>
      <c r="AF477" s="125"/>
      <c r="AP477" s="125"/>
      <c r="AZ477" s="125"/>
      <c r="BJ477" s="125"/>
      <c r="BT477" s="125"/>
      <c r="CD477" s="125"/>
      <c r="CN477" s="125"/>
      <c r="CX477" s="125"/>
      <c r="DH477" s="125"/>
      <c r="DR477" s="125"/>
      <c r="EB477" s="125"/>
      <c r="EL477" s="125"/>
      <c r="EV477" s="125"/>
      <c r="FF477" s="125"/>
      <c r="FP477" s="125"/>
      <c r="FZ477" s="125"/>
      <c r="GJ477" s="125"/>
      <c r="GT477" s="125"/>
      <c r="HD477" s="125"/>
      <c r="HN477" s="125"/>
      <c r="HX477" s="125"/>
    </row>
    <row xmlns:x14ac="http://schemas.microsoft.com/office/spreadsheetml/2009/9/ac" r="478" s="3" customFormat="true" x14ac:dyDescent="0.25">
      <c r="A478" s="384"/>
      <c r="B478" s="125"/>
      <c r="L478" s="125"/>
      <c r="V478" s="125"/>
      <c r="AF478" s="125"/>
      <c r="AP478" s="125"/>
      <c r="AZ478" s="125"/>
      <c r="BJ478" s="125"/>
      <c r="BT478" s="125"/>
      <c r="CD478" s="125"/>
      <c r="CN478" s="125"/>
      <c r="CX478" s="125"/>
      <c r="DH478" s="125"/>
      <c r="DR478" s="125"/>
      <c r="EB478" s="125"/>
      <c r="EL478" s="125"/>
      <c r="EV478" s="125"/>
      <c r="FF478" s="125"/>
      <c r="FP478" s="125"/>
      <c r="FZ478" s="125"/>
      <c r="GJ478" s="125"/>
      <c r="GT478" s="125"/>
      <c r="HD478" s="125"/>
      <c r="HN478" s="125"/>
      <c r="HX478" s="125"/>
    </row>
    <row xmlns:x14ac="http://schemas.microsoft.com/office/spreadsheetml/2009/9/ac" r="479" s="3" customFormat="true" x14ac:dyDescent="0.25">
      <c r="A479" s="384"/>
      <c r="B479" s="125"/>
      <c r="L479" s="125"/>
      <c r="V479" s="125"/>
      <c r="AF479" s="125"/>
      <c r="AP479" s="125"/>
      <c r="AZ479" s="125"/>
      <c r="BJ479" s="125"/>
      <c r="BT479" s="125"/>
      <c r="CD479" s="125"/>
      <c r="CN479" s="125"/>
      <c r="CX479" s="125"/>
      <c r="DH479" s="125"/>
      <c r="DR479" s="125"/>
      <c r="EB479" s="125"/>
      <c r="EL479" s="125"/>
      <c r="EV479" s="125"/>
      <c r="FF479" s="125"/>
      <c r="FP479" s="125"/>
      <c r="FZ479" s="125"/>
      <c r="GJ479" s="125"/>
      <c r="GT479" s="125"/>
      <c r="HD479" s="125"/>
      <c r="HN479" s="125"/>
      <c r="HX479" s="125"/>
    </row>
    <row xmlns:x14ac="http://schemas.microsoft.com/office/spreadsheetml/2009/9/ac" r="480" s="3" customFormat="true" x14ac:dyDescent="0.25">
      <c r="A480" s="384"/>
      <c r="B480" s="125"/>
      <c r="L480" s="125"/>
      <c r="V480" s="125"/>
      <c r="AF480" s="125"/>
      <c r="AP480" s="125"/>
      <c r="AZ480" s="125"/>
      <c r="BJ480" s="125"/>
      <c r="BT480" s="125"/>
      <c r="CD480" s="125"/>
      <c r="CN480" s="125"/>
      <c r="CX480" s="125"/>
      <c r="DH480" s="125"/>
      <c r="DR480" s="125"/>
      <c r="EB480" s="125"/>
      <c r="EL480" s="125"/>
      <c r="EV480" s="125"/>
      <c r="FF480" s="125"/>
      <c r="FP480" s="125"/>
      <c r="FZ480" s="125"/>
      <c r="GJ480" s="125"/>
      <c r="GT480" s="125"/>
      <c r="HD480" s="125"/>
      <c r="HN480" s="125"/>
      <c r="HX480" s="125"/>
    </row>
    <row xmlns:x14ac="http://schemas.microsoft.com/office/spreadsheetml/2009/9/ac" r="481" s="3" customFormat="true" x14ac:dyDescent="0.25">
      <c r="A481" s="384"/>
      <c r="B481" s="125"/>
      <c r="L481" s="125"/>
      <c r="V481" s="125"/>
      <c r="AF481" s="125"/>
      <c r="AP481" s="125"/>
      <c r="AZ481" s="125"/>
      <c r="BJ481" s="125"/>
      <c r="BT481" s="125"/>
      <c r="CD481" s="125"/>
      <c r="CN481" s="125"/>
      <c r="CX481" s="125"/>
      <c r="DH481" s="125"/>
      <c r="DR481" s="125"/>
      <c r="EB481" s="125"/>
      <c r="EL481" s="125"/>
      <c r="EV481" s="125"/>
      <c r="FF481" s="125"/>
      <c r="FP481" s="125"/>
      <c r="FZ481" s="125"/>
      <c r="GJ481" s="125"/>
      <c r="GT481" s="125"/>
      <c r="HD481" s="125"/>
      <c r="HN481" s="125"/>
      <c r="HX481" s="125"/>
    </row>
    <row xmlns:x14ac="http://schemas.microsoft.com/office/spreadsheetml/2009/9/ac" r="482" s="3" customFormat="true" x14ac:dyDescent="0.25">
      <c r="A482" s="384"/>
      <c r="B482" s="125"/>
      <c r="L482" s="125"/>
      <c r="V482" s="125"/>
      <c r="AF482" s="125"/>
      <c r="AP482" s="125"/>
      <c r="AZ482" s="125"/>
      <c r="BJ482" s="125"/>
      <c r="BT482" s="125"/>
      <c r="CD482" s="125"/>
      <c r="CN482" s="125"/>
      <c r="CX482" s="125"/>
      <c r="DH482" s="125"/>
      <c r="DR482" s="125"/>
      <c r="EB482" s="125"/>
      <c r="EL482" s="125"/>
      <c r="EV482" s="125"/>
      <c r="FF482" s="125"/>
      <c r="FP482" s="125"/>
      <c r="FZ482" s="125"/>
      <c r="GJ482" s="125"/>
      <c r="GT482" s="125"/>
      <c r="HD482" s="125"/>
      <c r="HN482" s="125"/>
      <c r="HX482" s="125"/>
    </row>
    <row xmlns:x14ac="http://schemas.microsoft.com/office/spreadsheetml/2009/9/ac" r="483" s="3" customFormat="true" x14ac:dyDescent="0.25">
      <c r="A483" s="384"/>
      <c r="B483" s="125"/>
      <c r="L483" s="125"/>
      <c r="V483" s="125"/>
      <c r="AF483" s="125"/>
      <c r="AP483" s="125"/>
      <c r="AZ483" s="125"/>
      <c r="BJ483" s="125"/>
      <c r="BT483" s="125"/>
      <c r="CD483" s="125"/>
      <c r="CN483" s="125"/>
      <c r="CX483" s="125"/>
      <c r="DH483" s="125"/>
      <c r="DR483" s="125"/>
      <c r="EB483" s="125"/>
      <c r="EL483" s="125"/>
      <c r="EV483" s="125"/>
      <c r="FF483" s="125"/>
      <c r="FP483" s="125"/>
      <c r="FZ483" s="125"/>
      <c r="GJ483" s="125"/>
      <c r="GT483" s="125"/>
      <c r="HD483" s="125"/>
      <c r="HN483" s="125"/>
      <c r="HX483" s="125"/>
    </row>
    <row xmlns:x14ac="http://schemas.microsoft.com/office/spreadsheetml/2009/9/ac" r="484" s="3" customFormat="true" x14ac:dyDescent="0.25">
      <c r="A484" s="384"/>
      <c r="B484" s="125"/>
      <c r="L484" s="125"/>
      <c r="V484" s="125"/>
      <c r="AF484" s="125"/>
      <c r="AP484" s="125"/>
      <c r="AZ484" s="125"/>
      <c r="BJ484" s="125"/>
      <c r="BT484" s="125"/>
      <c r="CD484" s="125"/>
      <c r="CN484" s="125"/>
      <c r="CX484" s="125"/>
      <c r="DH484" s="125"/>
      <c r="DR484" s="125"/>
      <c r="EB484" s="125"/>
      <c r="EL484" s="125"/>
      <c r="EV484" s="125"/>
      <c r="FF484" s="125"/>
      <c r="FP484" s="125"/>
      <c r="FZ484" s="125"/>
      <c r="GJ484" s="125"/>
      <c r="GT484" s="125"/>
      <c r="HD484" s="125"/>
      <c r="HN484" s="125"/>
      <c r="HX484" s="125"/>
    </row>
    <row xmlns:x14ac="http://schemas.microsoft.com/office/spreadsheetml/2009/9/ac" r="485" s="3" customFormat="true" x14ac:dyDescent="0.25">
      <c r="A485" s="384"/>
      <c r="B485" s="125"/>
      <c r="L485" s="125"/>
      <c r="V485" s="125"/>
      <c r="AF485" s="125"/>
      <c r="AP485" s="125"/>
      <c r="AZ485" s="125"/>
      <c r="BJ485" s="125"/>
      <c r="BT485" s="125"/>
      <c r="CD485" s="125"/>
      <c r="CN485" s="125"/>
      <c r="CX485" s="125"/>
      <c r="DH485" s="125"/>
      <c r="DR485" s="125"/>
      <c r="EB485" s="125"/>
      <c r="EL485" s="125"/>
      <c r="EV485" s="125"/>
      <c r="FF485" s="125"/>
      <c r="FP485" s="125"/>
      <c r="FZ485" s="125"/>
      <c r="GJ485" s="125"/>
      <c r="GT485" s="125"/>
      <c r="HD485" s="125"/>
      <c r="HN485" s="125"/>
      <c r="HX485" s="125"/>
    </row>
    <row xmlns:x14ac="http://schemas.microsoft.com/office/spreadsheetml/2009/9/ac" r="486" s="3" customFormat="true" x14ac:dyDescent="0.25">
      <c r="A486" s="384"/>
      <c r="B486" s="125"/>
      <c r="L486" s="125"/>
      <c r="V486" s="125"/>
      <c r="AF486" s="125"/>
      <c r="AP486" s="125"/>
      <c r="AZ486" s="125"/>
      <c r="BJ486" s="125"/>
      <c r="BT486" s="125"/>
      <c r="CD486" s="125"/>
      <c r="CN486" s="125"/>
      <c r="CX486" s="125"/>
      <c r="DH486" s="125"/>
      <c r="DR486" s="125"/>
      <c r="EB486" s="125"/>
      <c r="EL486" s="125"/>
      <c r="EV486" s="125"/>
      <c r="FF486" s="125"/>
      <c r="FP486" s="125"/>
      <c r="FZ486" s="125"/>
      <c r="GJ486" s="125"/>
      <c r="GT486" s="125"/>
      <c r="HD486" s="125"/>
      <c r="HN486" s="125"/>
      <c r="HX486" s="125"/>
    </row>
    <row xmlns:x14ac="http://schemas.microsoft.com/office/spreadsheetml/2009/9/ac" r="487" s="3" customFormat="true" x14ac:dyDescent="0.25">
      <c r="A487" s="384"/>
      <c r="B487" s="125"/>
      <c r="L487" s="125"/>
      <c r="V487" s="125"/>
      <c r="AF487" s="125"/>
      <c r="AP487" s="125"/>
      <c r="AZ487" s="125"/>
      <c r="BJ487" s="125"/>
      <c r="BT487" s="125"/>
      <c r="CD487" s="125"/>
      <c r="CN487" s="125"/>
      <c r="CX487" s="125"/>
      <c r="DH487" s="125"/>
      <c r="DR487" s="125"/>
      <c r="EB487" s="125"/>
      <c r="EL487" s="125"/>
      <c r="EV487" s="125"/>
      <c r="FF487" s="125"/>
      <c r="FP487" s="125"/>
      <c r="FZ487" s="125"/>
      <c r="GJ487" s="125"/>
      <c r="GT487" s="125"/>
      <c r="HD487" s="125"/>
      <c r="HN487" s="125"/>
      <c r="HX487" s="125"/>
    </row>
    <row xmlns:x14ac="http://schemas.microsoft.com/office/spreadsheetml/2009/9/ac" r="488" s="3" customFormat="true" x14ac:dyDescent="0.25">
      <c r="A488" s="384"/>
      <c r="B488" s="125"/>
      <c r="L488" s="125"/>
      <c r="V488" s="125"/>
      <c r="AF488" s="125"/>
      <c r="AP488" s="125"/>
      <c r="AZ488" s="125"/>
      <c r="BJ488" s="125"/>
      <c r="BT488" s="125"/>
      <c r="CD488" s="125"/>
      <c r="CN488" s="125"/>
      <c r="CX488" s="125"/>
      <c r="DH488" s="125"/>
      <c r="DR488" s="125"/>
      <c r="EB488" s="125"/>
      <c r="EL488" s="125"/>
      <c r="EV488" s="125"/>
      <c r="FF488" s="125"/>
      <c r="FP488" s="125"/>
      <c r="FZ488" s="125"/>
      <c r="GJ488" s="125"/>
      <c r="GT488" s="125"/>
      <c r="HD488" s="125"/>
      <c r="HN488" s="125"/>
      <c r="HX488" s="125"/>
    </row>
    <row xmlns:x14ac="http://schemas.microsoft.com/office/spreadsheetml/2009/9/ac" r="489" s="3" customFormat="true" x14ac:dyDescent="0.25">
      <c r="A489" s="384"/>
      <c r="B489" s="125"/>
      <c r="L489" s="125"/>
      <c r="V489" s="125"/>
      <c r="AF489" s="125"/>
      <c r="AP489" s="125"/>
      <c r="AZ489" s="125"/>
      <c r="BJ489" s="125"/>
      <c r="BT489" s="125"/>
      <c r="CD489" s="125"/>
      <c r="CN489" s="125"/>
      <c r="CX489" s="125"/>
      <c r="DH489" s="125"/>
      <c r="DR489" s="125"/>
      <c r="EB489" s="125"/>
      <c r="EL489" s="125"/>
      <c r="EV489" s="125"/>
      <c r="FF489" s="125"/>
      <c r="FP489" s="125"/>
      <c r="FZ489" s="125"/>
      <c r="GJ489" s="125"/>
      <c r="GT489" s="125"/>
      <c r="HD489" s="125"/>
      <c r="HN489" s="125"/>
      <c r="HX489" s="125"/>
    </row>
    <row xmlns:x14ac="http://schemas.microsoft.com/office/spreadsheetml/2009/9/ac" r="490" s="3" customFormat="true" x14ac:dyDescent="0.25">
      <c r="A490" s="384"/>
      <c r="B490" s="125"/>
      <c r="L490" s="125"/>
      <c r="V490" s="125"/>
      <c r="AF490" s="125"/>
      <c r="AP490" s="125"/>
      <c r="AZ490" s="125"/>
      <c r="BJ490" s="125"/>
      <c r="BT490" s="125"/>
      <c r="CD490" s="125"/>
      <c r="CN490" s="125"/>
      <c r="CX490" s="125"/>
      <c r="DH490" s="125"/>
      <c r="DR490" s="125"/>
      <c r="EB490" s="125"/>
      <c r="EL490" s="125"/>
      <c r="EV490" s="125"/>
      <c r="FF490" s="125"/>
      <c r="FP490" s="125"/>
      <c r="FZ490" s="125"/>
      <c r="GJ490" s="125"/>
      <c r="GT490" s="125"/>
      <c r="HD490" s="125"/>
      <c r="HN490" s="125"/>
      <c r="HX490" s="125"/>
    </row>
    <row xmlns:x14ac="http://schemas.microsoft.com/office/spreadsheetml/2009/9/ac" r="491" s="3" customFormat="true" x14ac:dyDescent="0.25">
      <c r="A491" s="384"/>
      <c r="B491" s="125"/>
      <c r="L491" s="125"/>
      <c r="V491" s="125"/>
      <c r="AF491" s="125"/>
      <c r="AP491" s="125"/>
      <c r="AZ491" s="125"/>
      <c r="BJ491" s="125"/>
      <c r="BT491" s="125"/>
      <c r="CD491" s="125"/>
      <c r="CN491" s="125"/>
      <c r="CX491" s="125"/>
      <c r="DH491" s="125"/>
      <c r="DR491" s="125"/>
      <c r="EB491" s="125"/>
      <c r="EL491" s="125"/>
      <c r="EV491" s="125"/>
      <c r="FF491" s="125"/>
      <c r="FP491" s="125"/>
      <c r="FZ491" s="125"/>
      <c r="GJ491" s="125"/>
      <c r="GT491" s="125"/>
      <c r="HD491" s="125"/>
      <c r="HN491" s="125"/>
      <c r="HX491" s="125"/>
    </row>
    <row xmlns:x14ac="http://schemas.microsoft.com/office/spreadsheetml/2009/9/ac" r="492" s="3" customFormat="true" x14ac:dyDescent="0.25">
      <c r="A492" s="384"/>
      <c r="B492" s="125"/>
      <c r="L492" s="125"/>
      <c r="V492" s="125"/>
      <c r="AF492" s="125"/>
      <c r="AP492" s="125"/>
      <c r="AZ492" s="125"/>
      <c r="BJ492" s="125"/>
      <c r="BT492" s="125"/>
      <c r="CD492" s="125"/>
      <c r="CN492" s="125"/>
      <c r="CX492" s="125"/>
      <c r="DH492" s="125"/>
      <c r="DR492" s="125"/>
      <c r="EB492" s="125"/>
      <c r="EL492" s="125"/>
      <c r="EV492" s="125"/>
      <c r="FF492" s="125"/>
      <c r="FP492" s="125"/>
      <c r="FZ492" s="125"/>
      <c r="GJ492" s="125"/>
      <c r="GT492" s="125"/>
      <c r="HD492" s="125"/>
      <c r="HN492" s="125"/>
      <c r="HX492" s="125"/>
    </row>
    <row xmlns:x14ac="http://schemas.microsoft.com/office/spreadsheetml/2009/9/ac" r="493" s="3" customFormat="true" x14ac:dyDescent="0.25">
      <c r="A493" s="384"/>
      <c r="B493" s="125"/>
      <c r="L493" s="125"/>
      <c r="V493" s="125"/>
      <c r="AF493" s="125"/>
      <c r="AP493" s="125"/>
      <c r="AZ493" s="125"/>
      <c r="BJ493" s="125"/>
      <c r="BT493" s="125"/>
      <c r="CD493" s="125"/>
      <c r="CN493" s="125"/>
      <c r="CX493" s="125"/>
      <c r="DH493" s="125"/>
      <c r="DR493" s="125"/>
      <c r="EB493" s="125"/>
      <c r="EL493" s="125"/>
      <c r="EV493" s="125"/>
      <c r="FF493" s="125"/>
      <c r="FP493" s="125"/>
      <c r="FZ493" s="125"/>
      <c r="GJ493" s="125"/>
      <c r="GT493" s="125"/>
      <c r="HD493" s="125"/>
      <c r="HN493" s="125"/>
      <c r="HX493" s="125"/>
    </row>
    <row xmlns:x14ac="http://schemas.microsoft.com/office/spreadsheetml/2009/9/ac" r="494" s="3" customFormat="true" x14ac:dyDescent="0.25">
      <c r="A494" s="384"/>
      <c r="B494" s="125"/>
      <c r="L494" s="125"/>
      <c r="V494" s="125"/>
      <c r="AF494" s="125"/>
      <c r="AP494" s="125"/>
      <c r="AZ494" s="125"/>
      <c r="BJ494" s="125"/>
      <c r="BT494" s="125"/>
      <c r="CD494" s="125"/>
      <c r="CN494" s="125"/>
      <c r="CX494" s="125"/>
      <c r="DH494" s="125"/>
      <c r="DR494" s="125"/>
      <c r="EB494" s="125"/>
      <c r="EL494" s="125"/>
      <c r="EV494" s="125"/>
      <c r="FF494" s="125"/>
      <c r="FP494" s="125"/>
      <c r="FZ494" s="125"/>
      <c r="GJ494" s="125"/>
      <c r="GT494" s="125"/>
      <c r="HD494" s="125"/>
      <c r="HN494" s="125"/>
      <c r="HX494" s="125"/>
    </row>
    <row xmlns:x14ac="http://schemas.microsoft.com/office/spreadsheetml/2009/9/ac" r="495" s="3" customFormat="true" x14ac:dyDescent="0.25">
      <c r="A495" s="384"/>
      <c r="B495" s="125"/>
      <c r="L495" s="125"/>
      <c r="V495" s="125"/>
      <c r="AF495" s="125"/>
      <c r="AP495" s="125"/>
      <c r="AZ495" s="125"/>
      <c r="BJ495" s="125"/>
      <c r="BT495" s="125"/>
      <c r="CD495" s="125"/>
      <c r="CN495" s="125"/>
      <c r="CX495" s="125"/>
      <c r="DH495" s="125"/>
      <c r="DR495" s="125"/>
      <c r="EB495" s="125"/>
      <c r="EL495" s="125"/>
      <c r="EV495" s="125"/>
      <c r="FF495" s="125"/>
      <c r="FP495" s="125"/>
      <c r="FZ495" s="125"/>
      <c r="GJ495" s="125"/>
      <c r="GT495" s="125"/>
      <c r="HD495" s="125"/>
      <c r="HN495" s="125"/>
      <c r="HX495" s="125"/>
    </row>
    <row xmlns:x14ac="http://schemas.microsoft.com/office/spreadsheetml/2009/9/ac" r="496" s="3" customFormat="true" x14ac:dyDescent="0.25">
      <c r="A496" s="384"/>
      <c r="B496" s="125"/>
      <c r="L496" s="125"/>
      <c r="V496" s="125"/>
      <c r="AF496" s="125"/>
      <c r="AP496" s="125"/>
      <c r="AZ496" s="125"/>
      <c r="BJ496" s="125"/>
      <c r="BT496" s="125"/>
      <c r="CD496" s="125"/>
      <c r="CN496" s="125"/>
      <c r="CX496" s="125"/>
      <c r="DH496" s="125"/>
      <c r="DR496" s="125"/>
      <c r="EB496" s="125"/>
      <c r="EL496" s="125"/>
      <c r="EV496" s="125"/>
      <c r="FF496" s="125"/>
      <c r="FP496" s="125"/>
      <c r="FZ496" s="125"/>
      <c r="GJ496" s="125"/>
      <c r="GT496" s="125"/>
      <c r="HD496" s="125"/>
      <c r="HN496" s="125"/>
      <c r="HX496" s="125"/>
    </row>
    <row xmlns:x14ac="http://schemas.microsoft.com/office/spreadsheetml/2009/9/ac" r="497" s="3" customFormat="true" x14ac:dyDescent="0.25">
      <c r="A497" s="384"/>
      <c r="B497" s="125"/>
      <c r="L497" s="125"/>
      <c r="V497" s="125"/>
      <c r="AF497" s="125"/>
      <c r="AP497" s="125"/>
      <c r="AZ497" s="125"/>
      <c r="BJ497" s="125"/>
      <c r="BT497" s="125"/>
      <c r="CD497" s="125"/>
      <c r="CN497" s="125"/>
      <c r="CX497" s="125"/>
      <c r="DH497" s="125"/>
      <c r="DR497" s="125"/>
      <c r="EB497" s="125"/>
      <c r="EL497" s="125"/>
      <c r="EV497" s="125"/>
      <c r="FF497" s="125"/>
      <c r="FP497" s="125"/>
      <c r="FZ497" s="125"/>
      <c r="GJ497" s="125"/>
      <c r="GT497" s="125"/>
      <c r="HD497" s="125"/>
      <c r="HN497" s="125"/>
      <c r="HX497" s="125"/>
    </row>
    <row xmlns:x14ac="http://schemas.microsoft.com/office/spreadsheetml/2009/9/ac" r="498" s="3" customFormat="true" x14ac:dyDescent="0.25">
      <c r="A498" s="384"/>
      <c r="B498" s="125"/>
      <c r="L498" s="125"/>
      <c r="V498" s="125"/>
      <c r="AF498" s="125"/>
      <c r="AP498" s="125"/>
      <c r="AZ498" s="125"/>
      <c r="BJ498" s="125"/>
      <c r="BT498" s="125"/>
      <c r="CD498" s="125"/>
      <c r="CN498" s="125"/>
      <c r="CX498" s="125"/>
      <c r="DH498" s="125"/>
      <c r="DR498" s="125"/>
      <c r="EB498" s="125"/>
      <c r="EL498" s="125"/>
      <c r="EV498" s="125"/>
      <c r="FF498" s="125"/>
      <c r="FP498" s="125"/>
      <c r="FZ498" s="125"/>
      <c r="GJ498" s="125"/>
      <c r="GT498" s="125"/>
      <c r="HD498" s="125"/>
      <c r="HN498" s="125"/>
      <c r="HX498" s="125"/>
    </row>
    <row xmlns:x14ac="http://schemas.microsoft.com/office/spreadsheetml/2009/9/ac" r="499" s="3" customFormat="true" x14ac:dyDescent="0.25">
      <c r="A499" s="384"/>
      <c r="B499" s="125"/>
      <c r="L499" s="125"/>
      <c r="V499" s="125"/>
      <c r="AF499" s="125"/>
      <c r="AP499" s="125"/>
      <c r="AZ499" s="125"/>
      <c r="BJ499" s="125"/>
      <c r="BT499" s="125"/>
      <c r="CD499" s="125"/>
      <c r="CN499" s="125"/>
      <c r="CX499" s="125"/>
      <c r="DH499" s="125"/>
      <c r="DR499" s="125"/>
      <c r="EB499" s="125"/>
      <c r="EL499" s="125"/>
      <c r="EV499" s="125"/>
      <c r="FF499" s="125"/>
      <c r="FP499" s="125"/>
      <c r="FZ499" s="125"/>
      <c r="GJ499" s="125"/>
      <c r="GT499" s="125"/>
      <c r="HD499" s="125"/>
      <c r="HN499" s="125"/>
      <c r="HX499" s="125"/>
    </row>
    <row xmlns:x14ac="http://schemas.microsoft.com/office/spreadsheetml/2009/9/ac" r="500" s="3" customFormat="true" x14ac:dyDescent="0.25">
      <c r="A500" s="384"/>
      <c r="B500" s="125"/>
      <c r="L500" s="125"/>
      <c r="V500" s="125"/>
      <c r="AF500" s="125"/>
      <c r="AP500" s="125"/>
      <c r="AZ500" s="125"/>
      <c r="BJ500" s="125"/>
      <c r="BT500" s="125"/>
      <c r="CD500" s="125"/>
      <c r="CN500" s="125"/>
      <c r="CX500" s="125"/>
      <c r="DH500" s="125"/>
      <c r="DR500" s="125"/>
      <c r="EB500" s="125"/>
      <c r="EL500" s="125"/>
      <c r="EV500" s="125"/>
      <c r="FF500" s="125"/>
      <c r="FP500" s="125"/>
      <c r="FZ500" s="125"/>
      <c r="GJ500" s="125"/>
      <c r="GT500" s="125"/>
      <c r="HD500" s="125"/>
      <c r="HN500" s="125"/>
      <c r="HX500" s="125"/>
    </row>
    <row xmlns:x14ac="http://schemas.microsoft.com/office/spreadsheetml/2009/9/ac" r="501" s="3" customFormat="true" x14ac:dyDescent="0.25">
      <c r="A501" s="384"/>
      <c r="B501" s="125"/>
      <c r="L501" s="125"/>
      <c r="V501" s="125"/>
      <c r="AF501" s="125"/>
      <c r="AP501" s="125"/>
      <c r="AZ501" s="125"/>
      <c r="BJ501" s="125"/>
      <c r="BT501" s="125"/>
      <c r="CD501" s="125"/>
      <c r="CN501" s="125"/>
      <c r="CX501" s="125"/>
      <c r="DH501" s="125"/>
      <c r="DR501" s="125"/>
      <c r="EB501" s="125"/>
      <c r="EL501" s="125"/>
      <c r="EV501" s="125"/>
      <c r="FF501" s="125"/>
      <c r="FP501" s="125"/>
      <c r="FZ501" s="125"/>
      <c r="GJ501" s="125"/>
      <c r="GT501" s="125"/>
      <c r="HD501" s="125"/>
      <c r="HN501" s="125"/>
      <c r="HX501" s="125"/>
    </row>
    <row xmlns:x14ac="http://schemas.microsoft.com/office/spreadsheetml/2009/9/ac" r="502" s="3" customFormat="true" x14ac:dyDescent="0.25">
      <c r="A502" s="384"/>
      <c r="B502" s="125"/>
      <c r="L502" s="125"/>
      <c r="V502" s="125"/>
      <c r="AF502" s="125"/>
      <c r="AP502" s="125"/>
      <c r="AZ502" s="125"/>
      <c r="BJ502" s="125"/>
      <c r="BT502" s="125"/>
      <c r="CD502" s="125"/>
      <c r="CN502" s="125"/>
      <c r="CX502" s="125"/>
      <c r="DH502" s="125"/>
      <c r="DR502" s="125"/>
      <c r="EB502" s="125"/>
      <c r="EL502" s="125"/>
      <c r="EV502" s="125"/>
      <c r="FF502" s="125"/>
      <c r="FP502" s="125"/>
      <c r="FZ502" s="125"/>
      <c r="GJ502" s="125"/>
      <c r="GT502" s="125"/>
      <c r="HD502" s="125"/>
      <c r="HN502" s="125"/>
      <c r="HX502" s="125"/>
    </row>
    <row xmlns:x14ac="http://schemas.microsoft.com/office/spreadsheetml/2009/9/ac" r="503" s="3" customFormat="true" x14ac:dyDescent="0.25">
      <c r="A503" s="384"/>
      <c r="B503" s="125"/>
      <c r="L503" s="125"/>
      <c r="V503" s="125"/>
      <c r="AF503" s="125"/>
      <c r="AP503" s="125"/>
      <c r="AZ503" s="125"/>
      <c r="BJ503" s="125"/>
      <c r="BT503" s="125"/>
      <c r="CD503" s="125"/>
      <c r="CN503" s="125"/>
      <c r="CX503" s="125"/>
      <c r="DH503" s="125"/>
      <c r="DR503" s="125"/>
      <c r="EB503" s="125"/>
      <c r="EL503" s="125"/>
      <c r="EV503" s="125"/>
      <c r="FF503" s="125"/>
      <c r="FP503" s="125"/>
      <c r="FZ503" s="125"/>
      <c r="GJ503" s="125"/>
      <c r="GT503" s="125"/>
      <c r="HD503" s="125"/>
      <c r="HN503" s="125"/>
      <c r="HX503" s="125"/>
    </row>
    <row xmlns:x14ac="http://schemas.microsoft.com/office/spreadsheetml/2009/9/ac" r="504" s="3" customFormat="true" x14ac:dyDescent="0.25">
      <c r="A504" s="384"/>
      <c r="B504" s="125"/>
      <c r="L504" s="125"/>
      <c r="V504" s="125"/>
      <c r="AF504" s="125"/>
      <c r="AP504" s="125"/>
      <c r="AZ504" s="125"/>
      <c r="BJ504" s="125"/>
      <c r="BT504" s="125"/>
      <c r="CD504" s="125"/>
      <c r="CN504" s="125"/>
      <c r="CX504" s="125"/>
      <c r="DH504" s="125"/>
      <c r="DR504" s="125"/>
      <c r="EB504" s="125"/>
      <c r="EL504" s="125"/>
      <c r="EV504" s="125"/>
      <c r="FF504" s="125"/>
      <c r="FP504" s="125"/>
      <c r="FZ504" s="125"/>
      <c r="GJ504" s="125"/>
      <c r="GT504" s="125"/>
      <c r="HD504" s="125"/>
      <c r="HN504" s="125"/>
      <c r="HX504" s="125"/>
    </row>
    <row xmlns:x14ac="http://schemas.microsoft.com/office/spreadsheetml/2009/9/ac" r="505" s="3" customFormat="true" x14ac:dyDescent="0.25">
      <c r="A505" s="384"/>
      <c r="B505" s="125"/>
      <c r="L505" s="125"/>
      <c r="V505" s="125"/>
      <c r="AF505" s="125"/>
      <c r="AP505" s="125"/>
      <c r="AZ505" s="125"/>
      <c r="BJ505" s="125"/>
      <c r="BT505" s="125"/>
      <c r="CD505" s="125"/>
      <c r="CN505" s="125"/>
      <c r="CX505" s="125"/>
      <c r="DH505" s="125"/>
      <c r="DR505" s="125"/>
      <c r="EB505" s="125"/>
      <c r="EL505" s="125"/>
      <c r="EV505" s="125"/>
      <c r="FF505" s="125"/>
      <c r="FP505" s="125"/>
      <c r="FZ505" s="125"/>
      <c r="GJ505" s="125"/>
      <c r="GT505" s="125"/>
      <c r="HD505" s="125"/>
      <c r="HN505" s="125"/>
      <c r="HX505" s="125"/>
    </row>
    <row xmlns:x14ac="http://schemas.microsoft.com/office/spreadsheetml/2009/9/ac" r="506" s="3" customFormat="true" x14ac:dyDescent="0.25">
      <c r="A506" s="384"/>
      <c r="B506" s="125"/>
      <c r="L506" s="125"/>
      <c r="V506" s="125"/>
      <c r="AF506" s="125"/>
      <c r="AP506" s="125"/>
      <c r="AZ506" s="125"/>
      <c r="BJ506" s="125"/>
      <c r="BT506" s="125"/>
      <c r="CD506" s="125"/>
      <c r="CN506" s="125"/>
      <c r="CX506" s="125"/>
      <c r="DH506" s="125"/>
      <c r="DR506" s="125"/>
      <c r="EB506" s="125"/>
      <c r="EL506" s="125"/>
      <c r="EV506" s="125"/>
      <c r="FF506" s="125"/>
      <c r="FP506" s="125"/>
      <c r="FZ506" s="125"/>
      <c r="GJ506" s="125"/>
      <c r="GT506" s="125"/>
      <c r="HD506" s="125"/>
      <c r="HN506" s="125"/>
      <c r="HX506" s="125"/>
    </row>
    <row xmlns:x14ac="http://schemas.microsoft.com/office/spreadsheetml/2009/9/ac" r="507" s="3" customFormat="true" x14ac:dyDescent="0.25">
      <c r="A507" s="384"/>
      <c r="B507" s="125"/>
      <c r="L507" s="125"/>
      <c r="V507" s="125"/>
      <c r="AF507" s="125"/>
      <c r="AP507" s="125"/>
      <c r="AZ507" s="125"/>
      <c r="BJ507" s="125"/>
      <c r="BT507" s="125"/>
      <c r="CD507" s="125"/>
      <c r="CN507" s="125"/>
      <c r="CX507" s="125"/>
      <c r="DH507" s="125"/>
      <c r="DR507" s="125"/>
      <c r="EB507" s="125"/>
      <c r="EL507" s="125"/>
      <c r="EV507" s="125"/>
      <c r="FF507" s="125"/>
      <c r="FP507" s="125"/>
      <c r="FZ507" s="125"/>
      <c r="GJ507" s="125"/>
      <c r="GT507" s="125"/>
      <c r="HD507" s="125"/>
      <c r="HN507" s="125"/>
      <c r="HX507" s="125"/>
    </row>
    <row xmlns:x14ac="http://schemas.microsoft.com/office/spreadsheetml/2009/9/ac" r="508" s="3" customFormat="true" x14ac:dyDescent="0.25">
      <c r="A508" s="384"/>
      <c r="B508" s="125"/>
      <c r="L508" s="125"/>
      <c r="V508" s="125"/>
      <c r="AF508" s="125"/>
      <c r="AP508" s="125"/>
      <c r="AZ508" s="125"/>
      <c r="BJ508" s="125"/>
      <c r="BT508" s="125"/>
      <c r="CD508" s="125"/>
      <c r="CN508" s="125"/>
      <c r="CX508" s="125"/>
      <c r="DH508" s="125"/>
      <c r="DR508" s="125"/>
      <c r="EB508" s="125"/>
      <c r="EL508" s="125"/>
      <c r="EV508" s="125"/>
      <c r="FF508" s="125"/>
      <c r="FP508" s="125"/>
      <c r="FZ508" s="125"/>
      <c r="GJ508" s="125"/>
      <c r="GT508" s="125"/>
      <c r="HD508" s="125"/>
      <c r="HN508" s="125"/>
      <c r="HX508" s="125"/>
    </row>
    <row xmlns:x14ac="http://schemas.microsoft.com/office/spreadsheetml/2009/9/ac" r="509" s="3" customFormat="true" x14ac:dyDescent="0.25">
      <c r="A509" s="384"/>
      <c r="B509" s="125"/>
      <c r="L509" s="125"/>
      <c r="V509" s="125"/>
      <c r="AF509" s="125"/>
      <c r="AP509" s="125"/>
      <c r="AZ509" s="125"/>
      <c r="BJ509" s="125"/>
      <c r="BT509" s="125"/>
      <c r="CD509" s="125"/>
      <c r="CN509" s="125"/>
      <c r="CX509" s="125"/>
      <c r="DH509" s="125"/>
      <c r="DR509" s="125"/>
      <c r="EB509" s="125"/>
      <c r="EL509" s="125"/>
      <c r="EV509" s="125"/>
      <c r="FF509" s="125"/>
      <c r="FP509" s="125"/>
      <c r="FZ509" s="125"/>
      <c r="GJ509" s="125"/>
      <c r="GT509" s="125"/>
      <c r="HD509" s="125"/>
      <c r="HN509" s="125"/>
      <c r="HX509" s="125"/>
    </row>
    <row xmlns:x14ac="http://schemas.microsoft.com/office/spreadsheetml/2009/9/ac" r="510" s="3" customFormat="true" x14ac:dyDescent="0.25">
      <c r="A510" s="384"/>
      <c r="B510" s="125"/>
      <c r="L510" s="125"/>
      <c r="V510" s="125"/>
      <c r="AF510" s="125"/>
      <c r="AP510" s="125"/>
      <c r="AZ510" s="125"/>
      <c r="BJ510" s="125"/>
      <c r="BT510" s="125"/>
      <c r="CD510" s="125"/>
      <c r="CN510" s="125"/>
      <c r="CX510" s="125"/>
      <c r="DH510" s="125"/>
      <c r="DR510" s="125"/>
      <c r="EB510" s="125"/>
      <c r="EL510" s="125"/>
      <c r="EV510" s="125"/>
      <c r="FF510" s="125"/>
      <c r="FP510" s="125"/>
      <c r="FZ510" s="125"/>
      <c r="GJ510" s="125"/>
      <c r="GT510" s="125"/>
      <c r="HD510" s="125"/>
      <c r="HN510" s="125"/>
      <c r="HX510" s="125"/>
    </row>
    <row xmlns:x14ac="http://schemas.microsoft.com/office/spreadsheetml/2009/9/ac" r="511" s="3" customFormat="true" x14ac:dyDescent="0.25">
      <c r="A511" s="384"/>
      <c r="B511" s="125"/>
      <c r="L511" s="125"/>
      <c r="V511" s="125"/>
      <c r="AF511" s="125"/>
      <c r="AP511" s="125"/>
      <c r="AZ511" s="125"/>
      <c r="BJ511" s="125"/>
      <c r="BT511" s="125"/>
      <c r="CD511" s="125"/>
      <c r="CN511" s="125"/>
      <c r="CX511" s="125"/>
      <c r="DH511" s="125"/>
      <c r="DR511" s="125"/>
      <c r="EB511" s="125"/>
      <c r="EL511" s="125"/>
      <c r="EV511" s="125"/>
      <c r="FF511" s="125"/>
      <c r="FP511" s="125"/>
      <c r="FZ511" s="125"/>
      <c r="GJ511" s="125"/>
      <c r="GT511" s="125"/>
      <c r="HD511" s="125"/>
      <c r="HN511" s="125"/>
      <c r="HX511" s="125"/>
    </row>
    <row xmlns:x14ac="http://schemas.microsoft.com/office/spreadsheetml/2009/9/ac" r="512" s="3" customFormat="true" x14ac:dyDescent="0.25">
      <c r="A512" s="384"/>
      <c r="B512" s="125"/>
      <c r="L512" s="125"/>
      <c r="V512" s="125"/>
      <c r="AF512" s="125"/>
      <c r="AP512" s="125"/>
      <c r="AZ512" s="125"/>
      <c r="BJ512" s="125"/>
      <c r="BT512" s="125"/>
      <c r="CD512" s="125"/>
      <c r="CN512" s="125"/>
      <c r="CX512" s="125"/>
      <c r="DH512" s="125"/>
      <c r="DR512" s="125"/>
      <c r="EB512" s="125"/>
      <c r="EL512" s="125"/>
      <c r="EV512" s="125"/>
      <c r="FF512" s="125"/>
      <c r="FP512" s="125"/>
      <c r="FZ512" s="125"/>
      <c r="GJ512" s="125"/>
      <c r="GT512" s="125"/>
      <c r="HD512" s="125"/>
      <c r="HN512" s="125"/>
      <c r="HX512" s="125"/>
    </row>
    <row xmlns:x14ac="http://schemas.microsoft.com/office/spreadsheetml/2009/9/ac" r="513" s="3" customFormat="true" x14ac:dyDescent="0.25">
      <c r="A513" s="384"/>
      <c r="B513" s="125"/>
      <c r="L513" s="125"/>
      <c r="V513" s="125"/>
      <c r="AF513" s="125"/>
      <c r="AP513" s="125"/>
      <c r="AZ513" s="125"/>
      <c r="BJ513" s="125"/>
      <c r="BT513" s="125"/>
      <c r="CD513" s="125"/>
      <c r="CN513" s="125"/>
      <c r="CX513" s="125"/>
      <c r="DH513" s="125"/>
      <c r="DR513" s="125"/>
      <c r="EB513" s="125"/>
      <c r="EL513" s="125"/>
      <c r="EV513" s="125"/>
      <c r="FF513" s="125"/>
      <c r="FP513" s="125"/>
      <c r="FZ513" s="125"/>
      <c r="GJ513" s="125"/>
      <c r="GT513" s="125"/>
      <c r="HD513" s="125"/>
      <c r="HN513" s="125"/>
      <c r="HX513" s="125"/>
    </row>
    <row xmlns:x14ac="http://schemas.microsoft.com/office/spreadsheetml/2009/9/ac" r="514" s="3" customFormat="true" x14ac:dyDescent="0.25">
      <c r="A514" s="384"/>
      <c r="B514" s="125"/>
      <c r="L514" s="125"/>
      <c r="V514" s="125"/>
      <c r="AF514" s="125"/>
      <c r="AP514" s="125"/>
      <c r="AZ514" s="125"/>
      <c r="BJ514" s="125"/>
      <c r="BT514" s="125"/>
      <c r="CD514" s="125"/>
      <c r="CN514" s="125"/>
      <c r="CX514" s="125"/>
      <c r="DH514" s="125"/>
      <c r="DR514" s="125"/>
      <c r="EB514" s="125"/>
      <c r="EL514" s="125"/>
      <c r="EV514" s="125"/>
      <c r="FF514" s="125"/>
      <c r="FP514" s="125"/>
      <c r="FZ514" s="125"/>
      <c r="GJ514" s="125"/>
      <c r="GT514" s="125"/>
      <c r="HD514" s="125"/>
      <c r="HN514" s="125"/>
      <c r="HX514" s="125"/>
    </row>
    <row xmlns:x14ac="http://schemas.microsoft.com/office/spreadsheetml/2009/9/ac" r="515" s="3" customFormat="true" x14ac:dyDescent="0.25">
      <c r="A515" s="384"/>
      <c r="B515" s="125"/>
      <c r="L515" s="125"/>
      <c r="V515" s="125"/>
      <c r="AF515" s="125"/>
      <c r="AP515" s="125"/>
      <c r="AZ515" s="125"/>
      <c r="BJ515" s="125"/>
      <c r="BT515" s="125"/>
      <c r="CD515" s="125"/>
      <c r="CN515" s="125"/>
      <c r="CX515" s="125"/>
      <c r="DH515" s="125"/>
      <c r="DR515" s="125"/>
      <c r="EB515" s="125"/>
      <c r="EL515" s="125"/>
      <c r="EV515" s="125"/>
      <c r="FF515" s="125"/>
      <c r="FP515" s="125"/>
      <c r="FZ515" s="125"/>
      <c r="GJ515" s="125"/>
      <c r="GT515" s="125"/>
      <c r="HD515" s="125"/>
      <c r="HN515" s="125"/>
      <c r="HX515" s="125"/>
    </row>
    <row xmlns:x14ac="http://schemas.microsoft.com/office/spreadsheetml/2009/9/ac" r="516" s="3" customFormat="true" x14ac:dyDescent="0.25">
      <c r="A516" s="384"/>
      <c r="B516" s="125"/>
      <c r="L516" s="125"/>
      <c r="V516" s="125"/>
      <c r="AF516" s="125"/>
      <c r="AP516" s="125"/>
      <c r="AZ516" s="125"/>
      <c r="BJ516" s="125"/>
      <c r="BT516" s="125"/>
      <c r="CD516" s="125"/>
      <c r="CN516" s="125"/>
      <c r="CX516" s="125"/>
      <c r="DH516" s="125"/>
      <c r="DR516" s="125"/>
      <c r="EB516" s="125"/>
      <c r="EL516" s="125"/>
      <c r="EV516" s="125"/>
      <c r="FF516" s="125"/>
      <c r="FP516" s="125"/>
      <c r="FZ516" s="125"/>
      <c r="GJ516" s="125"/>
      <c r="GT516" s="125"/>
      <c r="HD516" s="125"/>
      <c r="HN516" s="125"/>
      <c r="HX516" s="125"/>
    </row>
    <row xmlns:x14ac="http://schemas.microsoft.com/office/spreadsheetml/2009/9/ac" r="517" s="3" customFormat="true" x14ac:dyDescent="0.25">
      <c r="A517" s="384"/>
      <c r="B517" s="125"/>
      <c r="L517" s="125"/>
      <c r="V517" s="125"/>
      <c r="AF517" s="125"/>
      <c r="AP517" s="125"/>
      <c r="AZ517" s="125"/>
      <c r="BJ517" s="125"/>
      <c r="BT517" s="125"/>
      <c r="CD517" s="125"/>
      <c r="CN517" s="125"/>
      <c r="CX517" s="125"/>
      <c r="DH517" s="125"/>
      <c r="DR517" s="125"/>
      <c r="EB517" s="125"/>
      <c r="EL517" s="125"/>
      <c r="EV517" s="125"/>
      <c r="FF517" s="125"/>
      <c r="FP517" s="125"/>
      <c r="FZ517" s="125"/>
      <c r="GJ517" s="125"/>
      <c r="GT517" s="125"/>
      <c r="HD517" s="125"/>
      <c r="HN517" s="125"/>
      <c r="HX517" s="125"/>
    </row>
    <row xmlns:x14ac="http://schemas.microsoft.com/office/spreadsheetml/2009/9/ac" r="518" s="3" customFormat="true" x14ac:dyDescent="0.25">
      <c r="A518" s="384"/>
      <c r="B518" s="125"/>
      <c r="L518" s="125"/>
      <c r="V518" s="125"/>
      <c r="AF518" s="125"/>
      <c r="AP518" s="125"/>
      <c r="AZ518" s="125"/>
      <c r="BJ518" s="125"/>
      <c r="BT518" s="125"/>
      <c r="CD518" s="125"/>
      <c r="CN518" s="125"/>
      <c r="CX518" s="125"/>
      <c r="DH518" s="125"/>
      <c r="DR518" s="125"/>
      <c r="EB518" s="125"/>
      <c r="EL518" s="125"/>
      <c r="EV518" s="125"/>
      <c r="FF518" s="125"/>
      <c r="FP518" s="125"/>
      <c r="FZ518" s="125"/>
      <c r="GJ518" s="125"/>
      <c r="GT518" s="125"/>
      <c r="HD518" s="125"/>
      <c r="HN518" s="125"/>
      <c r="HX518" s="125"/>
    </row>
    <row xmlns:x14ac="http://schemas.microsoft.com/office/spreadsheetml/2009/9/ac" r="519" s="3" customFormat="true" x14ac:dyDescent="0.25">
      <c r="A519" s="384"/>
      <c r="B519" s="125"/>
      <c r="L519" s="125"/>
      <c r="V519" s="125"/>
      <c r="AF519" s="125"/>
      <c r="AP519" s="125"/>
      <c r="AZ519" s="125"/>
      <c r="BJ519" s="125"/>
      <c r="BT519" s="125"/>
      <c r="CD519" s="125"/>
      <c r="CN519" s="125"/>
      <c r="CX519" s="125"/>
      <c r="DH519" s="125"/>
      <c r="DR519" s="125"/>
      <c r="EB519" s="125"/>
      <c r="EL519" s="125"/>
      <c r="EV519" s="125"/>
      <c r="FF519" s="125"/>
      <c r="FP519" s="125"/>
      <c r="FZ519" s="125"/>
      <c r="GJ519" s="125"/>
      <c r="GT519" s="125"/>
      <c r="HD519" s="125"/>
      <c r="HN519" s="125"/>
      <c r="HX519" s="125"/>
    </row>
    <row xmlns:x14ac="http://schemas.microsoft.com/office/spreadsheetml/2009/9/ac" r="520" s="3" customFormat="true" x14ac:dyDescent="0.25">
      <c r="A520" s="384"/>
      <c r="B520" s="125"/>
      <c r="L520" s="125"/>
      <c r="V520" s="125"/>
      <c r="AF520" s="125"/>
      <c r="AP520" s="125"/>
      <c r="AZ520" s="125"/>
      <c r="BJ520" s="125"/>
      <c r="BT520" s="125"/>
      <c r="CD520" s="125"/>
      <c r="CN520" s="125"/>
      <c r="CX520" s="125"/>
      <c r="DH520" s="125"/>
      <c r="DR520" s="125"/>
      <c r="EB520" s="125"/>
      <c r="EL520" s="125"/>
      <c r="EV520" s="125"/>
      <c r="FF520" s="125"/>
      <c r="FP520" s="125"/>
      <c r="FZ520" s="125"/>
      <c r="GJ520" s="125"/>
      <c r="GT520" s="125"/>
      <c r="HD520" s="125"/>
      <c r="HN520" s="125"/>
      <c r="HX520" s="125"/>
    </row>
    <row xmlns:x14ac="http://schemas.microsoft.com/office/spreadsheetml/2009/9/ac" r="521" s="3" customFormat="true" x14ac:dyDescent="0.25">
      <c r="A521" s="384"/>
      <c r="B521" s="125"/>
      <c r="L521" s="125"/>
      <c r="V521" s="125"/>
      <c r="AF521" s="125"/>
      <c r="AP521" s="125"/>
      <c r="AZ521" s="125"/>
      <c r="BJ521" s="125"/>
      <c r="BT521" s="125"/>
      <c r="CD521" s="125"/>
      <c r="CN521" s="125"/>
      <c r="CX521" s="125"/>
      <c r="DH521" s="125"/>
      <c r="DR521" s="125"/>
      <c r="EB521" s="125"/>
      <c r="EL521" s="125"/>
      <c r="EV521" s="125"/>
      <c r="FF521" s="125"/>
      <c r="FP521" s="125"/>
      <c r="FZ521" s="125"/>
      <c r="GJ521" s="125"/>
      <c r="GT521" s="125"/>
      <c r="HD521" s="125"/>
      <c r="HN521" s="125"/>
      <c r="HX521" s="125"/>
    </row>
    <row xmlns:x14ac="http://schemas.microsoft.com/office/spreadsheetml/2009/9/ac" r="522" s="3" customFormat="true" x14ac:dyDescent="0.25">
      <c r="A522" s="384"/>
      <c r="B522" s="125"/>
      <c r="L522" s="125"/>
      <c r="V522" s="125"/>
      <c r="AF522" s="125"/>
      <c r="AP522" s="125"/>
      <c r="AZ522" s="125"/>
      <c r="BJ522" s="125"/>
      <c r="BT522" s="125"/>
      <c r="CD522" s="125"/>
      <c r="CN522" s="125"/>
      <c r="CX522" s="125"/>
      <c r="DH522" s="125"/>
      <c r="DR522" s="125"/>
      <c r="EB522" s="125"/>
      <c r="EL522" s="125"/>
      <c r="EV522" s="125"/>
      <c r="FF522" s="125"/>
      <c r="FP522" s="125"/>
      <c r="FZ522" s="125"/>
      <c r="GJ522" s="125"/>
      <c r="GT522" s="125"/>
      <c r="HD522" s="125"/>
      <c r="HN522" s="125"/>
      <c r="HX522" s="125"/>
    </row>
    <row xmlns:x14ac="http://schemas.microsoft.com/office/spreadsheetml/2009/9/ac" r="523" s="3" customFormat="true" x14ac:dyDescent="0.25">
      <c r="A523" s="384"/>
      <c r="B523" s="125"/>
      <c r="L523" s="125"/>
      <c r="V523" s="125"/>
      <c r="AF523" s="125"/>
      <c r="AP523" s="125"/>
      <c r="AZ523" s="125"/>
      <c r="BJ523" s="125"/>
      <c r="BT523" s="125"/>
      <c r="CD523" s="125"/>
      <c r="CN523" s="125"/>
      <c r="CX523" s="125"/>
      <c r="DH523" s="125"/>
      <c r="DR523" s="125"/>
      <c r="EB523" s="125"/>
      <c r="EL523" s="125"/>
      <c r="EV523" s="125"/>
      <c r="FF523" s="125"/>
      <c r="FP523" s="125"/>
      <c r="FZ523" s="125"/>
      <c r="GJ523" s="125"/>
      <c r="GT523" s="125"/>
      <c r="HD523" s="125"/>
      <c r="HN523" s="125"/>
      <c r="HX523" s="125"/>
    </row>
    <row xmlns:x14ac="http://schemas.microsoft.com/office/spreadsheetml/2009/9/ac" r="524" s="3" customFormat="true" x14ac:dyDescent="0.25">
      <c r="A524" s="384"/>
      <c r="B524" s="125"/>
      <c r="L524" s="125"/>
      <c r="V524" s="125"/>
      <c r="AF524" s="125"/>
      <c r="AP524" s="125"/>
      <c r="AZ524" s="125"/>
      <c r="BJ524" s="125"/>
      <c r="BT524" s="125"/>
      <c r="CD524" s="125"/>
      <c r="CN524" s="125"/>
      <c r="CX524" s="125"/>
      <c r="DH524" s="125"/>
      <c r="DR524" s="125"/>
      <c r="EB524" s="125"/>
      <c r="EL524" s="125"/>
      <c r="EV524" s="125"/>
      <c r="FF524" s="125"/>
      <c r="FP524" s="125"/>
      <c r="FZ524" s="125"/>
      <c r="GJ524" s="125"/>
      <c r="GT524" s="125"/>
      <c r="HD524" s="125"/>
      <c r="HN524" s="125"/>
      <c r="HX524" s="125"/>
    </row>
    <row xmlns:x14ac="http://schemas.microsoft.com/office/spreadsheetml/2009/9/ac" r="525" s="3" customFormat="true" x14ac:dyDescent="0.25">
      <c r="A525" s="384"/>
      <c r="B525" s="125"/>
      <c r="L525" s="125"/>
      <c r="V525" s="125"/>
      <c r="AF525" s="125"/>
      <c r="AP525" s="125"/>
      <c r="AZ525" s="125"/>
      <c r="BJ525" s="125"/>
      <c r="BT525" s="125"/>
      <c r="CD525" s="125"/>
      <c r="CN525" s="125"/>
      <c r="CX525" s="125"/>
      <c r="DH525" s="125"/>
      <c r="DR525" s="125"/>
      <c r="EB525" s="125"/>
      <c r="EL525" s="125"/>
      <c r="EV525" s="125"/>
      <c r="FF525" s="125"/>
      <c r="FP525" s="125"/>
      <c r="FZ525" s="125"/>
      <c r="GJ525" s="125"/>
      <c r="GT525" s="125"/>
      <c r="HD525" s="125"/>
      <c r="HN525" s="125"/>
      <c r="HX525" s="125"/>
    </row>
    <row xmlns:x14ac="http://schemas.microsoft.com/office/spreadsheetml/2009/9/ac" r="526" s="3" customFormat="true" x14ac:dyDescent="0.25">
      <c r="A526" s="384"/>
      <c r="B526" s="125"/>
      <c r="L526" s="125"/>
      <c r="V526" s="125"/>
      <c r="AF526" s="125"/>
      <c r="AP526" s="125"/>
      <c r="AZ526" s="125"/>
      <c r="BJ526" s="125"/>
      <c r="BT526" s="125"/>
      <c r="CD526" s="125"/>
      <c r="CN526" s="125"/>
      <c r="CX526" s="125"/>
      <c r="DH526" s="125"/>
      <c r="DR526" s="125"/>
      <c r="EB526" s="125"/>
      <c r="EL526" s="125"/>
      <c r="EV526" s="125"/>
      <c r="FF526" s="125"/>
      <c r="FP526" s="125"/>
      <c r="FZ526" s="125"/>
      <c r="GJ526" s="125"/>
      <c r="GT526" s="125"/>
      <c r="HD526" s="125"/>
      <c r="HN526" s="125"/>
      <c r="HX526" s="125"/>
    </row>
    <row xmlns:x14ac="http://schemas.microsoft.com/office/spreadsheetml/2009/9/ac" r="527" s="3" customFormat="true" x14ac:dyDescent="0.25">
      <c r="A527" s="384"/>
      <c r="B527" s="125"/>
      <c r="L527" s="125"/>
      <c r="V527" s="125"/>
      <c r="AF527" s="125"/>
      <c r="AP527" s="125"/>
      <c r="AZ527" s="125"/>
      <c r="BJ527" s="125"/>
      <c r="BT527" s="125"/>
      <c r="CD527" s="125"/>
      <c r="CN527" s="125"/>
      <c r="CX527" s="125"/>
      <c r="DH527" s="125"/>
      <c r="DR527" s="125"/>
      <c r="EB527" s="125"/>
      <c r="EL527" s="125"/>
      <c r="EV527" s="125"/>
      <c r="FF527" s="125"/>
      <c r="FP527" s="125"/>
      <c r="FZ527" s="125"/>
      <c r="GJ527" s="125"/>
      <c r="GT527" s="125"/>
      <c r="HD527" s="125"/>
      <c r="HN527" s="125"/>
      <c r="HX527" s="125"/>
    </row>
    <row xmlns:x14ac="http://schemas.microsoft.com/office/spreadsheetml/2009/9/ac" r="528" s="3" customFormat="true" x14ac:dyDescent="0.25">
      <c r="A528" s="384"/>
      <c r="B528" s="125"/>
      <c r="L528" s="125"/>
      <c r="V528" s="125"/>
      <c r="AF528" s="125"/>
      <c r="AP528" s="125"/>
      <c r="AZ528" s="125"/>
      <c r="BJ528" s="125"/>
      <c r="BT528" s="125"/>
      <c r="CD528" s="125"/>
      <c r="CN528" s="125"/>
      <c r="CX528" s="125"/>
      <c r="DH528" s="125"/>
      <c r="DR528" s="125"/>
      <c r="EB528" s="125"/>
      <c r="EL528" s="125"/>
      <c r="EV528" s="125"/>
      <c r="FF528" s="125"/>
      <c r="FP528" s="125"/>
      <c r="FZ528" s="125"/>
      <c r="GJ528" s="125"/>
      <c r="GT528" s="125"/>
      <c r="HD528" s="125"/>
      <c r="HN528" s="125"/>
      <c r="HX528" s="125"/>
    </row>
    <row xmlns:x14ac="http://schemas.microsoft.com/office/spreadsheetml/2009/9/ac" r="529" s="3" customFormat="true" x14ac:dyDescent="0.25">
      <c r="A529" s="384"/>
      <c r="B529" s="125"/>
      <c r="L529" s="125"/>
      <c r="V529" s="125"/>
      <c r="AF529" s="125"/>
      <c r="AP529" s="125"/>
      <c r="AZ529" s="125"/>
      <c r="BJ529" s="125"/>
      <c r="BT529" s="125"/>
      <c r="CD529" s="125"/>
      <c r="CN529" s="125"/>
      <c r="CX529" s="125"/>
      <c r="DH529" s="125"/>
      <c r="DR529" s="125"/>
      <c r="EB529" s="125"/>
      <c r="EL529" s="125"/>
      <c r="EV529" s="125"/>
      <c r="FF529" s="125"/>
      <c r="FP529" s="125"/>
      <c r="FZ529" s="125"/>
      <c r="GJ529" s="125"/>
      <c r="GT529" s="125"/>
      <c r="HD529" s="125"/>
      <c r="HN529" s="125"/>
      <c r="HX529" s="125"/>
    </row>
    <row xmlns:x14ac="http://schemas.microsoft.com/office/spreadsheetml/2009/9/ac" r="530" s="3" customFormat="true" x14ac:dyDescent="0.25">
      <c r="A530" s="384"/>
      <c r="B530" s="125"/>
      <c r="L530" s="125"/>
      <c r="V530" s="125"/>
      <c r="AF530" s="125"/>
      <c r="AP530" s="125"/>
      <c r="AZ530" s="125"/>
      <c r="BJ530" s="125"/>
      <c r="BT530" s="125"/>
      <c r="CD530" s="125"/>
      <c r="CN530" s="125"/>
      <c r="CX530" s="125"/>
      <c r="DH530" s="125"/>
      <c r="DR530" s="125"/>
      <c r="EB530" s="125"/>
      <c r="EL530" s="125"/>
      <c r="EV530" s="125"/>
      <c r="FF530" s="125"/>
      <c r="FP530" s="125"/>
      <c r="FZ530" s="125"/>
      <c r="GJ530" s="125"/>
      <c r="GT530" s="125"/>
      <c r="HD530" s="125"/>
      <c r="HN530" s="125"/>
      <c r="HX530" s="125"/>
    </row>
    <row xmlns:x14ac="http://schemas.microsoft.com/office/spreadsheetml/2009/9/ac" r="531" s="3" customFormat="true" x14ac:dyDescent="0.25">
      <c r="A531" s="384"/>
      <c r="B531" s="125"/>
      <c r="L531" s="125"/>
      <c r="V531" s="125"/>
      <c r="AF531" s="125"/>
      <c r="AP531" s="125"/>
      <c r="AZ531" s="125"/>
      <c r="BJ531" s="125"/>
      <c r="BT531" s="125"/>
      <c r="CD531" s="125"/>
      <c r="CN531" s="125"/>
      <c r="CX531" s="125"/>
      <c r="DH531" s="125"/>
      <c r="DR531" s="125"/>
      <c r="EB531" s="125"/>
      <c r="EL531" s="125"/>
      <c r="EV531" s="125"/>
      <c r="FF531" s="125"/>
      <c r="FP531" s="125"/>
      <c r="FZ531" s="125"/>
      <c r="GJ531" s="125"/>
      <c r="GT531" s="125"/>
      <c r="HD531" s="125"/>
      <c r="HN531" s="125"/>
      <c r="HX531" s="125"/>
    </row>
    <row xmlns:x14ac="http://schemas.microsoft.com/office/spreadsheetml/2009/9/ac" r="532" s="3" customFormat="true" x14ac:dyDescent="0.25">
      <c r="A532" s="384"/>
      <c r="B532" s="125"/>
      <c r="L532" s="125"/>
      <c r="V532" s="125"/>
      <c r="AF532" s="125"/>
      <c r="AP532" s="125"/>
      <c r="AZ532" s="125"/>
      <c r="BJ532" s="125"/>
      <c r="BT532" s="125"/>
      <c r="CD532" s="125"/>
      <c r="CN532" s="125"/>
      <c r="CX532" s="125"/>
      <c r="DH532" s="125"/>
      <c r="DR532" s="125"/>
      <c r="EB532" s="125"/>
      <c r="EL532" s="125"/>
      <c r="EV532" s="125"/>
      <c r="FF532" s="125"/>
      <c r="FP532" s="125"/>
      <c r="FZ532" s="125"/>
      <c r="GJ532" s="125"/>
      <c r="GT532" s="125"/>
      <c r="HD532" s="125"/>
      <c r="HN532" s="125"/>
      <c r="HX532" s="125"/>
    </row>
    <row xmlns:x14ac="http://schemas.microsoft.com/office/spreadsheetml/2009/9/ac" r="533" s="3" customFormat="true" x14ac:dyDescent="0.25">
      <c r="A533" s="384"/>
      <c r="B533" s="125"/>
      <c r="L533" s="125"/>
      <c r="V533" s="125"/>
      <c r="AF533" s="125"/>
      <c r="AP533" s="125"/>
      <c r="AZ533" s="125"/>
      <c r="BJ533" s="125"/>
      <c r="BT533" s="125"/>
      <c r="CD533" s="125"/>
      <c r="CN533" s="125"/>
      <c r="CX533" s="125"/>
      <c r="DH533" s="125"/>
      <c r="DR533" s="125"/>
      <c r="EB533" s="125"/>
      <c r="EL533" s="125"/>
      <c r="EV533" s="125"/>
      <c r="FF533" s="125"/>
      <c r="FP533" s="125"/>
      <c r="FZ533" s="125"/>
      <c r="GJ533" s="125"/>
      <c r="GT533" s="125"/>
      <c r="HD533" s="125"/>
      <c r="HN533" s="125"/>
      <c r="HX533" s="125"/>
    </row>
    <row xmlns:x14ac="http://schemas.microsoft.com/office/spreadsheetml/2009/9/ac" r="534" s="3" customFormat="true" x14ac:dyDescent="0.25">
      <c r="A534" s="384"/>
      <c r="B534" s="125"/>
      <c r="L534" s="125"/>
      <c r="V534" s="125"/>
      <c r="AF534" s="125"/>
      <c r="AP534" s="125"/>
      <c r="AZ534" s="125"/>
      <c r="BJ534" s="125"/>
      <c r="BT534" s="125"/>
      <c r="CD534" s="125"/>
      <c r="CN534" s="125"/>
      <c r="CX534" s="125"/>
      <c r="DH534" s="125"/>
      <c r="DR534" s="125"/>
      <c r="EB534" s="125"/>
      <c r="EL534" s="125"/>
      <c r="EV534" s="125"/>
      <c r="FF534" s="125"/>
      <c r="FP534" s="125"/>
      <c r="FZ534" s="125"/>
      <c r="GJ534" s="125"/>
      <c r="GT534" s="125"/>
      <c r="HD534" s="125"/>
      <c r="HN534" s="125"/>
      <c r="HX534" s="125"/>
    </row>
    <row xmlns:x14ac="http://schemas.microsoft.com/office/spreadsheetml/2009/9/ac" r="535" s="3" customFormat="true" x14ac:dyDescent="0.25">
      <c r="A535" s="384"/>
      <c r="B535" s="125"/>
      <c r="L535" s="125"/>
      <c r="V535" s="125"/>
      <c r="AF535" s="125"/>
      <c r="AP535" s="125"/>
      <c r="AZ535" s="125"/>
      <c r="BJ535" s="125"/>
      <c r="BT535" s="125"/>
      <c r="CD535" s="125"/>
      <c r="CN535" s="125"/>
      <c r="CX535" s="125"/>
      <c r="DH535" s="125"/>
      <c r="DR535" s="125"/>
      <c r="EB535" s="125"/>
      <c r="EL535" s="125"/>
      <c r="EV535" s="125"/>
      <c r="FF535" s="125"/>
      <c r="FP535" s="125"/>
      <c r="FZ535" s="125"/>
      <c r="GJ535" s="125"/>
      <c r="GT535" s="125"/>
      <c r="HD535" s="125"/>
      <c r="HN535" s="125"/>
      <c r="HX535" s="125"/>
    </row>
    <row xmlns:x14ac="http://schemas.microsoft.com/office/spreadsheetml/2009/9/ac" r="536" s="3" customFormat="true" x14ac:dyDescent="0.25">
      <c r="A536" s="384"/>
      <c r="B536" s="125"/>
      <c r="L536" s="125"/>
      <c r="V536" s="125"/>
      <c r="AF536" s="125"/>
      <c r="AP536" s="125"/>
      <c r="AZ536" s="125"/>
      <c r="BJ536" s="125"/>
      <c r="BT536" s="125"/>
      <c r="CD536" s="125"/>
      <c r="CN536" s="125"/>
      <c r="CX536" s="125"/>
      <c r="DH536" s="125"/>
      <c r="DR536" s="125"/>
      <c r="EB536" s="125"/>
      <c r="EL536" s="125"/>
      <c r="EV536" s="125"/>
      <c r="FF536" s="125"/>
      <c r="FP536" s="125"/>
      <c r="FZ536" s="125"/>
      <c r="GJ536" s="125"/>
      <c r="GT536" s="125"/>
      <c r="HD536" s="125"/>
      <c r="HN536" s="125"/>
      <c r="HX536" s="125"/>
    </row>
    <row xmlns:x14ac="http://schemas.microsoft.com/office/spreadsheetml/2009/9/ac" r="537" s="3" customFormat="true" x14ac:dyDescent="0.25">
      <c r="A537" s="384"/>
      <c r="B537" s="125"/>
      <c r="L537" s="125"/>
      <c r="V537" s="125"/>
      <c r="AF537" s="125"/>
      <c r="AP537" s="125"/>
      <c r="AZ537" s="125"/>
      <c r="BJ537" s="125"/>
      <c r="BT537" s="125"/>
      <c r="CD537" s="125"/>
      <c r="CN537" s="125"/>
      <c r="CX537" s="125"/>
      <c r="DH537" s="125"/>
      <c r="DR537" s="125"/>
      <c r="EB537" s="125"/>
      <c r="EL537" s="125"/>
      <c r="EV537" s="125"/>
      <c r="FF537" s="125"/>
      <c r="FP537" s="125"/>
      <c r="FZ537" s="125"/>
      <c r="GJ537" s="125"/>
      <c r="GT537" s="125"/>
      <c r="HD537" s="125"/>
      <c r="HN537" s="125"/>
      <c r="HX537" s="125"/>
    </row>
    <row xmlns:x14ac="http://schemas.microsoft.com/office/spreadsheetml/2009/9/ac" r="538" s="3" customFormat="true" x14ac:dyDescent="0.25">
      <c r="A538" s="384"/>
      <c r="B538" s="125"/>
      <c r="L538" s="125"/>
      <c r="V538" s="125"/>
      <c r="AF538" s="125"/>
      <c r="AP538" s="125"/>
      <c r="AZ538" s="125"/>
      <c r="BJ538" s="125"/>
      <c r="BT538" s="125"/>
      <c r="CD538" s="125"/>
      <c r="CN538" s="125"/>
      <c r="CX538" s="125"/>
      <c r="DH538" s="125"/>
      <c r="DR538" s="125"/>
      <c r="EB538" s="125"/>
      <c r="EL538" s="125"/>
      <c r="EV538" s="125"/>
      <c r="FF538" s="125"/>
      <c r="FP538" s="125"/>
      <c r="FZ538" s="125"/>
      <c r="GJ538" s="125"/>
      <c r="GT538" s="125"/>
      <c r="HD538" s="125"/>
      <c r="HN538" s="125"/>
      <c r="HX538" s="125"/>
    </row>
    <row xmlns:x14ac="http://schemas.microsoft.com/office/spreadsheetml/2009/9/ac" r="539" s="3" customFormat="true" x14ac:dyDescent="0.25">
      <c r="A539" s="384"/>
      <c r="B539" s="125"/>
      <c r="L539" s="125"/>
      <c r="V539" s="125"/>
      <c r="AF539" s="125"/>
      <c r="AP539" s="125"/>
      <c r="AZ539" s="125"/>
      <c r="BJ539" s="125"/>
      <c r="BT539" s="125"/>
      <c r="CD539" s="125"/>
      <c r="CN539" s="125"/>
      <c r="CX539" s="125"/>
      <c r="DH539" s="125"/>
      <c r="DR539" s="125"/>
      <c r="EB539" s="125"/>
      <c r="EL539" s="125"/>
      <c r="EV539" s="125"/>
      <c r="FF539" s="125"/>
      <c r="FP539" s="125"/>
      <c r="FZ539" s="125"/>
      <c r="GJ539" s="125"/>
      <c r="GT539" s="125"/>
      <c r="HD539" s="125"/>
      <c r="HN539" s="125"/>
      <c r="HX539" s="125"/>
    </row>
    <row xmlns:x14ac="http://schemas.microsoft.com/office/spreadsheetml/2009/9/ac" r="540" s="3" customFormat="true" x14ac:dyDescent="0.25">
      <c r="A540" s="384"/>
      <c r="B540" s="125"/>
      <c r="L540" s="125"/>
      <c r="V540" s="125"/>
      <c r="AF540" s="125"/>
      <c r="AP540" s="125"/>
      <c r="AZ540" s="125"/>
      <c r="BJ540" s="125"/>
      <c r="BT540" s="125"/>
      <c r="CD540" s="125"/>
      <c r="CN540" s="125"/>
      <c r="CX540" s="125"/>
      <c r="DH540" s="125"/>
      <c r="DR540" s="125"/>
      <c r="EB540" s="125"/>
      <c r="EL540" s="125"/>
      <c r="EV540" s="125"/>
      <c r="FF540" s="125"/>
      <c r="FP540" s="125"/>
      <c r="FZ540" s="125"/>
      <c r="GJ540" s="125"/>
      <c r="GT540" s="125"/>
      <c r="HD540" s="125"/>
      <c r="HN540" s="125"/>
      <c r="HX540" s="125"/>
    </row>
    <row xmlns:x14ac="http://schemas.microsoft.com/office/spreadsheetml/2009/9/ac" r="541" s="3" customFormat="true" x14ac:dyDescent="0.25">
      <c r="A541" s="384"/>
      <c r="B541" s="125"/>
      <c r="L541" s="125"/>
      <c r="V541" s="125"/>
      <c r="AF541" s="125"/>
      <c r="AP541" s="125"/>
      <c r="AZ541" s="125"/>
      <c r="BJ541" s="125"/>
      <c r="BT541" s="125"/>
      <c r="CD541" s="125"/>
      <c r="CN541" s="125"/>
      <c r="CX541" s="125"/>
      <c r="DH541" s="125"/>
      <c r="DR541" s="125"/>
      <c r="EB541" s="125"/>
      <c r="EL541" s="125"/>
      <c r="EV541" s="125"/>
      <c r="FF541" s="125"/>
      <c r="FP541" s="125"/>
      <c r="FZ541" s="125"/>
      <c r="GJ541" s="125"/>
      <c r="GT541" s="125"/>
      <c r="HD541" s="125"/>
      <c r="HN541" s="125"/>
      <c r="HX541" s="125"/>
    </row>
    <row xmlns:x14ac="http://schemas.microsoft.com/office/spreadsheetml/2009/9/ac" r="542" s="3" customFormat="true" x14ac:dyDescent="0.25">
      <c r="A542" s="384"/>
      <c r="B542" s="125"/>
      <c r="L542" s="125"/>
      <c r="V542" s="125"/>
      <c r="AF542" s="125"/>
      <c r="AP542" s="125"/>
      <c r="AZ542" s="125"/>
      <c r="BJ542" s="125"/>
      <c r="BT542" s="125"/>
      <c r="CD542" s="125"/>
      <c r="CN542" s="125"/>
      <c r="CX542" s="125"/>
      <c r="DH542" s="125"/>
      <c r="DR542" s="125"/>
      <c r="EB542" s="125"/>
      <c r="EL542" s="125"/>
      <c r="EV542" s="125"/>
      <c r="FF542" s="125"/>
      <c r="FP542" s="125"/>
      <c r="FZ542" s="125"/>
      <c r="GJ542" s="125"/>
      <c r="GT542" s="125"/>
      <c r="HD542" s="125"/>
      <c r="HN542" s="125"/>
      <c r="HX542" s="125"/>
    </row>
    <row xmlns:x14ac="http://schemas.microsoft.com/office/spreadsheetml/2009/9/ac" r="543" s="3" customFormat="true" x14ac:dyDescent="0.25">
      <c r="A543" s="384"/>
      <c r="B543" s="125"/>
      <c r="L543" s="125"/>
      <c r="V543" s="125"/>
      <c r="AF543" s="125"/>
      <c r="AP543" s="125"/>
      <c r="AZ543" s="125"/>
      <c r="BJ543" s="125"/>
      <c r="BT543" s="125"/>
      <c r="CD543" s="125"/>
      <c r="CN543" s="125"/>
      <c r="CX543" s="125"/>
      <c r="DH543" s="125"/>
      <c r="DR543" s="125"/>
      <c r="EB543" s="125"/>
      <c r="EL543" s="125"/>
      <c r="EV543" s="125"/>
      <c r="FF543" s="125"/>
      <c r="FP543" s="125"/>
      <c r="FZ543" s="125"/>
      <c r="GJ543" s="125"/>
      <c r="GT543" s="125"/>
      <c r="HD543" s="125"/>
      <c r="HN543" s="125"/>
      <c r="HX543" s="125"/>
    </row>
    <row xmlns:x14ac="http://schemas.microsoft.com/office/spreadsheetml/2009/9/ac" r="544" s="3" customFormat="true" x14ac:dyDescent="0.25">
      <c r="A544" s="384"/>
      <c r="B544" s="125"/>
      <c r="L544" s="125"/>
      <c r="V544" s="125"/>
      <c r="AF544" s="125"/>
      <c r="AP544" s="125"/>
      <c r="AZ544" s="125"/>
      <c r="BJ544" s="125"/>
      <c r="BT544" s="125"/>
      <c r="CD544" s="125"/>
      <c r="CN544" s="125"/>
      <c r="CX544" s="125"/>
      <c r="DH544" s="125"/>
      <c r="DR544" s="125"/>
      <c r="EB544" s="125"/>
      <c r="EL544" s="125"/>
      <c r="EV544" s="125"/>
      <c r="FF544" s="125"/>
      <c r="FP544" s="125"/>
      <c r="FZ544" s="125"/>
      <c r="GJ544" s="125"/>
      <c r="GT544" s="125"/>
      <c r="HD544" s="125"/>
      <c r="HN544" s="125"/>
      <c r="HX544" s="125"/>
    </row>
    <row xmlns:x14ac="http://schemas.microsoft.com/office/spreadsheetml/2009/9/ac" r="545" s="3" customFormat="true" x14ac:dyDescent="0.25">
      <c r="A545" s="384"/>
      <c r="B545" s="125"/>
      <c r="L545" s="125"/>
      <c r="V545" s="125"/>
      <c r="AF545" s="125"/>
      <c r="AP545" s="125"/>
      <c r="AZ545" s="125"/>
      <c r="BJ545" s="125"/>
      <c r="BT545" s="125"/>
      <c r="CD545" s="125"/>
      <c r="CN545" s="125"/>
      <c r="CX545" s="125"/>
      <c r="DH545" s="125"/>
      <c r="DR545" s="125"/>
      <c r="EB545" s="125"/>
      <c r="EL545" s="125"/>
      <c r="EV545" s="125"/>
      <c r="FF545" s="125"/>
      <c r="FP545" s="125"/>
      <c r="FZ545" s="125"/>
      <c r="GJ545" s="125"/>
      <c r="GT545" s="125"/>
      <c r="HD545" s="125"/>
      <c r="HN545" s="125"/>
      <c r="HX545" s="125"/>
    </row>
    <row xmlns:x14ac="http://schemas.microsoft.com/office/spreadsheetml/2009/9/ac" r="546" s="3" customFormat="true" x14ac:dyDescent="0.25">
      <c r="A546" s="384"/>
      <c r="B546" s="125"/>
      <c r="L546" s="125"/>
      <c r="V546" s="125"/>
      <c r="AF546" s="125"/>
      <c r="AP546" s="125"/>
      <c r="AZ546" s="125"/>
      <c r="BJ546" s="125"/>
      <c r="BT546" s="125"/>
      <c r="CD546" s="125"/>
      <c r="CN546" s="125"/>
      <c r="CX546" s="125"/>
      <c r="DH546" s="125"/>
      <c r="DR546" s="125"/>
      <c r="EB546" s="125"/>
      <c r="EL546" s="125"/>
      <c r="EV546" s="125"/>
      <c r="FF546" s="125"/>
      <c r="FP546" s="125"/>
      <c r="FZ546" s="125"/>
      <c r="GJ546" s="125"/>
      <c r="GT546" s="125"/>
      <c r="HD546" s="125"/>
      <c r="HN546" s="125"/>
      <c r="HX546" s="125"/>
    </row>
    <row xmlns:x14ac="http://schemas.microsoft.com/office/spreadsheetml/2009/9/ac" r="547" s="3" customFormat="true" x14ac:dyDescent="0.25">
      <c r="A547" s="384"/>
      <c r="B547" s="125"/>
      <c r="L547" s="125"/>
      <c r="V547" s="125"/>
      <c r="AF547" s="125"/>
      <c r="AP547" s="125"/>
      <c r="AZ547" s="125"/>
      <c r="BJ547" s="125"/>
      <c r="BT547" s="125"/>
      <c r="CD547" s="125"/>
      <c r="CN547" s="125"/>
      <c r="CX547" s="125"/>
      <c r="DH547" s="125"/>
      <c r="DR547" s="125"/>
      <c r="EB547" s="125"/>
      <c r="EL547" s="125"/>
      <c r="EV547" s="125"/>
      <c r="FF547" s="125"/>
      <c r="FP547" s="125"/>
      <c r="FZ547" s="125"/>
      <c r="GJ547" s="125"/>
      <c r="GT547" s="125"/>
      <c r="HD547" s="125"/>
      <c r="HN547" s="125"/>
      <c r="HX547" s="125"/>
    </row>
    <row xmlns:x14ac="http://schemas.microsoft.com/office/spreadsheetml/2009/9/ac" r="548" s="3" customFormat="true" x14ac:dyDescent="0.25">
      <c r="A548" s="384"/>
      <c r="B548" s="125"/>
      <c r="L548" s="125"/>
      <c r="V548" s="125"/>
      <c r="AF548" s="125"/>
      <c r="AP548" s="125"/>
      <c r="AZ548" s="125"/>
      <c r="BJ548" s="125"/>
      <c r="BT548" s="125"/>
      <c r="CD548" s="125"/>
      <c r="CN548" s="125"/>
      <c r="CX548" s="125"/>
      <c r="DH548" s="125"/>
      <c r="DR548" s="125"/>
      <c r="EB548" s="125"/>
      <c r="EL548" s="125"/>
      <c r="EV548" s="125"/>
      <c r="FF548" s="125"/>
      <c r="FP548" s="125"/>
      <c r="FZ548" s="125"/>
      <c r="GJ548" s="125"/>
      <c r="GT548" s="125"/>
      <c r="HD548" s="125"/>
      <c r="HN548" s="125"/>
      <c r="HX548" s="125"/>
    </row>
    <row xmlns:x14ac="http://schemas.microsoft.com/office/spreadsheetml/2009/9/ac" r="549" s="3" customFormat="true" x14ac:dyDescent="0.25">
      <c r="A549" s="384"/>
      <c r="B549" s="125"/>
      <c r="L549" s="125"/>
      <c r="V549" s="125"/>
      <c r="AF549" s="125"/>
      <c r="AP549" s="125"/>
      <c r="AZ549" s="125"/>
      <c r="BJ549" s="125"/>
      <c r="BT549" s="125"/>
      <c r="CD549" s="125"/>
      <c r="CN549" s="125"/>
      <c r="CX549" s="125"/>
      <c r="DH549" s="125"/>
      <c r="DR549" s="125"/>
      <c r="EB549" s="125"/>
      <c r="EL549" s="125"/>
      <c r="EV549" s="125"/>
      <c r="FF549" s="125"/>
      <c r="FP549" s="125"/>
      <c r="FZ549" s="125"/>
      <c r="GJ549" s="125"/>
      <c r="GT549" s="125"/>
      <c r="HD549" s="125"/>
      <c r="HN549" s="125"/>
      <c r="HX549" s="125"/>
    </row>
    <row xmlns:x14ac="http://schemas.microsoft.com/office/spreadsheetml/2009/9/ac" r="550" s="3" customFormat="true" x14ac:dyDescent="0.25">
      <c r="A550" s="384"/>
      <c r="B550" s="125"/>
      <c r="L550" s="125"/>
      <c r="V550" s="125"/>
      <c r="AF550" s="125"/>
      <c r="AP550" s="125"/>
      <c r="AZ550" s="125"/>
      <c r="BJ550" s="125"/>
      <c r="BT550" s="125"/>
      <c r="CD550" s="125"/>
      <c r="CN550" s="125"/>
      <c r="CX550" s="125"/>
      <c r="DH550" s="125"/>
      <c r="DR550" s="125"/>
      <c r="EB550" s="125"/>
      <c r="EL550" s="125"/>
      <c r="EV550" s="125"/>
      <c r="FF550" s="125"/>
      <c r="FP550" s="125"/>
      <c r="FZ550" s="125"/>
      <c r="GJ550" s="125"/>
      <c r="GT550" s="125"/>
      <c r="HD550" s="125"/>
      <c r="HN550" s="125"/>
      <c r="HX550" s="125"/>
    </row>
    <row xmlns:x14ac="http://schemas.microsoft.com/office/spreadsheetml/2009/9/ac" r="551" s="3" customFormat="true" x14ac:dyDescent="0.25">
      <c r="A551" s="384"/>
      <c r="B551" s="125"/>
      <c r="L551" s="125"/>
      <c r="V551" s="125"/>
      <c r="AF551" s="125"/>
      <c r="AP551" s="125"/>
      <c r="AZ551" s="125"/>
      <c r="BJ551" s="125"/>
      <c r="BT551" s="125"/>
      <c r="CD551" s="125"/>
      <c r="CN551" s="125"/>
      <c r="CX551" s="125"/>
      <c r="DH551" s="125"/>
      <c r="DR551" s="125"/>
      <c r="EB551" s="125"/>
      <c r="EL551" s="125"/>
      <c r="EV551" s="125"/>
      <c r="FF551" s="125"/>
      <c r="FP551" s="125"/>
      <c r="FZ551" s="125"/>
      <c r="GJ551" s="125"/>
      <c r="GT551" s="125"/>
      <c r="HD551" s="125"/>
      <c r="HN551" s="125"/>
      <c r="HX551" s="125"/>
    </row>
    <row xmlns:x14ac="http://schemas.microsoft.com/office/spreadsheetml/2009/9/ac" r="552" s="3" customFormat="true" x14ac:dyDescent="0.25">
      <c r="A552" s="384"/>
      <c r="B552" s="125"/>
      <c r="L552" s="125"/>
      <c r="V552" s="125"/>
      <c r="AF552" s="125"/>
      <c r="AP552" s="125"/>
      <c r="AZ552" s="125"/>
      <c r="BJ552" s="125"/>
      <c r="BT552" s="125"/>
      <c r="CD552" s="125"/>
      <c r="CN552" s="125"/>
      <c r="CX552" s="125"/>
      <c r="DH552" s="125"/>
      <c r="DR552" s="125"/>
      <c r="EB552" s="125"/>
      <c r="EL552" s="125"/>
      <c r="EV552" s="125"/>
      <c r="FF552" s="125"/>
      <c r="FP552" s="125"/>
      <c r="FZ552" s="125"/>
      <c r="GJ552" s="125"/>
      <c r="GT552" s="125"/>
      <c r="HD552" s="125"/>
      <c r="HN552" s="125"/>
      <c r="HX552" s="125"/>
    </row>
    <row xmlns:x14ac="http://schemas.microsoft.com/office/spreadsheetml/2009/9/ac" r="553" s="3" customFormat="true" x14ac:dyDescent="0.25">
      <c r="A553" s="384"/>
      <c r="B553" s="125"/>
      <c r="L553" s="125"/>
      <c r="V553" s="125"/>
      <c r="AF553" s="125"/>
      <c r="AP553" s="125"/>
      <c r="AZ553" s="125"/>
      <c r="BJ553" s="125"/>
      <c r="BT553" s="125"/>
      <c r="CD553" s="125"/>
      <c r="CN553" s="125"/>
      <c r="CX553" s="125"/>
      <c r="DH553" s="125"/>
      <c r="DR553" s="125"/>
      <c r="EB553" s="125"/>
      <c r="EL553" s="125"/>
      <c r="EV553" s="125"/>
      <c r="FF553" s="125"/>
      <c r="FP553" s="125"/>
      <c r="FZ553" s="125"/>
      <c r="GJ553" s="125"/>
      <c r="GT553" s="125"/>
      <c r="HD553" s="125"/>
      <c r="HN553" s="125"/>
      <c r="HX553" s="125"/>
    </row>
    <row xmlns:x14ac="http://schemas.microsoft.com/office/spreadsheetml/2009/9/ac" r="554" s="3" customFormat="true" x14ac:dyDescent="0.25">
      <c r="A554" s="384"/>
      <c r="B554" s="125"/>
      <c r="L554" s="125"/>
      <c r="V554" s="125"/>
      <c r="AF554" s="125"/>
      <c r="AP554" s="125"/>
      <c r="AZ554" s="125"/>
      <c r="BJ554" s="125"/>
      <c r="BT554" s="125"/>
      <c r="CD554" s="125"/>
      <c r="CN554" s="125"/>
      <c r="CX554" s="125"/>
      <c r="DH554" s="125"/>
      <c r="DR554" s="125"/>
      <c r="EB554" s="125"/>
      <c r="EL554" s="125"/>
      <c r="EV554" s="125"/>
      <c r="FF554" s="125"/>
      <c r="FP554" s="125"/>
      <c r="FZ554" s="125"/>
      <c r="GJ554" s="125"/>
      <c r="GT554" s="125"/>
      <c r="HD554" s="125"/>
      <c r="HN554" s="125"/>
      <c r="HX554" s="125"/>
    </row>
    <row xmlns:x14ac="http://schemas.microsoft.com/office/spreadsheetml/2009/9/ac" r="555" s="3" customFormat="true" x14ac:dyDescent="0.25">
      <c r="A555" s="384"/>
      <c r="B555" s="125"/>
      <c r="L555" s="125"/>
      <c r="V555" s="125"/>
      <c r="AF555" s="125"/>
      <c r="AP555" s="125"/>
      <c r="AZ555" s="125"/>
      <c r="BJ555" s="125"/>
      <c r="BT555" s="125"/>
      <c r="CD555" s="125"/>
      <c r="CN555" s="125"/>
      <c r="CX555" s="125"/>
      <c r="DH555" s="125"/>
      <c r="DR555" s="125"/>
      <c r="EB555" s="125"/>
      <c r="EL555" s="125"/>
      <c r="EV555" s="125"/>
      <c r="FF555" s="125"/>
      <c r="FP555" s="125"/>
      <c r="FZ555" s="125"/>
      <c r="GJ555" s="125"/>
      <c r="GT555" s="125"/>
      <c r="HD555" s="125"/>
      <c r="HN555" s="125"/>
      <c r="HX555" s="125"/>
    </row>
    <row xmlns:x14ac="http://schemas.microsoft.com/office/spreadsheetml/2009/9/ac" r="556" s="3" customFormat="true" x14ac:dyDescent="0.25">
      <c r="A556" s="384"/>
      <c r="B556" s="125"/>
      <c r="L556" s="125"/>
      <c r="V556" s="125"/>
      <c r="AF556" s="125"/>
      <c r="AP556" s="125"/>
      <c r="AZ556" s="125"/>
      <c r="BJ556" s="125"/>
      <c r="BT556" s="125"/>
      <c r="CD556" s="125"/>
      <c r="CN556" s="125"/>
      <c r="CX556" s="125"/>
      <c r="DH556" s="125"/>
      <c r="DR556" s="125"/>
      <c r="EB556" s="125"/>
      <c r="EL556" s="125"/>
      <c r="EV556" s="125"/>
      <c r="FF556" s="125"/>
      <c r="FP556" s="125"/>
      <c r="FZ556" s="125"/>
      <c r="GJ556" s="125"/>
      <c r="GT556" s="125"/>
      <c r="HD556" s="125"/>
      <c r="HN556" s="125"/>
      <c r="HX556" s="125"/>
    </row>
    <row xmlns:x14ac="http://schemas.microsoft.com/office/spreadsheetml/2009/9/ac" r="557" s="3" customFormat="true" x14ac:dyDescent="0.25">
      <c r="A557" s="384"/>
      <c r="B557" s="125"/>
      <c r="L557" s="125"/>
      <c r="V557" s="125"/>
      <c r="AF557" s="125"/>
      <c r="AP557" s="125"/>
      <c r="AZ557" s="125"/>
      <c r="BJ557" s="125"/>
      <c r="BT557" s="125"/>
      <c r="CD557" s="125"/>
      <c r="CN557" s="125"/>
      <c r="CX557" s="125"/>
      <c r="DH557" s="125"/>
      <c r="DR557" s="125"/>
      <c r="EB557" s="125"/>
      <c r="EL557" s="125"/>
      <c r="EV557" s="125"/>
      <c r="FF557" s="125"/>
      <c r="FP557" s="125"/>
      <c r="FZ557" s="125"/>
      <c r="GJ557" s="125"/>
      <c r="GT557" s="125"/>
      <c r="HD557" s="125"/>
      <c r="HN557" s="125"/>
      <c r="HX557" s="125"/>
    </row>
    <row xmlns:x14ac="http://schemas.microsoft.com/office/spreadsheetml/2009/9/ac" r="558" s="3" customFormat="true" x14ac:dyDescent="0.25">
      <c r="A558" s="384"/>
      <c r="B558" s="125"/>
      <c r="L558" s="125"/>
      <c r="V558" s="125"/>
      <c r="AF558" s="125"/>
      <c r="AP558" s="125"/>
      <c r="AZ558" s="125"/>
      <c r="BJ558" s="125"/>
      <c r="BT558" s="125"/>
      <c r="CD558" s="125"/>
      <c r="CN558" s="125"/>
      <c r="CX558" s="125"/>
      <c r="DH558" s="125"/>
      <c r="DR558" s="125"/>
      <c r="EB558" s="125"/>
      <c r="EL558" s="125"/>
      <c r="EV558" s="125"/>
      <c r="FF558" s="125"/>
      <c r="FP558" s="125"/>
      <c r="FZ558" s="125"/>
      <c r="GJ558" s="125"/>
      <c r="GT558" s="125"/>
      <c r="HD558" s="125"/>
      <c r="HN558" s="125"/>
      <c r="HX558" s="125"/>
    </row>
    <row xmlns:x14ac="http://schemas.microsoft.com/office/spreadsheetml/2009/9/ac" r="559" s="3" customFormat="true" x14ac:dyDescent="0.25">
      <c r="A559" s="384"/>
      <c r="B559" s="125"/>
      <c r="L559" s="125"/>
      <c r="V559" s="125"/>
      <c r="AF559" s="125"/>
      <c r="AP559" s="125"/>
      <c r="AZ559" s="125"/>
      <c r="BJ559" s="125"/>
      <c r="BT559" s="125"/>
      <c r="CD559" s="125"/>
      <c r="CN559" s="125"/>
      <c r="CX559" s="125"/>
      <c r="DH559" s="125"/>
      <c r="DR559" s="125"/>
      <c r="EB559" s="125"/>
      <c r="EL559" s="125"/>
      <c r="EV559" s="125"/>
      <c r="FF559" s="125"/>
      <c r="FP559" s="125"/>
      <c r="FZ559" s="125"/>
      <c r="GJ559" s="125"/>
      <c r="GT559" s="125"/>
      <c r="HD559" s="125"/>
      <c r="HN559" s="125"/>
      <c r="HX559" s="125"/>
    </row>
    <row xmlns:x14ac="http://schemas.microsoft.com/office/spreadsheetml/2009/9/ac" r="560" s="3" customFormat="true" x14ac:dyDescent="0.25">
      <c r="A560" s="384"/>
      <c r="B560" s="125"/>
      <c r="L560" s="125"/>
      <c r="V560" s="125"/>
      <c r="AF560" s="125"/>
      <c r="AP560" s="125"/>
      <c r="AZ560" s="125"/>
      <c r="BJ560" s="125"/>
      <c r="BT560" s="125"/>
      <c r="CD560" s="125"/>
      <c r="CN560" s="125"/>
      <c r="CX560" s="125"/>
      <c r="DH560" s="125"/>
      <c r="DR560" s="125"/>
      <c r="EB560" s="125"/>
      <c r="EL560" s="125"/>
      <c r="EV560" s="125"/>
      <c r="FF560" s="125"/>
      <c r="FP560" s="125"/>
      <c r="FZ560" s="125"/>
      <c r="GJ560" s="125"/>
      <c r="GT560" s="125"/>
      <c r="HD560" s="125"/>
      <c r="HN560" s="125"/>
      <c r="HX560" s="125"/>
    </row>
    <row xmlns:x14ac="http://schemas.microsoft.com/office/spreadsheetml/2009/9/ac" r="561" s="3" customFormat="true" x14ac:dyDescent="0.25">
      <c r="A561" s="384"/>
      <c r="B561" s="125"/>
      <c r="L561" s="125"/>
      <c r="V561" s="125"/>
      <c r="AF561" s="125"/>
      <c r="AP561" s="125"/>
      <c r="AZ561" s="125"/>
      <c r="BJ561" s="125"/>
      <c r="BT561" s="125"/>
      <c r="CD561" s="125"/>
      <c r="CN561" s="125"/>
      <c r="CX561" s="125"/>
      <c r="DH561" s="125"/>
      <c r="DR561" s="125"/>
      <c r="EB561" s="125"/>
      <c r="EL561" s="125"/>
      <c r="EV561" s="125"/>
      <c r="FF561" s="125"/>
      <c r="FP561" s="125"/>
      <c r="FZ561" s="125"/>
      <c r="GJ561" s="125"/>
      <c r="GT561" s="125"/>
      <c r="HD561" s="125"/>
      <c r="HN561" s="125"/>
      <c r="HX561" s="125"/>
    </row>
    <row xmlns:x14ac="http://schemas.microsoft.com/office/spreadsheetml/2009/9/ac" r="562" s="3" customFormat="true" x14ac:dyDescent="0.25">
      <c r="A562" s="384"/>
      <c r="B562" s="125"/>
      <c r="L562" s="125"/>
      <c r="V562" s="125"/>
      <c r="AF562" s="125"/>
      <c r="AP562" s="125"/>
      <c r="AZ562" s="125"/>
      <c r="BJ562" s="125"/>
      <c r="BT562" s="125"/>
      <c r="CD562" s="125"/>
      <c r="CN562" s="125"/>
      <c r="CX562" s="125"/>
      <c r="DH562" s="125"/>
      <c r="DR562" s="125"/>
      <c r="EB562" s="125"/>
      <c r="EL562" s="125"/>
      <c r="EV562" s="125"/>
      <c r="FF562" s="125"/>
      <c r="FP562" s="125"/>
      <c r="FZ562" s="125"/>
      <c r="GJ562" s="125"/>
      <c r="GT562" s="125"/>
      <c r="HD562" s="125"/>
      <c r="HN562" s="125"/>
      <c r="HX562" s="125"/>
    </row>
    <row xmlns:x14ac="http://schemas.microsoft.com/office/spreadsheetml/2009/9/ac" r="563" s="3" customFormat="true" x14ac:dyDescent="0.25">
      <c r="A563" s="384"/>
      <c r="B563" s="125"/>
      <c r="L563" s="125"/>
      <c r="V563" s="125"/>
      <c r="AF563" s="125"/>
      <c r="AP563" s="125"/>
      <c r="AZ563" s="125"/>
      <c r="BJ563" s="125"/>
      <c r="BT563" s="125"/>
      <c r="CD563" s="125"/>
      <c r="CN563" s="125"/>
      <c r="CX563" s="125"/>
      <c r="DH563" s="125"/>
      <c r="DR563" s="125"/>
      <c r="EB563" s="125"/>
      <c r="EL563" s="125"/>
      <c r="EV563" s="125"/>
      <c r="FF563" s="125"/>
      <c r="FP563" s="125"/>
      <c r="FZ563" s="125"/>
      <c r="GJ563" s="125"/>
      <c r="GT563" s="125"/>
      <c r="HD563" s="125"/>
      <c r="HN563" s="125"/>
      <c r="HX563" s="125"/>
    </row>
    <row xmlns:x14ac="http://schemas.microsoft.com/office/spreadsheetml/2009/9/ac" r="564" s="3" customFormat="true" x14ac:dyDescent="0.25">
      <c r="A564" s="384"/>
      <c r="B564" s="125"/>
      <c r="L564" s="125"/>
      <c r="V564" s="125"/>
      <c r="AF564" s="125"/>
      <c r="AP564" s="125"/>
      <c r="AZ564" s="125"/>
      <c r="BJ564" s="125"/>
      <c r="BT564" s="125"/>
      <c r="CD564" s="125"/>
      <c r="CN564" s="125"/>
      <c r="CX564" s="125"/>
      <c r="DH564" s="125"/>
      <c r="DR564" s="125"/>
      <c r="EB564" s="125"/>
      <c r="EL564" s="125"/>
      <c r="EV564" s="125"/>
      <c r="FF564" s="125"/>
      <c r="FP564" s="125"/>
      <c r="FZ564" s="125"/>
      <c r="GJ564" s="125"/>
      <c r="GT564" s="125"/>
      <c r="HD564" s="125"/>
      <c r="HN564" s="125"/>
      <c r="HX564" s="125"/>
    </row>
    <row xmlns:x14ac="http://schemas.microsoft.com/office/spreadsheetml/2009/9/ac" r="565" s="3" customFormat="true" x14ac:dyDescent="0.25">
      <c r="A565" s="384"/>
      <c r="B565" s="125"/>
      <c r="L565" s="125"/>
      <c r="V565" s="125"/>
      <c r="AF565" s="125"/>
      <c r="AP565" s="125"/>
      <c r="AZ565" s="125"/>
      <c r="BJ565" s="125"/>
      <c r="BT565" s="125"/>
      <c r="CD565" s="125"/>
      <c r="CN565" s="125"/>
      <c r="CX565" s="125"/>
      <c r="DH565" s="125"/>
      <c r="DR565" s="125"/>
      <c r="EB565" s="125"/>
      <c r="EL565" s="125"/>
      <c r="EV565" s="125"/>
      <c r="FF565" s="125"/>
      <c r="FP565" s="125"/>
      <c r="FZ565" s="125"/>
      <c r="GJ565" s="125"/>
      <c r="GT565" s="125"/>
      <c r="HD565" s="125"/>
      <c r="HN565" s="125"/>
      <c r="HX565" s="125"/>
    </row>
    <row xmlns:x14ac="http://schemas.microsoft.com/office/spreadsheetml/2009/9/ac" r="566" s="3" customFormat="true" x14ac:dyDescent="0.25">
      <c r="A566" s="384"/>
      <c r="B566" s="125"/>
      <c r="L566" s="125"/>
      <c r="V566" s="125"/>
      <c r="AF566" s="125"/>
      <c r="AP566" s="125"/>
      <c r="AZ566" s="125"/>
      <c r="BJ566" s="125"/>
      <c r="BT566" s="125"/>
      <c r="CD566" s="125"/>
      <c r="CN566" s="125"/>
      <c r="CX566" s="125"/>
      <c r="DH566" s="125"/>
      <c r="DR566" s="125"/>
      <c r="EB566" s="125"/>
      <c r="EL566" s="125"/>
      <c r="EV566" s="125"/>
      <c r="FF566" s="125"/>
      <c r="FP566" s="125"/>
      <c r="FZ566" s="125"/>
      <c r="GJ566" s="125"/>
      <c r="GT566" s="125"/>
      <c r="HD566" s="125"/>
      <c r="HN566" s="125"/>
      <c r="HX566" s="125"/>
    </row>
    <row xmlns:x14ac="http://schemas.microsoft.com/office/spreadsheetml/2009/9/ac" r="567" s="3" customFormat="true" x14ac:dyDescent="0.25">
      <c r="A567" s="384"/>
      <c r="B567" s="125"/>
      <c r="L567" s="125"/>
      <c r="V567" s="125"/>
      <c r="AF567" s="125"/>
      <c r="AP567" s="125"/>
      <c r="AZ567" s="125"/>
      <c r="BJ567" s="125"/>
      <c r="BT567" s="125"/>
      <c r="CD567" s="125"/>
      <c r="CN567" s="125"/>
      <c r="CX567" s="125"/>
      <c r="DH567" s="125"/>
      <c r="DR567" s="125"/>
      <c r="EB567" s="125"/>
      <c r="EL567" s="125"/>
      <c r="EV567" s="125"/>
      <c r="FF567" s="125"/>
      <c r="FP567" s="125"/>
      <c r="FZ567" s="125"/>
      <c r="GJ567" s="125"/>
      <c r="GT567" s="125"/>
      <c r="HD567" s="125"/>
      <c r="HN567" s="125"/>
      <c r="HX567" s="125"/>
    </row>
    <row xmlns:x14ac="http://schemas.microsoft.com/office/spreadsheetml/2009/9/ac" r="568" s="3" customFormat="true" x14ac:dyDescent="0.25">
      <c r="A568" s="384"/>
      <c r="B568" s="125"/>
      <c r="L568" s="125"/>
      <c r="V568" s="125"/>
      <c r="AF568" s="125"/>
      <c r="AP568" s="125"/>
      <c r="AZ568" s="125"/>
      <c r="BJ568" s="125"/>
      <c r="BT568" s="125"/>
      <c r="CD568" s="125"/>
      <c r="CN568" s="125"/>
      <c r="CX568" s="125"/>
      <c r="DH568" s="125"/>
      <c r="DR568" s="125"/>
      <c r="EB568" s="125"/>
      <c r="EL568" s="125"/>
      <c r="EV568" s="125"/>
      <c r="FF568" s="125"/>
      <c r="FP568" s="125"/>
      <c r="FZ568" s="125"/>
      <c r="GJ568" s="125"/>
      <c r="GT568" s="125"/>
      <c r="HD568" s="125"/>
      <c r="HN568" s="125"/>
      <c r="HX568" s="125"/>
    </row>
    <row xmlns:x14ac="http://schemas.microsoft.com/office/spreadsheetml/2009/9/ac" r="569" s="3" customFormat="true" x14ac:dyDescent="0.25">
      <c r="A569" s="384"/>
      <c r="B569" s="125"/>
      <c r="L569" s="125"/>
      <c r="V569" s="125"/>
      <c r="AF569" s="125"/>
      <c r="AP569" s="125"/>
      <c r="AZ569" s="125"/>
      <c r="BJ569" s="125"/>
      <c r="BT569" s="125"/>
      <c r="CD569" s="125"/>
      <c r="CN569" s="125"/>
      <c r="CX569" s="125"/>
      <c r="DH569" s="125"/>
      <c r="DR569" s="125"/>
      <c r="EB569" s="125"/>
      <c r="EL569" s="125"/>
      <c r="EV569" s="125"/>
      <c r="FF569" s="125"/>
      <c r="FP569" s="125"/>
      <c r="FZ569" s="125"/>
      <c r="GJ569" s="125"/>
      <c r="GT569" s="125"/>
      <c r="HD569" s="125"/>
      <c r="HN569" s="125"/>
      <c r="HX569" s="125"/>
    </row>
    <row xmlns:x14ac="http://schemas.microsoft.com/office/spreadsheetml/2009/9/ac" r="570" s="3" customFormat="true" x14ac:dyDescent="0.25">
      <c r="A570" s="384"/>
      <c r="B570" s="125"/>
      <c r="L570" s="125"/>
      <c r="V570" s="125"/>
      <c r="AF570" s="125"/>
      <c r="AP570" s="125"/>
      <c r="AZ570" s="125"/>
      <c r="BJ570" s="125"/>
      <c r="BT570" s="125"/>
      <c r="CD570" s="125"/>
      <c r="CN570" s="125"/>
      <c r="CX570" s="125"/>
      <c r="DH570" s="125"/>
      <c r="DR570" s="125"/>
      <c r="EB570" s="125"/>
      <c r="EL570" s="125"/>
      <c r="EV570" s="125"/>
      <c r="FF570" s="125"/>
      <c r="FP570" s="125"/>
      <c r="FZ570" s="125"/>
      <c r="GJ570" s="125"/>
      <c r="GT570" s="125"/>
      <c r="HD570" s="125"/>
      <c r="HN570" s="125"/>
      <c r="HX570" s="125"/>
    </row>
    <row xmlns:x14ac="http://schemas.microsoft.com/office/spreadsheetml/2009/9/ac" r="571" s="3" customFormat="true" x14ac:dyDescent="0.25">
      <c r="A571" s="384"/>
      <c r="B571" s="125"/>
      <c r="L571" s="125"/>
      <c r="V571" s="125"/>
      <c r="AF571" s="125"/>
      <c r="AP571" s="125"/>
      <c r="AZ571" s="125"/>
      <c r="BJ571" s="125"/>
      <c r="BT571" s="125"/>
      <c r="CD571" s="125"/>
      <c r="CN571" s="125"/>
      <c r="CX571" s="125"/>
      <c r="DH571" s="125"/>
      <c r="DR571" s="125"/>
      <c r="EB571" s="125"/>
      <c r="EL571" s="125"/>
      <c r="EV571" s="125"/>
      <c r="FF571" s="125"/>
      <c r="FP571" s="125"/>
      <c r="FZ571" s="125"/>
      <c r="GJ571" s="125"/>
      <c r="GT571" s="125"/>
      <c r="HD571" s="125"/>
      <c r="HN571" s="125"/>
      <c r="HX571" s="125"/>
    </row>
    <row xmlns:x14ac="http://schemas.microsoft.com/office/spreadsheetml/2009/9/ac" r="572" s="3" customFormat="true" x14ac:dyDescent="0.25">
      <c r="A572" s="384"/>
      <c r="B572" s="125"/>
      <c r="L572" s="125"/>
      <c r="V572" s="125"/>
      <c r="AF572" s="125"/>
      <c r="AP572" s="125"/>
      <c r="AZ572" s="125"/>
      <c r="BJ572" s="125"/>
      <c r="BT572" s="125"/>
      <c r="CD572" s="125"/>
      <c r="CN572" s="125"/>
      <c r="CX572" s="125"/>
      <c r="DH572" s="125"/>
      <c r="DR572" s="125"/>
      <c r="EB572" s="125"/>
      <c r="EL572" s="125"/>
      <c r="EV572" s="125"/>
      <c r="FF572" s="125"/>
      <c r="FP572" s="125"/>
      <c r="FZ572" s="125"/>
      <c r="GJ572" s="125"/>
      <c r="GT572" s="125"/>
      <c r="HD572" s="125"/>
      <c r="HN572" s="125"/>
      <c r="HX572" s="125"/>
    </row>
    <row xmlns:x14ac="http://schemas.microsoft.com/office/spreadsheetml/2009/9/ac" r="573" s="3" customFormat="true" x14ac:dyDescent="0.25">
      <c r="A573" s="384"/>
      <c r="B573" s="125"/>
      <c r="L573" s="125"/>
      <c r="V573" s="125"/>
      <c r="AF573" s="125"/>
      <c r="AP573" s="125"/>
      <c r="AZ573" s="125"/>
      <c r="BJ573" s="125"/>
      <c r="BT573" s="125"/>
      <c r="CD573" s="125"/>
      <c r="CN573" s="125"/>
      <c r="CX573" s="125"/>
      <c r="DH573" s="125"/>
      <c r="DR573" s="125"/>
      <c r="EB573" s="125"/>
      <c r="EL573" s="125"/>
      <c r="EV573" s="125"/>
      <c r="FF573" s="125"/>
      <c r="FP573" s="125"/>
      <c r="FZ573" s="125"/>
      <c r="GJ573" s="125"/>
      <c r="GT573" s="125"/>
      <c r="HD573" s="125"/>
      <c r="HN573" s="125"/>
      <c r="HX573" s="125"/>
    </row>
    <row xmlns:x14ac="http://schemas.microsoft.com/office/spreadsheetml/2009/9/ac" r="574" s="3" customFormat="true" x14ac:dyDescent="0.25">
      <c r="A574" s="384"/>
      <c r="B574" s="125"/>
      <c r="L574" s="125"/>
      <c r="V574" s="125"/>
      <c r="AF574" s="125"/>
      <c r="AP574" s="125"/>
      <c r="AZ574" s="125"/>
      <c r="BJ574" s="125"/>
      <c r="BT574" s="125"/>
      <c r="CD574" s="125"/>
      <c r="CN574" s="125"/>
      <c r="CX574" s="125"/>
      <c r="DH574" s="125"/>
      <c r="DR574" s="125"/>
      <c r="EB574" s="125"/>
      <c r="EL574" s="125"/>
      <c r="EV574" s="125"/>
      <c r="FF574" s="125"/>
      <c r="FP574" s="125"/>
      <c r="FZ574" s="125"/>
      <c r="GJ574" s="125"/>
      <c r="GT574" s="125"/>
      <c r="HD574" s="125"/>
      <c r="HN574" s="125"/>
      <c r="HX574" s="125"/>
    </row>
    <row xmlns:x14ac="http://schemas.microsoft.com/office/spreadsheetml/2009/9/ac" r="575" s="3" customFormat="true" x14ac:dyDescent="0.25">
      <c r="A575" s="384"/>
      <c r="B575" s="125"/>
      <c r="L575" s="125"/>
      <c r="V575" s="125"/>
      <c r="AF575" s="125"/>
      <c r="AP575" s="125"/>
      <c r="AZ575" s="125"/>
      <c r="BJ575" s="125"/>
      <c r="BT575" s="125"/>
      <c r="CD575" s="125"/>
      <c r="CN575" s="125"/>
      <c r="CX575" s="125"/>
      <c r="DH575" s="125"/>
      <c r="DR575" s="125"/>
      <c r="EB575" s="125"/>
      <c r="EL575" s="125"/>
      <c r="EV575" s="125"/>
      <c r="FF575" s="125"/>
      <c r="FP575" s="125"/>
      <c r="FZ575" s="125"/>
      <c r="GJ575" s="125"/>
      <c r="GT575" s="125"/>
      <c r="HD575" s="125"/>
      <c r="HN575" s="125"/>
      <c r="HX575" s="125"/>
    </row>
    <row xmlns:x14ac="http://schemas.microsoft.com/office/spreadsheetml/2009/9/ac" r="576" s="3" customFormat="true" x14ac:dyDescent="0.25">
      <c r="A576" s="384"/>
      <c r="B576" s="125"/>
      <c r="L576" s="125"/>
      <c r="V576" s="125"/>
      <c r="AF576" s="125"/>
      <c r="AP576" s="125"/>
      <c r="AZ576" s="125"/>
      <c r="BJ576" s="125"/>
      <c r="BT576" s="125"/>
      <c r="CD576" s="125"/>
      <c r="CN576" s="125"/>
      <c r="CX576" s="125"/>
      <c r="DH576" s="125"/>
      <c r="DR576" s="125"/>
      <c r="EB576" s="125"/>
      <c r="EL576" s="125"/>
      <c r="EV576" s="125"/>
      <c r="FF576" s="125"/>
      <c r="FP576" s="125"/>
      <c r="FZ576" s="125"/>
      <c r="GJ576" s="125"/>
      <c r="GT576" s="125"/>
      <c r="HD576" s="125"/>
      <c r="HN576" s="125"/>
      <c r="HX576" s="125"/>
    </row>
    <row xmlns:x14ac="http://schemas.microsoft.com/office/spreadsheetml/2009/9/ac" r="577" s="3" customFormat="true" x14ac:dyDescent="0.25">
      <c r="A577" s="384"/>
      <c r="B577" s="125"/>
      <c r="L577" s="125"/>
      <c r="V577" s="125"/>
      <c r="AF577" s="125"/>
      <c r="AP577" s="125"/>
      <c r="AZ577" s="125"/>
      <c r="BJ577" s="125"/>
      <c r="BT577" s="125"/>
      <c r="CD577" s="125"/>
      <c r="CN577" s="125"/>
      <c r="CX577" s="125"/>
      <c r="DH577" s="125"/>
      <c r="DR577" s="125"/>
      <c r="EB577" s="125"/>
      <c r="EL577" s="125"/>
      <c r="EV577" s="125"/>
      <c r="FF577" s="125"/>
      <c r="FP577" s="125"/>
      <c r="FZ577" s="125"/>
      <c r="GJ577" s="125"/>
      <c r="GT577" s="125"/>
      <c r="HD577" s="125"/>
      <c r="HN577" s="125"/>
      <c r="HX577" s="125"/>
    </row>
    <row xmlns:x14ac="http://schemas.microsoft.com/office/spreadsheetml/2009/9/ac" r="578" s="3" customFormat="true" x14ac:dyDescent="0.25">
      <c r="A578" s="384"/>
      <c r="B578" s="125"/>
      <c r="L578" s="125"/>
      <c r="V578" s="125"/>
      <c r="AF578" s="125"/>
      <c r="AP578" s="125"/>
      <c r="AZ578" s="125"/>
      <c r="BJ578" s="125"/>
      <c r="BT578" s="125"/>
      <c r="CD578" s="125"/>
      <c r="CN578" s="125"/>
      <c r="CX578" s="125"/>
      <c r="DH578" s="125"/>
      <c r="DR578" s="125"/>
      <c r="EB578" s="125"/>
      <c r="EL578" s="125"/>
      <c r="EV578" s="125"/>
      <c r="FF578" s="125"/>
      <c r="FP578" s="125"/>
      <c r="FZ578" s="125"/>
      <c r="GJ578" s="125"/>
      <c r="GT578" s="125"/>
      <c r="HD578" s="125"/>
      <c r="HN578" s="125"/>
      <c r="HX578" s="125"/>
    </row>
    <row xmlns:x14ac="http://schemas.microsoft.com/office/spreadsheetml/2009/9/ac" r="579" s="3" customFormat="true" x14ac:dyDescent="0.25">
      <c r="A579" s="384"/>
      <c r="B579" s="125"/>
      <c r="L579" s="125"/>
      <c r="V579" s="125"/>
      <c r="AF579" s="125"/>
      <c r="AP579" s="125"/>
      <c r="AZ579" s="125"/>
      <c r="BJ579" s="125"/>
      <c r="BT579" s="125"/>
      <c r="CD579" s="125"/>
      <c r="CN579" s="125"/>
      <c r="CX579" s="125"/>
      <c r="DH579" s="125"/>
      <c r="DR579" s="125"/>
      <c r="EB579" s="125"/>
      <c r="EL579" s="125"/>
      <c r="EV579" s="125"/>
      <c r="FF579" s="125"/>
      <c r="FP579" s="125"/>
      <c r="FZ579" s="125"/>
      <c r="GJ579" s="125"/>
      <c r="GT579" s="125"/>
      <c r="HD579" s="125"/>
      <c r="HN579" s="125"/>
      <c r="HX579" s="125"/>
    </row>
    <row xmlns:x14ac="http://schemas.microsoft.com/office/spreadsheetml/2009/9/ac" r="580" s="3" customFormat="true" x14ac:dyDescent="0.25">
      <c r="A580" s="384"/>
      <c r="B580" s="125"/>
      <c r="L580" s="125"/>
      <c r="V580" s="125"/>
      <c r="AF580" s="125"/>
      <c r="AP580" s="125"/>
      <c r="AZ580" s="125"/>
      <c r="BJ580" s="125"/>
      <c r="BT580" s="125"/>
      <c r="CD580" s="125"/>
      <c r="CN580" s="125"/>
      <c r="CX580" s="125"/>
      <c r="DH580" s="125"/>
      <c r="DR580" s="125"/>
      <c r="EB580" s="125"/>
      <c r="EL580" s="125"/>
      <c r="EV580" s="125"/>
      <c r="FF580" s="125"/>
      <c r="FP580" s="125"/>
      <c r="FZ580" s="125"/>
      <c r="GJ580" s="125"/>
      <c r="GT580" s="125"/>
      <c r="HD580" s="125"/>
      <c r="HN580" s="125"/>
      <c r="HX580" s="125"/>
    </row>
    <row xmlns:x14ac="http://schemas.microsoft.com/office/spreadsheetml/2009/9/ac" r="581" s="3" customFormat="true" x14ac:dyDescent="0.25">
      <c r="A581" s="384"/>
      <c r="B581" s="125"/>
      <c r="L581" s="125"/>
      <c r="V581" s="125"/>
      <c r="AF581" s="125"/>
      <c r="AP581" s="125"/>
      <c r="AZ581" s="125"/>
      <c r="BJ581" s="125"/>
      <c r="BT581" s="125"/>
      <c r="CD581" s="125"/>
      <c r="CN581" s="125"/>
      <c r="CX581" s="125"/>
      <c r="DH581" s="125"/>
      <c r="DR581" s="125"/>
      <c r="EB581" s="125"/>
      <c r="EL581" s="125"/>
      <c r="EV581" s="125"/>
      <c r="FF581" s="125"/>
      <c r="FP581" s="125"/>
      <c r="FZ581" s="125"/>
      <c r="GJ581" s="125"/>
      <c r="GT581" s="125"/>
      <c r="HD581" s="125"/>
      <c r="HN581" s="125"/>
      <c r="HX581" s="125"/>
    </row>
    <row xmlns:x14ac="http://schemas.microsoft.com/office/spreadsheetml/2009/9/ac" r="582" s="3" customFormat="true" x14ac:dyDescent="0.25">
      <c r="A582" s="384"/>
      <c r="B582" s="125"/>
      <c r="L582" s="125"/>
      <c r="V582" s="125"/>
      <c r="AF582" s="125"/>
      <c r="AP582" s="125"/>
      <c r="AZ582" s="125"/>
      <c r="BJ582" s="125"/>
      <c r="BT582" s="125"/>
      <c r="CD582" s="125"/>
      <c r="CN582" s="125"/>
      <c r="CX582" s="125"/>
      <c r="DH582" s="125"/>
      <c r="DR582" s="125"/>
      <c r="EB582" s="125"/>
      <c r="EL582" s="125"/>
      <c r="EV582" s="125"/>
      <c r="FF582" s="125"/>
      <c r="FP582" s="125"/>
      <c r="FZ582" s="125"/>
      <c r="GJ582" s="125"/>
      <c r="GT582" s="125"/>
      <c r="HD582" s="125"/>
      <c r="HN582" s="125"/>
      <c r="HX582" s="125"/>
    </row>
    <row xmlns:x14ac="http://schemas.microsoft.com/office/spreadsheetml/2009/9/ac" r="583" s="3" customFormat="true" x14ac:dyDescent="0.25">
      <c r="A583" s="384"/>
      <c r="B583" s="125"/>
      <c r="L583" s="125"/>
      <c r="V583" s="125"/>
      <c r="AF583" s="125"/>
      <c r="AP583" s="125"/>
      <c r="AZ583" s="125"/>
      <c r="BJ583" s="125"/>
      <c r="BT583" s="125"/>
      <c r="CD583" s="125"/>
      <c r="CN583" s="125"/>
      <c r="CX583" s="125"/>
      <c r="DH583" s="125"/>
      <c r="DR583" s="125"/>
      <c r="EB583" s="125"/>
      <c r="EL583" s="125"/>
      <c r="EV583" s="125"/>
      <c r="FF583" s="125"/>
      <c r="FP583" s="125"/>
      <c r="FZ583" s="125"/>
      <c r="GJ583" s="125"/>
      <c r="GT583" s="125"/>
      <c r="HD583" s="125"/>
      <c r="HN583" s="125"/>
      <c r="HX583" s="125"/>
    </row>
    <row xmlns:x14ac="http://schemas.microsoft.com/office/spreadsheetml/2009/9/ac" r="584" s="3" customFormat="true" x14ac:dyDescent="0.25">
      <c r="A584" s="384"/>
      <c r="B584" s="125"/>
      <c r="L584" s="125"/>
      <c r="V584" s="125"/>
      <c r="AF584" s="125"/>
      <c r="AP584" s="125"/>
      <c r="AZ584" s="125"/>
      <c r="BJ584" s="125"/>
      <c r="BT584" s="125"/>
      <c r="CD584" s="125"/>
      <c r="CN584" s="125"/>
      <c r="CX584" s="125"/>
      <c r="DH584" s="125"/>
      <c r="DR584" s="125"/>
      <c r="EB584" s="125"/>
      <c r="EL584" s="125"/>
      <c r="EV584" s="125"/>
      <c r="FF584" s="125"/>
      <c r="FP584" s="125"/>
      <c r="FZ584" s="125"/>
      <c r="GJ584" s="125"/>
      <c r="GT584" s="125"/>
      <c r="HD584" s="125"/>
      <c r="HN584" s="125"/>
      <c r="HX584" s="125"/>
    </row>
    <row xmlns:x14ac="http://schemas.microsoft.com/office/spreadsheetml/2009/9/ac" r="585" s="3" customFormat="true" x14ac:dyDescent="0.25">
      <c r="A585" s="384"/>
      <c r="B585" s="125"/>
      <c r="L585" s="125"/>
      <c r="V585" s="125"/>
      <c r="AF585" s="125"/>
      <c r="AP585" s="125"/>
      <c r="AZ585" s="125"/>
      <c r="BJ585" s="125"/>
      <c r="BT585" s="125"/>
      <c r="CD585" s="125"/>
      <c r="CN585" s="125"/>
      <c r="CX585" s="125"/>
      <c r="DH585" s="125"/>
      <c r="DR585" s="125"/>
      <c r="EB585" s="125"/>
      <c r="EL585" s="125"/>
      <c r="EV585" s="125"/>
      <c r="FF585" s="125"/>
      <c r="FP585" s="125"/>
      <c r="FZ585" s="125"/>
      <c r="GJ585" s="125"/>
      <c r="GT585" s="125"/>
      <c r="HD585" s="125"/>
      <c r="HN585" s="125"/>
      <c r="HX585" s="125"/>
    </row>
    <row xmlns:x14ac="http://schemas.microsoft.com/office/spreadsheetml/2009/9/ac" r="586" s="3" customFormat="true" x14ac:dyDescent="0.25">
      <c r="A586" s="384"/>
      <c r="B586" s="125"/>
      <c r="L586" s="125"/>
      <c r="V586" s="125"/>
      <c r="AF586" s="125"/>
      <c r="AP586" s="125"/>
      <c r="AZ586" s="125"/>
      <c r="BJ586" s="125"/>
      <c r="BT586" s="125"/>
      <c r="CD586" s="125"/>
      <c r="CN586" s="125"/>
      <c r="CX586" s="125"/>
      <c r="DH586" s="125"/>
      <c r="DR586" s="125"/>
      <c r="EB586" s="125"/>
      <c r="EL586" s="125"/>
      <c r="EV586" s="125"/>
      <c r="FF586" s="125"/>
      <c r="FP586" s="125"/>
      <c r="FZ586" s="125"/>
      <c r="GJ586" s="125"/>
      <c r="GT586" s="125"/>
      <c r="HD586" s="125"/>
      <c r="HN586" s="125"/>
      <c r="HX586" s="125"/>
    </row>
    <row xmlns:x14ac="http://schemas.microsoft.com/office/spreadsheetml/2009/9/ac" r="587" s="3" customFormat="true" x14ac:dyDescent="0.25">
      <c r="A587" s="384"/>
      <c r="B587" s="125"/>
      <c r="L587" s="125"/>
      <c r="V587" s="125"/>
      <c r="AF587" s="125"/>
      <c r="AP587" s="125"/>
      <c r="AZ587" s="125"/>
      <c r="BJ587" s="125"/>
      <c r="BT587" s="125"/>
      <c r="CD587" s="125"/>
      <c r="CN587" s="125"/>
      <c r="CX587" s="125"/>
      <c r="DH587" s="125"/>
      <c r="DR587" s="125"/>
      <c r="EB587" s="125"/>
      <c r="EL587" s="125"/>
      <c r="EV587" s="125"/>
      <c r="FF587" s="125"/>
      <c r="FP587" s="125"/>
      <c r="FZ587" s="125"/>
      <c r="GJ587" s="125"/>
      <c r="GT587" s="125"/>
      <c r="HD587" s="125"/>
      <c r="HN587" s="125"/>
      <c r="HX587" s="125"/>
    </row>
    <row xmlns:x14ac="http://schemas.microsoft.com/office/spreadsheetml/2009/9/ac" r="588" s="3" customFormat="true" x14ac:dyDescent="0.25">
      <c r="A588" s="384"/>
      <c r="B588" s="125"/>
      <c r="L588" s="125"/>
      <c r="V588" s="125"/>
      <c r="AF588" s="125"/>
      <c r="AP588" s="125"/>
      <c r="AZ588" s="125"/>
      <c r="BJ588" s="125"/>
      <c r="BT588" s="125"/>
      <c r="CD588" s="125"/>
      <c r="CN588" s="125"/>
      <c r="CX588" s="125"/>
      <c r="DH588" s="125"/>
      <c r="DR588" s="125"/>
      <c r="EB588" s="125"/>
      <c r="EL588" s="125"/>
      <c r="EV588" s="125"/>
      <c r="FF588" s="125"/>
      <c r="FP588" s="125"/>
      <c r="FZ588" s="125"/>
      <c r="GJ588" s="125"/>
      <c r="GT588" s="125"/>
      <c r="HD588" s="125"/>
      <c r="HN588" s="125"/>
      <c r="HX588" s="125"/>
    </row>
    <row xmlns:x14ac="http://schemas.microsoft.com/office/spreadsheetml/2009/9/ac" r="589" s="3" customFormat="true" x14ac:dyDescent="0.25">
      <c r="A589" s="384"/>
      <c r="B589" s="125"/>
      <c r="L589" s="125"/>
      <c r="V589" s="125"/>
      <c r="AF589" s="125"/>
      <c r="AP589" s="125"/>
      <c r="AZ589" s="125"/>
      <c r="BJ589" s="125"/>
      <c r="BT589" s="125"/>
      <c r="CD589" s="125"/>
      <c r="CN589" s="125"/>
      <c r="CX589" s="125"/>
      <c r="DH589" s="125"/>
      <c r="DR589" s="125"/>
      <c r="EB589" s="125"/>
      <c r="EL589" s="125"/>
      <c r="EV589" s="125"/>
      <c r="FF589" s="125"/>
      <c r="FP589" s="125"/>
      <c r="FZ589" s="125"/>
      <c r="GJ589" s="125"/>
      <c r="GT589" s="125"/>
      <c r="HD589" s="125"/>
      <c r="HN589" s="125"/>
      <c r="HX589" s="125"/>
    </row>
    <row xmlns:x14ac="http://schemas.microsoft.com/office/spreadsheetml/2009/9/ac" r="590" s="3" customFormat="true" x14ac:dyDescent="0.25">
      <c r="A590" s="384"/>
      <c r="B590" s="125"/>
      <c r="L590" s="125"/>
      <c r="V590" s="125"/>
      <c r="AF590" s="125"/>
      <c r="AP590" s="125"/>
      <c r="AZ590" s="125"/>
      <c r="BJ590" s="125"/>
      <c r="BT590" s="125"/>
      <c r="CD590" s="125"/>
      <c r="CN590" s="125"/>
      <c r="CX590" s="125"/>
      <c r="DH590" s="125"/>
      <c r="DR590" s="125"/>
      <c r="EB590" s="125"/>
      <c r="EL590" s="125"/>
      <c r="EV590" s="125"/>
      <c r="FF590" s="125"/>
      <c r="FP590" s="125"/>
      <c r="FZ590" s="125"/>
      <c r="GJ590" s="125"/>
      <c r="GT590" s="125"/>
      <c r="HD590" s="125"/>
      <c r="HN590" s="125"/>
      <c r="HX590" s="125"/>
    </row>
    <row xmlns:x14ac="http://schemas.microsoft.com/office/spreadsheetml/2009/9/ac" r="591" s="3" customFormat="true" x14ac:dyDescent="0.25">
      <c r="A591" s="384"/>
      <c r="B591" s="125"/>
      <c r="L591" s="125"/>
      <c r="V591" s="125"/>
      <c r="AF591" s="125"/>
      <c r="AP591" s="125"/>
      <c r="AZ591" s="125"/>
      <c r="BJ591" s="125"/>
      <c r="BT591" s="125"/>
      <c r="CD591" s="125"/>
      <c r="CN591" s="125"/>
      <c r="CX591" s="125"/>
      <c r="DH591" s="125"/>
      <c r="DR591" s="125"/>
      <c r="EB591" s="125"/>
      <c r="EL591" s="125"/>
      <c r="EV591" s="125"/>
      <c r="FF591" s="125"/>
      <c r="FP591" s="125"/>
      <c r="FZ591" s="125"/>
      <c r="GJ591" s="125"/>
      <c r="GT591" s="125"/>
      <c r="HD591" s="125"/>
      <c r="HN591" s="125"/>
      <c r="HX591" s="125"/>
    </row>
    <row xmlns:x14ac="http://schemas.microsoft.com/office/spreadsheetml/2009/9/ac" r="592" s="3" customFormat="true" x14ac:dyDescent="0.25">
      <c r="A592" s="384"/>
      <c r="B592" s="125"/>
      <c r="L592" s="125"/>
      <c r="V592" s="125"/>
      <c r="AF592" s="125"/>
      <c r="AP592" s="125"/>
      <c r="AZ592" s="125"/>
      <c r="BJ592" s="125"/>
      <c r="BT592" s="125"/>
      <c r="CD592" s="125"/>
      <c r="CN592" s="125"/>
      <c r="CX592" s="125"/>
      <c r="DH592" s="125"/>
      <c r="DR592" s="125"/>
      <c r="EB592" s="125"/>
      <c r="EL592" s="125"/>
      <c r="EV592" s="125"/>
      <c r="FF592" s="125"/>
      <c r="FP592" s="125"/>
      <c r="FZ592" s="125"/>
      <c r="GJ592" s="125"/>
      <c r="GT592" s="125"/>
      <c r="HD592" s="125"/>
      <c r="HN592" s="125"/>
      <c r="HX592" s="125"/>
    </row>
    <row xmlns:x14ac="http://schemas.microsoft.com/office/spreadsheetml/2009/9/ac" r="593" s="3" customFormat="true" x14ac:dyDescent="0.25">
      <c r="A593" s="384"/>
      <c r="B593" s="125"/>
      <c r="L593" s="125"/>
      <c r="V593" s="125"/>
      <c r="AF593" s="125"/>
      <c r="AP593" s="125"/>
      <c r="AZ593" s="125"/>
      <c r="BJ593" s="125"/>
      <c r="BT593" s="125"/>
      <c r="CD593" s="125"/>
      <c r="CN593" s="125"/>
      <c r="CX593" s="125"/>
      <c r="DH593" s="125"/>
      <c r="DR593" s="125"/>
      <c r="EB593" s="125"/>
      <c r="EL593" s="125"/>
      <c r="EV593" s="125"/>
      <c r="FF593" s="125"/>
      <c r="FP593" s="125"/>
      <c r="FZ593" s="125"/>
      <c r="GJ593" s="125"/>
      <c r="GT593" s="125"/>
      <c r="HD593" s="125"/>
      <c r="HN593" s="125"/>
      <c r="HX593" s="125"/>
    </row>
    <row xmlns:x14ac="http://schemas.microsoft.com/office/spreadsheetml/2009/9/ac" r="594" s="3" customFormat="true" x14ac:dyDescent="0.25">
      <c r="A594" s="384"/>
      <c r="B594" s="125"/>
      <c r="L594" s="125"/>
      <c r="V594" s="125"/>
      <c r="AF594" s="125"/>
      <c r="AP594" s="125"/>
      <c r="AZ594" s="125"/>
      <c r="BJ594" s="125"/>
      <c r="BT594" s="125"/>
      <c r="CD594" s="125"/>
      <c r="CN594" s="125"/>
      <c r="CX594" s="125"/>
      <c r="DH594" s="125"/>
      <c r="DR594" s="125"/>
      <c r="EB594" s="125"/>
      <c r="EL594" s="125"/>
      <c r="EV594" s="125"/>
      <c r="FF594" s="125"/>
      <c r="FP594" s="125"/>
      <c r="FZ594" s="125"/>
      <c r="GJ594" s="125"/>
      <c r="GT594" s="125"/>
      <c r="HD594" s="125"/>
      <c r="HN594" s="125"/>
      <c r="HX594" s="125"/>
    </row>
    <row xmlns:x14ac="http://schemas.microsoft.com/office/spreadsheetml/2009/9/ac" r="595" s="3" customFormat="true" x14ac:dyDescent="0.25">
      <c r="A595" s="384"/>
      <c r="B595" s="125"/>
      <c r="L595" s="125"/>
      <c r="V595" s="125"/>
      <c r="AF595" s="125"/>
      <c r="AP595" s="125"/>
      <c r="AZ595" s="125"/>
      <c r="BJ595" s="125"/>
      <c r="BT595" s="125"/>
      <c r="CD595" s="125"/>
      <c r="CN595" s="125"/>
      <c r="CX595" s="125"/>
      <c r="DH595" s="125"/>
      <c r="DR595" s="125"/>
      <c r="EB595" s="125"/>
      <c r="EL595" s="125"/>
      <c r="EV595" s="125"/>
      <c r="FF595" s="125"/>
      <c r="FP595" s="125"/>
      <c r="FZ595" s="125"/>
      <c r="GJ595" s="125"/>
      <c r="GT595" s="125"/>
      <c r="HD595" s="125"/>
      <c r="HN595" s="125"/>
      <c r="HX595" s="125"/>
    </row>
    <row xmlns:x14ac="http://schemas.microsoft.com/office/spreadsheetml/2009/9/ac" r="596" s="3" customFormat="true" x14ac:dyDescent="0.25">
      <c r="A596" s="384"/>
      <c r="B596" s="125"/>
      <c r="L596" s="125"/>
      <c r="V596" s="125"/>
      <c r="AF596" s="125"/>
      <c r="AP596" s="125"/>
      <c r="AZ596" s="125"/>
      <c r="BJ596" s="125"/>
      <c r="BT596" s="125"/>
      <c r="CD596" s="125"/>
      <c r="CN596" s="125"/>
      <c r="CX596" s="125"/>
      <c r="DH596" s="125"/>
      <c r="DR596" s="125"/>
      <c r="EB596" s="125"/>
      <c r="EL596" s="125"/>
      <c r="EV596" s="125"/>
      <c r="FF596" s="125"/>
      <c r="FP596" s="125"/>
      <c r="FZ596" s="125"/>
      <c r="GJ596" s="125"/>
      <c r="GT596" s="125"/>
      <c r="HD596" s="125"/>
      <c r="HN596" s="125"/>
      <c r="HX596" s="125"/>
    </row>
    <row xmlns:x14ac="http://schemas.microsoft.com/office/spreadsheetml/2009/9/ac" r="597" s="3" customFormat="true" x14ac:dyDescent="0.25">
      <c r="A597" s="384"/>
      <c r="B597" s="125"/>
      <c r="L597" s="125"/>
      <c r="V597" s="125"/>
      <c r="AF597" s="125"/>
      <c r="AP597" s="125"/>
      <c r="AZ597" s="125"/>
      <c r="BJ597" s="125"/>
      <c r="BT597" s="125"/>
      <c r="CD597" s="125"/>
      <c r="CN597" s="125"/>
      <c r="CX597" s="125"/>
      <c r="DH597" s="125"/>
      <c r="DR597" s="125"/>
      <c r="EB597" s="125"/>
      <c r="EL597" s="125"/>
      <c r="EV597" s="125"/>
      <c r="FF597" s="125"/>
      <c r="FP597" s="125"/>
      <c r="FZ597" s="125"/>
      <c r="GJ597" s="125"/>
      <c r="GT597" s="125"/>
      <c r="HD597" s="125"/>
      <c r="HN597" s="125"/>
      <c r="HX597" s="125"/>
    </row>
    <row xmlns:x14ac="http://schemas.microsoft.com/office/spreadsheetml/2009/9/ac" r="598" s="3" customFormat="true" x14ac:dyDescent="0.25">
      <c r="A598" s="384"/>
      <c r="B598" s="125"/>
      <c r="L598" s="125"/>
      <c r="V598" s="125"/>
      <c r="AF598" s="125"/>
      <c r="AP598" s="125"/>
      <c r="AZ598" s="125"/>
      <c r="BJ598" s="125"/>
      <c r="BT598" s="125"/>
      <c r="CD598" s="125"/>
      <c r="CN598" s="125"/>
      <c r="CX598" s="125"/>
      <c r="DH598" s="125"/>
      <c r="DR598" s="125"/>
      <c r="EB598" s="125"/>
      <c r="EL598" s="125"/>
      <c r="EV598" s="125"/>
      <c r="FF598" s="125"/>
      <c r="FP598" s="125"/>
      <c r="FZ598" s="125"/>
      <c r="GJ598" s="125"/>
      <c r="GT598" s="125"/>
      <c r="HD598" s="125"/>
      <c r="HN598" s="125"/>
      <c r="HX598" s="125"/>
    </row>
    <row xmlns:x14ac="http://schemas.microsoft.com/office/spreadsheetml/2009/9/ac" r="599" s="3" customFormat="true" x14ac:dyDescent="0.25">
      <c r="A599" s="384"/>
      <c r="B599" s="125"/>
      <c r="L599" s="125"/>
      <c r="V599" s="125"/>
      <c r="AF599" s="125"/>
      <c r="AP599" s="125"/>
      <c r="AZ599" s="125"/>
      <c r="BJ599" s="125"/>
      <c r="BT599" s="125"/>
      <c r="CD599" s="125"/>
      <c r="CN599" s="125"/>
      <c r="CX599" s="125"/>
      <c r="DH599" s="125"/>
      <c r="DR599" s="125"/>
      <c r="EB599" s="125"/>
      <c r="EL599" s="125"/>
      <c r="EV599" s="125"/>
      <c r="FF599" s="125"/>
      <c r="FP599" s="125"/>
      <c r="FZ599" s="125"/>
      <c r="GJ599" s="125"/>
      <c r="GT599" s="125"/>
      <c r="HD599" s="125"/>
      <c r="HN599" s="125"/>
      <c r="HX599" s="125"/>
    </row>
    <row xmlns:x14ac="http://schemas.microsoft.com/office/spreadsheetml/2009/9/ac" r="600" s="3" customFormat="true" x14ac:dyDescent="0.25">
      <c r="A600" s="384"/>
      <c r="B600" s="125"/>
      <c r="L600" s="125"/>
      <c r="V600" s="125"/>
      <c r="AF600" s="125"/>
      <c r="AP600" s="125"/>
      <c r="AZ600" s="125"/>
      <c r="BJ600" s="125"/>
      <c r="BT600" s="125"/>
      <c r="CD600" s="125"/>
      <c r="CN600" s="125"/>
      <c r="CX600" s="125"/>
      <c r="DH600" s="125"/>
      <c r="DR600" s="125"/>
      <c r="EB600" s="125"/>
      <c r="EL600" s="125"/>
      <c r="EV600" s="125"/>
      <c r="FF600" s="125"/>
      <c r="FP600" s="125"/>
      <c r="FZ600" s="125"/>
      <c r="GJ600" s="125"/>
      <c r="GT600" s="125"/>
      <c r="HD600" s="125"/>
      <c r="HN600" s="125"/>
      <c r="HX600" s="125"/>
    </row>
    <row xmlns:x14ac="http://schemas.microsoft.com/office/spreadsheetml/2009/9/ac" r="601" s="3" customFormat="true" x14ac:dyDescent="0.25">
      <c r="A601" s="384"/>
      <c r="B601" s="125"/>
      <c r="L601" s="125"/>
      <c r="V601" s="125"/>
      <c r="AF601" s="125"/>
      <c r="AP601" s="125"/>
      <c r="AZ601" s="125"/>
      <c r="BJ601" s="125"/>
      <c r="BT601" s="125"/>
      <c r="CD601" s="125"/>
      <c r="CN601" s="125"/>
      <c r="CX601" s="125"/>
      <c r="DH601" s="125"/>
      <c r="DR601" s="125"/>
      <c r="EB601" s="125"/>
      <c r="EL601" s="125"/>
      <c r="EV601" s="125"/>
      <c r="FF601" s="125"/>
      <c r="FP601" s="125"/>
      <c r="FZ601" s="125"/>
      <c r="GJ601" s="125"/>
      <c r="GT601" s="125"/>
      <c r="HD601" s="125"/>
      <c r="HN601" s="125"/>
      <c r="HX601" s="125"/>
    </row>
    <row xmlns:x14ac="http://schemas.microsoft.com/office/spreadsheetml/2009/9/ac" r="602" s="3" customFormat="true" x14ac:dyDescent="0.25">
      <c r="A602" s="384"/>
      <c r="B602" s="125"/>
      <c r="L602" s="125"/>
      <c r="V602" s="125"/>
      <c r="AF602" s="125"/>
      <c r="AP602" s="125"/>
      <c r="AZ602" s="125"/>
      <c r="BJ602" s="125"/>
      <c r="BT602" s="125"/>
      <c r="CD602" s="125"/>
      <c r="CN602" s="125"/>
      <c r="CX602" s="125"/>
      <c r="DH602" s="125"/>
      <c r="DR602" s="125"/>
      <c r="EB602" s="125"/>
      <c r="EL602" s="125"/>
      <c r="EV602" s="125"/>
      <c r="FF602" s="125"/>
      <c r="FP602" s="125"/>
      <c r="FZ602" s="125"/>
      <c r="GJ602" s="125"/>
      <c r="GT602" s="125"/>
      <c r="HD602" s="125"/>
      <c r="HN602" s="125"/>
      <c r="HX602" s="125"/>
    </row>
    <row xmlns:x14ac="http://schemas.microsoft.com/office/spreadsheetml/2009/9/ac" r="603" s="3" customFormat="true" x14ac:dyDescent="0.25">
      <c r="A603" s="384"/>
      <c r="B603" s="125"/>
      <c r="L603" s="125"/>
      <c r="V603" s="125"/>
      <c r="AF603" s="125"/>
      <c r="AP603" s="125"/>
      <c r="AZ603" s="125"/>
      <c r="BJ603" s="125"/>
      <c r="BT603" s="125"/>
      <c r="CD603" s="125"/>
      <c r="CN603" s="125"/>
      <c r="CX603" s="125"/>
      <c r="DH603" s="125"/>
      <c r="DR603" s="125"/>
      <c r="EB603" s="125"/>
      <c r="EL603" s="125"/>
      <c r="EV603" s="125"/>
      <c r="FF603" s="125"/>
      <c r="FP603" s="125"/>
      <c r="FZ603" s="125"/>
      <c r="GJ603" s="125"/>
      <c r="GT603" s="125"/>
      <c r="HD603" s="125"/>
      <c r="HN603" s="125"/>
      <c r="HX603" s="125"/>
    </row>
    <row xmlns:x14ac="http://schemas.microsoft.com/office/spreadsheetml/2009/9/ac" r="604" s="3" customFormat="true" x14ac:dyDescent="0.25">
      <c r="A604" s="384"/>
      <c r="B604" s="125"/>
      <c r="L604" s="125"/>
      <c r="V604" s="125"/>
      <c r="AF604" s="125"/>
      <c r="AP604" s="125"/>
      <c r="AZ604" s="125"/>
      <c r="BJ604" s="125"/>
      <c r="BT604" s="125"/>
      <c r="CD604" s="125"/>
      <c r="CN604" s="125"/>
      <c r="CX604" s="125"/>
      <c r="DH604" s="125"/>
      <c r="DR604" s="125"/>
      <c r="EB604" s="125"/>
      <c r="EL604" s="125"/>
      <c r="EV604" s="125"/>
      <c r="FF604" s="125"/>
      <c r="FP604" s="125"/>
      <c r="FZ604" s="125"/>
      <c r="GJ604" s="125"/>
      <c r="GT604" s="125"/>
      <c r="HD604" s="125"/>
      <c r="HN604" s="125"/>
      <c r="HX604" s="125"/>
    </row>
    <row xmlns:x14ac="http://schemas.microsoft.com/office/spreadsheetml/2009/9/ac" r="605" s="3" customFormat="true" x14ac:dyDescent="0.25">
      <c r="A605" s="384"/>
      <c r="B605" s="125"/>
      <c r="L605" s="125"/>
      <c r="V605" s="125"/>
      <c r="AF605" s="125"/>
      <c r="AP605" s="125"/>
      <c r="AZ605" s="125"/>
      <c r="BJ605" s="125"/>
      <c r="BT605" s="125"/>
      <c r="CD605" s="125"/>
      <c r="CN605" s="125"/>
      <c r="CX605" s="125"/>
      <c r="DH605" s="125"/>
      <c r="DR605" s="125"/>
      <c r="EB605" s="125"/>
      <c r="EL605" s="125"/>
      <c r="EV605" s="125"/>
      <c r="FF605" s="125"/>
      <c r="FP605" s="125"/>
      <c r="FZ605" s="125"/>
      <c r="GJ605" s="125"/>
      <c r="GT605" s="125"/>
      <c r="HD605" s="125"/>
      <c r="HN605" s="125"/>
      <c r="HX605" s="125"/>
    </row>
    <row xmlns:x14ac="http://schemas.microsoft.com/office/spreadsheetml/2009/9/ac" r="606" s="3" customFormat="true" x14ac:dyDescent="0.25">
      <c r="A606" s="384"/>
      <c r="B606" s="125"/>
      <c r="L606" s="125"/>
      <c r="V606" s="125"/>
      <c r="AF606" s="125"/>
      <c r="AP606" s="125"/>
      <c r="AZ606" s="125"/>
      <c r="BJ606" s="125"/>
      <c r="BT606" s="125"/>
      <c r="CD606" s="125"/>
      <c r="CN606" s="125"/>
      <c r="CX606" s="125"/>
      <c r="DH606" s="125"/>
      <c r="DR606" s="125"/>
      <c r="EB606" s="125"/>
      <c r="EL606" s="125"/>
      <c r="EV606" s="125"/>
      <c r="FF606" s="125"/>
      <c r="FP606" s="125"/>
      <c r="FZ606" s="125"/>
      <c r="GJ606" s="125"/>
      <c r="GT606" s="125"/>
      <c r="HD606" s="125"/>
      <c r="HN606" s="125"/>
      <c r="HX606" s="125"/>
    </row>
    <row xmlns:x14ac="http://schemas.microsoft.com/office/spreadsheetml/2009/9/ac" r="607" s="3" customFormat="true" x14ac:dyDescent="0.25">
      <c r="A607" s="384"/>
      <c r="B607" s="125"/>
      <c r="L607" s="125"/>
      <c r="V607" s="125"/>
      <c r="AF607" s="125"/>
      <c r="AP607" s="125"/>
      <c r="AZ607" s="125"/>
      <c r="BJ607" s="125"/>
      <c r="BT607" s="125"/>
      <c r="CD607" s="125"/>
      <c r="CN607" s="125"/>
      <c r="CX607" s="125"/>
      <c r="DH607" s="125"/>
      <c r="DR607" s="125"/>
      <c r="EB607" s="125"/>
      <c r="EL607" s="125"/>
      <c r="EV607" s="125"/>
      <c r="FF607" s="125"/>
      <c r="FP607" s="125"/>
      <c r="FZ607" s="125"/>
      <c r="GJ607" s="125"/>
      <c r="GT607" s="125"/>
      <c r="HD607" s="125"/>
      <c r="HN607" s="125"/>
      <c r="HX607" s="125"/>
    </row>
    <row xmlns:x14ac="http://schemas.microsoft.com/office/spreadsheetml/2009/9/ac" r="608" s="3" customFormat="true" x14ac:dyDescent="0.25">
      <c r="A608" s="384"/>
      <c r="B608" s="125"/>
      <c r="L608" s="125"/>
      <c r="V608" s="125"/>
      <c r="AF608" s="125"/>
      <c r="AP608" s="125"/>
      <c r="AZ608" s="125"/>
      <c r="BJ608" s="125"/>
      <c r="BT608" s="125"/>
      <c r="CD608" s="125"/>
      <c r="CN608" s="125"/>
      <c r="CX608" s="125"/>
      <c r="DH608" s="125"/>
      <c r="DR608" s="125"/>
      <c r="EB608" s="125"/>
      <c r="EL608" s="125"/>
      <c r="EV608" s="125"/>
      <c r="FF608" s="125"/>
      <c r="FP608" s="125"/>
      <c r="FZ608" s="125"/>
      <c r="GJ608" s="125"/>
      <c r="GT608" s="125"/>
      <c r="HD608" s="125"/>
      <c r="HN608" s="125"/>
      <c r="HX608" s="125"/>
    </row>
    <row xmlns:x14ac="http://schemas.microsoft.com/office/spreadsheetml/2009/9/ac" r="609" s="3" customFormat="true" x14ac:dyDescent="0.25">
      <c r="A609" s="384"/>
      <c r="B609" s="125"/>
      <c r="L609" s="125"/>
      <c r="V609" s="125"/>
      <c r="AF609" s="125"/>
      <c r="AP609" s="125"/>
      <c r="AZ609" s="125"/>
      <c r="BJ609" s="125"/>
      <c r="BT609" s="125"/>
      <c r="CD609" s="125"/>
      <c r="CN609" s="125"/>
      <c r="CX609" s="125"/>
      <c r="DH609" s="125"/>
      <c r="DR609" s="125"/>
      <c r="EB609" s="125"/>
      <c r="EL609" s="125"/>
      <c r="EV609" s="125"/>
      <c r="FF609" s="125"/>
      <c r="FP609" s="125"/>
      <c r="FZ609" s="125"/>
      <c r="GJ609" s="125"/>
      <c r="GT609" s="125"/>
      <c r="HD609" s="125"/>
      <c r="HN609" s="125"/>
      <c r="HX609" s="125"/>
    </row>
    <row xmlns:x14ac="http://schemas.microsoft.com/office/spreadsheetml/2009/9/ac" r="610" s="3" customFormat="true" x14ac:dyDescent="0.25">
      <c r="A610" s="384"/>
      <c r="B610" s="125"/>
      <c r="L610" s="125"/>
      <c r="V610" s="125"/>
      <c r="AF610" s="125"/>
      <c r="AP610" s="125"/>
      <c r="AZ610" s="125"/>
      <c r="BJ610" s="125"/>
      <c r="BT610" s="125"/>
      <c r="CD610" s="125"/>
      <c r="CN610" s="125"/>
      <c r="CX610" s="125"/>
      <c r="DH610" s="125"/>
      <c r="DR610" s="125"/>
      <c r="EB610" s="125"/>
      <c r="EL610" s="125"/>
      <c r="EV610" s="125"/>
      <c r="FF610" s="125"/>
      <c r="FP610" s="125"/>
      <c r="FZ610" s="125"/>
      <c r="GJ610" s="125"/>
      <c r="GT610" s="125"/>
      <c r="HD610" s="125"/>
      <c r="HN610" s="125"/>
      <c r="HX610" s="125"/>
    </row>
    <row xmlns:x14ac="http://schemas.microsoft.com/office/spreadsheetml/2009/9/ac" r="611" s="3" customFormat="true" x14ac:dyDescent="0.25">
      <c r="A611" s="384"/>
      <c r="B611" s="125"/>
      <c r="L611" s="125"/>
      <c r="V611" s="125"/>
      <c r="AF611" s="125"/>
      <c r="AP611" s="125"/>
      <c r="AZ611" s="125"/>
      <c r="BJ611" s="125"/>
      <c r="BT611" s="125"/>
      <c r="CD611" s="125"/>
      <c r="CN611" s="125"/>
      <c r="CX611" s="125"/>
      <c r="DH611" s="125"/>
      <c r="DR611" s="125"/>
      <c r="EB611" s="125"/>
      <c r="EL611" s="125"/>
      <c r="EV611" s="125"/>
      <c r="FF611" s="125"/>
      <c r="FP611" s="125"/>
      <c r="FZ611" s="125"/>
      <c r="GJ611" s="125"/>
      <c r="GT611" s="125"/>
      <c r="HD611" s="125"/>
      <c r="HN611" s="125"/>
      <c r="HX611" s="125"/>
    </row>
    <row xmlns:x14ac="http://schemas.microsoft.com/office/spreadsheetml/2009/9/ac" r="612" s="3" customFormat="true" x14ac:dyDescent="0.25">
      <c r="A612" s="384"/>
      <c r="B612" s="125"/>
      <c r="L612" s="125"/>
      <c r="V612" s="125"/>
      <c r="AF612" s="125"/>
      <c r="AP612" s="125"/>
      <c r="AZ612" s="125"/>
      <c r="BJ612" s="125"/>
      <c r="BT612" s="125"/>
      <c r="CD612" s="125"/>
      <c r="CN612" s="125"/>
      <c r="CX612" s="125"/>
      <c r="DH612" s="125"/>
      <c r="DR612" s="125"/>
      <c r="EB612" s="125"/>
      <c r="EL612" s="125"/>
      <c r="EV612" s="125"/>
      <c r="FF612" s="125"/>
      <c r="FP612" s="125"/>
      <c r="FZ612" s="125"/>
      <c r="GJ612" s="125"/>
      <c r="GT612" s="125"/>
      <c r="HD612" s="125"/>
      <c r="HN612" s="125"/>
      <c r="HX612" s="125"/>
    </row>
    <row xmlns:x14ac="http://schemas.microsoft.com/office/spreadsheetml/2009/9/ac" r="613" s="3" customFormat="true" x14ac:dyDescent="0.25">
      <c r="A613" s="384"/>
      <c r="B613" s="125"/>
      <c r="L613" s="125"/>
      <c r="V613" s="125"/>
      <c r="AF613" s="125"/>
      <c r="AP613" s="125"/>
      <c r="AZ613" s="125"/>
      <c r="BJ613" s="125"/>
      <c r="BT613" s="125"/>
      <c r="CD613" s="125"/>
      <c r="CN613" s="125"/>
      <c r="CX613" s="125"/>
      <c r="DH613" s="125"/>
      <c r="DR613" s="125"/>
      <c r="EB613" s="125"/>
      <c r="EL613" s="125"/>
      <c r="EV613" s="125"/>
      <c r="FF613" s="125"/>
      <c r="FP613" s="125"/>
      <c r="FZ613" s="125"/>
      <c r="GJ613" s="125"/>
      <c r="GT613" s="125"/>
      <c r="HD613" s="125"/>
      <c r="HN613" s="125"/>
      <c r="HX613" s="125"/>
    </row>
    <row xmlns:x14ac="http://schemas.microsoft.com/office/spreadsheetml/2009/9/ac" r="614" s="3" customFormat="true" x14ac:dyDescent="0.25">
      <c r="A614" s="384"/>
      <c r="B614" s="125"/>
      <c r="L614" s="125"/>
      <c r="V614" s="125"/>
      <c r="AF614" s="125"/>
      <c r="AP614" s="125"/>
      <c r="AZ614" s="125"/>
      <c r="BJ614" s="125"/>
      <c r="BT614" s="125"/>
      <c r="CD614" s="125"/>
      <c r="CN614" s="125"/>
      <c r="CX614" s="125"/>
      <c r="DH614" s="125"/>
      <c r="DR614" s="125"/>
      <c r="EB614" s="125"/>
      <c r="EL614" s="125"/>
      <c r="EV614" s="125"/>
      <c r="FF614" s="125"/>
      <c r="FP614" s="125"/>
      <c r="FZ614" s="125"/>
      <c r="GJ614" s="125"/>
      <c r="GT614" s="125"/>
      <c r="HD614" s="125"/>
      <c r="HN614" s="125"/>
      <c r="HX614" s="125"/>
    </row>
    <row xmlns:x14ac="http://schemas.microsoft.com/office/spreadsheetml/2009/9/ac" r="615" s="3" customFormat="true" x14ac:dyDescent="0.25">
      <c r="A615" s="384"/>
      <c r="B615" s="125"/>
      <c r="L615" s="125"/>
      <c r="V615" s="125"/>
      <c r="AF615" s="125"/>
      <c r="AP615" s="125"/>
      <c r="AZ615" s="125"/>
      <c r="BJ615" s="125"/>
      <c r="BT615" s="125"/>
      <c r="CD615" s="125"/>
      <c r="CN615" s="125"/>
      <c r="CX615" s="125"/>
      <c r="DH615" s="125"/>
      <c r="DR615" s="125"/>
      <c r="EB615" s="125"/>
      <c r="EL615" s="125"/>
      <c r="EV615" s="125"/>
      <c r="FF615" s="125"/>
      <c r="FP615" s="125"/>
      <c r="FZ615" s="125"/>
      <c r="GJ615" s="125"/>
      <c r="GT615" s="125"/>
      <c r="HD615" s="125"/>
      <c r="HN615" s="125"/>
      <c r="HX615" s="125"/>
    </row>
    <row xmlns:x14ac="http://schemas.microsoft.com/office/spreadsheetml/2009/9/ac" r="616" s="3" customFormat="true" x14ac:dyDescent="0.25">
      <c r="A616" s="384"/>
      <c r="B616" s="125"/>
      <c r="L616" s="125"/>
      <c r="V616" s="125"/>
      <c r="AF616" s="125"/>
      <c r="AP616" s="125"/>
      <c r="AZ616" s="125"/>
      <c r="BJ616" s="125"/>
      <c r="BT616" s="125"/>
      <c r="CD616" s="125"/>
      <c r="CN616" s="125"/>
      <c r="CX616" s="125"/>
      <c r="DH616" s="125"/>
      <c r="DR616" s="125"/>
      <c r="EB616" s="125"/>
      <c r="EL616" s="125"/>
      <c r="EV616" s="125"/>
      <c r="FF616" s="125"/>
      <c r="FP616" s="125"/>
      <c r="FZ616" s="125"/>
      <c r="GJ616" s="125"/>
      <c r="GT616" s="125"/>
      <c r="HD616" s="125"/>
      <c r="HN616" s="125"/>
      <c r="HX616" s="125"/>
    </row>
    <row xmlns:x14ac="http://schemas.microsoft.com/office/spreadsheetml/2009/9/ac" r="617" s="3" customFormat="true" x14ac:dyDescent="0.25">
      <c r="A617" s="384"/>
      <c r="B617" s="125"/>
      <c r="L617" s="125"/>
      <c r="V617" s="125"/>
      <c r="AF617" s="125"/>
      <c r="AP617" s="125"/>
      <c r="AZ617" s="125"/>
      <c r="BJ617" s="125"/>
      <c r="BT617" s="125"/>
      <c r="CD617" s="125"/>
      <c r="CN617" s="125"/>
      <c r="CX617" s="125"/>
      <c r="DH617" s="125"/>
      <c r="DR617" s="125"/>
      <c r="EB617" s="125"/>
      <c r="EL617" s="125"/>
      <c r="EV617" s="125"/>
      <c r="FF617" s="125"/>
      <c r="FP617" s="125"/>
      <c r="FZ617" s="125"/>
      <c r="GJ617" s="125"/>
      <c r="GT617" s="125"/>
      <c r="HD617" s="125"/>
      <c r="HN617" s="125"/>
      <c r="HX617" s="125"/>
    </row>
    <row xmlns:x14ac="http://schemas.microsoft.com/office/spreadsheetml/2009/9/ac" r="618" s="3" customFormat="true" x14ac:dyDescent="0.25">
      <c r="A618" s="384"/>
      <c r="B618" s="125"/>
      <c r="L618" s="125"/>
      <c r="V618" s="125"/>
      <c r="AF618" s="125"/>
      <c r="AP618" s="125"/>
      <c r="AZ618" s="125"/>
      <c r="BJ618" s="125"/>
      <c r="BT618" s="125"/>
      <c r="CD618" s="125"/>
      <c r="CN618" s="125"/>
      <c r="CX618" s="125"/>
      <c r="DH618" s="125"/>
      <c r="DR618" s="125"/>
      <c r="EB618" s="125"/>
      <c r="EL618" s="125"/>
      <c r="EV618" s="125"/>
      <c r="FF618" s="125"/>
      <c r="FP618" s="125"/>
      <c r="FZ618" s="125"/>
      <c r="GJ618" s="125"/>
      <c r="GT618" s="125"/>
      <c r="HD618" s="125"/>
      <c r="HN618" s="125"/>
      <c r="HX618" s="125"/>
    </row>
    <row xmlns:x14ac="http://schemas.microsoft.com/office/spreadsheetml/2009/9/ac" r="619" s="3" customFormat="true" x14ac:dyDescent="0.25">
      <c r="A619" s="384"/>
      <c r="B619" s="125"/>
      <c r="L619" s="125"/>
      <c r="V619" s="125"/>
      <c r="AF619" s="125"/>
      <c r="AP619" s="125"/>
      <c r="AZ619" s="125"/>
      <c r="BJ619" s="125"/>
      <c r="BT619" s="125"/>
      <c r="CD619" s="125"/>
      <c r="CN619" s="125"/>
      <c r="CX619" s="125"/>
      <c r="DH619" s="125"/>
      <c r="DR619" s="125"/>
      <c r="EB619" s="125"/>
      <c r="EL619" s="125"/>
      <c r="EV619" s="125"/>
      <c r="FF619" s="125"/>
      <c r="FP619" s="125"/>
      <c r="FZ619" s="125"/>
      <c r="GJ619" s="125"/>
      <c r="GT619" s="125"/>
      <c r="HD619" s="125"/>
      <c r="HN619" s="125"/>
      <c r="HX619" s="125"/>
    </row>
    <row xmlns:x14ac="http://schemas.microsoft.com/office/spreadsheetml/2009/9/ac" r="620" s="3" customFormat="true" x14ac:dyDescent="0.25">
      <c r="A620" s="384"/>
      <c r="B620" s="125"/>
      <c r="L620" s="125"/>
      <c r="V620" s="125"/>
      <c r="AF620" s="125"/>
      <c r="AP620" s="125"/>
      <c r="AZ620" s="125"/>
      <c r="BJ620" s="125"/>
      <c r="BT620" s="125"/>
      <c r="CD620" s="125"/>
      <c r="CN620" s="125"/>
      <c r="CX620" s="125"/>
      <c r="DH620" s="125"/>
      <c r="DR620" s="125"/>
      <c r="EB620" s="125"/>
      <c r="EL620" s="125"/>
      <c r="EV620" s="125"/>
      <c r="FF620" s="125"/>
      <c r="FP620" s="125"/>
      <c r="FZ620" s="125"/>
      <c r="GJ620" s="125"/>
      <c r="GT620" s="125"/>
      <c r="HD620" s="125"/>
      <c r="HN620" s="125"/>
      <c r="HX620" s="125"/>
    </row>
    <row xmlns:x14ac="http://schemas.microsoft.com/office/spreadsheetml/2009/9/ac" r="621" s="3" customFormat="true" x14ac:dyDescent="0.25">
      <c r="A621" s="384"/>
      <c r="B621" s="125"/>
      <c r="L621" s="125"/>
      <c r="V621" s="125"/>
      <c r="AF621" s="125"/>
      <c r="AP621" s="125"/>
      <c r="AZ621" s="125"/>
      <c r="BJ621" s="125"/>
      <c r="BT621" s="125"/>
      <c r="CD621" s="125"/>
      <c r="CN621" s="125"/>
      <c r="CX621" s="125"/>
      <c r="DH621" s="125"/>
      <c r="DR621" s="125"/>
      <c r="EB621" s="125"/>
      <c r="EL621" s="125"/>
      <c r="EV621" s="125"/>
      <c r="FF621" s="125"/>
      <c r="FP621" s="125"/>
      <c r="FZ621" s="125"/>
      <c r="GJ621" s="125"/>
      <c r="GT621" s="125"/>
      <c r="HD621" s="125"/>
      <c r="HN621" s="125"/>
      <c r="HX621" s="125"/>
    </row>
    <row xmlns:x14ac="http://schemas.microsoft.com/office/spreadsheetml/2009/9/ac" r="622" s="3" customFormat="true" x14ac:dyDescent="0.25">
      <c r="A622" s="384"/>
      <c r="B622" s="125"/>
      <c r="L622" s="125"/>
      <c r="V622" s="125"/>
      <c r="AF622" s="125"/>
      <c r="AP622" s="125"/>
      <c r="AZ622" s="125"/>
      <c r="BJ622" s="125"/>
      <c r="BT622" s="125"/>
      <c r="CD622" s="125"/>
      <c r="CN622" s="125"/>
      <c r="CX622" s="125"/>
      <c r="DH622" s="125"/>
      <c r="DR622" s="125"/>
      <c r="EB622" s="125"/>
      <c r="EL622" s="125"/>
      <c r="EV622" s="125"/>
      <c r="FF622" s="125"/>
      <c r="FP622" s="125"/>
      <c r="FZ622" s="125"/>
      <c r="GJ622" s="125"/>
      <c r="GT622" s="125"/>
      <c r="HD622" s="125"/>
      <c r="HN622" s="125"/>
      <c r="HX622" s="125"/>
    </row>
    <row xmlns:x14ac="http://schemas.microsoft.com/office/spreadsheetml/2009/9/ac" r="623" s="3" customFormat="true" x14ac:dyDescent="0.25">
      <c r="A623" s="384"/>
      <c r="B623" s="125"/>
      <c r="L623" s="125"/>
      <c r="V623" s="125"/>
      <c r="AF623" s="125"/>
      <c r="AP623" s="125"/>
      <c r="AZ623" s="125"/>
      <c r="BJ623" s="125"/>
      <c r="BT623" s="125"/>
      <c r="CD623" s="125"/>
      <c r="CN623" s="125"/>
      <c r="CX623" s="125"/>
      <c r="DH623" s="125"/>
      <c r="DR623" s="125"/>
      <c r="EB623" s="125"/>
      <c r="EL623" s="125"/>
      <c r="EV623" s="125"/>
      <c r="FF623" s="125"/>
      <c r="FP623" s="125"/>
      <c r="FZ623" s="125"/>
      <c r="GJ623" s="125"/>
      <c r="GT623" s="125"/>
      <c r="HD623" s="125"/>
      <c r="HN623" s="125"/>
      <c r="HX623" s="125"/>
    </row>
    <row xmlns:x14ac="http://schemas.microsoft.com/office/spreadsheetml/2009/9/ac" r="624" s="3" customFormat="true" x14ac:dyDescent="0.25">
      <c r="A624" s="384"/>
      <c r="B624" s="125"/>
      <c r="L624" s="125"/>
      <c r="V624" s="125"/>
      <c r="AF624" s="125"/>
      <c r="AP624" s="125"/>
      <c r="AZ624" s="125"/>
      <c r="BJ624" s="125"/>
      <c r="BT624" s="125"/>
      <c r="CD624" s="125"/>
      <c r="CN624" s="125"/>
      <c r="CX624" s="125"/>
      <c r="DH624" s="125"/>
      <c r="DR624" s="125"/>
      <c r="EB624" s="125"/>
      <c r="EL624" s="125"/>
      <c r="EV624" s="125"/>
      <c r="FF624" s="125"/>
      <c r="FP624" s="125"/>
      <c r="FZ624" s="125"/>
      <c r="GJ624" s="125"/>
      <c r="GT624" s="125"/>
      <c r="HD624" s="125"/>
      <c r="HN624" s="125"/>
      <c r="HX624" s="125"/>
    </row>
    <row xmlns:x14ac="http://schemas.microsoft.com/office/spreadsheetml/2009/9/ac" r="625" s="3" customFormat="true" x14ac:dyDescent="0.25">
      <c r="A625" s="384"/>
      <c r="B625" s="125"/>
      <c r="L625" s="125"/>
      <c r="V625" s="125"/>
      <c r="AF625" s="125"/>
      <c r="AP625" s="125"/>
      <c r="AZ625" s="125"/>
      <c r="BJ625" s="125"/>
      <c r="BT625" s="125"/>
      <c r="CD625" s="125"/>
      <c r="CN625" s="125"/>
      <c r="CX625" s="125"/>
      <c r="DH625" s="125"/>
      <c r="DR625" s="125"/>
      <c r="EB625" s="125"/>
      <c r="EL625" s="125"/>
      <c r="EV625" s="125"/>
      <c r="FF625" s="125"/>
      <c r="FP625" s="125"/>
      <c r="FZ625" s="125"/>
      <c r="GJ625" s="125"/>
      <c r="GT625" s="125"/>
      <c r="HD625" s="125"/>
      <c r="HN625" s="125"/>
      <c r="HX625" s="125"/>
    </row>
    <row xmlns:x14ac="http://schemas.microsoft.com/office/spreadsheetml/2009/9/ac" r="626" s="3" customFormat="true" x14ac:dyDescent="0.25">
      <c r="A626" s="384"/>
      <c r="B626" s="125"/>
      <c r="L626" s="125"/>
      <c r="V626" s="125"/>
      <c r="AF626" s="125"/>
      <c r="AP626" s="125"/>
      <c r="AZ626" s="125"/>
      <c r="BJ626" s="125"/>
      <c r="BT626" s="125"/>
      <c r="CD626" s="125"/>
      <c r="CN626" s="125"/>
      <c r="CX626" s="125"/>
      <c r="DH626" s="125"/>
      <c r="DR626" s="125"/>
      <c r="EB626" s="125"/>
      <c r="EL626" s="125"/>
      <c r="EV626" s="125"/>
      <c r="FF626" s="125"/>
      <c r="FP626" s="125"/>
      <c r="FZ626" s="125"/>
      <c r="GJ626" s="125"/>
      <c r="GT626" s="125"/>
      <c r="HD626" s="125"/>
      <c r="HN626" s="125"/>
      <c r="HX626" s="125"/>
    </row>
    <row xmlns:x14ac="http://schemas.microsoft.com/office/spreadsheetml/2009/9/ac" r="627" s="3" customFormat="true" x14ac:dyDescent="0.25">
      <c r="A627" s="384"/>
      <c r="B627" s="125"/>
      <c r="L627" s="125"/>
      <c r="V627" s="125"/>
      <c r="AF627" s="125"/>
      <c r="AP627" s="125"/>
      <c r="AZ627" s="125"/>
      <c r="BJ627" s="125"/>
      <c r="BT627" s="125"/>
      <c r="CD627" s="125"/>
      <c r="CN627" s="125"/>
      <c r="CX627" s="125"/>
      <c r="DH627" s="125"/>
      <c r="DR627" s="125"/>
      <c r="EB627" s="125"/>
      <c r="EL627" s="125"/>
      <c r="EV627" s="125"/>
      <c r="FF627" s="125"/>
      <c r="FP627" s="125"/>
      <c r="FZ627" s="125"/>
      <c r="GJ627" s="125"/>
      <c r="GT627" s="125"/>
      <c r="HD627" s="125"/>
      <c r="HN627" s="125"/>
      <c r="HX627" s="125"/>
    </row>
    <row xmlns:x14ac="http://schemas.microsoft.com/office/spreadsheetml/2009/9/ac" r="628" s="3" customFormat="true" x14ac:dyDescent="0.25">
      <c r="A628" s="384"/>
      <c r="B628" s="125"/>
      <c r="L628" s="125"/>
      <c r="V628" s="125"/>
      <c r="AF628" s="125"/>
      <c r="AP628" s="125"/>
      <c r="AZ628" s="125"/>
      <c r="BJ628" s="125"/>
      <c r="BT628" s="125"/>
      <c r="CD628" s="125"/>
      <c r="CN628" s="125"/>
      <c r="CX628" s="125"/>
      <c r="DH628" s="125"/>
      <c r="DR628" s="125"/>
      <c r="EB628" s="125"/>
      <c r="EL628" s="125"/>
      <c r="EV628" s="125"/>
      <c r="FF628" s="125"/>
      <c r="FP628" s="125"/>
      <c r="FZ628" s="125"/>
      <c r="GJ628" s="125"/>
      <c r="GT628" s="125"/>
      <c r="HD628" s="125"/>
      <c r="HN628" s="125"/>
      <c r="HX628" s="125"/>
    </row>
    <row xmlns:x14ac="http://schemas.microsoft.com/office/spreadsheetml/2009/9/ac" r="629" s="3" customFormat="true" x14ac:dyDescent="0.25">
      <c r="A629" s="384"/>
      <c r="B629" s="125"/>
      <c r="L629" s="125"/>
      <c r="V629" s="125"/>
      <c r="AF629" s="125"/>
      <c r="AP629" s="125"/>
      <c r="AZ629" s="125"/>
      <c r="BJ629" s="125"/>
      <c r="BT629" s="125"/>
      <c r="CD629" s="125"/>
      <c r="CN629" s="125"/>
      <c r="CX629" s="125"/>
      <c r="DH629" s="125"/>
      <c r="DR629" s="125"/>
      <c r="EB629" s="125"/>
      <c r="EL629" s="125"/>
      <c r="EV629" s="125"/>
      <c r="FF629" s="125"/>
      <c r="FP629" s="125"/>
      <c r="FZ629" s="125"/>
      <c r="GJ629" s="125"/>
      <c r="GT629" s="125"/>
      <c r="HD629" s="125"/>
      <c r="HN629" s="125"/>
      <c r="HX629" s="125"/>
    </row>
    <row xmlns:x14ac="http://schemas.microsoft.com/office/spreadsheetml/2009/9/ac" r="630" s="3" customFormat="true" x14ac:dyDescent="0.25">
      <c r="A630" s="384"/>
      <c r="B630" s="125"/>
      <c r="L630" s="125"/>
      <c r="V630" s="125"/>
      <c r="AF630" s="125"/>
      <c r="AP630" s="125"/>
      <c r="AZ630" s="125"/>
      <c r="BJ630" s="125"/>
      <c r="BT630" s="125"/>
      <c r="CD630" s="125"/>
      <c r="CN630" s="125"/>
      <c r="CX630" s="125"/>
      <c r="DH630" s="125"/>
      <c r="DR630" s="125"/>
      <c r="EB630" s="125"/>
      <c r="EL630" s="125"/>
      <c r="EV630" s="125"/>
      <c r="FF630" s="125"/>
      <c r="FP630" s="125"/>
      <c r="FZ630" s="125"/>
      <c r="GJ630" s="125"/>
      <c r="GT630" s="125"/>
      <c r="HD630" s="125"/>
      <c r="HN630" s="125"/>
      <c r="HX630" s="125"/>
    </row>
    <row xmlns:x14ac="http://schemas.microsoft.com/office/spreadsheetml/2009/9/ac" r="631" s="3" customFormat="true" x14ac:dyDescent="0.25">
      <c r="A631" s="384"/>
      <c r="B631" s="125"/>
      <c r="L631" s="125"/>
      <c r="V631" s="125"/>
      <c r="AF631" s="125"/>
      <c r="AP631" s="125"/>
      <c r="AZ631" s="125"/>
      <c r="BJ631" s="125"/>
      <c r="BT631" s="125"/>
      <c r="CD631" s="125"/>
      <c r="CN631" s="125"/>
      <c r="CX631" s="125"/>
      <c r="DH631" s="125"/>
      <c r="DR631" s="125"/>
      <c r="EB631" s="125"/>
      <c r="EL631" s="125"/>
      <c r="EV631" s="125"/>
      <c r="FF631" s="125"/>
      <c r="FP631" s="125"/>
      <c r="FZ631" s="125"/>
      <c r="GJ631" s="125"/>
      <c r="GT631" s="125"/>
      <c r="HD631" s="125"/>
      <c r="HN631" s="125"/>
      <c r="HX631" s="125"/>
    </row>
    <row xmlns:x14ac="http://schemas.microsoft.com/office/spreadsheetml/2009/9/ac" r="632" s="3" customFormat="true" x14ac:dyDescent="0.25">
      <c r="A632" s="384"/>
      <c r="B632" s="125"/>
      <c r="L632" s="125"/>
      <c r="V632" s="125"/>
      <c r="AF632" s="125"/>
      <c r="AP632" s="125"/>
      <c r="AZ632" s="125"/>
      <c r="BJ632" s="125"/>
      <c r="BT632" s="125"/>
      <c r="CD632" s="125"/>
      <c r="CN632" s="125"/>
      <c r="CX632" s="125"/>
      <c r="DH632" s="125"/>
      <c r="DR632" s="125"/>
      <c r="EB632" s="125"/>
      <c r="EL632" s="125"/>
      <c r="EV632" s="125"/>
      <c r="FF632" s="125"/>
      <c r="FP632" s="125"/>
      <c r="FZ632" s="125"/>
      <c r="GJ632" s="125"/>
      <c r="GT632" s="125"/>
      <c r="HD632" s="125"/>
      <c r="HN632" s="125"/>
      <c r="HX632" s="125"/>
    </row>
    <row xmlns:x14ac="http://schemas.microsoft.com/office/spreadsheetml/2009/9/ac" r="633" s="3" customFormat="true" x14ac:dyDescent="0.25">
      <c r="A633" s="384"/>
      <c r="B633" s="125"/>
      <c r="L633" s="125"/>
      <c r="V633" s="125"/>
      <c r="AF633" s="125"/>
      <c r="AP633" s="125"/>
      <c r="AZ633" s="125"/>
      <c r="BJ633" s="125"/>
      <c r="BT633" s="125"/>
      <c r="CD633" s="125"/>
      <c r="CN633" s="125"/>
      <c r="CX633" s="125"/>
      <c r="DH633" s="125"/>
      <c r="DR633" s="125"/>
      <c r="EB633" s="125"/>
      <c r="EL633" s="125"/>
      <c r="EV633" s="125"/>
      <c r="FF633" s="125"/>
      <c r="FP633" s="125"/>
      <c r="FZ633" s="125"/>
      <c r="GJ633" s="125"/>
      <c r="GT633" s="125"/>
      <c r="HD633" s="125"/>
      <c r="HN633" s="125"/>
      <c r="HX633" s="125"/>
    </row>
    <row xmlns:x14ac="http://schemas.microsoft.com/office/spreadsheetml/2009/9/ac" r="634" s="3" customFormat="true" x14ac:dyDescent="0.25">
      <c r="A634" s="384"/>
      <c r="B634" s="125"/>
      <c r="L634" s="125"/>
      <c r="V634" s="125"/>
      <c r="AF634" s="125"/>
      <c r="AP634" s="125"/>
      <c r="AZ634" s="125"/>
      <c r="BJ634" s="125"/>
      <c r="BT634" s="125"/>
      <c r="CD634" s="125"/>
      <c r="CN634" s="125"/>
      <c r="CX634" s="125"/>
      <c r="DH634" s="125"/>
      <c r="DR634" s="125"/>
      <c r="EB634" s="125"/>
      <c r="EL634" s="125"/>
      <c r="EV634" s="125"/>
      <c r="FF634" s="125"/>
      <c r="FP634" s="125"/>
      <c r="FZ634" s="125"/>
      <c r="GJ634" s="125"/>
      <c r="GT634" s="125"/>
      <c r="HD634" s="125"/>
      <c r="HN634" s="125"/>
      <c r="HX634" s="125"/>
    </row>
    <row xmlns:x14ac="http://schemas.microsoft.com/office/spreadsheetml/2009/9/ac" r="635" s="3" customFormat="true" x14ac:dyDescent="0.25">
      <c r="A635" s="384"/>
      <c r="B635" s="125"/>
      <c r="L635" s="125"/>
      <c r="V635" s="125"/>
      <c r="AF635" s="125"/>
      <c r="AP635" s="125"/>
      <c r="AZ635" s="125"/>
      <c r="BJ635" s="125"/>
      <c r="BT635" s="125"/>
      <c r="CD635" s="125"/>
      <c r="CN635" s="125"/>
      <c r="CX635" s="125"/>
      <c r="DH635" s="125"/>
      <c r="DR635" s="125"/>
      <c r="EB635" s="125"/>
      <c r="EL635" s="125"/>
      <c r="EV635" s="125"/>
      <c r="FF635" s="125"/>
      <c r="FP635" s="125"/>
      <c r="FZ635" s="125"/>
      <c r="GJ635" s="125"/>
      <c r="GT635" s="125"/>
      <c r="HD635" s="125"/>
      <c r="HN635" s="125"/>
      <c r="HX635" s="125"/>
    </row>
    <row xmlns:x14ac="http://schemas.microsoft.com/office/spreadsheetml/2009/9/ac" r="636" s="3" customFormat="true" x14ac:dyDescent="0.25">
      <c r="A636" s="384"/>
      <c r="B636" s="125"/>
      <c r="L636" s="125"/>
      <c r="V636" s="125"/>
      <c r="AF636" s="125"/>
      <c r="AP636" s="125"/>
      <c r="AZ636" s="125"/>
      <c r="BJ636" s="125"/>
      <c r="BT636" s="125"/>
      <c r="CD636" s="125"/>
      <c r="CN636" s="125"/>
      <c r="CX636" s="125"/>
      <c r="DH636" s="125"/>
      <c r="DR636" s="125"/>
      <c r="EB636" s="125"/>
      <c r="EL636" s="125"/>
      <c r="EV636" s="125"/>
      <c r="FF636" s="125"/>
      <c r="FP636" s="125"/>
      <c r="FZ636" s="125"/>
      <c r="GJ636" s="125"/>
      <c r="GT636" s="125"/>
      <c r="HD636" s="125"/>
      <c r="HN636" s="125"/>
      <c r="HX636" s="125"/>
    </row>
    <row xmlns:x14ac="http://schemas.microsoft.com/office/spreadsheetml/2009/9/ac" r="637" s="3" customFormat="true" x14ac:dyDescent="0.25">
      <c r="A637" s="384"/>
      <c r="B637" s="125"/>
      <c r="L637" s="125"/>
      <c r="V637" s="125"/>
      <c r="AF637" s="125"/>
      <c r="AP637" s="125"/>
      <c r="AZ637" s="125"/>
      <c r="BJ637" s="125"/>
      <c r="BT637" s="125"/>
      <c r="CD637" s="125"/>
      <c r="CN637" s="125"/>
      <c r="CX637" s="125"/>
      <c r="DH637" s="125"/>
      <c r="DR637" s="125"/>
      <c r="EB637" s="125"/>
      <c r="EL637" s="125"/>
      <c r="EV637" s="125"/>
      <c r="FF637" s="125"/>
      <c r="FP637" s="125"/>
      <c r="FZ637" s="125"/>
      <c r="GJ637" s="125"/>
      <c r="GT637" s="125"/>
      <c r="HD637" s="125"/>
      <c r="HN637" s="125"/>
      <c r="HX637" s="125"/>
    </row>
    <row xmlns:x14ac="http://schemas.microsoft.com/office/spreadsheetml/2009/9/ac" r="638" s="3" customFormat="true" x14ac:dyDescent="0.25">
      <c r="A638" s="384"/>
      <c r="B638" s="125"/>
      <c r="L638" s="125"/>
      <c r="V638" s="125"/>
      <c r="AF638" s="125"/>
      <c r="AP638" s="125"/>
      <c r="AZ638" s="125"/>
      <c r="BJ638" s="125"/>
      <c r="BT638" s="125"/>
      <c r="CD638" s="125"/>
      <c r="CN638" s="125"/>
      <c r="CX638" s="125"/>
      <c r="DH638" s="125"/>
      <c r="DR638" s="125"/>
      <c r="EB638" s="125"/>
      <c r="EL638" s="125"/>
      <c r="EV638" s="125"/>
      <c r="FF638" s="125"/>
      <c r="FP638" s="125"/>
      <c r="FZ638" s="125"/>
      <c r="GJ638" s="125"/>
      <c r="GT638" s="125"/>
      <c r="HD638" s="125"/>
      <c r="HN638" s="125"/>
      <c r="HX638" s="125"/>
    </row>
    <row xmlns:x14ac="http://schemas.microsoft.com/office/spreadsheetml/2009/9/ac" r="639" s="3" customFormat="true" x14ac:dyDescent="0.25">
      <c r="A639" s="384"/>
      <c r="B639" s="125"/>
      <c r="L639" s="125"/>
      <c r="V639" s="125"/>
      <c r="AF639" s="125"/>
      <c r="AP639" s="125"/>
      <c r="AZ639" s="125"/>
      <c r="BJ639" s="125"/>
      <c r="BT639" s="125"/>
      <c r="CD639" s="125"/>
      <c r="CN639" s="125"/>
      <c r="CX639" s="125"/>
      <c r="DH639" s="125"/>
      <c r="DR639" s="125"/>
      <c r="EB639" s="125"/>
      <c r="EL639" s="125"/>
      <c r="EV639" s="125"/>
      <c r="FF639" s="125"/>
      <c r="FP639" s="125"/>
      <c r="FZ639" s="125"/>
      <c r="GJ639" s="125"/>
      <c r="GT639" s="125"/>
      <c r="HD639" s="125"/>
      <c r="HN639" s="125"/>
      <c r="HX639" s="125"/>
    </row>
    <row xmlns:x14ac="http://schemas.microsoft.com/office/spreadsheetml/2009/9/ac" r="640" s="3" customFormat="true" x14ac:dyDescent="0.25">
      <c r="A640" s="384"/>
      <c r="B640" s="125"/>
      <c r="L640" s="125"/>
      <c r="V640" s="125"/>
      <c r="AF640" s="125"/>
      <c r="AP640" s="125"/>
      <c r="AZ640" s="125"/>
      <c r="BJ640" s="125"/>
      <c r="BT640" s="125"/>
      <c r="CD640" s="125"/>
      <c r="CN640" s="125"/>
      <c r="CX640" s="125"/>
      <c r="DH640" s="125"/>
      <c r="DR640" s="125"/>
      <c r="EB640" s="125"/>
      <c r="EL640" s="125"/>
      <c r="EV640" s="125"/>
      <c r="FF640" s="125"/>
      <c r="FP640" s="125"/>
      <c r="FZ640" s="125"/>
      <c r="GJ640" s="125"/>
      <c r="GT640" s="125"/>
      <c r="HD640" s="125"/>
      <c r="HN640" s="125"/>
      <c r="HX640" s="125"/>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2024-04-24T06:14:24Z</dcterms:modified>
</cp:coreProperties>
</file>